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mc:AlternateContent xmlns:mc="http://schemas.openxmlformats.org/markup-compatibility/2006">
    <mc:Choice Requires="x15">
      <x15ac:absPath xmlns:x15ac="http://schemas.microsoft.com/office/spreadsheetml/2010/11/ac" url="C:\Users\Jonathan\Dropbox\FYP\"/>
    </mc:Choice>
  </mc:AlternateContent>
  <xr:revisionPtr revIDLastSave="0" documentId="13_ncr:1_{A5381FD6-3A93-4A2D-A5E0-F0C9998E0DEF}" xr6:coauthVersionLast="43" xr6:coauthVersionMax="43" xr10:uidLastSave="{00000000-0000-0000-0000-000000000000}"/>
  <bookViews>
    <workbookView xWindow="-108" yWindow="-108" windowWidth="23256" windowHeight="12576" activeTab="1" xr2:uid="{00000000-000D-0000-FFFF-FFFF00000000}"/>
  </bookViews>
  <sheets>
    <sheet name="trait_datasheet" sheetId="1" r:id="rId1"/>
    <sheet name="song_averages" sheetId="4" r:id="rId2"/>
    <sheet name="Sheet1" sheetId="5" r:id="rId3"/>
    <sheet name="references" sheetId="3" r:id="rId4"/>
  </sheets>
  <definedNames>
    <definedName name="_xlnm._FilterDatabase" localSheetId="1" hidden="1">song_averages!$A$1:$CG$378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8" i="5" l="1"/>
  <c r="I8" i="5" s="1"/>
  <c r="L8" i="5" s="1"/>
  <c r="H7" i="5"/>
  <c r="I7" i="5" s="1"/>
  <c r="L7" i="5" s="1"/>
  <c r="H6" i="5"/>
  <c r="I6" i="5" s="1"/>
  <c r="L6" i="5" s="1"/>
  <c r="H5" i="5"/>
  <c r="I5" i="5" s="1"/>
  <c r="L5" i="5" s="1"/>
  <c r="H4" i="5"/>
  <c r="I4" i="5" s="1"/>
  <c r="L4" i="5" s="1"/>
  <c r="H3" i="5"/>
  <c r="I3" i="5" s="1"/>
  <c r="L3" i="5" s="1"/>
  <c r="H2" i="5"/>
  <c r="I2" i="5" s="1"/>
  <c r="L2" i="5" s="1"/>
  <c r="B378" i="4" l="1"/>
  <c r="Q254" i="1" l="1"/>
  <c r="O254" i="1"/>
  <c r="Q205" i="1"/>
  <c r="O205" i="1"/>
  <c r="Q175" i="1"/>
  <c r="O175" i="1"/>
</calcChain>
</file>

<file path=xl/sharedStrings.xml><?xml version="1.0" encoding="utf-8"?>
<sst xmlns="http://schemas.openxmlformats.org/spreadsheetml/2006/main" count="10787" uniqueCount="1848">
  <si>
    <t>Body mass</t>
  </si>
  <si>
    <t>Brain size</t>
  </si>
  <si>
    <t>Mean clutch size</t>
  </si>
  <si>
    <t>Egg mass</t>
  </si>
  <si>
    <t>Max life-span</t>
  </si>
  <si>
    <t>Developmental mode</t>
  </si>
  <si>
    <t>Mortality rate</t>
  </si>
  <si>
    <t>Mating system</t>
  </si>
  <si>
    <t>Parental incubation care</t>
  </si>
  <si>
    <t>Parental brood care</t>
  </si>
  <si>
    <t>Parental care</t>
  </si>
  <si>
    <t>Testes size</t>
  </si>
  <si>
    <t>Resource division among pairs</t>
  </si>
  <si>
    <t>Colony size</t>
  </si>
  <si>
    <t>Male display behaviour</t>
  </si>
  <si>
    <t>species</t>
  </si>
  <si>
    <t>family</t>
  </si>
  <si>
    <t>order</t>
  </si>
  <si>
    <t>m_mass</t>
  </si>
  <si>
    <t>f_mass</t>
  </si>
  <si>
    <t>unsexed_mass</t>
  </si>
  <si>
    <t>clutch_size</t>
  </si>
  <si>
    <t>egg_mass</t>
  </si>
  <si>
    <t>maximum_longevity_y</t>
  </si>
  <si>
    <t>dev_mod</t>
  </si>
  <si>
    <t>femmor_a</t>
  </si>
  <si>
    <t>femmor_j</t>
  </si>
  <si>
    <t>malmor_a</t>
  </si>
  <si>
    <t>malmor_j</t>
  </si>
  <si>
    <t>mortality</t>
  </si>
  <si>
    <t>fpg</t>
  </si>
  <si>
    <t>fpg_scr</t>
  </si>
  <si>
    <t>mpg</t>
  </si>
  <si>
    <t>mpg_scr</t>
  </si>
  <si>
    <t>mating_system</t>
  </si>
  <si>
    <t>inc</t>
  </si>
  <si>
    <t>inc_dur</t>
  </si>
  <si>
    <t>inc3</t>
  </si>
  <si>
    <t>chick_brd</t>
  </si>
  <si>
    <t>chick_feed</t>
  </si>
  <si>
    <t>brood3</t>
  </si>
  <si>
    <t>testes</t>
  </si>
  <si>
    <t>resrc_use</t>
  </si>
  <si>
    <t>m_displ</t>
  </si>
  <si>
    <t>pl_back</t>
  </si>
  <si>
    <t>pl_belly</t>
  </si>
  <si>
    <t>pl_extra</t>
  </si>
  <si>
    <t>pl_head</t>
  </si>
  <si>
    <t>pl_tail</t>
  </si>
  <si>
    <t>pl_wings</t>
  </si>
  <si>
    <t>Sylviidae</t>
  </si>
  <si>
    <t>Passeriformes</t>
  </si>
  <si>
    <t>bip</t>
  </si>
  <si>
    <t>Acanthisitta_chloris</t>
  </si>
  <si>
    <t>Acanthisittidae</t>
  </si>
  <si>
    <t>Acrocephalus_arundinaceus</t>
  </si>
  <si>
    <t>fem</t>
  </si>
  <si>
    <t>Aegithalos_caudatus</t>
  </si>
  <si>
    <t>Aegithalidae</t>
  </si>
  <si>
    <t>Aegotheles_bennettii</t>
  </si>
  <si>
    <t>Aegothelidae</t>
  </si>
  <si>
    <t>Caprimulgiformes</t>
  </si>
  <si>
    <t>Agapornis_roseicollis</t>
  </si>
  <si>
    <t>Psittacidae</t>
  </si>
  <si>
    <t>Psittaciformes</t>
  </si>
  <si>
    <t>Agelaius_phoeniceus</t>
  </si>
  <si>
    <t>Icteridae</t>
  </si>
  <si>
    <t>Alaudala_cheleensis</t>
  </si>
  <si>
    <t>Alaudidae</t>
  </si>
  <si>
    <t>Alca_torda</t>
  </si>
  <si>
    <t>Alcidae</t>
  </si>
  <si>
    <t>Charadriiformes</t>
  </si>
  <si>
    <t>Aleadryas_rufinucha</t>
  </si>
  <si>
    <t>Pachycephalidae</t>
  </si>
  <si>
    <t>Alectura_lathami</t>
  </si>
  <si>
    <t>Megapodiidae</t>
  </si>
  <si>
    <t>Galliformes</t>
  </si>
  <si>
    <t>Alopecoenas_beccarii</t>
  </si>
  <si>
    <t>Columbidae</t>
  </si>
  <si>
    <t>Columbiformes</t>
  </si>
  <si>
    <t>Amazona_guildingii</t>
  </si>
  <si>
    <t>Anas_platyrhynchos</t>
  </si>
  <si>
    <t>Anatidae</t>
  </si>
  <si>
    <t>Anseriformes</t>
  </si>
  <si>
    <t>Anas_zonorhyncha</t>
  </si>
  <si>
    <t>Anhinga_anhinga</t>
  </si>
  <si>
    <t>Anhingidae</t>
  </si>
  <si>
    <t>Suliformes</t>
  </si>
  <si>
    <t>Anser_cygnoid</t>
  </si>
  <si>
    <t>Anseranas_semipalmata</t>
  </si>
  <si>
    <t>Anseranatidae</t>
  </si>
  <si>
    <t>Anthoscopus_minutus</t>
  </si>
  <si>
    <t>Remizidae</t>
  </si>
  <si>
    <t>Antrostomus_carolinensis</t>
  </si>
  <si>
    <t>Caprimulgidae</t>
  </si>
  <si>
    <t>Apaloderma_vittatum</t>
  </si>
  <si>
    <t>Trogonidae</t>
  </si>
  <si>
    <t>Trogoniformes</t>
  </si>
  <si>
    <t>Aphelocoma_coerulescens</t>
  </si>
  <si>
    <t>Corvidae</t>
  </si>
  <si>
    <t>Aptenodytes_forsteri</t>
  </si>
  <si>
    <t>Spheniscidae</t>
  </si>
  <si>
    <t>Sphenisciformes</t>
  </si>
  <si>
    <t>male</t>
  </si>
  <si>
    <t>Apteryx_haastii</t>
  </si>
  <si>
    <t>Apterygidae</t>
  </si>
  <si>
    <t>Struthioniformes</t>
  </si>
  <si>
    <t>Apteryx_mantelli</t>
  </si>
  <si>
    <t>Apteryx_owenii</t>
  </si>
  <si>
    <t>Apteryx_rowi</t>
  </si>
  <si>
    <t>Aquila_chrysaetos</t>
  </si>
  <si>
    <t>Accipitridae</t>
  </si>
  <si>
    <t>Accipitriformes</t>
  </si>
  <si>
    <t>Aramus_guarauna</t>
  </si>
  <si>
    <t>Aramidae</t>
  </si>
  <si>
    <t>Gruiformes</t>
  </si>
  <si>
    <t>Arcanator_orostruthus</t>
  </si>
  <si>
    <t>Muscicapidae</t>
  </si>
  <si>
    <t>Ardeotis_kori</t>
  </si>
  <si>
    <t>Otididae</t>
  </si>
  <si>
    <t>Otidiformes</t>
  </si>
  <si>
    <t>Arenaria_interpres</t>
  </si>
  <si>
    <t>Scolopacidae</t>
  </si>
  <si>
    <t>Artamus_cinereus</t>
  </si>
  <si>
    <t>Artamidae</t>
  </si>
  <si>
    <t>Asarcornis_scutulata</t>
  </si>
  <si>
    <t>Atlantisia_rogersi</t>
  </si>
  <si>
    <t>Rallidae</t>
  </si>
  <si>
    <t>Atrichornis_clamosus</t>
  </si>
  <si>
    <t>Atrichornithidae</t>
  </si>
  <si>
    <t>Balaeniceps_rex</t>
  </si>
  <si>
    <t>Balaenicipitidae</t>
  </si>
  <si>
    <t>Pelecaniformes</t>
  </si>
  <si>
    <t>Balearica_regulorum</t>
  </si>
  <si>
    <t>Gruidae</t>
  </si>
  <si>
    <t>Baryphthengus_martii</t>
  </si>
  <si>
    <t>Momotidae</t>
  </si>
  <si>
    <t>Coraciiformes</t>
  </si>
  <si>
    <t>Batrachostomus_septimus</t>
  </si>
  <si>
    <t>Podargidae</t>
  </si>
  <si>
    <t>Bombycilla_garrulus</t>
  </si>
  <si>
    <t>Bombycillidae</t>
  </si>
  <si>
    <t>Brachypodius_atriceps</t>
  </si>
  <si>
    <t>Pycnonotidae</t>
  </si>
  <si>
    <t>Brachypteracias_leptosomus</t>
  </si>
  <si>
    <t>Brachypteraciidae</t>
  </si>
  <si>
    <t>Bucco_capensis</t>
  </si>
  <si>
    <t>Bucconidae</t>
  </si>
  <si>
    <t>Piciformes</t>
  </si>
  <si>
    <t>Buceros_rhinoceros</t>
  </si>
  <si>
    <t>Bucerotidae</t>
  </si>
  <si>
    <t>Bucerotiformes</t>
  </si>
  <si>
    <t>Bucorvus_abyssinicus</t>
  </si>
  <si>
    <t>Bucorvidae</t>
  </si>
  <si>
    <t>Buphagus_erythrorhynchus</t>
  </si>
  <si>
    <t>Sturnidae</t>
  </si>
  <si>
    <t>Burhinus_bistriatus</t>
  </si>
  <si>
    <t>Burhinidae</t>
  </si>
  <si>
    <t>Cairina_moschata</t>
  </si>
  <si>
    <t>Calcarius_ornatus</t>
  </si>
  <si>
    <t>Emberizidae</t>
  </si>
  <si>
    <t>Calidris_pugnax</t>
  </si>
  <si>
    <t>Callaeatidae</t>
  </si>
  <si>
    <t>Callaeas_wilsoni</t>
  </si>
  <si>
    <t>Callipepla_squamata</t>
  </si>
  <si>
    <t>Odontophoridae</t>
  </si>
  <si>
    <t>Caloenas_nicobarica</t>
  </si>
  <si>
    <t>Calonectris_borealis</t>
  </si>
  <si>
    <t>Procellariidae</t>
  </si>
  <si>
    <t>Procellariiformes</t>
  </si>
  <si>
    <t>Calypte_anna</t>
  </si>
  <si>
    <t>Trochilidae</t>
  </si>
  <si>
    <t>Calyptomena_viridis</t>
  </si>
  <si>
    <t>Eurylaimidae</t>
  </si>
  <si>
    <t>Campylorhamphus_procurvoides</t>
  </si>
  <si>
    <t>Dendrocolaptidae</t>
  </si>
  <si>
    <t>Cardinalis_cardinalis</t>
  </si>
  <si>
    <t>Cardinalidae</t>
  </si>
  <si>
    <t>Cariama_cristata</t>
  </si>
  <si>
    <t>Cariamidae</t>
  </si>
  <si>
    <t>Cariamiformes</t>
  </si>
  <si>
    <t>Casuarius_casuarius</t>
  </si>
  <si>
    <t>Casuariidae</t>
  </si>
  <si>
    <t>Cathartes_aura</t>
  </si>
  <si>
    <t>Cathartidae</t>
  </si>
  <si>
    <t>Cathartiformes</t>
  </si>
  <si>
    <t>Catharus_fuscescens</t>
  </si>
  <si>
    <t>Turdidae</t>
  </si>
  <si>
    <t>Catharus_ustulatus</t>
  </si>
  <si>
    <t>Centropus_bengalensis</t>
  </si>
  <si>
    <t>Cuculidae</t>
  </si>
  <si>
    <t>Cuculiformes</t>
  </si>
  <si>
    <t>Centropus_unirufus</t>
  </si>
  <si>
    <t>Cephalopterus_ornatus</t>
  </si>
  <si>
    <t>Cotingidae</t>
  </si>
  <si>
    <t>Cepphus_grylle</t>
  </si>
  <si>
    <t>Cercotrichas_coryphoeus</t>
  </si>
  <si>
    <t>Certhia_brachydactyla</t>
  </si>
  <si>
    <t>Certhiidae</t>
  </si>
  <si>
    <t>Certhia_familiaris</t>
  </si>
  <si>
    <t>Cettia_cetti</t>
  </si>
  <si>
    <t>Ceuthmochares_aereus</t>
  </si>
  <si>
    <t>Ceyx_cyanopectus</t>
  </si>
  <si>
    <t>Alcedinidae</t>
  </si>
  <si>
    <t>Chaetorhynchus_papuensis</t>
  </si>
  <si>
    <t>Dicruridae</t>
  </si>
  <si>
    <t>Chaetura_pelagica</t>
  </si>
  <si>
    <t>Apodidae</t>
  </si>
  <si>
    <t>Charadrius_alexandrinus</t>
  </si>
  <si>
    <t>Charadriidae</t>
  </si>
  <si>
    <t>Charadrius_vociferus</t>
  </si>
  <si>
    <t>Chauna_torquata</t>
  </si>
  <si>
    <t>Anhimidae</t>
  </si>
  <si>
    <t>Chionis_minor</t>
  </si>
  <si>
    <t>Chionidae</t>
  </si>
  <si>
    <t>Chlamydotis_macqueenii</t>
  </si>
  <si>
    <t>Chloroceryle_aenea</t>
  </si>
  <si>
    <t>Chlorodrepanis_virens</t>
  </si>
  <si>
    <t>Fringillidae</t>
  </si>
  <si>
    <t>Chloropsis_cyanopogon</t>
  </si>
  <si>
    <t>Chloropseidae</t>
  </si>
  <si>
    <t>Chloropsis_hardwickii</t>
  </si>
  <si>
    <t>Chordeiles_acutipennis</t>
  </si>
  <si>
    <t>Chroicocephalus_maculipennis</t>
  </si>
  <si>
    <t>Laridae</t>
  </si>
  <si>
    <t>Chunga_burmeisteri</t>
  </si>
  <si>
    <t>Ciccaba_nigrolineata</t>
  </si>
  <si>
    <t>Strigidae</t>
  </si>
  <si>
    <t>Strigiformes</t>
  </si>
  <si>
    <t>Ciconia_maguari</t>
  </si>
  <si>
    <t>Ciconiidae</t>
  </si>
  <si>
    <t>Ciconiiformes</t>
  </si>
  <si>
    <t>Cinclus_mexicanus</t>
  </si>
  <si>
    <t>Cinclidae</t>
  </si>
  <si>
    <t>Circaetus_pectoralis</t>
  </si>
  <si>
    <t>Cisticola_juncidis</t>
  </si>
  <si>
    <t>Cisticolidae</t>
  </si>
  <si>
    <t>Climacteris_rufus</t>
  </si>
  <si>
    <t>Climacteridae</t>
  </si>
  <si>
    <t>Cnemophilus_loriae</t>
  </si>
  <si>
    <t>Cnemophilidae</t>
  </si>
  <si>
    <t>Cochlearius_cochlearius</t>
  </si>
  <si>
    <t>Ardeidae</t>
  </si>
  <si>
    <t>Colinus_virginianus</t>
  </si>
  <si>
    <t>Colius_striatus</t>
  </si>
  <si>
    <t>Coliidae</t>
  </si>
  <si>
    <t>Coliiformes</t>
  </si>
  <si>
    <t>Columba_livia</t>
  </si>
  <si>
    <t>Columbina_picui</t>
  </si>
  <si>
    <t>Copsychus_sechellarum</t>
  </si>
  <si>
    <t>Corvus_brachyrhynchos</t>
  </si>
  <si>
    <t>Corvus_corone</t>
  </si>
  <si>
    <t>Corvus_moneduloides</t>
  </si>
  <si>
    <t>Corythaeola_cristata</t>
  </si>
  <si>
    <t>Musophagidae</t>
  </si>
  <si>
    <t>Musophagiformes</t>
  </si>
  <si>
    <t>Corythaixoides_concolor</t>
  </si>
  <si>
    <t>Coturnix_japonica</t>
  </si>
  <si>
    <t>Phasianidae</t>
  </si>
  <si>
    <t>Crotophaga_sulcirostris</t>
  </si>
  <si>
    <t>Crypturellas_cinnamomeus</t>
  </si>
  <si>
    <t>Tinamidae</t>
  </si>
  <si>
    <t>Crypturellas_soui</t>
  </si>
  <si>
    <t>Crypturellas_undulatus</t>
  </si>
  <si>
    <t>Cuculus_canorus</t>
  </si>
  <si>
    <t>Daphoenositta_chrysoptera</t>
  </si>
  <si>
    <t>Neosittidae</t>
  </si>
  <si>
    <t>Dasyornis_broadbenti</t>
  </si>
  <si>
    <t>Dasyornithidae</t>
  </si>
  <si>
    <t>Dicaeum_eximium</t>
  </si>
  <si>
    <t>Dicaeidae</t>
  </si>
  <si>
    <t>Dicrurus_megarhynchus</t>
  </si>
  <si>
    <t>Donacobius_atricapilla</t>
  </si>
  <si>
    <t>Mimidae</t>
  </si>
  <si>
    <t>Dromaius_novaehollandiae</t>
  </si>
  <si>
    <t>Dromaiidae</t>
  </si>
  <si>
    <t>Dromas_ardeola</t>
  </si>
  <si>
    <t>Dromadidae</t>
  </si>
  <si>
    <t>Drymodes_brunneopygia</t>
  </si>
  <si>
    <t>Petroicidae</t>
  </si>
  <si>
    <t>Dryoscopus_gambensis</t>
  </si>
  <si>
    <t>Malaconotidae</t>
  </si>
  <si>
    <t>Dulus_dominicus</t>
  </si>
  <si>
    <t>Dulidae</t>
  </si>
  <si>
    <t>Dyaphorophyia_castanea</t>
  </si>
  <si>
    <t>Platysteiridae</t>
  </si>
  <si>
    <t>Edolisoma_coerulescens</t>
  </si>
  <si>
    <t>Campephagidae</t>
  </si>
  <si>
    <t>Egretta_garzetta</t>
  </si>
  <si>
    <t>Elachura_formosa</t>
  </si>
  <si>
    <t>Timaliidae</t>
  </si>
  <si>
    <t>Monarchidae</t>
  </si>
  <si>
    <t>Emberiza_fucata</t>
  </si>
  <si>
    <t>Eolophus_roseicapilla</t>
  </si>
  <si>
    <t>Eremophila_alpestris</t>
  </si>
  <si>
    <t>Erithacus_rubecula</t>
  </si>
  <si>
    <t>Erpornis_zantholeuca</t>
  </si>
  <si>
    <t>Erythrocercus_mccallii</t>
  </si>
  <si>
    <t>Eubucco_bourcierii</t>
  </si>
  <si>
    <t>Ramphastidae</t>
  </si>
  <si>
    <t>Eudromia_elegans</t>
  </si>
  <si>
    <t>Eulacestoma_nigropectus</t>
  </si>
  <si>
    <t>Falcunculidae</t>
  </si>
  <si>
    <t>Eurypyga_helias</t>
  </si>
  <si>
    <t>Eurypygidae</t>
  </si>
  <si>
    <t>Eurypygiformes</t>
  </si>
  <si>
    <t>Eurystomus_gularis</t>
  </si>
  <si>
    <t>Coraciidae</t>
  </si>
  <si>
    <t>Falco_cherrug</t>
  </si>
  <si>
    <t>Falconidae</t>
  </si>
  <si>
    <t>Falconiformes</t>
  </si>
  <si>
    <t>Falco_peregrinus</t>
  </si>
  <si>
    <t>Falcunculus_frontatus</t>
  </si>
  <si>
    <t>Ficedula_albicollis</t>
  </si>
  <si>
    <t>Formicarius_rufipectus</t>
  </si>
  <si>
    <t>Formicariidae</t>
  </si>
  <si>
    <t>Fregata_magnificens</t>
  </si>
  <si>
    <t>Fregatidae</t>
  </si>
  <si>
    <t>Fregetta_grallaria</t>
  </si>
  <si>
    <t>Hydrobatidae</t>
  </si>
  <si>
    <t>Fulmarus_glacialis</t>
  </si>
  <si>
    <t>Furnarius_figulus</t>
  </si>
  <si>
    <t>Furnariidae</t>
  </si>
  <si>
    <t>Galbula_dea</t>
  </si>
  <si>
    <t>Galbulidae</t>
  </si>
  <si>
    <t>Gallus_gallus</t>
  </si>
  <si>
    <t>Gallus_lafayettii</t>
  </si>
  <si>
    <t>Gallus_sonneratii</t>
  </si>
  <si>
    <t>Gallus_varius</t>
  </si>
  <si>
    <t>Gavia_stellata</t>
  </si>
  <si>
    <t>Gaviidae</t>
  </si>
  <si>
    <t>Gaviiformes</t>
  </si>
  <si>
    <t>Geococcyx_californianus</t>
  </si>
  <si>
    <t>Geospiza_fortis</t>
  </si>
  <si>
    <t>Glareola_pratincola</t>
  </si>
  <si>
    <t>Glareolidae</t>
  </si>
  <si>
    <t>Glaucidium_brasilianum</t>
  </si>
  <si>
    <t>Grallaria_varia</t>
  </si>
  <si>
    <t>Grantiella_picta</t>
  </si>
  <si>
    <t>Meliphagidae</t>
  </si>
  <si>
    <t>Grus_americana</t>
  </si>
  <si>
    <t>Gymnogyps_californianus</t>
  </si>
  <si>
    <t>Gymnorhina_tibicen</t>
  </si>
  <si>
    <t>Cracticidae</t>
  </si>
  <si>
    <t>Halcyon_senegalensis</t>
  </si>
  <si>
    <t>Haliaeetus_albicilla</t>
  </si>
  <si>
    <t>Haliaeetus_leucocephalus</t>
  </si>
  <si>
    <t>Heliornis_fulica</t>
  </si>
  <si>
    <t>Heliornithidae</t>
  </si>
  <si>
    <t>Hemignathus_wilsoni</t>
  </si>
  <si>
    <t>Hemiprocne_comata</t>
  </si>
  <si>
    <t>Hemiprocnidae</t>
  </si>
  <si>
    <t>Herpetotheres_cachinnans</t>
  </si>
  <si>
    <t>Himantopus_himantopus</t>
  </si>
  <si>
    <t>Recurvirostridae</t>
  </si>
  <si>
    <t>Hippolais_icterina</t>
  </si>
  <si>
    <t>Hirundo_rustica</t>
  </si>
  <si>
    <t>Hirundinidae</t>
  </si>
  <si>
    <t>Horornis_vulcanius</t>
  </si>
  <si>
    <t>Hydrobates_tethys</t>
  </si>
  <si>
    <t>Hylia_prasina</t>
  </si>
  <si>
    <t>Hypocnemis_ochrogyna</t>
  </si>
  <si>
    <t>Thamnophilidae</t>
  </si>
  <si>
    <t>Hypocryptadius_cinnamomeus</t>
  </si>
  <si>
    <t>Zosteropidae</t>
  </si>
  <si>
    <t>Ibidorhyncha_struthersii</t>
  </si>
  <si>
    <t>Ibidorhynchidae</t>
  </si>
  <si>
    <t>Ifrita_kowaldi</t>
  </si>
  <si>
    <t>Orthonychidae</t>
  </si>
  <si>
    <t>Illadopsis_cleaveri</t>
  </si>
  <si>
    <t>Indicator_maculatus</t>
  </si>
  <si>
    <t>Indicatoridae</t>
  </si>
  <si>
    <t>Irena_cyanogastra</t>
  </si>
  <si>
    <t>Irenidae</t>
  </si>
  <si>
    <t>Jacana_jacana</t>
  </si>
  <si>
    <t>Jacanidae</t>
  </si>
  <si>
    <t>Junco_hyemalis</t>
  </si>
  <si>
    <t>Lanius_ludovicianus</t>
  </si>
  <si>
    <t>Laniidae</t>
  </si>
  <si>
    <t>Larus_smithsonianus</t>
  </si>
  <si>
    <t>Leiothrix_lutea</t>
  </si>
  <si>
    <t>Lepidothrix_coronata</t>
  </si>
  <si>
    <t>Pipridae</t>
  </si>
  <si>
    <t>Leptocoma_aspasia</t>
  </si>
  <si>
    <t>Nectariniidae</t>
  </si>
  <si>
    <t>Leptosomus_discolor</t>
  </si>
  <si>
    <t>Leptosomidae</t>
  </si>
  <si>
    <t>Leptosomiformes</t>
  </si>
  <si>
    <t>Leucopsar_rothschildi</t>
  </si>
  <si>
    <t>Limosa_lapponica</t>
  </si>
  <si>
    <t>Lonchura_striata</t>
  </si>
  <si>
    <t>Estrildidae</t>
  </si>
  <si>
    <t>Lophotis_ruficrista</t>
  </si>
  <si>
    <t>Loxia_curvirostra</t>
  </si>
  <si>
    <t>Loxia_leucoptera</t>
  </si>
  <si>
    <t>Machaerirhynchus_nigripectus</t>
  </si>
  <si>
    <t>Machaerirhynchidae</t>
  </si>
  <si>
    <t>Malurus_elegans</t>
  </si>
  <si>
    <t>Maluridae</t>
  </si>
  <si>
    <t>Manacus_manacus</t>
  </si>
  <si>
    <t>Melanocharis_versteri</t>
  </si>
  <si>
    <t>Melanocharitidae</t>
  </si>
  <si>
    <t>Meleagris_gallopavo</t>
  </si>
  <si>
    <t>Melopsittacus_undulatus</t>
  </si>
  <si>
    <t>Melospiza_melodia</t>
  </si>
  <si>
    <t>Menura_novaehollandiae</t>
  </si>
  <si>
    <t>Menuridae</t>
  </si>
  <si>
    <t>Merops_nubicus</t>
  </si>
  <si>
    <t>Meropidae</t>
  </si>
  <si>
    <t>Mesembrinibis_cayennensis</t>
  </si>
  <si>
    <t>Threskiornithidae</t>
  </si>
  <si>
    <t>Mesitornis_unicolor</t>
  </si>
  <si>
    <t>Mesitornithidae</t>
  </si>
  <si>
    <t>Mesitornithiformes</t>
  </si>
  <si>
    <t>Mionectes_macconnelli</t>
  </si>
  <si>
    <t>Tyrannidae</t>
  </si>
  <si>
    <t>Mohoua_ochrocephala</t>
  </si>
  <si>
    <t>Acanthizidae</t>
  </si>
  <si>
    <t>Molothrus_ater</t>
  </si>
  <si>
    <t>Motacilla_alba</t>
  </si>
  <si>
    <t>Motacillidae</t>
  </si>
  <si>
    <t>Myiagra_hebetior</t>
  </si>
  <si>
    <t>Mystacornis_crossleyi</t>
  </si>
  <si>
    <t>Vangidae</t>
  </si>
  <si>
    <t>Neodrepanis_coruscans</t>
  </si>
  <si>
    <t>Philepittidae</t>
  </si>
  <si>
    <t>Neopipo_cinnamomea</t>
  </si>
  <si>
    <t>Nesospiza_acunhae</t>
  </si>
  <si>
    <t>Nestor_notabilis</t>
  </si>
  <si>
    <t>Nicator_chloris</t>
  </si>
  <si>
    <t>Nipponia_nippon</t>
  </si>
  <si>
    <t>Nothocercus_julius</t>
  </si>
  <si>
    <t>Nothocercus_nigrocapillus</t>
  </si>
  <si>
    <t>Nothoprocta_ornata</t>
  </si>
  <si>
    <t>Nothoprocta_pentlandii</t>
  </si>
  <si>
    <t>Nothoprocta_perdicaria</t>
  </si>
  <si>
    <t>Notiomystis_cincta</t>
  </si>
  <si>
    <t>Numida_meleagris</t>
  </si>
  <si>
    <t>Numididae</t>
  </si>
  <si>
    <t>Nyctibius_bracteatus</t>
  </si>
  <si>
    <t>Nyctibiidae</t>
  </si>
  <si>
    <t>Nyctibius_grandis</t>
  </si>
  <si>
    <t>Nycticryphes_semicollaris</t>
  </si>
  <si>
    <t>Rostratulidae</t>
  </si>
  <si>
    <t>Nyctiprogne_leucopyga</t>
  </si>
  <si>
    <t>Oceanites_oceanicus</t>
  </si>
  <si>
    <t>Odontophorus_gujanensis</t>
  </si>
  <si>
    <t>Oenanthe_oenanthe</t>
  </si>
  <si>
    <t>Onychorhynchus_coronatus</t>
  </si>
  <si>
    <t>Opisthocomus_hoazin</t>
  </si>
  <si>
    <t>Opisthocomidae</t>
  </si>
  <si>
    <t>Opisthocomiformes</t>
  </si>
  <si>
    <t>Oreocharis_arfaki</t>
  </si>
  <si>
    <t>Oreotrochilus_melanogaster</t>
  </si>
  <si>
    <t>Origma_solitaria</t>
  </si>
  <si>
    <t>Oriolus_oriolus</t>
  </si>
  <si>
    <t>Oriolidae</t>
  </si>
  <si>
    <t>Orthonyx_spaldingii</t>
  </si>
  <si>
    <t>Oxylabes_madagascariensis</t>
  </si>
  <si>
    <t>Oxyruncus_cristatus</t>
  </si>
  <si>
    <t>Pachycephala_philippinensis</t>
  </si>
  <si>
    <t>Pachyramphus_minor</t>
  </si>
  <si>
    <t>0,462</t>
  </si>
  <si>
    <t>Pandion_haliaetus</t>
  </si>
  <si>
    <t>Panurus_biarmicus</t>
  </si>
  <si>
    <t>Paradisaea_raggiana</t>
  </si>
  <si>
    <t>Paradisaeidae</t>
  </si>
  <si>
    <t>Pardalotus_punctatus</t>
  </si>
  <si>
    <t>Pardalotidae</t>
  </si>
  <si>
    <t>Parus_major</t>
  </si>
  <si>
    <t>Paridae</t>
  </si>
  <si>
    <t>Passer_domesticus</t>
  </si>
  <si>
    <t>Passeridae</t>
  </si>
  <si>
    <t>Passerina_amoena</t>
  </si>
  <si>
    <t>Patagioenas_fasciata</t>
  </si>
  <si>
    <t>Pedionomus_torquatus</t>
  </si>
  <si>
    <t>Pedionomidae</t>
  </si>
  <si>
    <t>Pelecanoides_urinatrix</t>
  </si>
  <si>
    <t>Pelecanoididae</t>
  </si>
  <si>
    <t>Pelecanus_crispus</t>
  </si>
  <si>
    <t>Pelecanidae</t>
  </si>
  <si>
    <t>Penelope_pileata</t>
  </si>
  <si>
    <t>Cracidae</t>
  </si>
  <si>
    <t>Peucedramus_taeniatus</t>
  </si>
  <si>
    <t>Peucedramidae</t>
  </si>
  <si>
    <t>Phaethon_lepturus</t>
  </si>
  <si>
    <t>Phaethontidae</t>
  </si>
  <si>
    <t>Phaethontiformes</t>
  </si>
  <si>
    <t>Phaetusa_simplex</t>
  </si>
  <si>
    <t>Phainopepla_nitens</t>
  </si>
  <si>
    <t>Phalacrocorax_auritus</t>
  </si>
  <si>
    <t>Phalacrocoracidae</t>
  </si>
  <si>
    <t>Phalacrocorax_brasilianus</t>
  </si>
  <si>
    <t>Phalacrocorax_carbo</t>
  </si>
  <si>
    <t>Phalacrocorax_harrisi</t>
  </si>
  <si>
    <t>Phalacrocorax_pelagicus</t>
  </si>
  <si>
    <t>Phasianus_colchicus</t>
  </si>
  <si>
    <t>Pheucticus_melanocephalus</t>
  </si>
  <si>
    <t>Phoenicopterus_ruber</t>
  </si>
  <si>
    <t>Phoenicopteridae</t>
  </si>
  <si>
    <t>Phoenicopteriformes</t>
  </si>
  <si>
    <t>Phylloscopus_trochilus</t>
  </si>
  <si>
    <t>Piaya_cayana</t>
  </si>
  <si>
    <t>Picathartes_gymnocephalus</t>
  </si>
  <si>
    <t>Picathartidae</t>
  </si>
  <si>
    <t>Picoides_pubescens</t>
  </si>
  <si>
    <t>Picidae</t>
  </si>
  <si>
    <t>Piprites_chloris</t>
  </si>
  <si>
    <t>Pitta_sordida</t>
  </si>
  <si>
    <t>Pittidae</t>
  </si>
  <si>
    <t>Ploceus_nigricollis</t>
  </si>
  <si>
    <t>Ploceidae</t>
  </si>
  <si>
    <t>Pluvianellus_socialis</t>
  </si>
  <si>
    <t>Podargus_strigoides</t>
  </si>
  <si>
    <t>Podiceps_cristatus</t>
  </si>
  <si>
    <t>Podicipedidae</t>
  </si>
  <si>
    <t>Podicipediformes</t>
  </si>
  <si>
    <t>Podilymbus_podiceps</t>
  </si>
  <si>
    <t>Poecile_atricapillus</t>
  </si>
  <si>
    <t>Polioptila_caerulea</t>
  </si>
  <si>
    <t>Polioptilidae</t>
  </si>
  <si>
    <t>Pomatorhinus_ruficollis</t>
  </si>
  <si>
    <t>Pomatostomus_ruficeps</t>
  </si>
  <si>
    <t>Pomatostomidae</t>
  </si>
  <si>
    <t>Probosciger_aterrimus</t>
  </si>
  <si>
    <t>Promerops_cafer</t>
  </si>
  <si>
    <t>Promeropidae</t>
  </si>
  <si>
    <t>Prunella_fulvescens</t>
  </si>
  <si>
    <t>Prunellidae</t>
  </si>
  <si>
    <t>Prunella_himalayana</t>
  </si>
  <si>
    <t>Pseudopodoces_humilis</t>
  </si>
  <si>
    <t>Psilopogon_haemacephalus</t>
  </si>
  <si>
    <t>Psophia_crepitans</t>
  </si>
  <si>
    <t>Psophiidae</t>
  </si>
  <si>
    <t>Psophodes_occidentalis</t>
  </si>
  <si>
    <t>Eupetidae</t>
  </si>
  <si>
    <t>Pterocles_burchelli</t>
  </si>
  <si>
    <t>Pteroclididae</t>
  </si>
  <si>
    <t>Pterocliformes</t>
  </si>
  <si>
    <t>Pterocles_gutturalis</t>
  </si>
  <si>
    <t>Pteruthius_melanotis</t>
  </si>
  <si>
    <t>Ptilonorhynchus_violaceus</t>
  </si>
  <si>
    <t>Ptilonorhynchidae</t>
  </si>
  <si>
    <t>Ptilorrhoa_leucosticta</t>
  </si>
  <si>
    <t>Pycnonotus_jocosus</t>
  </si>
  <si>
    <t>Pygoscelis_adeliae</t>
  </si>
  <si>
    <t>Quiscalus_mexicanus</t>
  </si>
  <si>
    <t>Ramphastos_sulfuratus</t>
  </si>
  <si>
    <t>Regulus_satrapa</t>
  </si>
  <si>
    <t>Regulidae</t>
  </si>
  <si>
    <t>Rhabdornis_inornatus</t>
  </si>
  <si>
    <t>Rhabdornithidae</t>
  </si>
  <si>
    <t>Rhadina_sibilatrix</t>
  </si>
  <si>
    <t>Rhagologus_leucostigma</t>
  </si>
  <si>
    <t>Rhea_americana</t>
  </si>
  <si>
    <t>Rheidae</t>
  </si>
  <si>
    <t>Rhea_pennata</t>
  </si>
  <si>
    <t>Rhegmatorhina_hoffmannsi</t>
  </si>
  <si>
    <t>Rhinopomastus_cyanomelas</t>
  </si>
  <si>
    <t>Phoeniculidae</t>
  </si>
  <si>
    <t>Rhinoptilus_africanus</t>
  </si>
  <si>
    <t>Rhipidura_dahli</t>
  </si>
  <si>
    <t>Rhipiduridae</t>
  </si>
  <si>
    <t>Rhodinocichla_rosea</t>
  </si>
  <si>
    <t>Thraupidae</t>
  </si>
  <si>
    <t>Rhynochetos_jubatus</t>
  </si>
  <si>
    <t>Rhynochetidae</t>
  </si>
  <si>
    <t>Rissa_tridactyla</t>
  </si>
  <si>
    <t>Rostratula_benghalensis</t>
  </si>
  <si>
    <t>Rynchops_niger</t>
  </si>
  <si>
    <t>Sagittarius_serpentarius</t>
  </si>
  <si>
    <t>Sakesphorus_luctuosus</t>
  </si>
  <si>
    <t>Sapayoa_aenigma</t>
  </si>
  <si>
    <t>Sapayoaidae</t>
  </si>
  <si>
    <t>Saxicola_maurus</t>
  </si>
  <si>
    <t>Sclerurus_mexicanus</t>
  </si>
  <si>
    <t>Scopus_umbretta</t>
  </si>
  <si>
    <t>Scopidae</t>
  </si>
  <si>
    <t>Scytalopus_superciliaris</t>
  </si>
  <si>
    <t>Rhinocryptidae</t>
  </si>
  <si>
    <t>Semnornis_frantzii</t>
  </si>
  <si>
    <t>Serilophus_lunatus</t>
  </si>
  <si>
    <t>Serinus_canaria</t>
  </si>
  <si>
    <t>Setophaga_coronata</t>
  </si>
  <si>
    <t>Parulidae</t>
  </si>
  <si>
    <t>Setophaga_kirtlandii</t>
  </si>
  <si>
    <t>Sinosuthora_webbiana</t>
  </si>
  <si>
    <t>Sitta_europaea</t>
  </si>
  <si>
    <t>Sittidae</t>
  </si>
  <si>
    <t>Smithornis_capensis</t>
  </si>
  <si>
    <t>Spizaetus_tyrannus</t>
  </si>
  <si>
    <t>Spizella_passerina</t>
  </si>
  <si>
    <t>Stercorarius_parasiticus</t>
  </si>
  <si>
    <t>Stercorariidae</t>
  </si>
  <si>
    <t>Sterrhoptilus_dennistouni</t>
  </si>
  <si>
    <t>Strix_occidentalis</t>
  </si>
  <si>
    <t>Struthidea_cinerea</t>
  </si>
  <si>
    <t>Corcoracidae</t>
  </si>
  <si>
    <t>Struthio_camelus</t>
  </si>
  <si>
    <t>Struthionidae</t>
  </si>
  <si>
    <t>Sturnus_vulgaris</t>
  </si>
  <si>
    <t>Sula_dactylatra</t>
  </si>
  <si>
    <t>Sulidae</t>
  </si>
  <si>
    <t>Sylvia_atricapilla</t>
  </si>
  <si>
    <t>Sylvia_borin</t>
  </si>
  <si>
    <t>Sylvietta_virens</t>
  </si>
  <si>
    <t>Syrrhaptes_paradoxus</t>
  </si>
  <si>
    <t>Tachuris_rubrigastra</t>
  </si>
  <si>
    <t>Taeniopygia_guttata</t>
  </si>
  <si>
    <t>Tauraco_erythrolophus</t>
  </si>
  <si>
    <t>Thalassarche_chlororhynchos</t>
  </si>
  <si>
    <t>Diomedeidae</t>
  </si>
  <si>
    <t>Thinocorus_orbignyianus</t>
  </si>
  <si>
    <t>Thinocoridae</t>
  </si>
  <si>
    <t>Thryothorus_ludovicianus</t>
  </si>
  <si>
    <t>Troglodytidae</t>
  </si>
  <si>
    <t>Tichodroma_muraria</t>
  </si>
  <si>
    <t>Tinamus_guttatus</t>
  </si>
  <si>
    <t>Todus_mexicanus</t>
  </si>
  <si>
    <t>Todidae</t>
  </si>
  <si>
    <t>Toxostoma_redivivum</t>
  </si>
  <si>
    <t>Tricholaema_leucomelas</t>
  </si>
  <si>
    <t>Trogon_melanurus</t>
  </si>
  <si>
    <t>Turdus_merula</t>
  </si>
  <si>
    <t>Turnix_velox</t>
  </si>
  <si>
    <t>Turnicidae</t>
  </si>
  <si>
    <t>Tympanuchus_cupido</t>
  </si>
  <si>
    <t>Tyrannus_savana</t>
  </si>
  <si>
    <t>Tyto_alba</t>
  </si>
  <si>
    <t>Tytonidae</t>
  </si>
  <si>
    <t>Upupa_epops</t>
  </si>
  <si>
    <t>Upupidae</t>
  </si>
  <si>
    <t>Uria_aalge</t>
  </si>
  <si>
    <t>Uria_lomvia</t>
  </si>
  <si>
    <t>Urocolius_indicus</t>
  </si>
  <si>
    <t>Urocynchramus_pylzowi</t>
  </si>
  <si>
    <t>Urocynchramidae</t>
  </si>
  <si>
    <t>Vidua_chalybeata</t>
  </si>
  <si>
    <t>Viduidae</t>
  </si>
  <si>
    <t>Vidua_macroura</t>
  </si>
  <si>
    <t>Vireo_altiloquus</t>
  </si>
  <si>
    <t>Vireonidae</t>
  </si>
  <si>
    <t>Xiphorhynchus_elegans</t>
  </si>
  <si>
    <t>Zapornia_atra</t>
  </si>
  <si>
    <t>Zonotrichia_albicollis</t>
  </si>
  <si>
    <t>Zosterops_hypoxanthus</t>
  </si>
  <si>
    <t>Zosterops_lateralis</t>
  </si>
  <si>
    <t>2010. McConnell's Flycatcher (Mionectes macconnelli), Neotropical Birds Online (T. S. Schulenberg, Editor). Ithaca: Cornell Lab of Ornithology</t>
  </si>
  <si>
    <t>Adams, Kimberly. 2011. Great Potoo (Nyctibius grandis), Neotropical Birds Online (T. S. Schulenberg, Editor). Ithaca: Cornell Lab of Ornithology</t>
  </si>
  <si>
    <t>Adkisson, C.S. 1996. Red Crossbill (Loxia curvirostra), The Birds of North America Online (A. Poole, Ed.). Ithaca: Cornell Lab of Ornithology</t>
  </si>
  <si>
    <t>Ainley, D.G., Nettleship, D.N., Carter, H.R. &amp; Storey, A.E. 2002. Common Murre (Uria aalge), The Birds of North America Online (A. Poole, Ed.). Ithaca: Cornell Lab of Ornithology</t>
  </si>
  <si>
    <r>
      <t xml:space="preserve">Ali, S., &amp; Ripley, S. D. (1978). Handbook of the Birds of India and Pakistan. Edition 2. Vol. 1: Divers to Hawks. </t>
    </r>
    <r>
      <rPr>
        <sz val="11"/>
        <color theme="1"/>
        <rFont val="Calibri"/>
        <family val="2"/>
        <charset val="238"/>
        <scheme val="minor"/>
      </rPr>
      <t>Oxford University Press.</t>
    </r>
  </si>
  <si>
    <r>
      <t xml:space="preserve">Ali, S., &amp; Ripley, S. D. (1980). Handbook of the Birds of India and Pakistan. Edition 2. Vol. 2: Megapodes to Crab Plover. </t>
    </r>
    <r>
      <rPr>
        <sz val="11"/>
        <color theme="1"/>
        <rFont val="Calibri"/>
        <family val="2"/>
        <charset val="238"/>
        <scheme val="minor"/>
      </rPr>
      <t>Oxford University Press.</t>
    </r>
  </si>
  <si>
    <r>
      <t xml:space="preserve">Ali, S., &amp; Ripley, S. D. (1981). Handbook of the Birds of India and Pakistan. Edition 2. Vol. 3: Stone Curlews to Owls. </t>
    </r>
    <r>
      <rPr>
        <sz val="11"/>
        <color theme="1"/>
        <rFont val="Calibri"/>
        <family val="2"/>
        <charset val="238"/>
        <scheme val="minor"/>
      </rPr>
      <t>Oxford University Press.</t>
    </r>
  </si>
  <si>
    <r>
      <t xml:space="preserve">Ali, S., &amp; Ripley, S. D. (1983). Handbook of the Birds of India and Pakistan. Edition 2. Vol. 4: Frogmouths to Pittas. </t>
    </r>
    <r>
      <rPr>
        <sz val="11"/>
        <color theme="1"/>
        <rFont val="Calibri"/>
        <family val="2"/>
        <charset val="238"/>
        <scheme val="minor"/>
      </rPr>
      <t>Oxford University Press.</t>
    </r>
  </si>
  <si>
    <r>
      <t xml:space="preserve">Ali, S., &amp; Ripley, S. D. (1986). Handbook of the Birds of India and Pakistan. Edition 2. Vol. 5: Larks to the Grey Hypocolius. </t>
    </r>
    <r>
      <rPr>
        <sz val="11"/>
        <color theme="1"/>
        <rFont val="Calibri"/>
        <family val="2"/>
        <charset val="238"/>
        <scheme val="minor"/>
      </rPr>
      <t>Oxford University Press.</t>
    </r>
  </si>
  <si>
    <r>
      <t xml:space="preserve">Ali, S., &amp; Ripley, S. D. (1996). Handbook of the Birds of India and Pakistan. Edition 2. Vol. 6: Cuckoo-Shrikes to Babaxes. </t>
    </r>
    <r>
      <rPr>
        <sz val="11"/>
        <color theme="1"/>
        <rFont val="Calibri"/>
        <family val="2"/>
        <charset val="238"/>
        <scheme val="minor"/>
      </rPr>
      <t>Oxford University Press.</t>
    </r>
  </si>
  <si>
    <r>
      <t xml:space="preserve">Ali, S., &amp; Ripley, S. D. (1996). Handbook of the Birds of India and Pakistan. Edition 2. Vol. 7: Laughing Thrushes to the Mangrove Whistler. </t>
    </r>
    <r>
      <rPr>
        <sz val="11"/>
        <color theme="1"/>
        <rFont val="Calibri"/>
        <family val="2"/>
        <charset val="238"/>
        <scheme val="minor"/>
      </rPr>
      <t>Oxford University Press.</t>
    </r>
  </si>
  <si>
    <r>
      <t xml:space="preserve">Ali, S., &amp; Ripley, S. D. (1999). Handbook of the Birds of India and Pakistan. Edition 2. Vol. 8: Warblers to Redstarts. </t>
    </r>
    <r>
      <rPr>
        <sz val="11"/>
        <color theme="1"/>
        <rFont val="Calibri"/>
        <family val="2"/>
        <charset val="238"/>
        <scheme val="minor"/>
      </rPr>
      <t>Oxford University Press.</t>
    </r>
  </si>
  <si>
    <t>Amat, J.J., Fraga, R.M. &amp; Arroyo, G.M. 1999. Brood desertion and polygamous breeding in the Kentish Plover Charadrius alexandrinus. Ibis 141: 596-607</t>
  </si>
  <si>
    <t>Arcese, P., Sogge, M.K., Marr, A.B. &amp; Patten, M.A. 2002. Song Sparrow (Melospiza melodia), The Birds of North America Online (A. Poole, Ed.). Ithaca: Cornell Lab of Ornithology</t>
  </si>
  <si>
    <t>Archibald, G.W., Meine, C.D. &amp; Garcia, E.F.J. (2013). Grey Crowned Crane (Balearica regulorum). In: del Hoyo, J., Elliott, A., Sargatal, J., Christie, D.A. &amp; de Juana, E. (eds.) (2013). Handbook of the Birds of the World Alive. Lynx Edicions, Barcelona</t>
  </si>
  <si>
    <r>
      <t xml:space="preserve">Baker, K. (2010). </t>
    </r>
    <r>
      <rPr>
        <i/>
        <sz val="11"/>
        <color theme="1"/>
        <rFont val="Calibri"/>
        <family val="2"/>
        <charset val="238"/>
        <scheme val="minor"/>
      </rPr>
      <t>Warblers of Europe, Asia and North Africa</t>
    </r>
    <r>
      <rPr>
        <sz val="11"/>
        <color theme="1"/>
        <rFont val="Calibri"/>
        <family val="2"/>
        <charset val="238"/>
        <scheme val="minor"/>
      </rPr>
      <t>. A&amp;C Black.</t>
    </r>
  </si>
  <si>
    <t>Baptista, L.F., Trail, P.W. &amp; Horblit, H.M. (1997). Rock Dove (Columba livia). In: del Hoyo, J., Elliott, A., Sargatal, J., Christie, D.A. &amp; de Juana, E. (eds.) (2013). Handbook of the Birds of the World Alive. Lynx Edicions, Barcelona</t>
  </si>
  <si>
    <t>Baptista, L.F., Trail, P.W., Horblit, H.M. &amp; Boesman, P. (2014). Common Ground-dove (Columbina passerina). In: del Hoyo, J., Elliott, A., Sargatal, J., Christie, D.A. &amp; de Juana, E. (eds.) (2014). Handbook of the Birds of the World Alive. Lynx Edicions, Barcelona</t>
  </si>
  <si>
    <t>Baptista, L.F., Trail, P.W., Horblit, H.M. &amp; Kirwan, G.M. (2013). Nicobar Pigeon (Caloenas nicobarica). In: del Hoyo, J., Elliott, A., Sargatal, J., Christie, D.A. &amp; de Juana, E. (eds.) (2013). Handbook of the Birds of the World Alive. Lynx Edicions, Barcelona. (retrieved from http://www.hbw.com/node/54257 on 25 July 2014).</t>
  </si>
  <si>
    <t>Baptista, L.F., Trail, P.W., Horblit, H.M., Bonan, A. &amp; Boesman, P. (2013). Picui Dove (Columbina picui). In: del Hoyo, J., Elliott, A., Sargatal, J., Christie, D.A. &amp; de Juana, E. (eds.) (2013). Handbook of the Birds of the World Alive. Lynx Edicions, Barcelona</t>
  </si>
  <si>
    <t>Barkley, Ben, C. Rodrguez-Flores, C. Soberanes-Gonzlez, and M.C. Arizmendi. 2012. Laughing Falcon (Herpetotheres cachinnans), Neotropical Birds Online (T. S. Schulenberg, Editor). Ithaca: Cornell Lab of Ornithology</t>
  </si>
  <si>
    <t>Barr, Jack F., Christine Eberl and Judith W. Mcintyre. 2000. Red-throated Loon (Gavia stellata), The Birds of North America Online (A. Poole, Ed.). Ithaca: Cornell Lab of Ornithology; Retrieved from the Birds of North America Online: http://bna.birds.cornell.edu/bna/species/513.</t>
  </si>
  <si>
    <t>Beason, R.C. 1995. Horned Lark (Eremophila alpestris), The Birds of North America Online (A. Poole, Ed.). Ithaca: Cornell Lab of Ornithology</t>
  </si>
  <si>
    <t>Bertram, B.C.R. &amp; Kirwan, G.M. (2014). Sungrebe (Heliornis fulica). In: del Hoyo, J., Elliott, A., Sargatal, J., Christie, D.A. &amp; de Juana, E. (eds.) (2014). Handbook of the Birds of the World Alive. Lynx Edicions, Barcelona. (retrieved fromhttp://www.hbw.com/node/53707 on 23 July 2014)</t>
  </si>
  <si>
    <t>Bevier, L.R., Poole, A.F. &amp; Moskoff, W. 2005. Veery (Catharus fuscescens), The Birds of North America Online (A. Poole, Ed.). Ithaca: Cornell Lab of Ornithology</t>
  </si>
  <si>
    <t>Bierregaard, R.O., Jr &amp; Kirwan, G.M. (2013). American Swallow-tailed Kite (Elanoides forficatus). In: del Hoyo, J., Elliott, A., Sargatal, J., Christie, D.A. &amp; de Juana, E. (eds.) (2013). Handbook of the Birds of the World Alive. Lynx Edicions, Barcelona</t>
  </si>
  <si>
    <t>Bierregaard, R.O., Jr &amp; Kirwan, G.M. (2013). Laughing Falcon (Herpetotheres cachinnans). In: del Hoyo, J., Elliott, A., Sargatal, J., Christie, D.A. &amp; de Juana, E. (eds.) (2013). Handbook of the Birds of the World Alive. Lynx Edicions, Barcelona. (retrieved from http://www.hbw.com/node/53196 on 21 July 2014)</t>
  </si>
  <si>
    <t>Billerman, Shawn. 2012. Hoatzin (Opisthocomus hoazin), Neotropical Birds Online (T. S. Schulenberg, Editor). Ithaca: Cornell Lab of Ornithology</t>
  </si>
  <si>
    <t>Blumstein, D.T. &amp; M¿ller, A.P. 2008. Is sociality associated with high longevity in North American birds? Biol. Lett. 4: 146Ð148.</t>
  </si>
  <si>
    <t>Boles, W. (2007). Chiming Wedgebill (Psophodes occidentalis). In: del Hoyo, J., Elliott, A., Sargatal, J., Christie, D.A. &amp; de Juana, E. (eds.) (2013). Handbook of the Birds of the World Alive. Lynx Edicions, Barcelona</t>
  </si>
  <si>
    <t>Boles, W. (2007). Shrike-tit (Falcunculus frontatus). In: del Hoyo, J., Elliott, A., Sargatal, J., Christie, D.A. &amp; de Juana, E. (eds.) (2013). Handbook of the Birds of the World Alive. Lynx Edicions, Barcelona</t>
  </si>
  <si>
    <t>Boles, W. (2007). Southern Scrub-robin (Drymodes brunneopygia). In: del Hoyo, J., Elliott, A., Sargatal, J., Christie, D.A. &amp; de Juana, E. (eds.) (2013). Handbook of the Birds of the World Alive. Lynx Edicions, Barcelona</t>
  </si>
  <si>
    <t>Boles, W. (2007). Spotted Jewel-babbler (Ptilorrhoa leucosticta). In: del Hoyo, J., Elliott, A., Sargatal, J., Christie, D.A. &amp; de Juana, E. (eds.) (2013). Handbook of the Birds of the World Alive. Lynx Edicions, Barcelona.</t>
  </si>
  <si>
    <t>Boles, W. (2007). Wattled Ploughbill (Eulacestoma nigropectus). In: del Hoyo, J., Elliott, A., Sargatal, J., Christie, D.A. &amp; de Juana, E. (eds.) (2013). Handbook of the Birds of the World Alive. Lynx Edicions, Barcelona</t>
  </si>
  <si>
    <t>Boles, W. (2007). Yellowhead (Mohoua ochrocephala). In: del Hoyo, J., Elliott, A., Sargatal, J., Christie, D.A. &amp; de Juana, E. (eds.) (2013). Handbook of the Birds of the World Alive. Lynx Edicions, Barcelona</t>
  </si>
  <si>
    <t>Bowen, Bonnie S. 2002. Groove-billed Ani (Crotophaga sulcirostris), The Birds of North America Online (A. Poole, Ed.). Ithaca: Cornell Lab of Ornithology</t>
  </si>
  <si>
    <t>Bowman, Reed. 2002. Common Ground-Dove (Columbina passerina), The Birds of North America Online (A. Poole, Ed.). Ithaca: Cornell Lab of Ornithology</t>
  </si>
  <si>
    <t>Brady, Serina. 2010. Southern Screamer (Chauna torquata), Neotropical Birds Online (T. S. Schulenberg, Editor). Ithaca: Cornell Lab of Ornithology</t>
  </si>
  <si>
    <t>Brennan, L.A. 1999. Northern Bobwhite (Colinus virginianus), The Birds of North America Online (A. Poole, Ed.). Ithaca: Cornell Lab of Ornithology</t>
  </si>
  <si>
    <t>Brewer, D. (2010). Black-whiskered Vireo (Vireo altiloquus). In: del Hoyo, J., Elliott, A., Sargatal, J., Christie, D.A. &amp; de Juana, E. (eds.) (2013). Handbook of the Birds of the World Alive. Lynx Edicions, Barcelona</t>
  </si>
  <si>
    <r>
      <t xml:space="preserve">Brewer, D. (2010). </t>
    </r>
    <r>
      <rPr>
        <i/>
        <sz val="11"/>
        <color theme="1"/>
        <rFont val="Calibri"/>
        <family val="2"/>
        <charset val="238"/>
        <scheme val="minor"/>
      </rPr>
      <t>Wrens, dippers and thrashers</t>
    </r>
    <r>
      <rPr>
        <sz val="11"/>
        <color theme="1"/>
        <rFont val="Calibri"/>
        <family val="2"/>
        <charset val="238"/>
        <scheme val="minor"/>
      </rPr>
      <t>. Bloomsbury Publishing.</t>
    </r>
  </si>
  <si>
    <t>Brewer, D. (2011). Black-headed Grosbeak (Pheucticus melanocephalus). In: del Hoyo, J., Elliott, A., Sargatal, J., Christie, D.A. &amp; de Juana, E. (eds.) (2013). Handbook of the Birds of the World Alive. Lynx Edicions, Barcelona</t>
  </si>
  <si>
    <t>Brewer, D. (2011). Lazuli Bunting (Passerina amoena). In: del Hoyo, J., Elliott, A., Sargatal, J., Christie, D.A. &amp; de Juana, E. (eds.) (2013). Handbook of the Birds of the World Alive. Lynx Edicions, Barcelona</t>
  </si>
  <si>
    <t>Bribiesca-Formisano, R., C. Rodrguez-Flores, C. Soberanes-Gonzlez &amp; M.C. Arizmendi. 2010. Muscovy Duck (Cairina moschata), Neotropical Birds Online (T. S. Schulenberg, Editor). Ithaca: Cornell Lab of Ornithology</t>
  </si>
  <si>
    <t>Brooke, M. (2004). Sharpbill (Oxyruncus cristatus). In: del Hoyo, J., Elliott, A., Sargatal, J., Christie, D.A. &amp; de Juana, E. (eds.) (2013). Handbook of the Birds of the World Alive. Lynx Edicions, Barcelona</t>
  </si>
  <si>
    <t>Brooke, M. De L. 1979. Differences in the Quality of Territories Held by Wheatears (Oenanthe oenanthe). Journal of Animal Ecology 48: 21-32.</t>
  </si>
  <si>
    <t>Brown, L. H., Urban, E. K., &amp; Newman, K. (eds.) 1997-2013. The Birds of Africa. Vol. I-VIII. Academic Press, Orlando, FL</t>
  </si>
  <si>
    <t>Bruce, M.D. (2003). Green Broadbill (Calyptomena viridis). In: del Hoyo, J., Elliott, A., Sargatal, J., Christie, D.A. &amp; de Juana, E. (eds.) (2013). Handbook of the Birds of the World Alive. Lynx Edicions, Barcelona</t>
  </si>
  <si>
    <t>Bruce, M.D. (2003). Silver-breasted Broadbill (Serilophus lunatus). In: del Hoyo, J., Elliott, A., Sargatal, J., Christie, D.A. &amp; de Juana, E. (eds.) (2013). Handbook of the Birds of the World Alive. Lynx Edicions, Barcelona</t>
  </si>
  <si>
    <t>Bryan, D.C. 2002. Limpkin (Aramus guarauna), The Birds of North America Online (A. Poole, Ed.). Ithaca: Cornell Lab of Ornithology</t>
  </si>
  <si>
    <t>Buckio, Brandon. 2011. Prong-billed Barbet (Semnornis frantzii), Neotropical Birds Online (T. S. Schulenberg, Editor). Ithaca: Cornell Lab of Ornithology</t>
  </si>
  <si>
    <t>Buckley, N.J. 1999. Black Vulture (Coragyps atratus), The Birds of North America Online (A. Poole, Ed.). Ithaca: Cornell Lab of Ornithology</t>
  </si>
  <si>
    <t>Buehler, D.A. 2000. Bald Eagle (Haliaeetus leucocephalus), The Birds of North America Online (A. Poole, Ed.). Ithaca: Cornell Lab of Ornithology</t>
  </si>
  <si>
    <t>Burger, L.W., Jr., Ryan, M.R.,  Dailey, T,V. &amp; Kurzejeski, E.W. 1995. Reproductive strategies, success, and mating systems of northern bobwhite in Missouri. Journal of Wildlife Management 59: 417-426.</t>
  </si>
  <si>
    <t>BWPi 2.0.3: Birds of the Western Palearctic Interactive - DVD ROM, 2006, OUP/BirdGuides Ltd</t>
  </si>
  <si>
    <t>Byers, C., Curson, J., &amp; Olsson, U. (1995). Sparrows and buntings: a guide to the sparrows and buntings of North America and the world. Houghton Mifflin.</t>
  </si>
  <si>
    <t>Cabot, J., Christie, D.A. &amp; Jutglar, F. (2013). Elegant Crested Tinamou (Eudromia elegans). In: del Hoyo, J., Elliott, A., Sargatal, J., Christie, D.A. &amp; de Juana, E. (eds.) (2013). Handbook of the Birds of the World Alive. Lynx Edicions, Barcelona. (retrieved from http://www.hbw.com/node/52452 on 3 July 2014).</t>
  </si>
  <si>
    <t>Carboneras, C. &amp; Kirwan, G.M. (2013). Magpie Goose (Anseranas semipalmata). In: del Hoyo, J., Elliott, A., Sargatal, J., Christie, D.A. &amp; de Juana, E. (eds.) (2013).Handbook of the Birds of the World Alive. Lynx Edicions, Barcelona. (retrieved from http://www.hbw.com/node/52793 on 8 July 2014).</t>
  </si>
  <si>
    <t>Carboneras, C. &amp; Kirwan, G.M. (2013). Muscovy Duck (Cairina moschata). In: del Hoyo, J., Elliott, A., Sargatal, J., Christie, D.A. &amp; de Juana, E. (eds.) (2013). Handbook of the Birds of the World Alive. Lynx Edicions, Barcelona. (retrieved from http://www.hbw.com/node/52846 on 10 July 2014).</t>
  </si>
  <si>
    <t>Carboneras, C. &amp; Kirwan, G.M. (2013). Swan Goose (Anser cygnoides). In: del Hoyo, J., Elliott, A., Sargatal, J., Christie, D.A. &amp; de Juana, E. (eds.) (2013).Handbook of the Birds of the World Alive. Lynx Edicions, Barcelona. (retrieved from http://www.hbw.com/node/52810 on 9 July 2014).</t>
  </si>
  <si>
    <t>Carboneras, C. &amp; Kirwan, G.M. (2014). Greylag Goose (Anser anser). In: del Hoyo, J., Elliott, A., Sargatal, J., Christie, D.A. &amp; de Juana, E. (eds.) (2014).Handbook of the Birds of the World Alive. Lynx Edicions, Barcelona. (retrieved from http://www.hbw.com/node/52815 on 9 July 2014).</t>
  </si>
  <si>
    <t>Carboneras, C. &amp; Kirwan, G.M. (2014). Upland Goose (Chloephaga picta). In: del Hoyo, J., Elliott, A., Sargatal, J., Christie, D.A. &amp; de Juana, E. (eds.) (2014).Handbook of the Birds of the World Alive. Lynx Edicions, Barcelona. (retrieved from http://www.hbw.com/node/52829 on 9 July 2014).</t>
  </si>
  <si>
    <t>Carboneras, C., Boesman, P. &amp; Kirwan, G.M. (2014). Southern Screamer (Chauna torquata). In: del Hoyo, J., Elliott, A., Sargatal, J., Christie, D.A. &amp; de Juana, E. (eds.) (2014). Handbook of the Birds of the World Alive. Lynx Edicions, Barcelona. (retrieved from http://www.hbw.com/node/52791 on 8 July 2014).</t>
  </si>
  <si>
    <t>Carboneras, C., Christie, D.A. &amp; Garcia, E.F.J. (2014). Red-throated Diver (Gavia stellata). In: del Hoyo, J., Elliott, A., Sargatal, J., Christie, D.A. &amp; de Juana, E. (eds.) (2014). Handbook of the Birds of the World Alive. Lynx Edicions, Barcelona. (retrieved from http://www.hbw.com/node/52473 on 11 July 2014)</t>
  </si>
  <si>
    <t>Carboneras, C., Jutglar, F. &amp; Kirwan, G.M. (2014). Wedge-rumped Storm-petrel (Oceanodroma tethys). In: del Hoyo, J., Elliott, A., Sargatal, J., Christie, D.A. &amp; de Juana, E. (eds.) (2014). Handbook of the Birds of the World Alive. Lynx Edicions, Barcelona. (retrieved from http://www.hbw.com/node/52591 on 14 July 2014)</t>
  </si>
  <si>
    <t>Carboneras, C., Jutglar, F. &amp; Kirwan, G.M. (2014). Yellow-nosed Albatross (Diomedea chlororhynchos). In: del Hoyo, J., Elliott, A., Sargatal, J., Christie, D.A. &amp; de Juana, E. (eds.) (2014). Handbook of the Birds of the World Alive. Lynx Edicions, Barcelona. (retrieved from http://www.hbw.com/node/52508 on 11 July 2014).</t>
  </si>
  <si>
    <t>Carroll, J.P. &amp; Kirwan, G.M. (2013). Marbled Wood-quail (Odontophorus gujanensis). In: del Hoyo, J., Elliott, A., Sargatal, J., Christie, D.A. &amp; de Juana, E. (eds.) (2013). Handbook of the Birds of the World Alive. Lynx Edicions, Barcelona. (retrieved from http://www.hbw.com/node/53350 on 4 July 2014).</t>
  </si>
  <si>
    <t>Chace, Jameson F., Bethany L. Woodworth and Alexander Cruz. 2002. Black-whiskered Vireo (Vireo altiloquus), The Birds of North America Online (A. Poole, Ed.). Ithaca: Cornell Lab of Ornithology</t>
  </si>
  <si>
    <t>Chantler, P. &amp; Boesman, P. (2013). Glossy Swiftlet (Collocalia esculenta). In: del Hoyo, J., Elliott, A., Sargatal, J., Christie, D.A. &amp; de Juana, E. (eds.) (2013). Handbook of the Birds of the World Alive. Lynx Edicions, Barcelona</t>
  </si>
  <si>
    <t>Chantler, P. &amp; Boesman, P. (2014). Chimney Swift (Chaetura pelagica). In: del Hoyo, J., Elliott, A., Sargatal, J., Christie, D.A. &amp; de Juana, E. (eds.) (2014). Handbook of the Birds of the World Alive. Lynx Edicions, Barcelona</t>
  </si>
  <si>
    <t>Chu, M. &amp; Walsberg, G. 1999. Phainopepla (Phainopepla nitens), The Birds of North America Online (A. Poole, Ed.). Ithaca: Cornell Lab of Ornithology</t>
  </si>
  <si>
    <t>Clark, C.J. &amp; Russell, S.M. 2012. Anna's Hummingbird (Calypte anna), The Birds of North America Online (A. Poole, Ed.). Ithaca: Cornell Lab of Ornithology</t>
  </si>
  <si>
    <t>Cleere, N. (1999). Lesser Nighthawk (Chordeiles acutipennis). In: del Hoyo, J., Elliott, A., Sargatal, J., Christie, D.A. &amp; de Juana, E. (eds.) (2013). Handbook of the Birds of the World Alive. Lynx Edicions, Barcelona</t>
  </si>
  <si>
    <t>Clement, P. (1999). Finches and sparrows. Bloomsbury Publishing.</t>
  </si>
  <si>
    <t>Clement, P. (2006). Chestnut-capped Flycatcher (Erythrocercus mccallii). In: del Hoyo, J., Elliott, A., Sargatal, J., Christie, D.A. &amp; de Juana, E. (eds.) (2013). Handbook of the Birds of the World Alive. Lynx Edicions, Barcelona</t>
  </si>
  <si>
    <t>Clement, P. (2006). Dusky Crested-flycatcher (Elminia nigromitrata). In: del Hoyo, J., Elliott, A., Sargatal, J., Christie, D.A. &amp; de Juana, E. (eds.) (2013). Handbook of the Birds of the World Alive. Lynx Edicions, Barcelona</t>
  </si>
  <si>
    <r>
      <t xml:space="preserve">Clement, P., &amp; Hathway, R. (2010). </t>
    </r>
    <r>
      <rPr>
        <i/>
        <sz val="11"/>
        <color theme="1"/>
        <rFont val="Calibri"/>
        <family val="2"/>
        <charset val="238"/>
        <scheme val="minor"/>
      </rPr>
      <t>Thrushes</t>
    </r>
    <r>
      <rPr>
        <sz val="11"/>
        <color theme="1"/>
        <rFont val="Calibri"/>
        <family val="2"/>
        <charset val="238"/>
        <scheme val="minor"/>
      </rPr>
      <t>. Bloomsbury Publishing.</t>
    </r>
  </si>
  <si>
    <t>Coates, B. (2008). Tit Berrypecker (Oreocharis arfaki). In: del Hoyo, J., Elliott, A., Sargatal, J., Christie, D.A. &amp; de Juana, E. (eds.) (2013). Handbook of the Birds of the World Alive. Lynx Edicions, Barcelona</t>
  </si>
  <si>
    <t>Cody, M. (2005). California Thrasher (Toxostoma redivivum). In: del Hoyo, J., Elliott, A., Sargatal, J., Christie, D.A. &amp; de Juana, E. (eds.) (2013). Handbook of the Birds of the World Alive. Lynx Edicions, Barcelona</t>
  </si>
  <si>
    <t>Cody, Martin L. 2012. California Thrasher (Toxostoma redivivum), The Birds of North America Online (A. Poole, Ed.). Ithaca: Cornell Lab of Ornithology</t>
  </si>
  <si>
    <t>Cohn-Haft, M. &amp; Kirwan, G.M. (2012). Great Potoo (Nyctibius grandis). In: del Hoyo, J., Elliott, A., Sargatal, J., Christie, D.A. &amp; de Juana, E. (eds.) (2012).Handbook of the Birds of the World Alive. Lynx Edicions, Barcelona. (retrieved from http://www.hbw.com/node/55153 on 30 July 2014).</t>
  </si>
  <si>
    <t>Cohn-Haft, M. &amp; Kirwan, G.M. (2012). Rufous Potoo (Nyctibius bracteatus). In: del Hoyo, J., Elliott, A., Sargatal, J., Christie, D.A. &amp; de Juana, E. (eds.) (2012). Handbook of the Birds of the World Alive. Lynx Edicions, Barcelona</t>
  </si>
  <si>
    <t>Collar, N. &amp; Garcia, E.F.J. (2013). Houbara Bustard (Chlamydotis undulata). In: del Hoyo, J., Elliott, A., Sargatal, J., Christie, D.A. &amp; de Juana, E. (eds.) (2013). Handbook of the Birds of the World Alive. Lynx Edicions, Barcelona</t>
  </si>
  <si>
    <t>Collar, N. &amp; Robson, C. (2007). Black-capped Illadopsis (Illadopsis cleaveri). In: del Hoyo, J., Elliott, A., Sargatal, J., Christie, D.A. &amp; de Juana, E. (eds.) (2013). Handbook of the Birds of the World Alive. Lynx Edicions, Barcelona</t>
  </si>
  <si>
    <t>Collar, N. &amp; Robson, C. (2007). Black-eared Shrike-babbler (Pteruthius melanotis). In: del Hoyo, J., Elliott, A., Sargatal, J., Christie, D.A. &amp; de Juana, E. (eds.) (2013). Handbook of the Birds of the World Alive. Lynx Edicions, Barcelona</t>
  </si>
  <si>
    <t>Collar, N. &amp; Robson, C. (2007). Madagascar Groundhunter (Mystacornis crossleyi). In: del Hoyo, J., Elliott, A., Sargatal, J., Christie, D.A. &amp; de Juana, E. (eds.) (2013). Handbook of the Birds of the World Alive. Lynx Edicions, Barcelona</t>
  </si>
  <si>
    <t>Collar, N. &amp; Robson, C. (2007). Scaly-breasted Wren-babbler (Pnoepyga albiventer). In: del Hoyo, J., Elliott, A., Sargatal, J., Christie, D.A. &amp; de Juana, E. (eds.) (2013). Handbook of the Birds of the World Alive. Lynx Edicions, Barcelona</t>
  </si>
  <si>
    <t>Collar, N. (1996). Kori Bustard (Ardeotis kori). In: del Hoyo, J., Elliott, A., Sargatal, J., Christie, D.A. &amp; de Juana, E. (eds.) (2013). Handbook of the Birds of the World Alive. Lynx Edicions, Barcelona</t>
  </si>
  <si>
    <t>Collar, N. (2001). Bar-tailed Trogon (Apaloderma vittatum). In: del Hoyo, J., Elliott, A., Sargatal, J., Christie, D.A. &amp; de Juana, E. (eds.) (2013). Handbook of the Birds of the World Alive. Lynx Edicions, Barcelona. (retrieved fromhttp://www.hbw.com/node/55684 on 1 August 2014).</t>
  </si>
  <si>
    <t>Collar, N. (2005). Common Stonechat (Saxicola torquatus). In: del Hoyo, J., Elliott, A., Sargatal, J., Christie, D.A. &amp; de Juana, E. (eds.) (2013). Handbook of the Birds of the World Alive. Lynx Edicions, Barcelona</t>
  </si>
  <si>
    <t>Collar, N. (2005). Karoo Scrub-robin (Erythropygia coryphaeus). In: del Hoyo, J., Elliott, A., Sargatal, J., Christie, D.A. &amp; de Juana, E. (eds.) (2013). Handbook of the Birds of the World Alive. Lynx Edicions, Barcelona</t>
  </si>
  <si>
    <t>Collar, N. (2005). Seychelles Magpie-robin (Copsychus sechellarum). In: del Hoyo, J., Elliott, A., Sargatal, J., Christie, D.A. &amp; de Juana, E. (eds.) (2013). Handbook of the Birds of the World Alive. Lynx Edicions, Barcelona</t>
  </si>
  <si>
    <t>Collar, N., Robson, C. &amp; de Juana, E. (2014). Red-billed Leiothrix (Leiothrix lutea). In: del Hoyo, J., Elliott, A., Sargatal, J., Christie, D.A. &amp; de Juana, E. (eds.) (2014).Handbook of the Birds of the World Alive. Lynx Edicions, Barcelona</t>
  </si>
  <si>
    <t>Coulson, J.C. 1960. A Study of the Mortality of the Starling Based on Ringing Recoveries. Journal of Animal Ecology 29: 251-271.</t>
  </si>
  <si>
    <t>Craig, A. &amp; Feare, C. (2009). Bali Myna (Leucopsar rothschildi). In: del Hoyo, J., Elliott, A., Sargatal, J., Christie, D.A. &amp; de Juana, E. (eds.) (2013). Handbook of the Birds of the World Alive. Lynx Edicions, Barcelona</t>
  </si>
  <si>
    <t>Craig, A. (2009). Red-billed Oxpecker (Buphagus erythrorhynchus). In: del Hoyo, J., Elliott, A., Sargatal, J., Christie, D.A. &amp; de Juana, E. (eds.) (2013). Handbook of the Birds of the World Alive. Lynx Edicions, Barcelona</t>
  </si>
  <si>
    <t>Craig, A. (2010). Black-necked Weaver (Ploceus nigricollis). In: del Hoyo, J., Elliott, A., Sargatal, J., Christie, D.A. &amp; de Juana, E. (eds.) (2013). Handbook of the Birds of the World Alive. Lynx Edicions, Barcelona</t>
  </si>
  <si>
    <t>Craig, A., &amp; Feare, C. (2010). Starlings and mynas. A&amp;C Black.</t>
  </si>
  <si>
    <t>Curson, J., Quinn, D., &amp; Beadle, D. (1994). Warblers of the Americas: an identification guide. Houghton Mifflin Harcourt.</t>
  </si>
  <si>
    <t>Dabbert, C.B, Pleasant, G. &amp; Schemnitz, S.D. 2009. Scaled Quail (Callipepla squamata), The Birds of North America Online (A. Poole, Ed.). Ithaca: Cornell Lab of Ornithology</t>
  </si>
  <si>
    <t>Danks, A., de Juana, E. &amp; Sharpe, C.J. (2014). Noisy Scrub-bird (Atrichornis clamosus). In: del Hoyo, J., Elliott, A., Sargatal, J., Christie, D.A. &amp; de Juana, E. (eds.) (2014). Handbook of the Birds of the World Alive. Lynx Edicions, Barcelona</t>
  </si>
  <si>
    <t>Davies, S. 2002. Ratites and Tinamous. (Bird Families of the World 9). Oxford University Press.</t>
  </si>
  <si>
    <t>de Juana, E. &amp; Kirwan, G.M. (2012). Red-faced Mousebird (Urocolius indicus). In: del Hoyo, J., Elliott, A., Sargatal, J., Christie, D.A. &amp; de Juana, E. (eds.) (2012). Handbook of the Birds of the World Alive. Lynx Edicions, Barcelona</t>
  </si>
  <si>
    <t>de Juana, E. &amp; Kirwan, G.M. (2012). Speckled Mousebird (Colius striatus). In: del Hoyo, J., Elliott, A., Sargatal, J., Christie, D.A. &amp; de Juana, E. (eds.) (2012). Handbook of the Birds of the World Alive. Lynx Edicions, Barcelona. (retrieved from http://www.hbw.com/node/55676 on 1 August 2014).</t>
  </si>
  <si>
    <t>de Juana, E. &amp; Surez, F. (2004). Lesser Short-toed Lark (Calandrella rufescens). In: del Hoyo, J., Elliott, A., Sargatal, J., Christie, D.A. &amp; de Juana, E. (eds.) (2013). Handbook of the Birds of the World Alive. Lynx Edicions, Barcelona</t>
  </si>
  <si>
    <t>de Juana, E. (1997). Pallas's Sandgrouse (Syrrhaptes paradoxus). In: del Hoyo, J., Elliott, A., Sargatal, J., Christie, D.A. &amp; de Juana, E. (eds.) (2013). Handbook of the Birds of the World Alive. Lynx Edicions, Barcelona</t>
  </si>
  <si>
    <t>de Juana, E. (1997). Yellow-throated Sandgrouse (Pterocles gutturalis). In: del Hoyo, J., Elliott, A., Sargatal, J., Christie, D.A. &amp; de Juana, E. (eds.) (2013). Handbook of the Birds of the World Alive. Lynx Edicions, Barcelona</t>
  </si>
  <si>
    <t>Debus, S. &amp; Kirwan, G.M. (2013). Australian Little Buttonquail (Turnix velox). In: del Hoyo, J., Elliott, A., Sargatal, J., Christie, D.A. &amp; de Juana, E. (eds.) (2013). Handbook of the Birds of the World Alive. Lynx Edicions, Barcelona. (retrieved from http://www.hbw.com/node/53548 on 23 July 2014).</t>
  </si>
  <si>
    <t>del Hoyo, J., Elliott, A. &amp; David A. Christie eds. (2003). Handbook of the Birds of the World. Vol. 8, Lynx Edicions, Barcelona</t>
  </si>
  <si>
    <t>del Hoyo, J., Elliott, A. &amp; David A. Christie eds. (2004). Handbook of the Birds of the World. Vol. 9, Lynx Edicions, Barcelona</t>
  </si>
  <si>
    <t>del Hoyo, J., Elliott, A. &amp; David A. Christie eds. (2005). Handbook of the Birds of the World. Vol. 10, Lynx Edicions, Barcelona</t>
  </si>
  <si>
    <t>del Hoyo, J., Elliott, A. &amp; David A. Christie eds. (2006). Handbook of the Birds of the World. Vol. 11, Lynx Edicions, Barcelona</t>
  </si>
  <si>
    <t>del Hoyo, J., Elliott, A. &amp; David A. Christie eds. (2007). Handbook of the Birds of the World. Vol. 12, Lynx Edicions, Barcelona</t>
  </si>
  <si>
    <t>del Hoyo, J., Elliott, A. &amp; David A. Christie eds. (2008). Handbook of the Birds of the World. Vol. 13, Lynx Edicions, Barcelona</t>
  </si>
  <si>
    <t>del Hoyo, J., Elliott, A. &amp; David A. Christie eds. (2009). Handbook of the Birds of the World. Vol. 14, Lynx Edicions, Barcelona</t>
  </si>
  <si>
    <t>del Hoyo, J., Elliott, A. &amp; David A. Christie eds. (2010). Handbook of the Birds of the World. Vol. 15, Lynx Edicions, Barcelona</t>
  </si>
  <si>
    <t>del Hoyo, J., Elliott, A. &amp; David A. Christie eds. (2011). Handbook of the Birds of the World. Vol. 16, Lynx Edicions, Barcelona</t>
  </si>
  <si>
    <t>del Hoyo, J., Elliott, A. &amp; Sargatal, J. eds. (1992). Handbook of the Birds of the World. Vol. 1, Lynx Edicions, Barcelona</t>
  </si>
  <si>
    <t>del Hoyo, J., Elliott, A. &amp; Sargatal, J. eds. (1994). Handbook of the Birds of the World. Vol. 2, Lynx Edicions, Barcelona</t>
  </si>
  <si>
    <t>del Hoyo, J., Elliott, A. &amp; Sargatal, J. eds. (1996). Handbook of the Birds of the World. Vol. 3, Lynx Edicions, Barcelona</t>
  </si>
  <si>
    <t>del Hoyo, J., Elliott, A. &amp; Sargatal, J. eds. (1997). Handbook of the Birds of the World. Vol. 4, Lynx Edicions, Barcelona</t>
  </si>
  <si>
    <t>del Hoyo, J., Elliott, A. &amp; Sargatal, J. eds. (1999). Handbook of the Birds of the World. Vol. 5, Lynx Edicions, Barcelona</t>
  </si>
  <si>
    <t>del Hoyo, J., Elliott, A. &amp; Sargatal, J. eds. (2001). Handbook of the Birds of the World. Vol. 6, Lynx Edicions, Barcelona</t>
  </si>
  <si>
    <t>del Hoyo, J., Elliott, A. &amp; Sargatal, J. eds. (2002). Handbook of the Birds of the World. Vol. 7, Lynx Edicions, Barcelona</t>
  </si>
  <si>
    <r>
      <t xml:space="preserve">Delacour, J., &amp; Mayr, E. (1946). </t>
    </r>
    <r>
      <rPr>
        <i/>
        <sz val="11"/>
        <color theme="1"/>
        <rFont val="Calibri"/>
        <family val="2"/>
        <charset val="238"/>
        <scheme val="minor"/>
      </rPr>
      <t>Birds of the Philippines</t>
    </r>
    <r>
      <rPr>
        <sz val="11"/>
        <color theme="1"/>
        <rFont val="Calibri"/>
        <family val="2"/>
        <charset val="238"/>
        <scheme val="minor"/>
      </rPr>
      <t>. Macmillan.</t>
    </r>
  </si>
  <si>
    <t>Dhondt, A.A. 1996 Between- and within-population variation in mate fidelity in the Great Tit. In: Pertnerships in Birds, J.M. Black (ed.). Oxford University Press, Oxford, pp. 235-248"</t>
  </si>
  <si>
    <t>Diamond, Antony W. and Elizabeth A. Schreiber. 2002. Magnificent Frigatebird (Fregata magnificens), The Birds of North America Online (A. Poole, Ed.). Ithaca: Cornell Lab of Ornithology</t>
  </si>
  <si>
    <t>Du, B. &amp; Lu, X. 2009. Bi-parental vs. cooperative breeding in a passerine: fitness-maximizing strategies of males in response to risk of extra-pair paternity? Molecular Ecology 18: 3929-3939</t>
  </si>
  <si>
    <t>Dunn, P. O., Whittingham, L. A. &amp; Pitcher, T. E.(2001) Mating system, sperm competition, and the evolution of sexual dimorphism in birds. Evolution 55: 161-175. Authors' original data without specific reference to primary source.</t>
  </si>
  <si>
    <t>Dunning, John B., CRC Handbook of avian body masses, 2nd ed., CRC press, 2008</t>
  </si>
  <si>
    <t>Eaton, S.W. 1992. Wild Turkey (Meleagris gallopavo), The Birds of North America Online (A. Poole, Ed.). Ithaca: Cornell Lab of Ornithology</t>
  </si>
  <si>
    <t>Elliott, A. &amp; Garcia, E.F.J. (2014). Shoebill (Balaeniceps rex). In: del Hoyo, J., Elliott, A., Sargatal, J., Christie, D.A. &amp; de Juana, E. (eds.) (2014). Handbook of the Birds of the World Alive. Lynx Edicions, Barcelona. (retrieved fromhttp://www.hbw.com/node/52752 on 17 July 2014).</t>
  </si>
  <si>
    <t>Elliott, A. (1992). Maguari Stork (Ciconia maguari). In: del Hoyo, J., Elliott, A., Sargatal, J., Christie, D.A. &amp; de Juana, E. (eds.) (2013). Handbook of the Birds of the World Alive. Lynx Edicions, Barcelona. (retrieved fromhttp://www.hbw.com/node/52743 on 15 July 2014).</t>
  </si>
  <si>
    <t>Elliott, G.P. 2013. Yellowhead. In Miskelly, C.M. (ed.) New Zealand Birds Online. www.nzbirdsonline.org.nz</t>
  </si>
  <si>
    <t>Emlen, S.T. &amp; Wrege, P.H. 2004. Division of labour in parental care behaviour of a sex-role-reversed shorebird, the wattled jacana. Animal Behaviour 68: 847-855</t>
  </si>
  <si>
    <t>Emlen, S.T. &amp; Wrege, P.H. 2004. Size dimorphism, intrasexual competition, and sexual selection in wattled jacana (Jacana jacana), a sex-role-reversed shorebird in Panama. Auk 121: 391-403</t>
  </si>
  <si>
    <t>Erritzoe, J. (2003). Hooded Pitta (Pitta sordida). In: del Hoyo, J., Elliott, A., Sargatal, J., Christie, D.A. &amp; de Juana, E. (eds.) (2013). Handbook of the Birds of the World Alive. Lynx Edicions, Barcelona</t>
  </si>
  <si>
    <t>Falls, J.B. &amp; Kopachena, J.G. 2010. White-throated Sparrow (Zonotrichia albicollis), The Birds of North America Online (A. Poole, Ed.). Ithaca: Cornell Lab of Ornithology</t>
  </si>
  <si>
    <t>Figuerola &amp; Grande, unpubl. data</t>
  </si>
  <si>
    <t>Fishpool, L. &amp; Tobias, J. (2005). Black-headed Bulbul (Pycnonotus atriceps). In: del Hoyo, J., Elliott, A., Sargatal, J., Christie, D.A. &amp; de Juana, E. (eds.) (2013). Handbook of the Birds of the World Alive. Lynx Edicions, Barcelona</t>
  </si>
  <si>
    <t>Fishpool, L. &amp; Tobias, J. (2005). Red-whiskered Bulbul (Pycnonotus jocosus). In: del Hoyo, J., Elliott, A., Sargatal, J., Christie, D.A. &amp; de Juana, E. (eds.) (2013). Handbook of the Birds of the World Alive. Lynx Edicions, Barcelona</t>
  </si>
  <si>
    <t>Fishpool, L. &amp; Tobias, J. (2005). Western Nicator (Nicator chloris). In: del Hoyo, J., Elliott, A., Sargatal, J., Christie, D.A. &amp; de Juana, E. (eds.) (2013). Handbook of the Birds of the World Alive. Lynx Edicions, Barcelona</t>
  </si>
  <si>
    <t>Fitzpatrick, J. (2004). McConnell's Flycatcher (Mionectes macconnelli). In: del Hoyo, J., Elliott, A., Sargatal, J., Christie, D.A. &amp; de Juana, E. (eds.) (2013). Handbook of the Birds of the World Alive. Lynx Edicions, Barcelona</t>
  </si>
  <si>
    <t>Fjeldså unpubl. data</t>
  </si>
  <si>
    <t>Folch, A., Christie, D.A., Jutglar, F. &amp; Garcia, E.F.J. (2014). Southern Cassowary (Casuarius casuarius). In: del Hoyo, J., Elliott, A., Sargatal, J., Christie, D.A. &amp; de Juana, E. (eds.) (2014). Handbook of the Birds of the World Alive. Lynx Edicions, Barcelona. (retrieved from http://www.hbw.com/node/52401 on 3 July 2014).</t>
  </si>
  <si>
    <t>Foote, Dustin. 2010. Red-headed Barbet (Eubucco bourcierii), Neotropical Birds Online (T. S. Schulenberg, Editor). Ithaca: Cornell Lab of Ornithology; retrieved from Neotropical Birds Online: http://neotropical.birds.cornell.edu/portal/species/overviewp_p_spp=298136</t>
  </si>
  <si>
    <t>Foote, J.R., Mennill, D.J., Ratcliffe, L.M. &amp; Smith, S.M. 2010. Black-capped Chickadee (Poecile atricapillus), The Birds of North America Online (A. Poole, Ed.). Ithaca: Cornell Lab of Ornithology</t>
  </si>
  <si>
    <t>Fraga, R. (2011). Brown-headed Cowbird (Molothrus ater). In: del Hoyo, J., Elliott, A., Sargatal, J., Christie, D.A. &amp; de Juana, E. (eds.) (2013). Handbook of the Birds of the World Alive. Lynx Edicions, Barcelona</t>
  </si>
  <si>
    <r>
      <t xml:space="preserve">Franklin, D. C., Garnett, S. T., Luck, G. W., Gutierrez-Ibanez, C., &amp; Iwaniuk, A. N. (2014). Relative brain size in Australian birds. </t>
    </r>
    <r>
      <rPr>
        <i/>
        <sz val="11"/>
        <color theme="1"/>
        <rFont val="Calibri"/>
        <family val="2"/>
        <scheme val="minor"/>
      </rPr>
      <t>Emu</t>
    </r>
    <r>
      <rPr>
        <sz val="11"/>
        <color theme="1"/>
        <rFont val="Calibri"/>
        <family val="2"/>
        <charset val="238"/>
        <scheme val="minor"/>
      </rPr>
      <t xml:space="preserve">, </t>
    </r>
    <r>
      <rPr>
        <i/>
        <sz val="11"/>
        <color theme="1"/>
        <rFont val="Calibri"/>
        <family val="2"/>
        <scheme val="minor"/>
      </rPr>
      <t>114</t>
    </r>
    <r>
      <rPr>
        <sz val="11"/>
        <color theme="1"/>
        <rFont val="Calibri"/>
        <family val="2"/>
        <charset val="238"/>
        <scheme val="minor"/>
      </rPr>
      <t>(2), 160-170.</t>
    </r>
  </si>
  <si>
    <t>Frederick, Peter C. and Douglas Siegel-Causey. 2000. Anhinga (Anhinga anhinga), The Birds of North America Online (A. Poole, Ed.). Ithaca: Cornell Lab of Ornithology</t>
  </si>
  <si>
    <t>Fremgen, Aleshia. 2013. Puerto Rican Tody (Todus mexicanus), Neotropical Birds Online (T. S. Schulenberg, Editor). Ithaca: Cornell Lab of Ornithology</t>
  </si>
  <si>
    <t>Frith, C. &amp; Frith, D. (2009). Loria's Bird-of-paradise (Cnemophilus loriae). In: del Hoyo, J., Elliott, A., Sargatal, J., Christie, D.A. &amp; de Juana, E. (eds.) (2013).Handbook of the Birds of the World Alive. Lynx Edicions, Barcelona</t>
  </si>
  <si>
    <t>Frith, C. &amp; Frith, D. (2009). Raggiana Bird-of-paradise (Paradisaea raggiana). In: del Hoyo, J., Elliott, A., Sargatal, J., Christie, D.A. &amp; de Juana, E. (eds.) (2013).Handbook of the Birds of the World Alive. Lynx Edicions, Barcelona</t>
  </si>
  <si>
    <t>Frith, C.B. &amp; Frith, D.W. 2004. The Bowerbirds (Bird Families of the World 10). Oxford University Press.</t>
  </si>
  <si>
    <t>Fry, C. H., Keith, S., &amp; Urban, E. K. (eds.) 2000. The birds of Africa Vol. VI. Academic Press, London</t>
  </si>
  <si>
    <t>Fry, C.H., Keith, S. &amp; Urban, E.K. (eds) 1988. The Birds of Africa Vol. III. Academic Press, London</t>
  </si>
  <si>
    <t>Fry, H. &amp; Kirwan, G.M. (2012). Blue-throated Roller (Eurystomus gularis). In: del Hoyo, J., Elliott, A., Sargatal, J., Christie, D.A. &amp; de Juana, E. (eds.) (2012).Handbook of the Birds of the World Alive. Lynx Edicions, Barcelona. (retrieved from http://www.hbw.com/node/55861 on 1 August 2014).</t>
  </si>
  <si>
    <t>Fry, H. (2009). Northern Puffback (Dryoscopus gambensis). In: del Hoyo, J., Elliott, A., Sargatal, J., Christie, D.A. &amp; de Juana, E. (eds.) (2013). Handbook of the Birds of the World Alive. Lynx Edicions, Barcelona</t>
  </si>
  <si>
    <t>Fujioka, M. 1989. Mate and nestling desertion in colonial little egrets. Auk 106: 292-302.</t>
  </si>
  <si>
    <t>Furness, R.W. 1987. The skuas. T &amp; AD Pyser, Calton</t>
  </si>
  <si>
    <r>
      <t xml:space="preserve">Garamszegi, L. Z., Eens, M., Erritzøe, J., &amp; Møller, A. P. (2004). Sexually size dimorphic brains and song complexity in passerine birds. </t>
    </r>
    <r>
      <rPr>
        <i/>
        <sz val="11"/>
        <color theme="1"/>
        <rFont val="Calibri"/>
        <family val="2"/>
        <scheme val="minor"/>
      </rPr>
      <t>Behavioral Ecology</t>
    </r>
    <r>
      <rPr>
        <sz val="11"/>
        <color theme="1"/>
        <rFont val="Calibri"/>
        <family val="2"/>
        <charset val="238"/>
        <scheme val="minor"/>
      </rPr>
      <t xml:space="preserve">, </t>
    </r>
    <r>
      <rPr>
        <i/>
        <sz val="11"/>
        <color theme="1"/>
        <rFont val="Calibri"/>
        <family val="2"/>
        <scheme val="minor"/>
      </rPr>
      <t>16</t>
    </r>
    <r>
      <rPr>
        <sz val="11"/>
        <color theme="1"/>
        <rFont val="Calibri"/>
        <family val="2"/>
        <charset val="238"/>
        <scheme val="minor"/>
      </rPr>
      <t>(2), 335-345. https://doi.org/10.1093/beheco/arh167</t>
    </r>
  </si>
  <si>
    <r>
      <t xml:space="preserve">Garamszegi, L. Z., Eens, M., Erritzøe, J., &amp; Møller, A. P. (2005). Sperm competition and sexually size dimorphic brains in birds. </t>
    </r>
    <r>
      <rPr>
        <i/>
        <sz val="11"/>
        <color theme="1"/>
        <rFont val="Calibri"/>
        <family val="2"/>
        <scheme val="minor"/>
      </rPr>
      <t>Proceedings of the Royal Society of London B: Biological Sciences</t>
    </r>
    <r>
      <rPr>
        <sz val="11"/>
        <color theme="1"/>
        <rFont val="Calibri"/>
        <family val="2"/>
        <charset val="238"/>
        <scheme val="minor"/>
      </rPr>
      <t xml:space="preserve">, </t>
    </r>
    <r>
      <rPr>
        <i/>
        <sz val="11"/>
        <color theme="1"/>
        <rFont val="Calibri"/>
        <family val="2"/>
        <scheme val="minor"/>
      </rPr>
      <t>272</t>
    </r>
    <r>
      <rPr>
        <sz val="11"/>
        <color theme="1"/>
        <rFont val="Calibri"/>
        <family val="2"/>
        <charset val="238"/>
        <scheme val="minor"/>
      </rPr>
      <t>(1559), 159-166. doi: 10.1098/rspb.2004.2940</t>
    </r>
  </si>
  <si>
    <r>
      <t xml:space="preserve">García‐Peña, G. E., Sol, D., Iwaniuk, A. N., &amp; Székely, T. (2013). Sexual selection on brain size in shorebirds (Charadriiformes). </t>
    </r>
    <r>
      <rPr>
        <i/>
        <sz val="11"/>
        <color theme="1"/>
        <rFont val="Calibri"/>
        <family val="2"/>
        <charset val="238"/>
        <scheme val="minor"/>
      </rPr>
      <t>Journal of evolutionary biology</t>
    </r>
    <r>
      <rPr>
        <sz val="11"/>
        <color theme="1"/>
        <rFont val="Calibri"/>
        <family val="2"/>
        <charset val="238"/>
        <scheme val="minor"/>
      </rPr>
      <t xml:space="preserve">, </t>
    </r>
    <r>
      <rPr>
        <i/>
        <sz val="11"/>
        <color theme="1"/>
        <rFont val="Calibri"/>
        <family val="2"/>
        <charset val="238"/>
        <scheme val="minor"/>
      </rPr>
      <t>26</t>
    </r>
    <r>
      <rPr>
        <sz val="11"/>
        <color theme="1"/>
        <rFont val="Calibri"/>
        <family val="2"/>
        <charset val="238"/>
        <scheme val="minor"/>
      </rPr>
      <t>(4), 878-888.</t>
    </r>
  </si>
  <si>
    <r>
      <t xml:space="preserve">Garrigues, R. (2007). </t>
    </r>
    <r>
      <rPr>
        <i/>
        <sz val="11"/>
        <color theme="1"/>
        <rFont val="Calibri"/>
        <family val="2"/>
        <charset val="238"/>
        <scheme val="minor"/>
      </rPr>
      <t>The birds of Costa Rica</t>
    </r>
    <r>
      <rPr>
        <sz val="11"/>
        <color theme="1"/>
        <rFont val="Calibri"/>
        <family val="2"/>
        <charset val="238"/>
        <scheme val="minor"/>
      </rPr>
      <t>. Christopher Helm Publishers, Incorporated.</t>
    </r>
  </si>
  <si>
    <t>Gaston, A.J. &amp; Jones, I.L. 1998. The auks. Oxford University Press, Oxford</t>
  </si>
  <si>
    <r>
      <t xml:space="preserve">Geffen, E., &amp; Yom‐Tov, Y. (2000). Are incubation and fledging periods longer in the tropics?. </t>
    </r>
    <r>
      <rPr>
        <i/>
        <sz val="11"/>
        <color theme="1"/>
        <rFont val="Calibri"/>
        <family val="2"/>
        <charset val="238"/>
        <scheme val="minor"/>
      </rPr>
      <t>Journal of Animal Ecology</t>
    </r>
    <r>
      <rPr>
        <sz val="11"/>
        <color theme="1"/>
        <rFont val="Calibri"/>
        <family val="2"/>
        <charset val="238"/>
        <scheme val="minor"/>
      </rPr>
      <t xml:space="preserve">, </t>
    </r>
    <r>
      <rPr>
        <i/>
        <sz val="11"/>
        <color theme="1"/>
        <rFont val="Calibri"/>
        <family val="2"/>
        <charset val="238"/>
        <scheme val="minor"/>
      </rPr>
      <t>69</t>
    </r>
    <r>
      <rPr>
        <sz val="11"/>
        <color theme="1"/>
        <rFont val="Calibri"/>
        <family val="2"/>
        <charset val="238"/>
        <scheme val="minor"/>
      </rPr>
      <t>(1), 59-73.</t>
    </r>
  </si>
  <si>
    <t>Glazener, W.C., Ransom, D., Jr., Cary, J.R. &amp; Rongstad, O.J. 1990. Demographic Analysis of a Rio Grande Turkey Population. The Southwestern Naturalist 35: 23-27.</t>
  </si>
  <si>
    <t>Gochfeld, Michael and Joanna Burger. 1994. Black Skimmer (Rynchops niger), The Birds of North America Online (A. Poole, Ed.). Ithaca: Cornell Lab of Ornithology; Retrieved from the Birds of North America Online: http://bna.birds.cornell.edu/bna/species/108</t>
  </si>
  <si>
    <t>Gomes, Vitor, and Alvaro Jaramillo. 2014. Chilean Tinamou (Nothoprocta perdicaria), Neotropical Birds Online (T. S. Schulenberg, Editor). Ithaca: Cornell Lab of Ornithology</t>
  </si>
  <si>
    <t>Gomes, Vitor, B. Behrstock, R. Bribiesca-Formisano, C. Rodrguez-Flores, C. Soberanes-Gonzlez, and M.C. Arizmendi. 2014. Thicket Tinamou (Crypturellus cinnamomeus), Neotropical Birds Online (T. S. Schulenberg, Editor). Ithaca: Cornell Lab of Ornithology</t>
  </si>
  <si>
    <t>Gomes, Vitor. 2014. Elegant Crested-Tinamou (Eudromia elegans), Neotropical Birds Online (T. S. Schulenberg, Editor). Ithaca: Cornell Lab of Ornithology</t>
  </si>
  <si>
    <t>Gomes, Vitor. 2014. Ornate Tinamou (Nothoprocta ornata), Neotropical Birds Online (T. S. Schulenberg, Editor). Ithaca: Cornell Lab of Ornithology; retrieved from Neotropical Birds Online: http://neotropical.birds.cornell.edu/portal/species/overviewp_p_spp=61396</t>
  </si>
  <si>
    <t>Gonzaga, Luiz P. &amp; Kirwan, G.M. (2013). Red-legged Seriema (Cariama cristata). In: del Hoyo, J., Elliott, A., Sargatal, J., Christie, D.A. &amp; de Juana, E. (eds.) (2013).Handbook of the Birds of the World Alive. Lynx Edicions, Barcelona</t>
  </si>
  <si>
    <t>Goodman, S. &amp; Kirwan, G.M. (2013). Cuckoo Roller (Leptosomus discolor). In: del Hoyo, J., Elliott, A., Sargatal, J., Christie, D.A. &amp; de Juana, E. (eds.) (2013).Handbook of the Birds of the World Alive. Lynx Edicions, Barcelona. (retrieved from http://www.hbw.com/node/55870 on 1 August 2014).</t>
  </si>
  <si>
    <t>Goodwin, D., &amp; Woodcock, M. W. (1982). Estrildid finches of the world. British Museum (Natural History).</t>
  </si>
  <si>
    <r>
      <t xml:space="preserve">Göth, A. (2007). Mound and mate choice in a polyandrous megapode: females lay more and larger eggs in nesting mounds with the best incubation temperatures. </t>
    </r>
    <r>
      <rPr>
        <i/>
        <sz val="11"/>
        <color theme="1"/>
        <rFont val="Calibri"/>
        <family val="2"/>
        <charset val="238"/>
        <scheme val="minor"/>
      </rPr>
      <t>The Auk</t>
    </r>
    <r>
      <rPr>
        <sz val="11"/>
        <color theme="1"/>
        <rFont val="Calibri"/>
        <family val="2"/>
        <charset val="238"/>
        <scheme val="minor"/>
      </rPr>
      <t xml:space="preserve">, </t>
    </r>
    <r>
      <rPr>
        <i/>
        <sz val="11"/>
        <color theme="1"/>
        <rFont val="Calibri"/>
        <family val="2"/>
        <charset val="238"/>
        <scheme val="minor"/>
      </rPr>
      <t>124</t>
    </r>
    <r>
      <rPr>
        <sz val="11"/>
        <color theme="1"/>
        <rFont val="Calibri"/>
        <family val="2"/>
        <charset val="238"/>
        <scheme val="minor"/>
      </rPr>
      <t>(1), 253-263.</t>
    </r>
  </si>
  <si>
    <t>Grace, J. &amp; Anderson, D.J. 2009. Masked Booby (Sula dactylatra), The Birds of North America Online (A. Poole, Ed.). Ithaca: Cornell Lab of Ornithology</t>
  </si>
  <si>
    <t>Grant, B.R. &amp; Grant, P.R. 1987. Mate choice in Darwin's finches. Biological Journal of the Linnean Society 32: 247-270</t>
  </si>
  <si>
    <t>Grant, P.R. 1999. Ecology and evolution of Darwin's Finches. Princeton University Press, Princeton, New Jersey.</t>
  </si>
  <si>
    <t>Greene, Erick, Vincent R. Muehter and William Davison. 2014. Lazuli Bunting (Passerinaamoena), The Birds of North America Online (A. Poole, Ed.). Ithaca: Cornell Lab of Ornithology</t>
  </si>
  <si>
    <t>Greeney, H.F. 2013. Black-bellied Gnateater (Conopophaga melanogaster), Neotropical Birds Online (T. S. Schulenberg, Editor). Ithaca: Cornell Lab of Ornithology</t>
  </si>
  <si>
    <t>Gregory, P. (2007). Rockwarbler (Origma solitaria). In: del Hoyo, J., Elliott, A., Sargatal, J., Christie, D.A. &amp; de Juana, E. (eds.) (2013). Handbook of the Birds of the World Alive. Lynx Edicions, Barcelona</t>
  </si>
  <si>
    <t>Gregory, P. (2007). Rufous Bristlebird (Dasyornis broadbenti). In: del Hoyo, J., Elliott, A., Sargatal, J., Christie, D.A. &amp; de Juana, E. (eds.) (2013). Handbook of the Birds of the World Alive. Lynx Edicions, Barcelona</t>
  </si>
  <si>
    <t>Gutirrez, R.J., Franklin, A.B. &amp; Lahaye, W.S. 1995. Spotted Owl (Strix occidentalis), The Birds of North America Online (A. Poole, Ed.). Ithaca: Cornell Lab of Ornithology</t>
  </si>
  <si>
    <t>Haggerty, T.M. &amp;. Morton, E.S. 1995. Carolina Wren (Thryothorus ludovicianus), The Birds of North America Online (A. Poole, Ed.). Ithaca: Cornell Lab of Ornithology</t>
  </si>
  <si>
    <t>Halkin, S.L. &amp; Linville, S.U. 1999. Northern Cardinal (Cardinalis cardinalis), The Birds of North America Online (A. Poole, Ed.). Ithaca: Cornell Lab of Ornithology</t>
  </si>
  <si>
    <t>Handbook of Australian, New Zealand and Antarctic Birds. Oxford University Press, Melbourne. (1990-2006)</t>
  </si>
  <si>
    <t>Harrap, S. (2008). Short-toed Treecreeper (Certhia brachydactyla). In: del Hoyo, J., Elliott, A., Sargatal, J., Christie, D.A. &amp; de Juana, E. (eds.) (2013). Handbook of the Birds of the World Alive. Lynx Edicions, Barcelona</t>
  </si>
  <si>
    <t>Harrap, S., &amp; Quinn, D. (1995). Chickadees, tits, nuthatches &amp; treecreepers (p. 238). Princeton, NJ: Princeton University Press.</t>
  </si>
  <si>
    <r>
      <t xml:space="preserve">Harris, T. (2010). </t>
    </r>
    <r>
      <rPr>
        <i/>
        <sz val="11"/>
        <color theme="1"/>
        <rFont val="Calibri"/>
        <family val="2"/>
        <charset val="238"/>
        <scheme val="minor"/>
      </rPr>
      <t>Shrikes and Bush-shrikes: Including Wood-shrikes, Helmet-shrikes, Shrike Flycatchers, Philentomas, Batises and Wattle-eyes</t>
    </r>
    <r>
      <rPr>
        <sz val="11"/>
        <color theme="1"/>
        <rFont val="Calibri"/>
        <family val="2"/>
        <charset val="238"/>
        <scheme val="minor"/>
      </rPr>
      <t>. A&amp;C Black.</t>
    </r>
  </si>
  <si>
    <t>Hatch, J.J. &amp; Weseloh, D.V. 1999. Double-crested Cormorant (Phalacrocorax auritus), The Birds of North America Online (A. Poole, Ed.). Ithaca: Cornell Lab of Ornithology</t>
  </si>
  <si>
    <t>Hatch, J.J., Brown, K.M., Hogan, G.G. &amp; Morris, R.D. 2000. Great Cormorant (Phalacrocorax carbo), The Birds of North America Online (A. Poole, Ed.). Ithaca: Cornell Lab of Ornithology</t>
  </si>
  <si>
    <t>Hatchwell, B. (2005). Altai Accentor (Prunella himalayana). In: del Hoyo, J., Elliott, A., Sargatal, J., Christie, D.A. &amp; de Juana, E. (eds.) (2013). Handbook of the Birds of the World Alive. Lynx Edicions, Barcelona</t>
  </si>
  <si>
    <t>Hau, M., Ricklefs, R.E., Wikelski, M., Lee, K.A. &amp; Brawn, J.D. 2010. Corticosterone, testosterone and life-history strategies of birds. Proc. R. Soc. Lond. B 277: 3203-3212.</t>
  </si>
  <si>
    <t>Hawkins, F. &amp; Bonan, A. (2012). Common Sunbird-asity (Neodrepanis coruscans). In: del Hoyo, J., Elliott, A., Sargatal, J., Christie, D.A. &amp; de Juana, E. (eds.) (2012).Handbook of the Birds of the World Alive. Lynx Edicions, Barcelona. (retrieved from http://www.hbw.com/node/56354 on 5 August 2014).</t>
  </si>
  <si>
    <t>Healy, Tim. 2012. Red-legged Seriema (Cariama cristata), Neotropical Birds Online (T. S. Schulenberg, Editor). Ithaca: Cornell Lab of Ornithology</t>
  </si>
  <si>
    <t>Heg, D. &amp; van Treuren, R. 1998. Female-female cooperation in polygynous oystercatchers. Nature 391, 687-691.</t>
  </si>
  <si>
    <t>Higgins, P., Christidis, L. &amp; Ford, H. (2008). Painted Honeyeater (Grantiella picta). In: del Hoyo, J., Elliott, A., Sargatal, J., Christie, D.A. &amp; de Juana, E. (eds.) (2013). Handbook of the Birds of the World Alive. Lynx Edicions, Barcelona</t>
  </si>
  <si>
    <t>Higgins, P.J. &amp; Peter, J.M. (eds) 2002. Handbook of Australian, New Zealand and Antarctic Birds. Volume 6: Pardalotes to Shrike-thrushes. Oxford University Press, Melbourne.</t>
  </si>
  <si>
    <t>Higgins, P.J. (ed) 1999. Handbook of Australian, New Zealand and Antarctic Birds. Volume 4: Parrots to Dollarbird. Oxford University Press, Melbourne</t>
  </si>
  <si>
    <t>Higgins, P.J., Peter, J.M. &amp; Cowling, S.J. (eds) 2006. Handbook of Australian, New Zealand and Antarctic Birds. Volume 7: Boatbill to Starlings. Oxford University Press, Melbourne.</t>
  </si>
  <si>
    <t>Higgins, P.J., Peter, J.M. &amp; Steele, W.K. 2001. Handbook of Australian, New Zealand and Antarctic Birds, Vol. 5. Oxford University Press, Melbourne.</t>
  </si>
  <si>
    <t>Hill, D.P. &amp;. Gould, L.K. 1997. Chestnut-collared Longspur (Calcarius ornatus), The Birds of North America Online (A. Poole, Ed.). Ithaca: Cornell Lab of Ornithology</t>
  </si>
  <si>
    <t>Hilty, S. (2011). Rosy Thrush-tanager (Rhodinocichla rosea). In: del Hoyo, J., Elliott, A., Sargatal, J., Christie, D.A. &amp; de Juana, E. (eds.) (2013). Handbook of the Birds of the World Alive. Lynx Edicions, Barcelona</t>
  </si>
  <si>
    <r>
      <t xml:space="preserve">Hilty, S. L. (2002). </t>
    </r>
    <r>
      <rPr>
        <i/>
        <sz val="11"/>
        <color theme="1"/>
        <rFont val="Calibri"/>
        <family val="2"/>
        <charset val="238"/>
        <scheme val="minor"/>
      </rPr>
      <t>Birds of Venezuela</t>
    </r>
    <r>
      <rPr>
        <sz val="11"/>
        <color theme="1"/>
        <rFont val="Calibri"/>
        <family val="2"/>
        <charset val="238"/>
        <scheme val="minor"/>
      </rPr>
      <t>. Princeton University Press.</t>
    </r>
  </si>
  <si>
    <t>Hinkelmann, C. &amp; Boesman, P. (2013). Hairy Hermit (Glaucis hirsuta). In: del Hoyo, J., Elliott, A., Sargatal, J., Christie, D.A. &amp; de Juana, E. (eds.) (2013). Handbook of the Birds of the World Alive. Lynx Edicions, Barcelona</t>
  </si>
  <si>
    <t>Hobson, Keith A. 2013. Pelagic Cormorant (Phalacrocorax pelagicus), The Birds of North America Online (A. Poole, Ed.). Ithaca: Cornell Lab of Ornithology</t>
  </si>
  <si>
    <t>Hockey, P.A.R., Dean, W.R.J. &amp; Ryan, P. 2005. Roberts Birds of Southern Africa. Trustees of the J. Voelcker Bird Book Fund</t>
  </si>
  <si>
    <t>Holt, W., Berkley, R., Deppe, C., Enrquez Rocha, P., Petersen, J.L., Rangel Salazar, J.L., Segars, K.P., Wood, K.L., Christie, D.A. &amp; Kirwan, G.M. (2013). Ferruginous Pygmy-owl (Glaucidium brasilianum). In: del Hoyo, J., Elliott, A., Sargatal, J., Christie, D.A. &amp; de Juana, E. (eds.) (2013). Handbook of the Birds of the World Alive. Lynx Edicions, Barcelona</t>
  </si>
  <si>
    <t>Holyoak, D.T. 2001. Nightjars and their Allies. (Bird Families of the World 7). Oxford University Press</t>
  </si>
  <si>
    <t>Houston, D., Kirwan, G.M. &amp; Christie, D.A. (2013). California Condor (Gymnogyps californianus). In: del Hoyo, J., Elliott, A., Sargatal, J., Christie, D.A. &amp; de Juana, E. (eds.) (2013). Handbook of the Birds of the World Alive. Lynx Edicions, Barcelona. (retrieved from http://www.hbw.com/node/52945 on 18 July 2014)</t>
  </si>
  <si>
    <t>Houston, D., Kirwan, G.M. &amp; Christie, D.A. (2013). Turkey Vulture (Cathartes aura). In: del Hoyo, J., Elliott, A., Sargatal, J., Christie, D.A. &amp; de Juana, E. (eds.) (2013). Handbook of the Birds of the World Alive. Lynx Edicions, Barcelona. (retrieved from http://www.hbw.com/node/52940 on 18 July 2014).</t>
  </si>
  <si>
    <r>
      <t xml:space="preserve">Howell, S. N., &amp; Webb, S. (1995). </t>
    </r>
    <r>
      <rPr>
        <i/>
        <sz val="11"/>
        <color theme="1"/>
        <rFont val="Calibri"/>
        <family val="2"/>
        <charset val="238"/>
        <scheme val="minor"/>
      </rPr>
      <t>A guide to the birds of Mexico and northern Central America</t>
    </r>
    <r>
      <rPr>
        <sz val="11"/>
        <color theme="1"/>
        <rFont val="Calibri"/>
        <family val="2"/>
        <charset val="238"/>
        <scheme val="minor"/>
      </rPr>
      <t>. Oxford University Press.</t>
    </r>
  </si>
  <si>
    <t>Hughes, J.M. 2011. Greater Roadrunner (Geococcyx californianus), The Birds of North America Online (A. Poole, Ed.). Ithaca: Cornell Lab of Ornithology</t>
  </si>
  <si>
    <t>Hughes, J.M., Mather, P.B., Toon, A. et al. 2003. High levels of extra-group paternity in a population of Australian magpies Gymnorhina tibicen: evidence from microsatellite analysis. Molecular Ecology 12: 3441-3450.</t>
  </si>
  <si>
    <t>Hume, R. &amp; Kirwan, G.M. (2014). Double-striped Thick-knee (Burhinus bistriatus). In: del Hoyo, J., Elliott, A., Sargatal, J., Christie, D.A. &amp; de Juana, E. (eds.) (2014).Handbook of the Birds of the World Alive. Lynx Edicions, Barcelona</t>
  </si>
  <si>
    <t>Hunt, G.R. &amp; Kirwan, G.M. (2013). Kagu (Rhynochetos jubatus). In: del Hoyo, J., Elliott, A., Sargatal, J., Christie, D.A. &amp; de Juana, E. (eds.) (2013). Handbook of the Birds of the World Alive. Lynx Edicions, Barcelona. (retrieved fromhttp://www.hbw.com/node/53708 on 23 July 2014).</t>
  </si>
  <si>
    <t>Hunt, P.D. &amp; Flaspohler, D.J. 1998. Yellow-rumped Warbler (Setophaga coronata), The Birds of North America Online (A. Poole, Ed.). Ithaca: Cornell Lab of Ornithology</t>
  </si>
  <si>
    <t>Islam, Kamal and Richard N. Williams. 2000. Red-whiskered Bulbul (Pycnonotus jocosus), The Birds of North America Online (A. Poole, Ed.). Ithaca: Cornell Lab of Ornithology</t>
  </si>
  <si>
    <r>
      <t xml:space="preserve">Iwaniuk, A. N., &amp; Nelson, J. E. (2003). Developmental differences are correlated with relative brain size in birds: a comparative analysis. </t>
    </r>
    <r>
      <rPr>
        <i/>
        <sz val="11"/>
        <color theme="1"/>
        <rFont val="Calibri"/>
        <family val="2"/>
        <scheme val="minor"/>
      </rPr>
      <t>Canadian Journal of Zoology</t>
    </r>
    <r>
      <rPr>
        <sz val="11"/>
        <color theme="1"/>
        <rFont val="Calibri"/>
        <family val="2"/>
        <charset val="238"/>
        <scheme val="minor"/>
      </rPr>
      <t xml:space="preserve">, </t>
    </r>
    <r>
      <rPr>
        <i/>
        <sz val="11"/>
        <color theme="1"/>
        <rFont val="Calibri"/>
        <family val="2"/>
        <scheme val="minor"/>
      </rPr>
      <t>81</t>
    </r>
    <r>
      <rPr>
        <sz val="11"/>
        <color theme="1"/>
        <rFont val="Calibri"/>
        <family val="2"/>
        <charset val="238"/>
        <scheme val="minor"/>
      </rPr>
      <t>(12), 1913-1928. https://doi.org/10.1139/z03-190</t>
    </r>
  </si>
  <si>
    <t>Jackson, B.J. &amp; Jackson, J.A. 2000. Killdeer (Charadrius vociferus), The Birds of North America Online (A. Poole, Ed.). Ithaca: Cornell Lab of Ornithology</t>
  </si>
  <si>
    <t>Jackson, Jerome A. and Henri R. Ouellet. 2002. Downy Woodpecker (Picoides pubescens), The Birds of North America Online (A. Poole, Ed.). Ithaca: Cornell Lab of Ornithology</t>
  </si>
  <si>
    <t>Janssen, M.H., Arcese, P., Sloan, M.S. &amp; Jewell, K.J. 2008. Polyandry and Sex Ratio in the Song Sparrow. Wilson Journal of Ornithology 120: 395-398.</t>
  </si>
  <si>
    <t>Jaramillo, A., &amp; Burke, P. (1999). New World blackbirds: the icterids (No. QL 696. P2475. J37 1999).</t>
  </si>
  <si>
    <t>Jeschke, J.M. &amp; Kokko, H. 2008. Mortality and other determinants of bird divorce rate. Behav. Ecol. Sociobiol. 63: 1Ð9.</t>
  </si>
  <si>
    <t>Johnsgard, P.A. 1999. The Pheasants of the World: Biology and Natural History. Smithsonian Institution Press, Washington,  D.C.</t>
  </si>
  <si>
    <t>Johnson, J.A., Schroeder, M.A. &amp; Robb, L.A. 2011. Greater Prairie-Chicken (Tympanuchus cupido), The Birds of North America Online (A. Poole, Ed.). Ithaca: Cornell Lab of Ornithology</t>
  </si>
  <si>
    <t>Johnson, K. &amp; Peer, B.D. 2001. Great-tailed Grackle (Quiscalus mexicanus), The Birds of North America Online (A. Poole, Ed.). Ithaca: Cornell Lab of Ornithology</t>
  </si>
  <si>
    <t>Jones, Revee, and Carole S. Griffiths. 2011. Keel-billed Toucan (Ramphastos sulfuratus), Neotropical Birds Online (T. S. Schulenberg, Editor). Ithaca: Cornell Lab of Ornithology</t>
  </si>
  <si>
    <t>Jullien, M. &amp; Cclobert, J. 2000. The survival value of flocking in neotropical birds: reality or fiction? Ecology, 81: 3416Ð3430.</t>
  </si>
  <si>
    <t>Karr, J.R., Nichols, J.D., Klimkiewicz, M.K. &amp; Brawn, J.D. 1990. Survival Rates of Birds of Tropical and Temperate Forests: Will the Dogma Survive? American Naturalis 136: 277-291.</t>
  </si>
  <si>
    <t>Keith, S., Urban, E. K., &amp; Fry, C. H. (eds.) 1992. The birds of Africa. Vol. IV. Academic Press, London</t>
  </si>
  <si>
    <t>Kemp, A.C. &amp; Boesman, P. (2001). Rhinoceros Hornbill (Buceros rhinoceros). In: del Hoyo, J., Elliott, A., Sargatal, J., Christie, D.A. &amp; de Juana, E. (eds.) (2013). Handbook of the Birds of the World Alive. Lynx Edicions, Barcelona</t>
  </si>
  <si>
    <t>Kemp, A.C., Kirwan, G.M. &amp; Bonan, A. (2013). Black-breasted Snake-eagle (Circaetus pectoralis). In: del Hoyo, J., Elliott, A., Sargatal, J., Christie, D.A. &amp; de Juana, E. (eds.) (2013). Handbook of the Birds of the World Alive. Lynx Edicions, Barcelona</t>
  </si>
  <si>
    <t>Kemp, A.C., Kirwan, G.M., Christie, D.A. &amp; Marks, J.S. (2014). Secretarybird (Sagittarius serpentarius). In: del Hoyo, J., Elliott, A., Sargatal, J., Christie, D.A. &amp; de Juana, E. (eds.) (2014). Handbook of the Birds of the World Alive. Lynx Edicions, Barcelona. (retrieved from http://www.hbw.com/node/53186 on 21 July 2014)</t>
  </si>
  <si>
    <t>Kepler, K.A. &amp; Kirwan, G.M. (2012). Puerto Rican Tody (Todus mexicanus). In: del Hoyo, J., Elliott, A., Sargatal, J., Christie, D.A. &amp; de Juana, E. (eds.) (2012).Handbook of the Birds of the World Alive. Lynx Edicions, Barcelona. (retrieved from http://www.hbw.com/node/55817 on 1 August 2014)</t>
  </si>
  <si>
    <t>Kershner, Eric L. and Walter G. Ellison. 2012. Blue-gray Gnatcatcher (Polioptila caerulea), The Birds of North America Online (A. Poole, Ed.). Ithaca: Cornell Lab of Ornithology</t>
  </si>
  <si>
    <t>Kirk, David A. and Michael J. Mossman. 1998. Turkey Vulture (Cathartes aura), The Birds of North America Online (A. Poole, Ed.). Ithaca: Cornell Lab of Ornithology</t>
  </si>
  <si>
    <t>Kirwan, G.M. (1996). South American Painted-snipe (Nycticryphes semicollaris). In: del Hoyo, J., Elliott, A., Sargatal, J., Christie, D.A. &amp; de Juana, E. (eds.) (2013).Handbook of the Birds of the World Alive. Lynx Edicions, Barcelona. (retrieved from http://www.hbw.com/node/53746 on 24 July 2014).</t>
  </si>
  <si>
    <t>Knystautas, A.J. &amp; Kirwan, G.M. (2013). Ibisbill (Ibidorhyncha struthersii). In: del Hoyo, J., Elliott, A., Sargatal, J., Christie, D.A. &amp; de Juana, E. (eds.) (2013).Handbook of the Birds of the World Alive. Lynx Edicions, Barcelona. (retrieved from http://www.hbw.com/node/53758 on 23 July 2014).</t>
  </si>
  <si>
    <t>Kosztolanyi, A., Barta, Z., Kpper, C. &amp; al. 2011. Persistence of an extreme male-biased adult sex ratio in a natural population of polyandrous bird. Journal of Evolutionary Biology 24: 1842-1846.</t>
  </si>
  <si>
    <t>Krabbe, N.K. &amp; Schulenberg, T.S. (2003). Variegated Antpitta (Grallaria varia). In: del Hoyo, J., Elliott, A., Sargatal, J., Christie, D.A. &amp; de Juana, E. (eds.) (2013). Handbook of the Birds of the World Alive. Lynx Edicions, Barcelona</t>
  </si>
  <si>
    <t>Kroodsma, D. &amp; Brewer, D. (2005). Donacobius (Donacobius atricapilla). In: del Hoyo, J., Elliott, A., Sargatal, J., Christie, D.A. &amp; de Juana, E. (eds.) (2013).Handbook of the Birds of the World Alive. Lynx Edicions, Barcelona</t>
  </si>
  <si>
    <t>Lhrl, H. &amp; Wilson, M. (2008). Wallcreeper (Tichodroma muraria). In: del Hoyo, J., Elliott, A., Sargatal, J., Christie, D.A. &amp; de Juana, E. (eds.) (2013). Handbook of the Birds of the World Alive. Lynx Edicions, Barcelona</t>
  </si>
  <si>
    <t>LaBarbera, Katie. 2010. Double-striped Thick-knee (Burhinus bistriatus), Neotropical Birds Online (T. S. Schulenberg, Editor). Ithaca: Cornell Lab of Ornithology</t>
  </si>
  <si>
    <t>Lack, D. 1947. Darwin's Finches. Cambridge University Press, Cambridge</t>
  </si>
  <si>
    <t>Langrand, O. &amp; Kirwan, G.M. (2013). Short-legged Ground-roller (Brachypteracias leptosomus). In: del Hoyo, J., Elliott, A., Sargatal, J., Christie, D.A. &amp; de Juana, E. (eds.) (2013). Handbook of the Birds of the World Alive. Lynx Edicions, Barcelona. (retrieved from http://www.hbw.com/node/55865 on 1 August 2014).</t>
  </si>
  <si>
    <t>Langrand, O. (1990). Guide to the birds of Madagascar. Yale University Press.</t>
  </si>
  <si>
    <t>Larsen, Ray. 2012. Ferruginous Pygmy-Owl (Glaucidium brasilianum), Neotropical Birds Online (T. S. Schulenberg, Editor). Ithaca: Cornell Lab of Ornithology</t>
  </si>
  <si>
    <t>Latta, Steven C. and Michael E. Baltz. 2012. Lesser Nighthawk (Chordeiles acutipennis), The Birds of North America Online (A. Poole, Ed.). Ithaca: Cornell Lab of Ornithology</t>
  </si>
  <si>
    <t>Lavers, Jennifer, Mark Hipfner, Gilles Chapdelaine and J. Mark Hipfner. 2009. Razorbill (Alcatorda), The Birds of North America Online (A. Poole, Ed.). Ithaca: Cornell Lab of Ornithology</t>
  </si>
  <si>
    <t>Lee, David S. and Martha Walsh-Mcgehee. 1998. White-tailed Tropicbird (Phaethon lepturus), The Birds of North America Online (A. Poole, Ed.). Ithaca: Cornell Lab of Ornithology</t>
  </si>
  <si>
    <t>Lenington, S. &amp; Mace, T. 1975. Mate fidelity and nesting site tenacity in the Killdeer. Auk 92:149-151.</t>
  </si>
  <si>
    <t>Lewis, J.C. 1995. Whooping Crane (Grus americana), The Birds of North America Online (A. Poole, Ed.). Ithaca: Cornell Lab of Ornithology</t>
  </si>
  <si>
    <t>Liebers, Matt. 2012. Pink-throated Becard (Pachyramphus minor), Neotropical Birds Online (T. S. Schulenberg, Editor). Ithaca: Cornell Lab of Ornithology</t>
  </si>
  <si>
    <t>Ligon, D. &amp; Kirwan, G.M. (2012). Common Scimitarbill (Rhinopomastus cyanomelas). In: del Hoyo, J., Elliott, A., Sargatal, J., Christie, D.A. &amp; de Juana, E. (eds.) (2012). Handbook of the Birds of the World Alive. Lynx Edicions, Barcelona</t>
  </si>
  <si>
    <t>Liker, A. &amp; Szkely, T. 2005. Mortality costs of sexual selection and parental care in natural populations of birds. Evolution 59: 890-897.</t>
  </si>
  <si>
    <t>Lindsey, G. D., E. A. Vanderwerf, H. Baker and P. E. Baker. 1998. Hawaii Amakihi (Hemignathusvirens), The Birds of North America Online (A. Poole, Ed.). Ithaca: Cornell Lab of Ornithology</t>
  </si>
  <si>
    <r>
      <t xml:space="preserve">Lislevand, T., Figuerola, J., &amp; Székely, T. (2007). Avian body sizes in relation to fecundity, mating system, display behavior, and resource sharing. </t>
    </r>
    <r>
      <rPr>
        <i/>
        <sz val="11"/>
        <color theme="1"/>
        <rFont val="Calibri"/>
        <family val="2"/>
        <charset val="238"/>
        <scheme val="minor"/>
      </rPr>
      <t>Ecology</t>
    </r>
    <r>
      <rPr>
        <sz val="11"/>
        <color theme="1"/>
        <rFont val="Calibri"/>
        <family val="2"/>
        <charset val="238"/>
        <scheme val="minor"/>
      </rPr>
      <t xml:space="preserve">, </t>
    </r>
    <r>
      <rPr>
        <i/>
        <sz val="11"/>
        <color theme="1"/>
        <rFont val="Calibri"/>
        <family val="2"/>
        <charset val="238"/>
        <scheme val="minor"/>
      </rPr>
      <t>88</t>
    </r>
    <r>
      <rPr>
        <sz val="11"/>
        <color theme="1"/>
        <rFont val="Calibri"/>
        <family val="2"/>
        <charset val="238"/>
        <scheme val="minor"/>
      </rPr>
      <t>(6), 1605-1605.</t>
    </r>
  </si>
  <si>
    <r>
      <t xml:space="preserve">Lislevand, T., Figuerola, J., &amp; Szekely, T. (2009). Evolution of sexual size dimorphism in grouse and allies (Aves: Phasianidae) in relation to mating competition, fecundity demands and resource division. </t>
    </r>
    <r>
      <rPr>
        <i/>
        <sz val="11"/>
        <color theme="1"/>
        <rFont val="Calibri"/>
        <family val="2"/>
        <charset val="238"/>
        <scheme val="minor"/>
      </rPr>
      <t>Journal of evolutionary biology</t>
    </r>
    <r>
      <rPr>
        <sz val="11"/>
        <color theme="1"/>
        <rFont val="Calibri"/>
        <family val="2"/>
        <charset val="238"/>
        <scheme val="minor"/>
      </rPr>
      <t xml:space="preserve">, </t>
    </r>
    <r>
      <rPr>
        <i/>
        <sz val="11"/>
        <color theme="1"/>
        <rFont val="Calibri"/>
        <family val="2"/>
        <charset val="238"/>
        <scheme val="minor"/>
      </rPr>
      <t>22</t>
    </r>
    <r>
      <rPr>
        <sz val="11"/>
        <color theme="1"/>
        <rFont val="Calibri"/>
        <family val="2"/>
        <charset val="238"/>
        <scheme val="minor"/>
      </rPr>
      <t>(9), 1895-1905.</t>
    </r>
  </si>
  <si>
    <t>Louette, M. (2006). Chestnut Wattle-eye (Dyaphorophyia castanea). In: del Hoyo, J., Elliott, A., Sargatal, J., Christie, D.A. &amp; de Juana, E. (eds.) (2013). Handbook of the Birds of the World Alive. Lynx Edicions, Barcelona</t>
  </si>
  <si>
    <t>Low, M., Arlt, D., Eggers, S. &amp; al. 2010. Habitat-specific differences in adult survival rates and its links to parental workload and on-nest predation. J. Animal Ecology 79: 214-224.</t>
  </si>
  <si>
    <t>Lowther, Peter E. 1993. Brown-headed Cowbird (Molothrus ater), The Birds of North America Online (A. Poole, Ed.). Ithaca: Cornell Lab of Ornithology</t>
  </si>
  <si>
    <t>Lowther, Peter E. and Richard F. Johnston. 2014. Rock Pigeon (Columba livia), The Birds of North America Online (A. Poole, Ed.). Ithaca: Cornell Lab of Ornithology</t>
  </si>
  <si>
    <t>Luo, Miles K.. 2010. Sungrebe (Heliornis fulica), Neotropical Birds Online (T. S. Schulenberg, Editor). Ithaca: Cornell Lab of Ornithology</t>
  </si>
  <si>
    <t>M¿ller, A.P. 2010. Up, up, and away: relative importance of horizontal and vertical escape from predators for survival and senescence  J . Evol. Biol.  23: 1689Ð1698.</t>
  </si>
  <si>
    <t>M¿ller, A.P., Soler, J.J. &amp; Vivaldi, M.M. 2010. Spatial heterogeneity in distributions and ecology of Western Palearctic birds. Ecology 20:2769Ð2782.</t>
  </si>
  <si>
    <t>Mack, D.E. &amp; Yong, W. 2000. Swainson's Thrush (Catharus ustulatus), The Birds of North America Online (A. Poole, Ed.). Ithaca: Cornell Lab of Ornithology</t>
  </si>
  <si>
    <t>Maclean, G.L. &amp; Kirwan, G.M. (2013). Egyptian Plover (Pluvianus aegyptius). In: del Hoyo, J., Elliott, A., Sargatal, J., Christie, D.A. &amp; de Juana, E. (eds.) (2013). Handbook of the Birds of the World Alive. Lynx Edicions, Barcelona</t>
  </si>
  <si>
    <t>MacLean, Sarah A.. 2010. Sunbittern (Eurypyga helias), Neotropical Birds Online (T. S. Schulenberg, Editor). Ithaca: Cornell Lab of Ornithology</t>
  </si>
  <si>
    <t>Madge, S. (2006). Yellow-bellied Warbler (Abroscopus superciliaris). In: del Hoyo, J., Elliott, A., Sargatal, J., Christie, D.A. &amp; de Juana, E. (eds.) (2013). Handbook of the Birds of the World Alive. Lynx Edicions, Barcelona</t>
  </si>
  <si>
    <t>Madge, S. (2008). Chinese Penduline-tit (Remiz consobrinus). In: del Hoyo, J., Elliott, A., Sargatal, J., Christie, D.A. &amp; de Juana, E. (eds.) (2013). Handbook of the Birds of the World Alive. Lynx Edicions, Barcelona</t>
  </si>
  <si>
    <t>Madge, S. (2010). Crows and jays. A&amp;C Black.</t>
  </si>
  <si>
    <t>Male polygyny and female polyandry frequencies: T. Szkely, et al. unpulished data.</t>
  </si>
  <si>
    <t>Male, Tim D., Steven G. Fancy and C. John Ralph. 1998. Red-billed Leiothrix (Leiothrix lutea), The Birds of North America Online (A. Poole, Ed.). Ithaca: Cornell Lab of Ornithology</t>
  </si>
  <si>
    <t>Mallory, M.L., Hatch, S.A. &amp; Nettleship, D.N. 2012. Northern Fulmar (Fulmarus glacialis), The Birds of North America Online (A. Poole, Ed.). Ithaca: Cornell Lab of Ornithology</t>
  </si>
  <si>
    <t>Mann, C. F., &amp; Cheke, R. A. (2010). Sunbirds: a guide to the sunbirds, flowerpeckers, spiderhunters and sugarbirds of the world. Bloomsbury Publishing.</t>
  </si>
  <si>
    <t>Marantz, C.A., Aleixo, A., Bevier, L.R. &amp; Patten, M.A. (2003). Elegant Woodcreeper (Xiphorhynchus elegans). In: del Hoyo, J., Elliott, A., Sargatal, J., Christie, D.A. &amp; de Juana, E. (eds.) (2013). Handbook of the Birds of the World Alive. Lynx Edicions, Barcelona</t>
  </si>
  <si>
    <t xml:space="preserve">Marchant, S. &amp; Higgins P.J. (eds) 1990. Handbook of Australian, New Zealand and Antarctic Birds. Volume 1: Ratites to Ducks. Oxford University Press, Melbourne </t>
  </si>
  <si>
    <t>Marchant, S. &amp; Higgins, P.J. (eds) 1993. Handbook of Australian, New Zealand and Antarctic Birds. Volume 2: Raptors to Lapwings. Oxford University Press, Melbourne</t>
  </si>
  <si>
    <t>Matheu, E., del Hoyo, J., Kirwan, G.M. &amp; Garcia, E.F.J. (2013). Japanese Crested Ibis (Nipponia nippon). In: del Hoyo, J., Elliott, A., Sargatal, J., Christie, D.A. &amp; de Juana, E. (eds.) (2013). Handbook of the Birds of the World Alive. Lynx Edicions, Barcelona. (retrieved from http://www.hbw.com/node/52762 on 15 July 2014).</t>
  </si>
  <si>
    <t>Matthew, J. (2007). Chestnut-crowned Babbler (Pomatostomus ruficeps). In: del Hoyo, J., Elliott, A., Sargatal, J., Christie, D.A. &amp; de Juana, E. (eds.) (2013). Handbook of the Birds of the World Alive. Lynx Edicions, Barcelona</t>
  </si>
  <si>
    <t>Mayfield, H.F. 1992. Kirtland's Warbler (Setophaga kirtlandii), The Birds of North America Online (A. Poole, Ed.). Ithaca: Cornell Lab of Ornithology</t>
  </si>
  <si>
    <t>Mccaffery, Brian and Robert Gill. 2001. Bar-tailed Godwit (Limosa lapponica), The Birds of North America Online (A. Poole, Ed.). Ithaca: Cornell Lab of Ornithology</t>
  </si>
  <si>
    <t>McGowan, P.J.K. &amp; Kirwan, G.M. (1994). Japanese Quail (Coturnix japonica). In: del Hoyo, J., Elliott, A., Sargatal, J., Christie, D.A. &amp; de Juana, E. (eds.) (2013).Handbook of the Birds of the World Alive. Lynx Edicions, Barcelona. (retrieved from http://www.hbw.com/node/53433 on 7 July 2014).</t>
  </si>
  <si>
    <t>Meyer, Kenneth D. 1995. Swallow-tailed Kite (Elanoides forficatus), The Birds of North America Online (A. Poole, Ed.). Ithaca: Cornell Lab of Ornithology</t>
  </si>
  <si>
    <t>Middleton, A.L. 1998. Chipping Sparrow (Spizella passerina), The Birds of North America Online (A. Poole, Ed.). Ithaca: Cornell Lab of Ornithology</t>
  </si>
  <si>
    <t>Miskelly, C.M. 2013. Common diving petrel. In Miskelly, C.M. (ed.) New Zealand Birds Online. www.nzbirdsonline.org.nz</t>
  </si>
  <si>
    <t>Mobley, J. (2004). Fork-tailed Flycatcher (Tyrannus savana). In: del Hoyo, J., Elliott, A., Sargatal, J., Christie, D.A. &amp; de Juana, E. (eds.) (2013). Handbook of the Birds of the World Alive. Lynx Edicions, Barcelona</t>
  </si>
  <si>
    <t>Mountjoy, J. (2005). Bohemian Waxwing (Bombycilla garrulus). In: del Hoyo, J., Elliott, A., Sargatal, J., Christie, D.A. &amp; de Juana, E. (eds.) (2013). Handbook of the Birds of the World Alive. Lynx Edicions, Barcelona</t>
  </si>
  <si>
    <t>Muller, Martin J. and Robert W. Storer. 1999. Pied-billed Grebe (Podilymbus podiceps), The Birds of North America Online (A. Poole, Ed.). Ithaca: Cornell Lab of Ornithology</t>
  </si>
  <si>
    <r>
      <t xml:space="preserve">Myhrvold, N. P., Baldridge, E., Chan, B., Sivam, D., Freeman, D. L., &amp; Ernest, S. K. (2015). An amniote life‐history database to perform comparative analyses with birds, mammals, and reptiles. </t>
    </r>
    <r>
      <rPr>
        <i/>
        <sz val="11"/>
        <color theme="1"/>
        <rFont val="Calibri"/>
        <family val="2"/>
        <scheme val="minor"/>
      </rPr>
      <t>Ecology</t>
    </r>
    <r>
      <rPr>
        <sz val="11"/>
        <color theme="1"/>
        <rFont val="Calibri"/>
        <family val="2"/>
        <charset val="238"/>
        <scheme val="minor"/>
      </rPr>
      <t xml:space="preserve">, </t>
    </r>
    <r>
      <rPr>
        <i/>
        <sz val="11"/>
        <color theme="1"/>
        <rFont val="Calibri"/>
        <family val="2"/>
        <scheme val="minor"/>
      </rPr>
      <t>96</t>
    </r>
    <r>
      <rPr>
        <sz val="11"/>
        <color theme="1"/>
        <rFont val="Calibri"/>
        <family val="2"/>
        <charset val="238"/>
        <scheme val="minor"/>
      </rPr>
      <t>(11), 3109-3109.</t>
    </r>
  </si>
  <si>
    <t>Nelson, J.B. 2005. Pelicans, Cormorants, and their Relatives: The Pelecaniformes (Bird Families of the World). Oxford University Press, New York</t>
  </si>
  <si>
    <t>Nettleship, D.N. (1996). Razorbill (Alca torda). In: del Hoyo, J., Elliott, A., Sargatal, J., Christie, D.A. &amp; de Juana, E. (eds.) (2013). Handbook of the Birds of the World Alive. Lynx Edicions, Barcelona</t>
  </si>
  <si>
    <t>Nettleship, D.N. 2000. Ruddy Turnstone (Arenaria interpres), The Birds of North America Online (A. Poole, Ed.). Ithaca: Cornell Lab of Ornithology</t>
  </si>
  <si>
    <t>Nolan, Jr., V.,  Ketterson, E.D., Cristol, D.A., Rogers, C.M., Clotfelter, E.D., Titus, R.C., Schoech, S.J. &amp; Snajdr, E. 2002. Dark-eyed Junco (Junco hyemalis), The Birds of North America Online (A. Poole, Ed.). Ithaca: Cornell Lab of Ornithology</t>
  </si>
  <si>
    <t>Noske, R. (2007). Rufous Treecreeper (Climacteris rufus). In: del Hoyo, J., Elliott, A., Sargatal, J., Christie, D.A. &amp; de Juana, E. (eds.) (2013). Handbook of the Birds of the World Alive. Lynx Edicions, Barcelona</t>
  </si>
  <si>
    <t>Noske, R. (2007). Varied Sittella (Daphoenositta chrysoptera). In: del Hoyo, J., Elliott, A., Sargatal, J., Christie, D.A. &amp; de Juana, E. (eds.) (2013). Handbook of the Birds of the World Alive. Lynx Edicions, Barcelona</t>
  </si>
  <si>
    <t>Ormerod, S. &amp; Tyler, S. (2005). American Dipper (Cinclus mexicanus). In: del Hoyo, J., Elliott, A., Sargatal, J., Christie, D.A. &amp; de Juana, E. (eds.) (2013).Handbook of the Birds of the World Alive. Lynx Edicions, Barcelona</t>
  </si>
  <si>
    <t>Orta, J. &amp; Boesman, P. (2013). Saker Falcon (Falco cherrug). In: del Hoyo, J., Elliott, A., Sargatal, J., Christie, D.A. &amp; de Juana, E. (eds.) (2013). Handbook of the Birds of the World Alive. Lynx Edicions, Barcelona. (retrieved fromhttp://www.hbw.com/node/53244 on 18 July 2014).</t>
  </si>
  <si>
    <t>Orta, J. &amp; Kirwan, G.M. (2013). Short-toed Snake-eagle (Circaetus gallicus). In: del Hoyo, J., Elliott, A., Sargatal, J., Christie, D.A. &amp; de Juana, E. (eds.) (2013). Handbook of the Birds of the World Alive. Lynx Edicions, Barcelona</t>
  </si>
  <si>
    <t>Orta, J., Christie, D.A. &amp; Garcia, E.F.J. (2014). Magnificent Frigatebird (Fregata magnificens). In: del Hoyo, J., Elliott, A., Sargatal, J., Christie, D.A. &amp; de Juana, E. (eds.) (2014). Handbook of the Birds of the World Alive. Lynx Edicions, Barcelona. (retrieved from http://www.hbw.com/node/52669 on 17 July 2014)</t>
  </si>
  <si>
    <t>Orta, J., Christie, D.A., Jutglar, F. &amp; Kirwan, G.M. (2014). Neotropic Cormorant (Phalacrocorax olivaceus). In: del Hoyo, J., Elliott, A., Sargatal, J., Christie, D.A. &amp; de Juana, E. (eds.) (2014). Handbook of the Birds of the World Alive. Lynx Edicions, Barcelona. (retrieved from http://www.hbw.com/node/52627 on 17 July 2014)</t>
  </si>
  <si>
    <t>Orta, J., Christie, D.A., Jutglar, F., Bonan, A. &amp; Garcia, E.F.J. (2013). White-tailed Tropicbird (Phaethon lepturus). In: del Hoyo, J., Elliott, A., Sargatal, J., Christie, D.A. &amp; de Juana, E. (eds.) (2013). Handbook of the Birds of the World Alive. Lynx Edicions, Barcelona. (retrieved from http://www.hbw.com/node/52609 on 17 July 2014)</t>
  </si>
  <si>
    <t>Orta, J., Garcia, E.F.J. &amp; Kirwan, G.M. (2014). Anhinga (Anhinga anhinga). In: del Hoyo, J., Elliott, A., Sargatal, J., Christie, D.A. &amp; de Juana, E. (eds.) (2014).Handbook of the Birds of the World Alive. Lynx Edicions, Barcelona. (retrieved from http://www.hbw.com/node/52665 on 18 July 2014)</t>
  </si>
  <si>
    <t>Orta, J., Garcia, E.F.J., Jutglar, F. &amp; Kirwan, G.M. (2014). Pelagic Cormorant (Phalacrocorax pelagicus). In: del Hoyo, J., Elliott, A., Sargatal, J., Christie, D.A. &amp; de Juana, E. (eds.) (2014). Handbook of the Birds of the World Alive. Lynx Edicions, Barcelona. (retrieved from http://www.hbw.com/node/52637 on 18 July 2014).</t>
  </si>
  <si>
    <t>Orta, J., Kirwan, G.M. &amp; Christie, D.A. (2013). White-tailed Sea-eagle (Haliaeetus albicilla). In: del Hoyo, J., Elliott, A., Sargatal, J., Christie, D.A. &amp; de Juana, E. (eds.) (2013). Handbook of the Birds of the World Alive. Lynx Edicions, Barcelona</t>
  </si>
  <si>
    <t>Ortega, Catherine and Geoffrey E. Hill. 2010. Black-headed Grosbeak (Pheucticusmelanocephalus), The Birds of North America Online (A. Poole, Ed.). Ithaca: Cornell Lab of Ornithology</t>
  </si>
  <si>
    <r>
      <t xml:space="preserve">Owens, I. P., &amp; Bennett, P. M. (1994, July). Mortality costs of parental care and sexual dimorphism in birds. In </t>
    </r>
    <r>
      <rPr>
        <i/>
        <sz val="11"/>
        <color theme="1"/>
        <rFont val="Calibri"/>
        <family val="2"/>
        <charset val="238"/>
        <scheme val="minor"/>
      </rPr>
      <t>Proc. R. Soc. Lond. B</t>
    </r>
    <r>
      <rPr>
        <sz val="11"/>
        <color theme="1"/>
        <rFont val="Calibri"/>
        <family val="2"/>
        <charset val="238"/>
        <scheme val="minor"/>
      </rPr>
      <t xml:space="preserve"> (Vol. 257, No. 1348, pp. 1-8). The Royal Society.</t>
    </r>
  </si>
  <si>
    <t>Payne, R. &amp; Christie, D.A. (2013). Common Cuckoo (Cuculus canorus). In: del Hoyo, J., Elliott, A., Sargatal, J., Christie, D.A. &amp; de Juana, E. (eds.) (2013). Handbook of the Birds of the World Alive. Lynx Edicions, Barcelona</t>
  </si>
  <si>
    <t>Payne, R. (1997). American Striped Cuckoo (Tapera naevia). In: del Hoyo, J., Elliott, A., Sargatal, J., Christie, D.A. &amp; de Juana, E. (eds.) (2013). Handbook of the Birds of the World Alive. Lynx Edicions, Barcelona. (retrieved fromhttp://www.hbw.com/node/54910 on 28 July 2014).</t>
  </si>
  <si>
    <t>Payne, R. (1997). Groove-billed Ani (Crotophaga sulcirostris). In: del Hoyo, J., Elliott, A., Sargatal, J., Christie, D.A. &amp; de Juana, E. (eds.) (2013). Handbook of the Birds of the World Alive. Lynx Edicions, Barcelona</t>
  </si>
  <si>
    <t>Payne, R. (1997). Lesser Coucal (Centropus bengalensis). In: del Hoyo, J., Elliott, A., Sargatal, J., Christie, D.A. &amp; de Juana, E. (eds.) (2013). Handbook of the Birds of the World Alive. Lynx Edicions, Barcelona</t>
  </si>
  <si>
    <t>Payne, R. (1997). Squirrel Cuckoo (Piaya cayana). In: del Hoyo, J., Elliott, A., Sargatal, J., Christie, D.A. &amp; de Juana, E. (eds.) (2013). Handbook of the Birds of the World Alive. Lynx Edicions, Barcelona</t>
  </si>
  <si>
    <t>Payne, R. (1997). Yellowbill (Ceuthmochares aereus). In: del Hoyo, J., Elliott, A., Sargatal, J., Christie, D.A. &amp; de Juana, E. (eds.) (2013). Handbook of the Birds of the World Alive. Lynx Edicions, Barcelona</t>
  </si>
  <si>
    <t>Payne, R. (2010). Pin-tailed Whydah (Vidua macroura). In: del Hoyo, J., Elliott, A., Sargatal, J., Christie, D.A. &amp; de Juana, E. (eds.) (2013). Handbook of the Birds of the World Alive. Lynx Edicions, Barcelona</t>
  </si>
  <si>
    <t>Payne, R. (2010). Village Indigobird (Vidua chalybeata). In: del Hoyo, J., Elliott, A., Sargatal, J., Christie, D.A. &amp; de Juana, E. (eds.) (2013). Handbook of the Birds of the World Alive. Lynx Edicions, Barcelona</t>
  </si>
  <si>
    <t>Payne, R. (2010). White-rumped Munia (Lonchura striata). In: del Hoyo, J., Elliott, A., Sargatal, J., Christie, D.A. &amp; de Juana, E. (eds.) (2013). Handbook of the Birds of the World Alive. Lynx Edicions, Barcelona</t>
  </si>
  <si>
    <t>Pearson, D. (2006). Green Crombec (Sylvietta virens). In: del Hoyo, J., Elliott, A., Sargatal, J., Christie, D.A. &amp; de Juana, E. (eds.) (2013). Handbook of the Birds of the World Alive. Lynx Edicions, Barcelona</t>
  </si>
  <si>
    <t>Pierce, R.J. (1996). Black-winged Stilt (Himantopus himantopus). In: del Hoyo, J., Elliott, A., Sargatal, J., Christie, D.A. &amp; de Juana, E. (eds.) (2013). Handbook of the Birds of the World Alive. Lynx Edicions, Barcelona</t>
  </si>
  <si>
    <t>Pierotti, R.J. &amp; Good, T.P. 1994. Herring Gull (Larus argentatus), The Birds of North America Online (A. Poole, Ed.). Ithaca: Cornell Lab of Ornithology</t>
  </si>
  <si>
    <t>Poole, A.F., Kirwan, G.M., Christie, D.A. &amp; Marks, J.S. (2014). Osprey (Pandion haliaetus). In: del Hoyo, J., Elliott, A., Sargatal, J., Christie, D.A. &amp; de Juana, E. (eds.) (2014). Handbook of the Birds of the World Alive. Lynx Edicions, Barcelona. (retrieved from http://www.hbw.com/node/52947 on 21 July 2014)</t>
  </si>
  <si>
    <t>Poole, Alan F., Rob O. Bierregaard and Mark S. Martell. 2002. Osprey (Pandion haliaetus), The Birds of North America Online (A. Poole, Ed.). Ithaca: Cornell Lab of Ornithology; Retrieved from the Birds of North America Online: http://bna.birds.cornell.edu/bna/species/683.</t>
  </si>
  <si>
    <t>Poole, Alan F.. 2009. Osprey (Pandion haliaetus), Neotropical Birds Online (T. S. Schulenberg, Editor). Ithaca: Cornell Lab of Ornithology</t>
  </si>
  <si>
    <t>Potter, Arjun Brandreth. 2011. Gray-winged Trumpeter (Psophia crepitans), Neotropical Birds Online (T. S. Schulenberg, Editor). Ithaca: Cornell Lab of Ornithology</t>
  </si>
  <si>
    <t>Pratt, D. (2010). Akiapolaau (Hemignathus wilsoni). In: del Hoyo, J., Elliott, A., Sargatal, J., Christie, D.A. &amp; de Juana, E. (eds.) (2013). Handbook of the Birds of the World Alive. Lynx Edicions, Barcelona</t>
  </si>
  <si>
    <t>Pratt, D. (2010). Hawaii Amakihi (Chlorodrepanis virens). In: del Hoyo, J., Elliott, A., Sargatal, J., Christie, D.A. &amp; de Juana, E. (eds.) (2013). Handbook of the Birds of the World Alive. Lynx Edicions, Barcelona</t>
  </si>
  <si>
    <r>
      <t xml:space="preserve">Pratt, T. K., &amp; Beehler, B. M. (2014). </t>
    </r>
    <r>
      <rPr>
        <i/>
        <sz val="11"/>
        <color theme="1"/>
        <rFont val="Calibri"/>
        <family val="2"/>
        <charset val="238"/>
        <scheme val="minor"/>
      </rPr>
      <t>Birds of New Guinea</t>
    </r>
    <r>
      <rPr>
        <sz val="11"/>
        <color theme="1"/>
        <rFont val="Calibri"/>
        <family val="2"/>
        <charset val="238"/>
        <scheme val="minor"/>
      </rPr>
      <t>. Princeton University Press.</t>
    </r>
  </si>
  <si>
    <t>Pratt, Thane K., Steven G. Fancy and C. John Ralph. 2001. Akiapolaau (Hemignathus munroi), The Birds of North America Online (A. Poole, Ed.). Ithaca: Cornell Lab of Ornithology</t>
  </si>
  <si>
    <t>Price, T.D. 1984. Sexual selection on body size territory and plumage variables in a population of DarwinÕs finches. Evolution 38: 327-341</t>
  </si>
  <si>
    <r>
      <t xml:space="preserve">Raffaele, H. A., Wiley, J., Garrido, O. H., Keith, A., &amp; Raffaele, J. I. (2010). </t>
    </r>
    <r>
      <rPr>
        <i/>
        <sz val="11"/>
        <color theme="1"/>
        <rFont val="Calibri"/>
        <family val="2"/>
        <charset val="238"/>
        <scheme val="minor"/>
      </rPr>
      <t>Birds of the West indies</t>
    </r>
    <r>
      <rPr>
        <sz val="11"/>
        <color theme="1"/>
        <rFont val="Calibri"/>
        <family val="2"/>
        <charset val="238"/>
        <scheme val="minor"/>
      </rPr>
      <t>. Princeton University Press.</t>
    </r>
  </si>
  <si>
    <t>Ramos-Ordoez, M.F., C. Rodrguez-Flores, C. Soberanes-Gonzlez &amp; M.C. Arizmendi. 2010. Wedge-rumped Storm-Petrel (Oceanodroma tethys), Neotropical Birds Online (T. S. Schulenberg, Editor). Ithaca: Cornell Lab of Ornithology</t>
  </si>
  <si>
    <t>Rands, M.R.W. &amp; Kirwan, G.M. (2013). Crab Plover (Dromas ardeola). In: del Hoyo, J., Elliott, A., Sargatal, J., Christie, D.A. &amp; de Juana, E. (eds.) (2013).Handbook of the Birds of the World Alive. Lynx Edicions, Barcelona. (retrieved from http://www.hbw.com/node/53747 on 23 July 2014).</t>
  </si>
  <si>
    <t>Remsen, J.V., Jr &amp; Bonan, A. (2014). Wing-banded Hornero (Furnarius figulus). In: del Hoyo, J., Elliott, A., Sargatal, J., Christie, D.A. &amp; de Juana, E. (eds.) (2014).Handbook of the Birds of the World Alive. Lynx Edicions, Barcelona</t>
  </si>
  <si>
    <t>Remsen, J.V., Jr (2003). Tawny-throated Leaftosser (Sclerurus mexicanus). In: del Hoyo, J., Elliott, A., Sargatal, J., Christie, D.A. &amp; de Juana, E. (eds.) (2013).Handbook of the Birds of the World Alive. Lynx Edicions, Barcelona</t>
  </si>
  <si>
    <r>
      <t xml:space="preserve">Ricklefs, R. E., Tsunekage, T., &amp; Shea, R. E. (2011). Annual adult survival in several new world passerine birds based on age ratios in museum collections. </t>
    </r>
    <r>
      <rPr>
        <i/>
        <sz val="11"/>
        <color theme="1"/>
        <rFont val="Calibri"/>
        <family val="2"/>
        <charset val="238"/>
        <scheme val="minor"/>
      </rPr>
      <t>Journal of Ornithology</t>
    </r>
    <r>
      <rPr>
        <sz val="11"/>
        <color theme="1"/>
        <rFont val="Calibri"/>
        <family val="2"/>
        <charset val="238"/>
        <scheme val="minor"/>
      </rPr>
      <t xml:space="preserve">, </t>
    </r>
    <r>
      <rPr>
        <i/>
        <sz val="11"/>
        <color theme="1"/>
        <rFont val="Calibri"/>
        <family val="2"/>
        <charset val="238"/>
        <scheme val="minor"/>
      </rPr>
      <t>152</t>
    </r>
    <r>
      <rPr>
        <sz val="11"/>
        <color theme="1"/>
        <rFont val="Calibri"/>
        <family val="2"/>
        <charset val="238"/>
        <scheme val="minor"/>
      </rPr>
      <t>(2), 481-495.</t>
    </r>
  </si>
  <si>
    <t>Robertson, H.A. 2013. North Island brown kiwi. In Miskelly, C.M. (ed.) New Zealand Birds Online. www.nzbirdsonline.org.nz</t>
  </si>
  <si>
    <r>
      <t xml:space="preserve">Robson, C. (2005). </t>
    </r>
    <r>
      <rPr>
        <i/>
        <sz val="11"/>
        <color theme="1"/>
        <rFont val="Calibri"/>
        <family val="2"/>
        <charset val="238"/>
        <scheme val="minor"/>
      </rPr>
      <t>Birds of southeast Asia</t>
    </r>
    <r>
      <rPr>
        <sz val="11"/>
        <color theme="1"/>
        <rFont val="Calibri"/>
        <family val="2"/>
        <charset val="238"/>
        <scheme val="minor"/>
      </rPr>
      <t>. Princeton:: Princeton University Press.</t>
    </r>
  </si>
  <si>
    <t>Rodewald, P. (Editor). 2015. The Birds of North America: https://birdsna.org. Cornell Laboratory of Ornithology, Ithaca, NY.</t>
  </si>
  <si>
    <t>Rowley, I. &amp; Kirwan, G.M. (2013). Palm Cockatoo (Probosciger aterrimus). In: del Hoyo, J., Elliott, A., Sargatal, J., Christie, D.A. &amp; de Juana, E. (eds.) (2013).Handbook of the Birds of the World Alive. Lynx Edicions, Barcelona. (retrieved from http://www.hbw.com/node/54407 on 29 July 2014).</t>
  </si>
  <si>
    <t>Rowley, I. &amp; Russell, E. (2009). Black-faced Woodswallow (Artamus cinereus). In: del Hoyo, J., Elliott, A., Sargatal, J., Christie, D.A. &amp; de Juana, E. (eds.) (2013). Handbook of the Birds of the World Alive. Lynx Edicions, Barcelona</t>
  </si>
  <si>
    <t>Rowley, I. (1997). Galah (Eolophus roseicapillus). In: del Hoyo, J., Elliott, A., Sargatal, J., Christie, D.A. &amp; de Juana, E. (eds.) (2013). Handbook of the Birds of the World Alive. Lynx Edicions, Barcelona</t>
  </si>
  <si>
    <t>Rowley, I., &amp; Russell, E. M. (1997). Fairy-wrens and grasswrens: Maluridae. Oxford University Press.</t>
  </si>
  <si>
    <t>Russell, A. F., Portelli, D. J., Russell, D. J. F., and Barclay, H. (2010). Breeding ecology of the Chestnut-crowned Babbler: a cooperative breeder in the desert. EMU 110, 324Ð331.</t>
  </si>
  <si>
    <t>Ryan, P. (2011). Inaccessible Finch (Nesospiza acunhae). In: del Hoyo, J., Elliott, A., Sargatal, J., Christie, D.A. &amp; de Juana, E. (eds.) (2013). Handbook of the Birds of the World Alive. Lynx Edicions, Barcelona</t>
  </si>
  <si>
    <r>
      <t xml:space="preserve">Sayol, F., Maspons, J., Lapiedra, O., Iwaniuk, A. N., Székely, T., &amp; Sol, D. (2016). Environmental variation and the evolution of large brains in birds. </t>
    </r>
    <r>
      <rPr>
        <i/>
        <sz val="11"/>
        <color theme="1"/>
        <rFont val="Calibri"/>
        <family val="2"/>
        <scheme val="minor"/>
      </rPr>
      <t>Nature communications</t>
    </r>
    <r>
      <rPr>
        <sz val="11"/>
        <color theme="1"/>
        <rFont val="Calibri"/>
        <family val="2"/>
        <charset val="238"/>
        <scheme val="minor"/>
      </rPr>
      <t xml:space="preserve">, </t>
    </r>
    <r>
      <rPr>
        <i/>
        <sz val="11"/>
        <color theme="1"/>
        <rFont val="Calibri"/>
        <family val="2"/>
        <scheme val="minor"/>
      </rPr>
      <t>7</t>
    </r>
    <r>
      <rPr>
        <sz val="11"/>
        <color theme="1"/>
        <rFont val="Calibri"/>
        <family val="2"/>
        <charset val="238"/>
        <scheme val="minor"/>
      </rPr>
      <t>, 13971. doi: 10.1038/ncomms13971 (2016).</t>
    </r>
  </si>
  <si>
    <r>
      <t xml:space="preserve">Schodde, R., Tidemann, S. C., &amp; Bell, H. L. (1986). </t>
    </r>
    <r>
      <rPr>
        <i/>
        <sz val="11"/>
        <color theme="1"/>
        <rFont val="Calibri"/>
        <family val="2"/>
        <charset val="238"/>
        <scheme val="minor"/>
      </rPr>
      <t>Reader's Digest complete book of Australian birds</t>
    </r>
    <r>
      <rPr>
        <sz val="11"/>
        <color theme="1"/>
        <rFont val="Calibri"/>
        <family val="2"/>
        <charset val="238"/>
        <scheme val="minor"/>
      </rPr>
      <t>. Reader's Digest.</t>
    </r>
  </si>
  <si>
    <t>Schönwetter, M. 1967. Handbuch der Oologie. Band I. Akademie-Verlag, Berlin.</t>
  </si>
  <si>
    <t>Schönwetter, M. 1979. Handbuch der Oologie. Band 2. Akademie-Verlag, Berlin.</t>
  </si>
  <si>
    <t>Schönwetter, M. XXXX. Handbuch der Oologie. Band 3. Akademie-Verlag, Berlin.</t>
  </si>
  <si>
    <t>Scofield, P. &amp; Christie, D.A. (2013). North Island Kokako (Callaeas wilsoni). In: del Hoyo, J., Elliott, A., Sargatal, J., Christie, D.A. &amp; de Juana, E. (eds.) (2013). Handbook of the Birds of the World Alive. Lynx Edicions, Barcelona</t>
  </si>
  <si>
    <t>Searcy, W.A. &amp; Yasukawa, K. 1995. Polygyny and sexual selection in red-winged Blackbirds. Princeton University Press, Princeton, New Jersey</t>
  </si>
  <si>
    <t>Seddon, N., Amos, W., Adcock, G. &amp; al. 2005. Mating system, philopatry and patterns of kinship in the cooperatively breeding subdesert mesite Monias benschi. Molecular Ecology 14: 3573-3583.</t>
  </si>
  <si>
    <t>Serrano‐Meneses, M. A., &amp; Székely, T. (2006). Sexual size dimorphism in seabirds: sexual selection, fecundity selection and differential niche‐utilisation. Oikos, 113(3), 385-394.</t>
  </si>
  <si>
    <t>Sherman, P.T. &amp; Kirwan, G.M. (2013). Grey-winged Trumpeter (Psophia crepitans). In: del Hoyo, J., Elliott, A., Sargatal, J., Christie, D.A. &amp; de Juana, E. (eds.) (2013).Handbook of the Birds of the World Alive. Lynx Edicions, Barcelona</t>
  </si>
  <si>
    <r>
      <t xml:space="preserve">Shirihai, H., Gargallo, G., &amp; Helbig, A. J. (2001). </t>
    </r>
    <r>
      <rPr>
        <i/>
        <sz val="11"/>
        <color theme="1"/>
        <rFont val="Calibri"/>
        <family val="2"/>
        <charset val="238"/>
        <scheme val="minor"/>
      </rPr>
      <t>Sylvia warblers: identification, taxonomy and phylogeny of the genus Sylvia</t>
    </r>
    <r>
      <rPr>
        <sz val="11"/>
        <color theme="1"/>
        <rFont val="Calibri"/>
        <family val="2"/>
        <charset val="238"/>
        <scheme val="minor"/>
      </rPr>
      <t>. A&amp;C Black.</t>
    </r>
  </si>
  <si>
    <t>Short, L.L. &amp; Horne, J.F.M. (2002). Acacia Pied Barbet (Tricholaema leucomelas). In: del Hoyo, J., Elliott, A., Sargatal, J., Christie, D.A. &amp; de Juana, E. (eds.) (2013). Handbook of the Birds of the World Alive. Lynx Edicions, Barcelona</t>
  </si>
  <si>
    <t>Short, L.L. &amp; Horne, J.F.M. (2002). Red-headed Barbet (Eubucco bourcierii). In: del Hoyo, J., Elliott, A., Sargatal, J., Christie, D.A. &amp; de Juana, E. (eds.) (2013). Handbook of the Birds of the World Alive. Lynx Edicions, Barcelona</t>
  </si>
  <si>
    <t>Short, L.L. &amp; Horne, J.F.M. (2002). Spotted Honeyguide (Indicator maculatus). In: del Hoyo, J., Elliott, A., Sargatal, J., Christie, D.A. &amp; de Juana, E. (eds.) (2013). Handbook of the Birds of the World Alive. Lynx Edicions, Barcelona</t>
  </si>
  <si>
    <t>Short, L.L. (2002). Rainbow-billed Toucan (Ramphastos sulfuratus). In: del Hoyo, J., Elliott, A., Sargatal, J., Christie, D.A. &amp; de Juana, E. (eds.) (2013). Handbook of the Birds of the World Alive. Lynx Edicions, Barcelona. (retrieved fromhttp://www.hbw.com/node/56098 on 1 August 2014)</t>
  </si>
  <si>
    <t>Short, L.L., Horne, J.F.M. &amp; Kirwan, G.M. (2013). Coppersmith Barbet (Megalaima haemacephala). In: del Hoyo, J., Elliott, A., Sargatal, J., Christie, D.A. &amp; de Juana, E. (eds.) (2013). Handbook of the Birds of the World Alive. Lynx Edicions, Barcelona</t>
  </si>
  <si>
    <t>Short, L.L., Horne, J.F.M. &amp; Kirwan, G.M. (2013). Prong-billed Barbet (Semnornis frantzii). In: del Hoyo, J., Elliott, A., Sargatal, J., Christie, D.A. &amp; de Juana, E. (eds.) (2013). Handbook of the Birds of the World Alive. Lynx Edicions, Barcelona</t>
  </si>
  <si>
    <t>Skutch, A.F. 1969. Life Histories of Central American Birds. Cooper Ornithological Society, Berkeley, California.</t>
  </si>
  <si>
    <t>Smith, S.M. 1994. Social influences on the dynamics of a northeastern black-capped chickadee population. Ecology 75: 2043-2051.</t>
  </si>
  <si>
    <t>Snow, D. (2004). Broad-billed Sapayoa (Sapayoa aenigma). In: del Hoyo, J., Elliott, A., Sargatal, J., Christie, D.A. &amp; de Juana, E. (eds.) (2013). Handbook of the Birds of the World Alive. Lynx Edicions, Barcelona</t>
  </si>
  <si>
    <t>Snyder, Noel F. and N. John Schmitt. 2002. California Condor (Gymnogyps californianus), The Birds of North America Online (A. Poole, Ed.). Ithaca: Cornell Lab of Ornithology</t>
  </si>
  <si>
    <r>
      <t xml:space="preserve">Sol, D., Garcia, N., Iwaniuk, A., Davis, K., Meade, A., Boyle, W. A., &amp; Székely, T. (2010). Evolutionary divergence in brain size between migratory and resident birds. </t>
    </r>
    <r>
      <rPr>
        <i/>
        <sz val="11"/>
        <color theme="1"/>
        <rFont val="Calibri"/>
        <family val="2"/>
        <scheme val="minor"/>
      </rPr>
      <t>PLoS One</t>
    </r>
    <r>
      <rPr>
        <sz val="11"/>
        <color theme="1"/>
        <rFont val="Calibri"/>
        <family val="2"/>
        <charset val="238"/>
        <scheme val="minor"/>
      </rPr>
      <t xml:space="preserve">, </t>
    </r>
    <r>
      <rPr>
        <i/>
        <sz val="11"/>
        <color theme="1"/>
        <rFont val="Calibri"/>
        <family val="2"/>
        <scheme val="minor"/>
      </rPr>
      <t>5</t>
    </r>
    <r>
      <rPr>
        <sz val="11"/>
        <color theme="1"/>
        <rFont val="Calibri"/>
        <family val="2"/>
        <charset val="238"/>
        <scheme val="minor"/>
      </rPr>
      <t>(3), e9617. https://doi.org/10.1371/journal.pone.0009617</t>
    </r>
  </si>
  <si>
    <t>Steeves, Tanner K., Shannon B. Kearney-McGee, Margaret A. Rubega, Calvin L. Cink and Charles T. Collins. 2014. Chimney Swift (Chaetura pelagica), The Birds of North America Online (A. Poole, Ed.). Ithaca: Cornell Lab of Ornithology</t>
  </si>
  <si>
    <t>Straight, C.A. &amp;. Cooper, R.J. 2012. Chuck-will's-widow (Antrostomus carolinensis), The Birds of North America Online (A. Poole, Ed.). Ithaca: Cornell Lab of Ornithology</t>
  </si>
  <si>
    <t>Svensson, L. (2006). Icterine Warbler (Hippolais icterina). In: del Hoyo, J., Elliott, A., Sargatal, J., Christie, D.A. &amp; de Juana, E. (eds.) (2013). Handbook of the Birds of the World Alive. Lynx Edicions, Barcelona</t>
  </si>
  <si>
    <t>Swanson, David L., James L. Ingold and Robert Galati. 2012. Golden-crowned Kinglet (Regulussatrapa), The Birds of North America Online (A. Poole, Ed.). Ithaca: Cornell Lab of Ornithology</t>
  </si>
  <si>
    <t>Szabo, M. J.  2013. South Island kokako. In Miskelly, C.M. (ed.) New Zealand Birds Online</t>
  </si>
  <si>
    <t>Székely, T. Lessells, C.M. 1993. Mate Change by Kentish Plovers Charadrius alexandrinus. Ornis Scandinavica 24: 317-322</t>
  </si>
  <si>
    <t>Taylor, B. (1996). Henderson Crake (Porzana atra). In: del Hoyo, J., Elliott, A., Sargatal, J., Christie, D.A. &amp; de Juana, E. (eds.) (2013). Handbook of the Birds of the World Alive. Lynx Edicions, Barcelona. (retrieved fromhttp://www.hbw.com/node/53667 on 23 July 2014).</t>
  </si>
  <si>
    <t>Taylor, B. (1996). Inaccessible Rail (Atlantisia rogersi). In: del Hoyo, J., Elliott, A., Sargatal, J., Christie, D.A. &amp; de Juana, E. (eds.) (2013). Handbook of the Birds of the World Alive. Lynx Edicions, Barcelona. (retrieved fromhttp://www.hbw.com/node/53636 on 23 July 2014).</t>
  </si>
  <si>
    <t>Taylor, B., Kirwan, G.M. &amp; Christie, D.A. (2013). Baillon's Crake (Porzana pusilla). In: del Hoyo, J., Elliott, A., Sargatal, J., Christie, D.A. &amp; de Juana, E. (eds.) (2013). Handbook of the Birds of the World Alive. Lynx Edicions, Barcelona. (retrieved from http://www.hbw.com/node/53658 on 23 July 2014).</t>
  </si>
  <si>
    <t>Telfair II, R. C. and M. L. Morrison. 2005. Neotropic Cormorant (Phalacrocorax brasilianus), The Birds of North America Online (A. Poole, Ed.). Ithaca: Cornell Lab of Ornithology</t>
  </si>
  <si>
    <t>Temple, H. (2005). Palmchat (Dulus dominicus). In: del Hoyo, J., Elliott, A., Sargatal, J., Christie, D.A. &amp; de Juana, E. (eds.) (2013). Handbook of the Birds of the World Alive. Lynx Edicions, Barcelona</t>
  </si>
  <si>
    <t>Thomas, B.T. &amp; Kirwan, G.M. (2013). Oilbird (Steatornis caripensis). In: del Hoyo, J., Elliott, A., Sargatal, J., Christie, D.A. &amp; de Juana, E. (eds.) (2013). Handbook of the Birds of the World Alive. Lynx Edicions, Barcelona. (retrieved fromhttp://www.hbw.com/node/55131 on 30 July 2014)</t>
  </si>
  <si>
    <t>Thomas, B.T. &amp; Kirwan, G.M. (2013). Sunbittern (Eurypyga helias). In: del Hoyo, J., Elliott, A., Sargatal, J., Christie, D.A. &amp; de Juana, E. (eds.) (2013). Handbook of the Birds of the World Alive. Lynx Edicions, Barcelona</t>
  </si>
  <si>
    <t>Thomas, B.T., Kirwan, G.M. &amp; Sharpe, C.J. (2014). Hoatzin (Opisthocomus hoazin). In: del Hoyo, J., Elliott, A., Sargatal, J., Christie, D.A. &amp; de Juana, E. (eds.) (2014). Handbook of the Birds of the World Alive. Lynx Edicions, Barcelona. (retrieved from http://www.hbw.com/node/53530 on 29 July 2014).</t>
  </si>
  <si>
    <t>Thomas, G.H., Szkely, T. &amp; Reynolds, J.D. 2007. Sexual conflict and the evolution of breeding systems in shorebirds. Advances in the Study of Behavior 37: 279-342.</t>
  </si>
  <si>
    <t>Thompson, H. (2007). White-necked Picathartes (Picathartes gymnocephalus). In: del Hoyo, J., Elliott, A., Sargatal, J., Christie, D.A. &amp; de Juana, E. (eds.) (2013). Handbook of the Birds of the World Alive. Lynx Edicions, Barcelona</t>
  </si>
  <si>
    <t>Turner, A. (2004). Grey-breasted Martin (Progne chalybea). In: del Hoyo, J., Elliott, A., Sargatal, J., Christie, D.A. &amp; de Juana, E. (eds.) (2013). Handbook of the Birds of the World Alive. Lynx Edicions, Barcelona</t>
  </si>
  <si>
    <r>
      <t xml:space="preserve">Turner, A., &amp; Rose, C. (1989). Swallows and martins. </t>
    </r>
    <r>
      <rPr>
        <i/>
        <sz val="11"/>
        <color theme="1"/>
        <rFont val="Calibri"/>
        <family val="2"/>
        <charset val="238"/>
        <scheme val="minor"/>
      </rPr>
      <t>Christopher Helm, London</t>
    </r>
    <r>
      <rPr>
        <sz val="11"/>
        <color theme="1"/>
        <rFont val="Calibri"/>
        <family val="2"/>
        <charset val="238"/>
        <scheme val="minor"/>
      </rPr>
      <t>.</t>
    </r>
  </si>
  <si>
    <t>Turner, D.A. (1997). Grey Go-away-bird (Corythaixoides concolor). In: del Hoyo, J., Elliott, A., Sargatal, J., Christie, D.A. &amp; de Juana, E. (eds.) (2013). Handbook of the Birds of the World Alive. Lynx Edicions, Barcelona</t>
  </si>
  <si>
    <t>Urban, E. K., Fry, C. H. &amp; Keith, S. (eds.) 1986. The Birds of Africa Vol. II. Academic Press, London</t>
  </si>
  <si>
    <t>Urban, E. K., Fry, C. H. &amp; Keith, S. (eds.) 1997. The Birds of Africa Vol. V. Academic Press, London</t>
  </si>
  <si>
    <t>Valle, C. (1995). Effective Population Size and Demography of the Rare Flightless Galapagos Cormorant. Ecological Applications, 5(3), 601-617. doi:10.2307/1941970</t>
  </si>
  <si>
    <t>Van Gils, J. &amp; Wiersma, P. (1996). Bar-tailed Godwit (Limosa lapponica). In: del Hoyo, J., Elliott, A., Sargatal, J., Christie, D.A. &amp; de Juana, E. (eds.) (2013). Handbook of the Birds of the World Alive. Lynx Edicions, Barcelona</t>
  </si>
  <si>
    <t>Verbeek, N.A. &amp; Caffrey, C. 2002. American Crow (Corvus brachyrhynchos), The Birds of North America Online (A. Poole, Ed.). Ithaca: Cornell Lab of Ornithology</t>
  </si>
  <si>
    <t>Vitor, Gomes, and Guy M. Kirwan. 2014. Andean Tinamou (Nothoprocta pentlandii), Neotropical Birds Online (T. S. Schulenberg, Editor). Ithaca: Cornell Lab of Ornithology</t>
  </si>
  <si>
    <t>Webb, M. 2014. Rosy Thrush-Tanager (Rhodinocichla rosea), Neotropical Birds Online (T. S. Schulenberg, Editor). Ithaca: Cornell Lab of Ornithology</t>
  </si>
  <si>
    <t>Wells, D. &amp; Kirwan, G.M. (2013). Whiskered Treeswift (Hemiprocne comata). In: del Hoyo, J., Elliott, A., Sargatal, J., Christie, D.A. &amp; de Juana, E. (eds.) (2013). Handbook of the Birds of the World Alive. Lynx Edicions, Barcelona</t>
  </si>
  <si>
    <t>Wells, D. (2005). Common Iora (Aegithina tiphia). In: del Hoyo, J., Elliott, A., Sargatal, J., Christie, D.A. &amp; de Juana, E. (eds.) (2013). Handbook of the Birds of the World Alive. Lynx Edicions, Barcelona</t>
  </si>
  <si>
    <t>White, C.M., Clum, N.J., Cade, T.J. &amp; Hunt, W.G. 2002. Peregrine Falcon (Falco peregrinus), The Birds of North America Online (A. Poole, Ed.). Ithaca: Cornell Lab of Ornithology</t>
  </si>
  <si>
    <t>Wiersma, P. &amp; Kirwan, G.M. (1996). Magellanic Plover (Pluvianellus socialis). In: del Hoyo, J., Elliott, A., Sargatal, J., Christie, D.A. &amp; de Juana, E. (eds.) (2013). Handbook of the Birds of the World Alive. Lynx Edicions, Barcelona</t>
  </si>
  <si>
    <t>Winkler, H. &amp; Christie, D.A. (2002). Downy Woodpecker (Picoides pubescens). In: del Hoyo, J., Elliott, A., Sargatal, J., Christie, D.A. &amp; de Juana, E. (eds.) (2013). Handbook of the Birds of the World Alive. Lynx Edicions, Barcelona</t>
  </si>
  <si>
    <t>Witmer, Mark C. 2002. Bohemian Waxwing (Bombycilla garrulus), The Birds of North America Online (A. Poole, Ed.). Ithaca: Cornell Lab of Ornithology</t>
  </si>
  <si>
    <t>Woinarski, J. (2008). Spotted Pardalote (Pardalotus punctatus). In: del Hoyo, J., Elliott, A., Sargatal, J., Christie, D.A. &amp; de Juana, E. (eds.) (2013). Handbook of the Birds of the World Alive. Lynx Edicions, Barcelona</t>
  </si>
  <si>
    <t>Woolfenden, G.E. &amp; Fitzpatrick, J.E. 1996. Florida Scrub-Jay (Aphelocoma coerulescens), The Birds of North America Online (A. Poole, Ed.). Ithaca: Cornell Lab of Ornithology</t>
  </si>
  <si>
    <t>Yasukawa, K. &amp; Searcy, W.A. 1995. Red-winged Blackbird (Agelaius phoeniceus), The Birds of North America Online (A. Poole, Ed.). Ithaca: Cornell Lab of Ornithology</t>
  </si>
  <si>
    <t>Yosef, R. 1996. Loggerhead Shrike (Lanius ludovicianus), The Birds of North America Online (A. Poole, Ed.). Ithaca: Cornell Lab of Ornithology</t>
  </si>
  <si>
    <t>Zimmer, K. &amp; Isler, M.L. (2003). Glossy Antshrike (Sakesphorus luctuosus). In: del Hoyo, J., Elliott, A., Sargatal, J., Christie, D.A. &amp; de Juana, E. (eds.) (2013). Handbook of the Birds of the World Alive. Lynx Edicions, Barcelona</t>
  </si>
  <si>
    <t>Zusi, R.L. (1996). Black Skimmer (Rynchops niger). In: del Hoyo, J., Elliott, A., Sargatal, J., Christie, D.A. &amp; de Juana, E. (eds.) (2013). Handbook of the Birds of the World Alive. Lynx Edicions, Barcelona</t>
  </si>
  <si>
    <r>
      <t xml:space="preserve">Anderson, K. E., Fujiwara, M., &amp; Rothstein, S. I. (2012). Demography and dispersal of juvenile and adult Brown-headed Cowbirds (Molothrus ater) in the eastern Sierra Nevada, California, estimated using multistate models. </t>
    </r>
    <r>
      <rPr>
        <i/>
        <sz val="11"/>
        <color theme="1"/>
        <rFont val="Calibri"/>
        <family val="2"/>
        <charset val="238"/>
        <scheme val="minor"/>
      </rPr>
      <t>The Auk</t>
    </r>
    <r>
      <rPr>
        <sz val="11"/>
        <color theme="1"/>
        <rFont val="Calibri"/>
        <family val="2"/>
        <charset val="238"/>
        <scheme val="minor"/>
      </rPr>
      <t xml:space="preserve">, </t>
    </r>
    <r>
      <rPr>
        <i/>
        <sz val="11"/>
        <color theme="1"/>
        <rFont val="Calibri"/>
        <family val="2"/>
        <charset val="238"/>
        <scheme val="minor"/>
      </rPr>
      <t>129</t>
    </r>
    <r>
      <rPr>
        <sz val="11"/>
        <color theme="1"/>
        <rFont val="Calibri"/>
        <family val="2"/>
        <charset val="238"/>
        <scheme val="minor"/>
      </rPr>
      <t>(2), 307-318.</t>
    </r>
  </si>
  <si>
    <r>
      <t xml:space="preserve">Alonso, D., &amp; Arizaga, J. (2013). The impact of vagrants on apparent survival estimation in a population of Common Crossbills (Loxia curvirostra). </t>
    </r>
    <r>
      <rPr>
        <i/>
        <sz val="11"/>
        <color theme="1"/>
        <rFont val="Calibri"/>
        <family val="2"/>
        <charset val="238"/>
        <scheme val="minor"/>
      </rPr>
      <t>Journal of Ornithology</t>
    </r>
    <r>
      <rPr>
        <sz val="11"/>
        <color theme="1"/>
        <rFont val="Calibri"/>
        <family val="2"/>
        <charset val="238"/>
        <scheme val="minor"/>
      </rPr>
      <t xml:space="preserve">, </t>
    </r>
    <r>
      <rPr>
        <i/>
        <sz val="11"/>
        <color theme="1"/>
        <rFont val="Calibri"/>
        <family val="2"/>
        <charset val="238"/>
        <scheme val="minor"/>
      </rPr>
      <t>154</t>
    </r>
    <r>
      <rPr>
        <sz val="11"/>
        <color theme="1"/>
        <rFont val="Calibri"/>
        <family val="2"/>
        <charset val="238"/>
        <scheme val="minor"/>
      </rPr>
      <t>(1), 209-217.</t>
    </r>
  </si>
  <si>
    <t>Bocetti, Carol I., Deahn M. Donner and Harold F. Mayfield. 2014. Kirtland's Warbler (Setophaga kirtlandii), version 2.0. In The Birds of North America (P. G. Rodewald, editor). Cornell Lab of Ornithology, Ithaca, New York, USA.</t>
  </si>
  <si>
    <t>Bram H. F. Verheijen, David A. Rintoul, Brett K. Sandercock (2017): Habitat Guild Drives Variation In Apparent Survival of Landbirds In the Great Plains, The Wilson Journal of Ornithology 129(2):259-270.</t>
  </si>
  <si>
    <r>
      <t xml:space="preserve">Gunnarsson, G., Elmberg, J., Dessborn, L., Jonzén, N., Pöysä, H., &amp; Valkama, J. (2008, December). Survival estimates, mortality patterns, and population growth of Fennoscandian mallards Anas platyrhynchos. In </t>
    </r>
    <r>
      <rPr>
        <i/>
        <sz val="11"/>
        <color theme="1"/>
        <rFont val="Calibri"/>
        <family val="2"/>
        <charset val="238"/>
        <scheme val="minor"/>
      </rPr>
      <t>Annales Zoologici Fennici</t>
    </r>
    <r>
      <rPr>
        <sz val="11"/>
        <color theme="1"/>
        <rFont val="Calibri"/>
        <family val="2"/>
        <charset val="238"/>
        <scheme val="minor"/>
      </rPr>
      <t xml:space="preserve"> (Vol. 45, No. 6, pp. 483-495). Finnish Zoological and Botanical Publishing.</t>
    </r>
  </si>
  <si>
    <r>
      <t xml:space="preserve">Blakesley, J. A., Seamans, M. E., Conner, M. M., Franklin, A. B., White, G. C., Gutiérrez, R. J., ... &amp; Keane, J. J. (2010). Population dynamics of spotted owls in the Sierra Nevada, California. </t>
    </r>
    <r>
      <rPr>
        <i/>
        <sz val="11"/>
        <color theme="1"/>
        <rFont val="Calibri"/>
        <family val="2"/>
        <charset val="238"/>
        <scheme val="minor"/>
      </rPr>
      <t>Wildlife Monographs</t>
    </r>
    <r>
      <rPr>
        <sz val="11"/>
        <color theme="1"/>
        <rFont val="Calibri"/>
        <family val="2"/>
        <charset val="238"/>
        <scheme val="minor"/>
      </rPr>
      <t xml:space="preserve">, </t>
    </r>
    <r>
      <rPr>
        <i/>
        <sz val="11"/>
        <color theme="1"/>
        <rFont val="Calibri"/>
        <family val="2"/>
        <charset val="238"/>
        <scheme val="minor"/>
      </rPr>
      <t>174</t>
    </r>
    <r>
      <rPr>
        <sz val="11"/>
        <color theme="1"/>
        <rFont val="Calibri"/>
        <family val="2"/>
        <charset val="238"/>
        <scheme val="minor"/>
      </rPr>
      <t>(1), 1-36.</t>
    </r>
  </si>
  <si>
    <r>
      <t xml:space="preserve">Kelley, S. W., Ransom Jr, D., Butcher, J. A., Schulz, G. G., Surber, B. W., Pinchak, W. E., ... &amp; Hurtado, L. A. (2011). Home range dynamics, habitat selection, and survival of Greater Roadrunners. </t>
    </r>
    <r>
      <rPr>
        <i/>
        <sz val="11"/>
        <color theme="1"/>
        <rFont val="Calibri"/>
        <family val="2"/>
        <charset val="238"/>
        <scheme val="minor"/>
      </rPr>
      <t>Journal of Field Ornithology</t>
    </r>
    <r>
      <rPr>
        <sz val="11"/>
        <color theme="1"/>
        <rFont val="Calibri"/>
        <family val="2"/>
        <charset val="238"/>
        <scheme val="minor"/>
      </rPr>
      <t xml:space="preserve">, </t>
    </r>
    <r>
      <rPr>
        <i/>
        <sz val="11"/>
        <color theme="1"/>
        <rFont val="Calibri"/>
        <family val="2"/>
        <charset val="238"/>
        <scheme val="minor"/>
      </rPr>
      <t>82</t>
    </r>
    <r>
      <rPr>
        <sz val="11"/>
        <color theme="1"/>
        <rFont val="Calibri"/>
        <family val="2"/>
        <charset val="238"/>
        <scheme val="minor"/>
      </rPr>
      <t>(2), 165-174</t>
    </r>
  </si>
  <si>
    <r>
      <t>Siriwardena, G.M., Baillie, S.R. &amp;  Wilson, J.D. (1998): Variation in the survival rates of some British passerines with respect to their population trends on farmland,</t>
    </r>
    <r>
      <rPr>
        <b/>
        <sz val="11"/>
        <color theme="1"/>
        <rFont val="Calibri"/>
        <family val="2"/>
        <charset val="238"/>
        <scheme val="minor"/>
      </rPr>
      <t xml:space="preserve">Bird Study,45: 293-301.
</t>
    </r>
    <r>
      <rPr>
        <sz val="11"/>
        <color theme="1"/>
        <rFont val="Calibri"/>
        <family val="2"/>
        <charset val="238"/>
        <scheme val="minor"/>
      </rPr>
      <t xml:space="preserve">
</t>
    </r>
  </si>
  <si>
    <t xml:space="preserve">Vangilder, L.D. &amp; Kurzejeski, E.W. (1995): Population ecology of the eastern wild turkey in northern missouri, Wildlife Monographs: no. 130, 1-50
</t>
  </si>
  <si>
    <t>Folch, A., Christie, D.A. &amp; Jutglar, F. (2014). Great Spotted Kiwi (Apteryx haastii). In: del Hoyo, J., Elliott, A., Sargatal, J., Christie, D.A. &amp; de Juana, E. (eds.) (2014).Handbook of the Birds of the World Alive. Lynx Edicions, Barcelona.</t>
  </si>
  <si>
    <t>Robertson, H.A. 2013. Great spotted kiwi. In Miskelly, C.M. (ed.) New Zealand Birds Online. www.nzbirdsonline.org.nz</t>
  </si>
  <si>
    <t>Folch, A., Jutglar, F. &amp; Garcia, E.F.J. (2013). Little Spotted Kiwi (Apteryx owenii). In: del Hoyo, J., Elliott, A., Sargatal, J., Christie, D.A. &amp; de Juana, E. (eds.) (2013).Handbook of the Birds of the World Alive. Lynx Edicions, Barcelona.</t>
  </si>
  <si>
    <t>Robertson, H.A. 2013. Little spotted kiwi. In Miskelly, C.M. (ed.) New Zealand Birds Online. www.nzbirdsonline.org.nz</t>
  </si>
  <si>
    <t>Kochert, M. N., K. Steenhof, C. L. Mcintyre and E. H. Craig. 2002. Golden Eagle (Aquilachrysaetos), The Birds of North America Online (A. Poole, Ed.). Ithaca: Cornell Lab of Ornithology</t>
  </si>
  <si>
    <t>Blake, J.G. &amp;. Loiselle, B.A. 2008. Estimates of Apparent Survival Rates for Forest Birds in Eastern Ecuador. Biotropica 40: 485Ă493 2008.</t>
  </si>
  <si>
    <t>Baptista, L.F., Trail, P.W., Horblit, H.M. &amp; Boesman, P. (2013). Band-tailed Pigeon (Columba fasciata). In: del Hoyo, J., Elliott, A., Sargatal, J., Christie, D.A. &amp; de Juana, E. (eds.) (2013).ĂHandbook of the Birds of the World Alive. Lynx Edicions, Barcelona</t>
  </si>
  <si>
    <t>Keppie, Daniel M. and Clait E. Braun. 2000. Band-tailed Pigeon (Patagioenas fasciata), The Birds of North America Online (A. Poole, Ed.). Ithaca: Cornell Lab of Ornithology</t>
  </si>
  <si>
    <t>Folch, A., Christie, D.A., Jutglar, F. &amp; Garcia, E.F.J. (2014). Lesser Rhea (Pterocnemia pennata). In: del Hoyo, J., Elliott, A., Sargatal, J., Christie, D.A. &amp; de Juana, E. (eds.) (2014). Handbook of the Birds of the World Alive. Lynx Edicions, Barcelona.</t>
  </si>
  <si>
    <r>
      <t>Gregory, P. (2018). Black-breasted Boatbill (</t>
    </r>
    <r>
      <rPr>
        <i/>
        <sz val="11"/>
        <color theme="1"/>
        <rFont val="Calibri"/>
        <family val="2"/>
        <charset val="238"/>
        <scheme val="minor"/>
      </rPr>
      <t>Machaerirhynchus nigripectus</t>
    </r>
    <r>
      <rPr>
        <sz val="11"/>
        <color theme="1"/>
        <rFont val="Calibri"/>
        <family val="2"/>
        <charset val="238"/>
        <scheme val="minor"/>
      </rPr>
      <t xml:space="preserve">). In: del Hoyo, J., Elliott, A., Sargatal, J., Christie, D.A. &amp; de Juana, E. (eds.). </t>
    </r>
    <r>
      <rPr>
        <i/>
        <sz val="11"/>
        <color theme="1"/>
        <rFont val="Calibri"/>
        <family val="2"/>
        <charset val="238"/>
        <scheme val="minor"/>
      </rPr>
      <t>Handbook of the Birds of the World Alive</t>
    </r>
    <r>
      <rPr>
        <sz val="11"/>
        <color theme="1"/>
        <rFont val="Calibri"/>
        <family val="2"/>
        <charset val="238"/>
        <scheme val="minor"/>
      </rPr>
      <t>. Lynx Edicions, Barcelona.</t>
    </r>
  </si>
  <si>
    <r>
      <t>Clement, P. &amp; de Juana, E. (2018). Przevalski's Rosefinch (</t>
    </r>
    <r>
      <rPr>
        <i/>
        <sz val="11"/>
        <color theme="1"/>
        <rFont val="Calibri"/>
        <family val="2"/>
        <charset val="238"/>
        <scheme val="minor"/>
      </rPr>
      <t>Urocynchramus pylzowi</t>
    </r>
    <r>
      <rPr>
        <sz val="11"/>
        <color theme="1"/>
        <rFont val="Calibri"/>
        <family val="2"/>
        <charset val="238"/>
        <scheme val="minor"/>
      </rPr>
      <t xml:space="preserve">). In: del Hoyo, J., Elliott, A., Sargatal, J., Christie, D.A. &amp; de Juana, E. (eds.). </t>
    </r>
    <r>
      <rPr>
        <i/>
        <sz val="11"/>
        <color theme="1"/>
        <rFont val="Calibri"/>
        <family val="2"/>
        <charset val="238"/>
        <scheme val="minor"/>
      </rPr>
      <t>Handbook of the Birds of the World Alive</t>
    </r>
    <r>
      <rPr>
        <sz val="11"/>
        <color theme="1"/>
        <rFont val="Calibri"/>
        <family val="2"/>
        <charset val="238"/>
        <scheme val="minor"/>
      </rPr>
      <t>. Lynx Edicions, Barcelona.</t>
    </r>
  </si>
  <si>
    <r>
      <t>Frith, C. &amp; Frith, D. (2018). Loria's Satinbird (</t>
    </r>
    <r>
      <rPr>
        <i/>
        <sz val="11"/>
        <color theme="1"/>
        <rFont val="Calibri"/>
        <family val="2"/>
        <charset val="238"/>
        <scheme val="minor"/>
      </rPr>
      <t>Cnemophilus loriae</t>
    </r>
    <r>
      <rPr>
        <sz val="11"/>
        <color theme="1"/>
        <rFont val="Calibri"/>
        <family val="2"/>
        <charset val="238"/>
        <scheme val="minor"/>
      </rPr>
      <t xml:space="preserve">). In: del Hoyo, J., Elliott, A., Sargatal, J., Christie, D.A. &amp; de Juana, E. (eds.). </t>
    </r>
    <r>
      <rPr>
        <i/>
        <sz val="11"/>
        <color theme="1"/>
        <rFont val="Calibri"/>
        <family val="2"/>
        <charset val="238"/>
        <scheme val="minor"/>
      </rPr>
      <t>Handbook of the Birds of the World Alive</t>
    </r>
    <r>
      <rPr>
        <sz val="11"/>
        <color theme="1"/>
        <rFont val="Calibri"/>
        <family val="2"/>
        <charset val="238"/>
        <scheme val="minor"/>
      </rPr>
      <t>. Lynx Edicions, Barcelona.</t>
    </r>
  </si>
  <si>
    <t>Steatornis_caripensis</t>
  </si>
  <si>
    <t>Steatornithidae</t>
  </si>
  <si>
    <t>Locustella_ochotensis</t>
  </si>
  <si>
    <t>Chaetops_frenatus</t>
  </si>
  <si>
    <t>Sporophila_hypoxantha</t>
  </si>
  <si>
    <t>Anhinga_rufa</t>
  </si>
  <si>
    <t>Apteryx_australis</t>
  </si>
  <si>
    <t>Folch, A., Jutglar, F. &amp; Garcia, E.F.J. (2014). Brown Kiwi (Apteryx australis). In: del Hoyo, J., Elliott, A., Sargatal, J., Christie, D.A. &amp; de Juana, E. (eds.) (2014).Handbook of the Birds of the World Alive. Lynx Edicions, Barcelona.</t>
  </si>
  <si>
    <t>Robertson, H.A. 2013. Southern brown kiwi. In Miskelly, C.M. (ed.) New Zealand Birds Online. www.nzbirdsonline.org.nz</t>
  </si>
  <si>
    <t>Robertson, H.A., Colbourne, R.M., Graham, P.J., Miller, P.J., Pierce, R.J. 2010. Experimental management of brown kiwi Apteryx mantelli in central Northland, New Zealand. Bird Conservation International 21: 207-220.</t>
  </si>
  <si>
    <t>territory</t>
  </si>
  <si>
    <t>migration</t>
  </si>
  <si>
    <t>s_bond_stab</t>
  </si>
  <si>
    <t>habitat</t>
  </si>
  <si>
    <t>comm_singing</t>
  </si>
  <si>
    <t>duet</t>
  </si>
  <si>
    <t>chorus</t>
  </si>
  <si>
    <t>unidirectional</t>
  </si>
  <si>
    <t>bidirectional</t>
  </si>
  <si>
    <t>structure</t>
  </si>
  <si>
    <t>placement</t>
  </si>
  <si>
    <t>sophistication</t>
  </si>
  <si>
    <t>bill_total_culmen</t>
  </si>
  <si>
    <t>bill_nares</t>
  </si>
  <si>
    <t>bill_width</t>
  </si>
  <si>
    <t>bill_depth</t>
  </si>
  <si>
    <t>tarsus_length</t>
  </si>
  <si>
    <t>kipps_distance</t>
  </si>
  <si>
    <t>secondary1</t>
  </si>
  <si>
    <t>wing_chord</t>
  </si>
  <si>
    <t>hand_wing_index</t>
  </si>
  <si>
    <t>tail_length</t>
  </si>
  <si>
    <t>IUCN data</t>
  </si>
  <si>
    <t>generation_length</t>
  </si>
  <si>
    <t>Distributional data</t>
  </si>
  <si>
    <t>min_elevation</t>
  </si>
  <si>
    <t>max_elevation</t>
  </si>
  <si>
    <t>occ_min_elevation</t>
  </si>
  <si>
    <t>occ_max_elevation</t>
  </si>
  <si>
    <t>strong</t>
  </si>
  <si>
    <t>weak</t>
  </si>
  <si>
    <t>none</t>
  </si>
  <si>
    <t>mound</t>
  </si>
  <si>
    <t>brood parasite</t>
  </si>
  <si>
    <t>NA</t>
  </si>
  <si>
    <t>LC</t>
  </si>
  <si>
    <t xml:space="preserve"> NA</t>
  </si>
  <si>
    <t>NT</t>
  </si>
  <si>
    <t>VU</t>
  </si>
  <si>
    <t>EN</t>
  </si>
  <si>
    <t>CR</t>
  </si>
  <si>
    <t>uncertainty_social_selection</t>
  </si>
  <si>
    <t>uncertainty_signals</t>
  </si>
  <si>
    <t>uncertainty_sexual_selection</t>
  </si>
  <si>
    <t>uncertainty_nest</t>
  </si>
  <si>
    <t>3?</t>
  </si>
  <si>
    <t>2(3?)</t>
  </si>
  <si>
    <t>1(2?)</t>
  </si>
  <si>
    <t>4?</t>
  </si>
  <si>
    <t>Plumage dichromatism (Tamas)</t>
  </si>
  <si>
    <t>Plumage dichromatism (Joe)</t>
  </si>
  <si>
    <t>head_dichro</t>
  </si>
  <si>
    <t>upper_dichro</t>
  </si>
  <si>
    <t>under_dichro</t>
  </si>
  <si>
    <t>tail_dichro</t>
  </si>
  <si>
    <t>wing_dichro</t>
  </si>
  <si>
    <t>dichro_total</t>
  </si>
  <si>
    <t>individuals</t>
  </si>
  <si>
    <t>count_F</t>
  </si>
  <si>
    <t>count_M</t>
  </si>
  <si>
    <t>count_U</t>
  </si>
  <si>
    <t>complete_measures</t>
  </si>
  <si>
    <t>sd_bill_total_culmen</t>
  </si>
  <si>
    <t>sd_bill_nares</t>
  </si>
  <si>
    <t>sd_bill_width</t>
  </si>
  <si>
    <t>sd_bill_depth</t>
  </si>
  <si>
    <t>sd_tarsus_length</t>
  </si>
  <si>
    <t>sd_kipps_distance</t>
  </si>
  <si>
    <t>sd_secondary1</t>
  </si>
  <si>
    <t>sd_wing_chord</t>
  </si>
  <si>
    <t>sd_hand_wing_index</t>
  </si>
  <si>
    <t>sd_tail_length</t>
  </si>
  <si>
    <t>medium</t>
  </si>
  <si>
    <t>good</t>
  </si>
  <si>
    <t>poor</t>
  </si>
  <si>
    <t>generation_quality</t>
  </si>
  <si>
    <t>In</t>
  </si>
  <si>
    <t>Aq</t>
  </si>
  <si>
    <t>Fr</t>
  </si>
  <si>
    <t>Ne</t>
  </si>
  <si>
    <t>Gr</t>
  </si>
  <si>
    <t>Pl</t>
  </si>
  <si>
    <t>Vt</t>
  </si>
  <si>
    <t>Sc</t>
  </si>
  <si>
    <t>IASC</t>
  </si>
  <si>
    <t>ISA</t>
  </si>
  <si>
    <t>ISS</t>
  </si>
  <si>
    <t>ISG</t>
  </si>
  <si>
    <t>IGB</t>
  </si>
  <si>
    <t>IGA</t>
  </si>
  <si>
    <t>IGG</t>
  </si>
  <si>
    <t>AQGR</t>
  </si>
  <si>
    <t>AQPE</t>
  </si>
  <si>
    <t>AQAI</t>
  </si>
  <si>
    <t>AQPL</t>
  </si>
  <si>
    <t>AQSU</t>
  </si>
  <si>
    <t>AQDI</t>
  </si>
  <si>
    <t>FAE</t>
  </si>
  <si>
    <t>FGL</t>
  </si>
  <si>
    <t>FGR</t>
  </si>
  <si>
    <t>NAE</t>
  </si>
  <si>
    <t>NGL</t>
  </si>
  <si>
    <t>GRA</t>
  </si>
  <si>
    <t>GRG</t>
  </si>
  <si>
    <t>PA</t>
  </si>
  <si>
    <t>PG</t>
  </si>
  <si>
    <t>PAQ</t>
  </si>
  <si>
    <t>VASC</t>
  </si>
  <si>
    <t>VAS</t>
  </si>
  <si>
    <t>VSS</t>
  </si>
  <si>
    <t>VGA</t>
  </si>
  <si>
    <t>VGG</t>
  </si>
  <si>
    <t>SCA</t>
  </si>
  <si>
    <t>SCG</t>
  </si>
  <si>
    <t>DietCategory1</t>
  </si>
  <si>
    <t>ForagCategory1</t>
  </si>
  <si>
    <t>missingDiet</t>
  </si>
  <si>
    <t>missingForaging</t>
  </si>
  <si>
    <t>ForagingInferred</t>
  </si>
  <si>
    <t>InferenceSpp</t>
  </si>
  <si>
    <t>Anas poecilorhyncha</t>
  </si>
  <si>
    <t>Om</t>
  </si>
  <si>
    <t>Apteryx australis</t>
  </si>
  <si>
    <t>Calonectris diomedea</t>
  </si>
  <si>
    <t>Chlamydotis undulata</t>
  </si>
  <si>
    <t>Hemignathus munroi</t>
  </si>
  <si>
    <t>Larus argentatus</t>
  </si>
  <si>
    <t>Saxicola torquatus / Saxicola rubicola</t>
  </si>
  <si>
    <t>range_size_km2</t>
  </si>
  <si>
    <t>References Life-History and Social behaviour</t>
  </si>
  <si>
    <t>Sexual selection (Joe)</t>
  </si>
  <si>
    <t xml:space="preserve">Nest building </t>
  </si>
  <si>
    <t>Foraging strategies</t>
  </si>
  <si>
    <t>Social selection</t>
  </si>
  <si>
    <t>Acoustic signals</t>
  </si>
  <si>
    <t>Morphology sampling</t>
  </si>
  <si>
    <t>Morphological measurements</t>
  </si>
  <si>
    <t>Diet</t>
  </si>
  <si>
    <t>uncertainty_range</t>
  </si>
  <si>
    <t>uncertainty_elevation</t>
  </si>
  <si>
    <t>threat_status</t>
  </si>
  <si>
    <t>m_brain_size</t>
  </si>
  <si>
    <t>f_brain_size</t>
  </si>
  <si>
    <t>b_brain_size</t>
  </si>
  <si>
    <t>Start/end of the breeding period</t>
  </si>
  <si>
    <t>breed_season0</t>
  </si>
  <si>
    <t>breed_season1</t>
  </si>
  <si>
    <t>parental_care</t>
  </si>
  <si>
    <t>grouping</t>
  </si>
  <si>
    <t>nocturnal</t>
  </si>
  <si>
    <t>marti</t>
  </si>
  <si>
    <t>Observer</t>
  </si>
  <si>
    <t>HM4.Order</t>
  </si>
  <si>
    <t>HM4.Family</t>
  </si>
  <si>
    <t>HM4.Latin.name</t>
  </si>
  <si>
    <t>HM4.Common.name</t>
  </si>
  <si>
    <t>HM4.Subspecies</t>
  </si>
  <si>
    <t>No_notes_in_call_bout.song</t>
  </si>
  <si>
    <t>No_of_Note_Types</t>
  </si>
  <si>
    <t>IntraIndiv_variation</t>
  </si>
  <si>
    <t>IntraSpecific_variation</t>
  </si>
  <si>
    <t>Note_Min_Freq_Average</t>
  </si>
  <si>
    <t>Note_Min_Freq_Variance</t>
  </si>
  <si>
    <t>Note.Max.Freq.Average</t>
  </si>
  <si>
    <t>Note.Max.Freq.Variance</t>
  </si>
  <si>
    <t>Note_Length_Average</t>
  </si>
  <si>
    <t>Note_Length_Variance</t>
  </si>
  <si>
    <t>Note_Bandwidth_Average</t>
  </si>
  <si>
    <t>Note.Bandwidth.Variance</t>
  </si>
  <si>
    <t>Note_Peak_Freq_Average</t>
  </si>
  <si>
    <t>Note.Peak.Freq.Variance</t>
  </si>
  <si>
    <t>Song_Peak_Freq</t>
  </si>
  <si>
    <t>Song_Min_Freq</t>
  </si>
  <si>
    <t>Song_Max_Freq</t>
  </si>
  <si>
    <t>Duration.1st.note</t>
  </si>
  <si>
    <t>Max.Freq.1st.note</t>
  </si>
  <si>
    <t>Song.Bandwidth</t>
  </si>
  <si>
    <t>Note.Count</t>
  </si>
  <si>
    <t>Song.Duration</t>
  </si>
  <si>
    <t>Duration.middle.note</t>
  </si>
  <si>
    <t>Max.freq.middle.note</t>
  </si>
  <si>
    <t>Duration.Final.Note</t>
  </si>
  <si>
    <t>Max.Freq.Final.Note</t>
  </si>
  <si>
    <t>Duration.longest.note</t>
  </si>
  <si>
    <t>Note_Slope_Average</t>
  </si>
  <si>
    <t>Note.Slope.Variance</t>
  </si>
  <si>
    <t>Max.Note.Slope</t>
  </si>
  <si>
    <t>Pause.Length.Average</t>
  </si>
  <si>
    <t>Pause.Length.Variance</t>
  </si>
  <si>
    <t>Note.Slope.first.note</t>
  </si>
  <si>
    <t>Note.Slope.middle.note</t>
  </si>
  <si>
    <t>Note.Slope.final.note</t>
  </si>
  <si>
    <t>Duration.longest.pause</t>
  </si>
  <si>
    <t>Pace1</t>
  </si>
  <si>
    <t>Pace2</t>
  </si>
  <si>
    <t>Pace3</t>
  </si>
  <si>
    <t>Pace_Change_1</t>
  </si>
  <si>
    <t>Pace_Change_2</t>
  </si>
  <si>
    <t>Note_Rate</t>
  </si>
  <si>
    <t>Freq_Change_1</t>
  </si>
  <si>
    <t>Freq_Change_2</t>
  </si>
  <si>
    <t>Dur_change_1</t>
  </si>
  <si>
    <t>Dur_Change_2</t>
  </si>
  <si>
    <t>Note_Slope_Ch1</t>
  </si>
  <si>
    <t>Note_Slope_Ch2</t>
  </si>
  <si>
    <t>Note_5._Freq</t>
  </si>
  <si>
    <t>Note_95._Freq</t>
  </si>
  <si>
    <t>Song_Min_Freq_5</t>
  </si>
  <si>
    <t>Song_Max_Freq_95</t>
  </si>
  <si>
    <t>Song.Freq.5..Variance</t>
  </si>
  <si>
    <t>Song.Freq.95..Variance</t>
  </si>
  <si>
    <t>Note_Bandwidth_90</t>
  </si>
  <si>
    <t>Note.Bandwidth.90..Variance</t>
  </si>
  <si>
    <t>Song_Bandwidth2</t>
  </si>
  <si>
    <t>Note_Slope_2_Average</t>
  </si>
  <si>
    <t>Note.Slope.2.Variance</t>
  </si>
  <si>
    <t>Note_Slope_2_Max</t>
  </si>
  <si>
    <t>X95..Freq1</t>
  </si>
  <si>
    <t>X95..Freq2</t>
  </si>
  <si>
    <t>X95..Freq3</t>
  </si>
  <si>
    <t>X90..Bandwidth1</t>
  </si>
  <si>
    <t>X90..Bandwidth2</t>
  </si>
  <si>
    <t>X90..Bandwidth3</t>
  </si>
  <si>
    <t>Peak.Freq1</t>
  </si>
  <si>
    <t>Peak.Freq2</t>
  </si>
  <si>
    <t>Peak.Freq3</t>
  </si>
  <si>
    <t>Note.Slope1</t>
  </si>
  <si>
    <t>Note.Slope2</t>
  </si>
  <si>
    <t>Note.Slope3</t>
  </si>
  <si>
    <t>Max.Power1</t>
  </si>
  <si>
    <t>Max.Power2</t>
  </si>
  <si>
    <t>Max.Power3</t>
  </si>
  <si>
    <t>CA</t>
  </si>
  <si>
    <t>Acanthisitta chloris</t>
  </si>
  <si>
    <t>Aegithalos caudatus</t>
  </si>
  <si>
    <t>CW</t>
  </si>
  <si>
    <t>Aegotheles bennettii</t>
  </si>
  <si>
    <t>Barred Owlet-nightjar</t>
  </si>
  <si>
    <t>bennettii</t>
  </si>
  <si>
    <t>Psittaculidae</t>
  </si>
  <si>
    <t>Agapornis roseicollis</t>
  </si>
  <si>
    <t>Rosy-faced Lovebird</t>
  </si>
  <si>
    <t>Agelaius phoeniceus</t>
  </si>
  <si>
    <t>Oreoicidae</t>
  </si>
  <si>
    <t>Aleadryas rufinucha</t>
  </si>
  <si>
    <t>Alectura lathami</t>
  </si>
  <si>
    <t>Australian Brush-turkey</t>
  </si>
  <si>
    <t>lathami</t>
  </si>
  <si>
    <t>Anas platyrhynchos</t>
  </si>
  <si>
    <t>Mallard</t>
  </si>
  <si>
    <t>domestica</t>
  </si>
  <si>
    <t>Anhinga anhinga</t>
  </si>
  <si>
    <t>Anhinga</t>
  </si>
  <si>
    <t>leucogaster</t>
  </si>
  <si>
    <t>Anseranas semipalmata</t>
  </si>
  <si>
    <t>Magpie Goose</t>
  </si>
  <si>
    <t>monotypic</t>
  </si>
  <si>
    <t>Anthoscopus minutus</t>
  </si>
  <si>
    <t>Cape Penduline Tit</t>
  </si>
  <si>
    <t>minutus</t>
  </si>
  <si>
    <t>Caprimulgidae A</t>
  </si>
  <si>
    <t>Antrostomus carolinensis</t>
  </si>
  <si>
    <t>Chuck-will's-widow</t>
  </si>
  <si>
    <t>Trogonidae A</t>
  </si>
  <si>
    <t>Apaloderma vittatum</t>
  </si>
  <si>
    <t>Bar-tailed Trogon</t>
  </si>
  <si>
    <t>Aphelocoma coerulescens</t>
  </si>
  <si>
    <t>Florida Scrub Jay</t>
  </si>
  <si>
    <t>Apterygiformes</t>
  </si>
  <si>
    <t>Apteryx owenii</t>
  </si>
  <si>
    <t>Little Spotted Kiwi</t>
  </si>
  <si>
    <t>Aramus guarauna</t>
  </si>
  <si>
    <t>Limpkin</t>
  </si>
  <si>
    <t>guarauna</t>
  </si>
  <si>
    <t>Promeropidae B (Arcanator, Modulatrix)</t>
  </si>
  <si>
    <t>Arcanator orostruthus</t>
  </si>
  <si>
    <t>Arenaria interpres</t>
  </si>
  <si>
    <t>Ruddy Turnstone</t>
  </si>
  <si>
    <t>morinella (?)</t>
  </si>
  <si>
    <t>Artamidae B (woodswallows)</t>
  </si>
  <si>
    <t>Artamus cinereus</t>
  </si>
  <si>
    <t>Black-faced Woodswallow</t>
  </si>
  <si>
    <t>melanops</t>
  </si>
  <si>
    <t>Atrichornis clamosus</t>
  </si>
  <si>
    <t>Balearica regulorum</t>
  </si>
  <si>
    <t>Grey-crowned Crane</t>
  </si>
  <si>
    <t>gibbericeps (?)</t>
  </si>
  <si>
    <t>Baryphthengus martii</t>
  </si>
  <si>
    <t>Rufous Motmot</t>
  </si>
  <si>
    <t>semirufus</t>
  </si>
  <si>
    <t>Bombycilla garrulus</t>
  </si>
  <si>
    <t>Brachypodius atriceps</t>
  </si>
  <si>
    <t>Brachypteracias leptosomus</t>
  </si>
  <si>
    <t>Short-legged Ground-roller</t>
  </si>
  <si>
    <t>Bucco capensis</t>
  </si>
  <si>
    <t>Collared Puffbird</t>
  </si>
  <si>
    <t>Bucerotidae B (hornbills)</t>
  </si>
  <si>
    <t>Buceros rhinoceros</t>
  </si>
  <si>
    <t>Rhinoceros Hornbill</t>
  </si>
  <si>
    <t>silvestris</t>
  </si>
  <si>
    <t>Buphagidae</t>
  </si>
  <si>
    <t>Buphagus erythrorhynchus</t>
  </si>
  <si>
    <t xml:space="preserve">Red-billed Oxpecker </t>
  </si>
  <si>
    <t>Burhinus bistriatus</t>
  </si>
  <si>
    <t>Double-striped Thick-knee</t>
  </si>
  <si>
    <t>vocifer</t>
  </si>
  <si>
    <t>Plectrophenacidae</t>
  </si>
  <si>
    <t>Calcarius ornatus</t>
  </si>
  <si>
    <t>Callaeidae</t>
  </si>
  <si>
    <t>Callaeas wilsoni</t>
  </si>
  <si>
    <t>Callipepla squamata</t>
  </si>
  <si>
    <t>Scaled Quail</t>
  </si>
  <si>
    <t>investigating</t>
  </si>
  <si>
    <t>Procellariidae A</t>
  </si>
  <si>
    <t>Calonectris borealis</t>
  </si>
  <si>
    <t>Cory's Shearwater</t>
  </si>
  <si>
    <t>Calypte anna</t>
  </si>
  <si>
    <t>Anna's Hummingbird</t>
  </si>
  <si>
    <t>Campylorhamphus procurvoides</t>
  </si>
  <si>
    <t>Cardinalis cardinalis</t>
  </si>
  <si>
    <t>Cariamidae A (Cariama)</t>
  </si>
  <si>
    <t>Cariama cristata</t>
  </si>
  <si>
    <t>Red-legged Seriema</t>
  </si>
  <si>
    <t>Catharus fuscescens</t>
  </si>
  <si>
    <t>Catharus ustulatus</t>
  </si>
  <si>
    <t>Cephalopterus ornatus</t>
  </si>
  <si>
    <t>Amazonian Umbrellabird</t>
  </si>
  <si>
    <t>Cepphus grylle</t>
  </si>
  <si>
    <t>Black Guillemot</t>
  </si>
  <si>
    <t>islandicus</t>
  </si>
  <si>
    <t>Certhia brachydactyla</t>
  </si>
  <si>
    <t xml:space="preserve">Certhia familiaris </t>
  </si>
  <si>
    <t>Scotocercidae B (cettid warblers)</t>
  </si>
  <si>
    <t>Cettia cetti</t>
  </si>
  <si>
    <t>Eupetidae C (rockjumper)</t>
  </si>
  <si>
    <t>Chaetops frenatus</t>
  </si>
  <si>
    <t>Rockjumper</t>
  </si>
  <si>
    <t>aurantius</t>
  </si>
  <si>
    <t>Apodidae A (swifts)</t>
  </si>
  <si>
    <t>Chaetura pelagica</t>
  </si>
  <si>
    <t>Chimney Swift</t>
  </si>
  <si>
    <t>Charadrius vociferus</t>
  </si>
  <si>
    <t>Killdeer</t>
  </si>
  <si>
    <t>vociferus (?)</t>
  </si>
  <si>
    <t>Chauna torquata</t>
  </si>
  <si>
    <t>Southern Screamer</t>
  </si>
  <si>
    <t>Chlorodrepanis virens</t>
  </si>
  <si>
    <t>Irenidae B (leafbirds)</t>
  </si>
  <si>
    <t>Chloropsis cyanopogon</t>
  </si>
  <si>
    <t>Chloropsis hardwickii</t>
  </si>
  <si>
    <t>Cinclus mexicanus</t>
  </si>
  <si>
    <t>Cisticola juncidis</t>
  </si>
  <si>
    <t>Climacteris rufus</t>
  </si>
  <si>
    <t>Cnemophilus loriae</t>
  </si>
  <si>
    <t>Loria's Satinbird</t>
  </si>
  <si>
    <t>loriae</t>
  </si>
  <si>
    <t>Coliidae A</t>
  </si>
  <si>
    <t>Colius striatus</t>
  </si>
  <si>
    <t>Speckled Mousebird</t>
  </si>
  <si>
    <t>unable to determine</t>
  </si>
  <si>
    <t>Columbidae A</t>
  </si>
  <si>
    <t>Columba livia</t>
  </si>
  <si>
    <t>Domestic Pigeon (Rock Dove)</t>
  </si>
  <si>
    <t>Musophagidae B (Corythaeola)</t>
  </si>
  <si>
    <t>Corythaeola cristata</t>
  </si>
  <si>
    <t>Great Blue Turaco</t>
  </si>
  <si>
    <t>Coturnix japonica</t>
  </si>
  <si>
    <t>Japanese Quail</t>
  </si>
  <si>
    <t>Tinamiformes</t>
  </si>
  <si>
    <t>Tinamidae A</t>
  </si>
  <si>
    <t>Crypturellus cinnamomeus</t>
  </si>
  <si>
    <t>Thicket Tinamou</t>
  </si>
  <si>
    <t>Cuculidae A</t>
  </si>
  <si>
    <t>Cuculus canorus</t>
  </si>
  <si>
    <t>Common Cuckoo</t>
  </si>
  <si>
    <t>canorus</t>
  </si>
  <si>
    <t>Daphoenositta chrysoptera</t>
  </si>
  <si>
    <t>Varied Sittella</t>
  </si>
  <si>
    <t>leucoptera</t>
  </si>
  <si>
    <t>Dasyornis broadbenti</t>
  </si>
  <si>
    <t>Dicaeum eximium</t>
  </si>
  <si>
    <t>Red-banded Flowerpecker</t>
  </si>
  <si>
    <t>eximium</t>
  </si>
  <si>
    <t>Dicrurus megarhynchus</t>
  </si>
  <si>
    <t>Ribbon-tailed Drongo</t>
  </si>
  <si>
    <t>Donacobiidae</t>
  </si>
  <si>
    <t>Donacobius atricapilla</t>
  </si>
  <si>
    <t>Casuariiformes</t>
  </si>
  <si>
    <t>Casuariidae B (emu)</t>
  </si>
  <si>
    <t>Dromaius novaehollandiae</t>
  </si>
  <si>
    <t>Emu</t>
  </si>
  <si>
    <t>novaehollandiae</t>
  </si>
  <si>
    <t>Drymodes brunneopygia</t>
  </si>
  <si>
    <t>Dryoscopus gambensis</t>
  </si>
  <si>
    <t>Dulus dominicus</t>
  </si>
  <si>
    <t>Palmchat</t>
  </si>
  <si>
    <t>Dyaphorophyia castanea</t>
  </si>
  <si>
    <t>Edolisoma coerulescens</t>
  </si>
  <si>
    <t>Ardeidae A</t>
  </si>
  <si>
    <t>Egretta garzetta</t>
  </si>
  <si>
    <t>Little Egret</t>
  </si>
  <si>
    <t>garzetta</t>
  </si>
  <si>
    <t>Timaliidae A (elachura)</t>
  </si>
  <si>
    <t>Elachura formosa</t>
  </si>
  <si>
    <t>Emberiza fucata</t>
  </si>
  <si>
    <t>Eremophila alpestris</t>
  </si>
  <si>
    <t>Vireonidae B (erpornis)</t>
  </si>
  <si>
    <t>Erpornis zantholeuca</t>
  </si>
  <si>
    <t>Erpornis</t>
  </si>
  <si>
    <t>brunnescens</t>
  </si>
  <si>
    <t>Scotocercidae A (bristle-flycatchers)</t>
  </si>
  <si>
    <t>Erythrocercus mccallii</t>
  </si>
  <si>
    <t>Chestnut-capped Flycatcher Warbler</t>
  </si>
  <si>
    <t>nigeriae</t>
  </si>
  <si>
    <t>Eulacestomatidae</t>
  </si>
  <si>
    <t>Eulacestoma nigropectus</t>
  </si>
  <si>
    <t>Eurypyga helias</t>
  </si>
  <si>
    <t>Sunbittern</t>
  </si>
  <si>
    <t>helias (?)</t>
  </si>
  <si>
    <t>Eurystomus gularis</t>
  </si>
  <si>
    <t>Blue-throated Roller</t>
  </si>
  <si>
    <t>gularis</t>
  </si>
  <si>
    <t>Falcunculus frontatus</t>
  </si>
  <si>
    <t>Formicarius rufipectus</t>
  </si>
  <si>
    <t>Rufous-breasted Ant-thrush</t>
  </si>
  <si>
    <t>rufipectus</t>
  </si>
  <si>
    <t>Fregata magnificens</t>
  </si>
  <si>
    <t>Magnificent Frigatebird</t>
  </si>
  <si>
    <t>Furnarius figulus</t>
  </si>
  <si>
    <t>Galbula dea</t>
  </si>
  <si>
    <t>Paradise Jacamar</t>
  </si>
  <si>
    <t>dea</t>
  </si>
  <si>
    <t>Gavia stellata</t>
  </si>
  <si>
    <t>Red-throated Diver</t>
  </si>
  <si>
    <t>Geospiza fortis</t>
  </si>
  <si>
    <t>Grallariidae</t>
  </si>
  <si>
    <t>Grallaria varia</t>
  </si>
  <si>
    <t>Grantiella picta</t>
  </si>
  <si>
    <t>Painted Honeyeater</t>
  </si>
  <si>
    <t>Alcedinidae C (Daceloninae (Halcyoninae))</t>
  </si>
  <si>
    <t>Halcyon senegalensis</t>
  </si>
  <si>
    <t>Woodland Kingfisher</t>
  </si>
  <si>
    <t>fuscopileus</t>
  </si>
  <si>
    <t>Accipitridae A</t>
  </si>
  <si>
    <t>Haliaeetus leucocephalus</t>
  </si>
  <si>
    <t>Bald Eagle</t>
  </si>
  <si>
    <t>Heliornis fulica</t>
  </si>
  <si>
    <t>Sungrebe</t>
  </si>
  <si>
    <t>Hemignathus wilsoni</t>
  </si>
  <si>
    <t>Falconidae B (Herpetotheres)</t>
  </si>
  <si>
    <t>Herpetotheres cachinnans</t>
  </si>
  <si>
    <t>Laughing Falcon</t>
  </si>
  <si>
    <t>cachinnans</t>
  </si>
  <si>
    <t>Himantopus himantopus</t>
  </si>
  <si>
    <t>Black-winged Stilt</t>
  </si>
  <si>
    <t>mexicanus</t>
  </si>
  <si>
    <t>Acrocephalidae</t>
  </si>
  <si>
    <t>Hippolais icterina</t>
  </si>
  <si>
    <t>Hirundo rustica</t>
  </si>
  <si>
    <t>Horornis vulcanius</t>
  </si>
  <si>
    <t>Scotocercidae C (hylias)</t>
  </si>
  <si>
    <t>Hylia prasina</t>
  </si>
  <si>
    <t>Hypocnemis ochrogyna</t>
  </si>
  <si>
    <t>Passeridae B (cinnamon ibon)</t>
  </si>
  <si>
    <t>Hypocryptadius cinnamomeus</t>
  </si>
  <si>
    <t>Cinnamon Ibon</t>
  </si>
  <si>
    <t>Haematopodidae B (ibisbill)</t>
  </si>
  <si>
    <t>Ibidorhyncha struthersii</t>
  </si>
  <si>
    <t>Ibisbill</t>
  </si>
  <si>
    <t>Ifritidae</t>
  </si>
  <si>
    <t>Ifrita kowaldi</t>
  </si>
  <si>
    <t>Ifrit</t>
  </si>
  <si>
    <t>kowaldi</t>
  </si>
  <si>
    <t>Pellorneidae</t>
  </si>
  <si>
    <t>Illadopsis cleaveri</t>
  </si>
  <si>
    <t>Indicator maculatus</t>
  </si>
  <si>
    <t>Spotted Honeyguide</t>
  </si>
  <si>
    <t>stictithorax</t>
  </si>
  <si>
    <t>Irenidae A (fairy-bluebirds)</t>
  </si>
  <si>
    <t>Irena cyanogastra</t>
  </si>
  <si>
    <t>Jacana jacana</t>
  </si>
  <si>
    <t>Northern Jacana</t>
  </si>
  <si>
    <t>hypomelaena</t>
  </si>
  <si>
    <t>Passerellidae</t>
  </si>
  <si>
    <t>Junco hyemalis</t>
  </si>
  <si>
    <t>Lanius ludovicianus</t>
  </si>
  <si>
    <t>Lepidothrix coronata</t>
  </si>
  <si>
    <t>Leptosomatiformes</t>
  </si>
  <si>
    <t>Leptosomus discolor</t>
  </si>
  <si>
    <t>Cuckoo-roller</t>
  </si>
  <si>
    <t>White-rumped Munia</t>
  </si>
  <si>
    <t>swinhoei</t>
  </si>
  <si>
    <t>Otididae D (Lophotis gindiana/ruficrista)</t>
  </si>
  <si>
    <t>Lophotis ruficrista</t>
  </si>
  <si>
    <t>Red-crested Bustard</t>
  </si>
  <si>
    <t>Loxia curvirostra</t>
  </si>
  <si>
    <t>Loxia leucoptera</t>
  </si>
  <si>
    <t>Machaerirhynchus nigripectus</t>
  </si>
  <si>
    <t>Malurus elegans</t>
  </si>
  <si>
    <t>Red-winged Fairywren</t>
  </si>
  <si>
    <t>Melanocharis versteri</t>
  </si>
  <si>
    <t>Fan-tailed Berrypecker</t>
  </si>
  <si>
    <t>maculiceps</t>
  </si>
  <si>
    <t>Melospiza melodia</t>
  </si>
  <si>
    <t>Merops nubicus</t>
  </si>
  <si>
    <t>Northern Carmine Bee-eater</t>
  </si>
  <si>
    <t>Mesembrinibis cayennensis</t>
  </si>
  <si>
    <t>Green Ibis</t>
  </si>
  <si>
    <t>Mesitornithidae A</t>
  </si>
  <si>
    <t>Mesitornis unicolor</t>
  </si>
  <si>
    <t>Brown Mesite</t>
  </si>
  <si>
    <t>Pipromorphidae</t>
  </si>
  <si>
    <t>Mionectes macconnelli</t>
  </si>
  <si>
    <t>Mohouidae</t>
  </si>
  <si>
    <t>Mohoua ochrocephala</t>
  </si>
  <si>
    <t>Yellowhead</t>
  </si>
  <si>
    <t>ochrocephala</t>
  </si>
  <si>
    <t>Molothrus ater</t>
  </si>
  <si>
    <t>Myiagra hebetior</t>
  </si>
  <si>
    <t>Velvet Myiagra</t>
  </si>
  <si>
    <t>eichorni</t>
  </si>
  <si>
    <t>Mystacornis crossleyi</t>
  </si>
  <si>
    <t>Neodrepanis coruscans</t>
  </si>
  <si>
    <t>Platyrinchidae</t>
  </si>
  <si>
    <t>Neopipo cinnamomea</t>
  </si>
  <si>
    <t>Strigopidae</t>
  </si>
  <si>
    <t>Nestor notabilis</t>
  </si>
  <si>
    <t>Kea</t>
  </si>
  <si>
    <t>Nicatoridae</t>
  </si>
  <si>
    <t>Nicator chloris</t>
  </si>
  <si>
    <t>Notiomystidae</t>
  </si>
  <si>
    <t>Notiomystis cincta</t>
  </si>
  <si>
    <t>Numida meleagris</t>
  </si>
  <si>
    <t>Helmeted Guineafowl</t>
  </si>
  <si>
    <t>Nyctibiidae A</t>
  </si>
  <si>
    <t>Nyctibius grandis</t>
  </si>
  <si>
    <t>Great Potoo</t>
  </si>
  <si>
    <t>grandis</t>
  </si>
  <si>
    <t>Onychorhynchidae</t>
  </si>
  <si>
    <t>Onychorhynchus coronatus</t>
  </si>
  <si>
    <t>Royal Flycatcher</t>
  </si>
  <si>
    <t>Opisthocomus hoazin</t>
  </si>
  <si>
    <t>Hoatzin</t>
  </si>
  <si>
    <t>Paramythiidae</t>
  </si>
  <si>
    <t>Oreocharis arfaki</t>
  </si>
  <si>
    <t>Tit Berrypecker</t>
  </si>
  <si>
    <t>Oriolus oriolus</t>
  </si>
  <si>
    <t>Orthonyx spaldingii</t>
  </si>
  <si>
    <t>Bernieridae</t>
  </si>
  <si>
    <t>Oxylabes madagascariensis</t>
  </si>
  <si>
    <t>Oxyruncidae</t>
  </si>
  <si>
    <t>Oxyruncus cristatus</t>
  </si>
  <si>
    <t>Pachycephala philippinensis</t>
  </si>
  <si>
    <t>Tityridae</t>
  </si>
  <si>
    <t>Pachyramphus minor</t>
  </si>
  <si>
    <t>Pandionidae</t>
  </si>
  <si>
    <t>Pandion haliaetus</t>
  </si>
  <si>
    <t>Osprey</t>
  </si>
  <si>
    <t>carolinensis</t>
  </si>
  <si>
    <t>Panuridae</t>
  </si>
  <si>
    <t>Panurus biarmicus</t>
  </si>
  <si>
    <t>Bearded Reedling</t>
  </si>
  <si>
    <t>russicus</t>
  </si>
  <si>
    <t>Paradisaea raggiana</t>
  </si>
  <si>
    <t>Raggiana Bird-of-paradise</t>
  </si>
  <si>
    <t>Pardalotus punctatus</t>
  </si>
  <si>
    <t>Spotted Pardalote</t>
  </si>
  <si>
    <t>punctatus</t>
  </si>
  <si>
    <t>Parus major</t>
  </si>
  <si>
    <t>Passeridae A</t>
  </si>
  <si>
    <t>Passer domesticus</t>
  </si>
  <si>
    <t>Passerina amoena</t>
  </si>
  <si>
    <t>Penelope pileata</t>
  </si>
  <si>
    <t>White-crested Guan</t>
  </si>
  <si>
    <t>Peucedramus taeniatus</t>
  </si>
  <si>
    <t>Phaethon lepturus</t>
  </si>
  <si>
    <t>White-tailed Tropicbird</t>
  </si>
  <si>
    <t>ascensionis</t>
  </si>
  <si>
    <t>Laridae C (Sterninae)</t>
  </si>
  <si>
    <t>Phaetusa simplex</t>
  </si>
  <si>
    <t>Large-billed Tern</t>
  </si>
  <si>
    <t>Ptiliogonatidae</t>
  </si>
  <si>
    <t>Phainopepla nitens</t>
  </si>
  <si>
    <t>Phalacrocorax carbo</t>
  </si>
  <si>
    <t>Great Cormorant</t>
  </si>
  <si>
    <t>sinensis</t>
  </si>
  <si>
    <t>Pheucticus melanocephalus</t>
  </si>
  <si>
    <t>Phylloscopidae</t>
  </si>
  <si>
    <t>Phylloscopus trochilus</t>
  </si>
  <si>
    <t>Picoides pubescens</t>
  </si>
  <si>
    <t>Downy Woodpecker</t>
  </si>
  <si>
    <t>Pipritidae</t>
  </si>
  <si>
    <t>Piprites chloris</t>
  </si>
  <si>
    <t>Ploceus nigricollis</t>
  </si>
  <si>
    <t>Black-necked Weaver</t>
  </si>
  <si>
    <t>nigricollis</t>
  </si>
  <si>
    <t>Chionidae B (magellanic plover)</t>
  </si>
  <si>
    <t>Pluvianellus socialis</t>
  </si>
  <si>
    <t>Magellanic Plover</t>
  </si>
  <si>
    <t>Podargidae A (Podargus)</t>
  </si>
  <si>
    <t>Podargus strigoides</t>
  </si>
  <si>
    <t>Tawny Frogmouth</t>
  </si>
  <si>
    <t>strigoides</t>
  </si>
  <si>
    <t>Podicipedidae A</t>
  </si>
  <si>
    <t>Podiceps cristatus</t>
  </si>
  <si>
    <t>Great Crested Grebe</t>
  </si>
  <si>
    <t>cristatus</t>
  </si>
  <si>
    <t>Poecile atricapillus</t>
  </si>
  <si>
    <t>Polioptila caerulea</t>
  </si>
  <si>
    <t>Timaliidae B (timalid babblers)</t>
  </si>
  <si>
    <t>Pomatorhinus ruficollis</t>
  </si>
  <si>
    <t>Pomatostomus ruficeps</t>
  </si>
  <si>
    <t>Cacatuidae</t>
  </si>
  <si>
    <t>Probosciger aterrimus</t>
  </si>
  <si>
    <t>Palm Cockatoo</t>
  </si>
  <si>
    <t>Promeropidae A (sugarbirds)</t>
  </si>
  <si>
    <t>Promerops cafer</t>
  </si>
  <si>
    <t>Cape Sugarbird</t>
  </si>
  <si>
    <t>Prunella fulvescens</t>
  </si>
  <si>
    <t>Prunella himalayana</t>
  </si>
  <si>
    <t>Psophia crepitans</t>
  </si>
  <si>
    <t>Grey-winged Trumpeter</t>
  </si>
  <si>
    <t>crepitans</t>
  </si>
  <si>
    <t>Psophodidae</t>
  </si>
  <si>
    <t>Psophodes occidentalis</t>
  </si>
  <si>
    <t>Vireonidae C (Pteruthias)</t>
  </si>
  <si>
    <t>Pteruthius melanotis</t>
  </si>
  <si>
    <t>Ptilonorhynchus violaceus</t>
  </si>
  <si>
    <t>Satin Bowerbird</t>
  </si>
  <si>
    <t>Cinclosomatidae</t>
  </si>
  <si>
    <t>Ptilorrhoa leucosticta</t>
  </si>
  <si>
    <t>Pycnonotus jocosus</t>
  </si>
  <si>
    <t>Pygoscelis adeliae</t>
  </si>
  <si>
    <t>Adelie Penguin</t>
  </si>
  <si>
    <t>Regulus satrapa</t>
  </si>
  <si>
    <t>Sturnidae A (rhabdornises)</t>
  </si>
  <si>
    <t>Rhabdornis inornatus</t>
  </si>
  <si>
    <t>Stripe-breasted Rhabdornis</t>
  </si>
  <si>
    <t>Rhadina sibilatrix</t>
  </si>
  <si>
    <t>Rhagologidae</t>
  </si>
  <si>
    <t>Rhagologus leucostigma</t>
  </si>
  <si>
    <t>False Whistler</t>
  </si>
  <si>
    <t>obscurus</t>
  </si>
  <si>
    <t>Rheiformes</t>
  </si>
  <si>
    <t>Rhea americana</t>
  </si>
  <si>
    <t>Greater Rhea</t>
  </si>
  <si>
    <t>intermedia</t>
  </si>
  <si>
    <t>Rhegmatorhina hoffmannsi</t>
  </si>
  <si>
    <t>Rhinopomastus cyanomelas</t>
  </si>
  <si>
    <t>Common Scimitarbill</t>
  </si>
  <si>
    <t>cyanomelas</t>
  </si>
  <si>
    <t>Glareolidae A</t>
  </si>
  <si>
    <t>Rhinoptilus africanus</t>
  </si>
  <si>
    <t>Double-banded Courser</t>
  </si>
  <si>
    <t>africanus (?)</t>
  </si>
  <si>
    <t>Rhodinocichlidae</t>
  </si>
  <si>
    <t>Rhodinocichla rosea</t>
  </si>
  <si>
    <t>Rhynochetos jubatus</t>
  </si>
  <si>
    <t>Kagu</t>
  </si>
  <si>
    <t>Rostratulidae B (Rostratula)</t>
  </si>
  <si>
    <t>Rostratula benghalensis</t>
  </si>
  <si>
    <t>Greater Painted-snipe</t>
  </si>
  <si>
    <t>Sakesphorus luctuosus</t>
  </si>
  <si>
    <t>Scleruridae</t>
  </si>
  <si>
    <t>Sclerurus mexicanus</t>
  </si>
  <si>
    <t>Scopus umbretta</t>
  </si>
  <si>
    <t>Hamerkop</t>
  </si>
  <si>
    <t>Scytalopus superciliaris</t>
  </si>
  <si>
    <t>Serilophus lunatus</t>
  </si>
  <si>
    <t>Silver-breasted Broadbill</t>
  </si>
  <si>
    <t>rubropygius</t>
  </si>
  <si>
    <t>Serinus canaria</t>
  </si>
  <si>
    <t>Setophaga coronata</t>
  </si>
  <si>
    <t>Setophaga kirtlandii</t>
  </si>
  <si>
    <t>Sylviidae B (parrotbills, fulvettas and allies)</t>
  </si>
  <si>
    <t>Sinosuthora webbiana</t>
  </si>
  <si>
    <t>Sittidae A (nuthatches)</t>
  </si>
  <si>
    <t>Sitta europaea</t>
  </si>
  <si>
    <t>Calyptomenidae A (african brown broadbills)</t>
  </si>
  <si>
    <t>Smithornis capensis</t>
  </si>
  <si>
    <t>African Broadbill</t>
  </si>
  <si>
    <t>Spizella passerina</t>
  </si>
  <si>
    <t>Stercorarius parasiticus</t>
  </si>
  <si>
    <t>Artic Skua</t>
  </si>
  <si>
    <t>Strigidae A</t>
  </si>
  <si>
    <t>Strix occidentalis</t>
  </si>
  <si>
    <t>Spotted Owl</t>
  </si>
  <si>
    <t>caurina</t>
  </si>
  <si>
    <t>Struthidea cinerea</t>
  </si>
  <si>
    <t>Apostlebird</t>
  </si>
  <si>
    <t>cinerea</t>
  </si>
  <si>
    <t>Struthio camelus</t>
  </si>
  <si>
    <t>Common Ostrich</t>
  </si>
  <si>
    <t>australis</t>
  </si>
  <si>
    <t>Sula dactylatra</t>
  </si>
  <si>
    <t>Masked Booby</t>
  </si>
  <si>
    <t>dactylatra</t>
  </si>
  <si>
    <t>Sylviidae A</t>
  </si>
  <si>
    <t>Sylvia atricapilla</t>
  </si>
  <si>
    <t>Sylvia borin</t>
  </si>
  <si>
    <t>Macrosphenidae</t>
  </si>
  <si>
    <t>Sylvietta virens</t>
  </si>
  <si>
    <t>Pteroclidae B (Syrrhaptes)</t>
  </si>
  <si>
    <t>Syrrhaptes paradoxus</t>
  </si>
  <si>
    <t>Pallas's Sandgrouse</t>
  </si>
  <si>
    <t>Tachurididae</t>
  </si>
  <si>
    <t>Tachuris rubrigastra</t>
  </si>
  <si>
    <t>Thinocorus orbignyianus</t>
  </si>
  <si>
    <t>Gray-breasted Seedsnipe</t>
  </si>
  <si>
    <t>ingae</t>
  </si>
  <si>
    <t>Thryothorus ludovicianus</t>
  </si>
  <si>
    <t>Sittidae B (wallcreeper)</t>
  </si>
  <si>
    <t>Tichodroma muraria</t>
  </si>
  <si>
    <t>Wallcreeper</t>
  </si>
  <si>
    <t>muraria</t>
  </si>
  <si>
    <t>Todus mexicanus</t>
  </si>
  <si>
    <t>Puerto Rican Tody</t>
  </si>
  <si>
    <t>Ramphastidae A (african barbet and tinkerbirds)</t>
  </si>
  <si>
    <t>Tricholaema leucomelas</t>
  </si>
  <si>
    <t>Acacia Pied Barbet</t>
  </si>
  <si>
    <t>centralis</t>
  </si>
  <si>
    <t>Turdus merula</t>
  </si>
  <si>
    <t>Turnicidae A (buttonquails)</t>
  </si>
  <si>
    <t>Turnix velox</t>
  </si>
  <si>
    <t>Little Buttonquail</t>
  </si>
  <si>
    <t>Tyrannus savana</t>
  </si>
  <si>
    <t>Tyto alba</t>
  </si>
  <si>
    <t>Common Barn Owl</t>
  </si>
  <si>
    <t>pratincola</t>
  </si>
  <si>
    <t>Upupa epops</t>
  </si>
  <si>
    <t>Common Hoopoe</t>
  </si>
  <si>
    <t>epops</t>
  </si>
  <si>
    <t>Urocynchramus pylzowi</t>
  </si>
  <si>
    <t>Vidua chalybeata</t>
  </si>
  <si>
    <t>Vidua macroura</t>
  </si>
  <si>
    <t>Vireonidae A</t>
  </si>
  <si>
    <t>Vireo altiloquus</t>
  </si>
  <si>
    <t>Xiphorhynchus elegans</t>
  </si>
  <si>
    <t>Zonotrichia albicollis</t>
  </si>
  <si>
    <t>Zosterops lateralis</t>
  </si>
  <si>
    <t>Annotated</t>
  </si>
  <si>
    <t>Yes</t>
  </si>
  <si>
    <t>No</t>
  </si>
  <si>
    <t>Number of samples</t>
  </si>
  <si>
    <t>Song Duration</t>
  </si>
  <si>
    <t>Note Avg Length</t>
  </si>
  <si>
    <t>Inverse Note Freq</t>
  </si>
  <si>
    <t>New Note Rate</t>
  </si>
  <si>
    <t>Single.Note.Song.Pace</t>
  </si>
  <si>
    <t>Origma solitaria</t>
  </si>
  <si>
    <t>Acrocephalus arundinaceus</t>
  </si>
  <si>
    <t>Alaudala cheleensis</t>
  </si>
  <si>
    <t>Alca torda</t>
  </si>
  <si>
    <t>Alopecoenas beccarii</t>
  </si>
  <si>
    <t>Amazona guildingii</t>
  </si>
  <si>
    <t>Anser cygnoid</t>
  </si>
  <si>
    <t>Aptenodytes forsteri</t>
  </si>
  <si>
    <t>Aquila chrysaetos</t>
  </si>
  <si>
    <t>Asarcornis scutulata</t>
  </si>
  <si>
    <t>Batrachostomus septimus</t>
  </si>
  <si>
    <t>Bucorvus abyssinicus</t>
  </si>
  <si>
    <t>Cairina moschata</t>
  </si>
  <si>
    <t>Calidris pugnax</t>
  </si>
  <si>
    <t>CW+JT</t>
  </si>
  <si>
    <t>JT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</si>
</sst>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 _F_t_-;\-* #,##0.00\ _F_t_-;_-* &quot;-&quot;??\ _F_t_-;_-@_-"/>
    <numFmt numFmtId="165" formatCode="0.000"/>
    <numFmt numFmtId="166" formatCode="0.0"/>
    <numFmt numFmtId="167" formatCode="#,##0.0_ ;\-#,##0.0\ "/>
  </numFmts>
  <fonts count="19"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charset val="238"/>
      <scheme val="minor"/>
    </font>
    <font>
      <b/>
      <sz val="11"/>
      <color theme="1"/>
      <name val="Calibri"/>
      <family val="2"/>
      <charset val="238"/>
      <scheme val="minor"/>
    </font>
    <font>
      <b/>
      <sz val="11"/>
      <name val="Calibri"/>
      <family val="2"/>
      <charset val="238"/>
      <scheme val="minor"/>
    </font>
    <font>
      <sz val="11"/>
      <name val="Calibri"/>
      <family val="2"/>
      <charset val="238"/>
      <scheme val="minor"/>
    </font>
    <font>
      <i/>
      <sz val="11"/>
      <color theme="1"/>
      <name val="Calibri"/>
      <family val="2"/>
      <scheme val="minor"/>
    </font>
    <font>
      <i/>
      <sz val="11"/>
      <color theme="1"/>
      <name val="Calibri"/>
      <family val="2"/>
      <charset val="238"/>
      <scheme val="minor"/>
    </font>
    <font>
      <sz val="11"/>
      <color rgb="FF000000"/>
      <name val="Calibri"/>
      <family val="2"/>
      <charset val="238"/>
      <scheme val="minor"/>
    </font>
    <font>
      <sz val="11"/>
      <color rgb="FF000000"/>
      <name val="Calibri"/>
      <family val="2"/>
      <charset val="238"/>
    </font>
    <font>
      <sz val="11"/>
      <color rgb="FF9C6500"/>
      <name val="Calibri"/>
      <family val="2"/>
      <scheme val="minor"/>
    </font>
    <font>
      <b/>
      <sz val="11"/>
      <name val="Calibri"/>
      <family val="2"/>
      <scheme val="minor"/>
    </font>
    <font>
      <sz val="11"/>
      <name val="Calibri"/>
      <family val="2"/>
      <scheme val="minor"/>
    </font>
    <font>
      <sz val="10"/>
      <color indexed="8"/>
      <name val="Arial"/>
      <family val="2"/>
    </font>
    <font>
      <sz val="11"/>
      <color indexed="8"/>
      <name val="Calibri"/>
      <family val="2"/>
      <scheme val="minor"/>
    </font>
    <font>
      <b/>
      <sz val="11"/>
      <color theme="1"/>
      <name val="Calibri"/>
      <family val="2"/>
      <scheme val="minor"/>
    </font>
    <font>
      <b/>
      <sz val="11"/>
      <color rgb="FFFA7D00"/>
      <name val="Calibri"/>
      <family val="2"/>
      <scheme val="minor"/>
    </font>
    <font>
      <sz val="11"/>
      <color theme="0"/>
      <name val="Calibri"/>
      <family val="2"/>
      <scheme val="minor"/>
    </font>
  </fonts>
  <fills count="11">
    <fill>
      <patternFill patternType="none"/>
    </fill>
    <fill>
      <patternFill patternType="gray125"/>
    </fill>
    <fill>
      <patternFill patternType="solid">
        <fgColor theme="7" tint="0.39997558519241921"/>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FFEB9C"/>
      </patternFill>
    </fill>
    <fill>
      <patternFill patternType="solid">
        <fgColor theme="8" tint="0.79998168889431442"/>
        <bgColor indexed="64"/>
      </patternFill>
    </fill>
    <fill>
      <patternFill patternType="solid">
        <fgColor theme="7" tint="0.59999389629810485"/>
        <bgColor indexed="64"/>
      </patternFill>
    </fill>
    <fill>
      <patternFill patternType="solid">
        <fgColor rgb="FFFF0000"/>
        <bgColor indexed="64"/>
      </patternFill>
    </fill>
    <fill>
      <patternFill patternType="solid">
        <fgColor rgb="FFF2F2F2"/>
      </patternFill>
    </fill>
    <fill>
      <patternFill patternType="solid">
        <fgColor rgb="FF92D050"/>
        <bgColor indexed="64"/>
      </patternFill>
    </fill>
  </fills>
  <borders count="19">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indexed="22"/>
      </left>
      <right style="thin">
        <color indexed="22"/>
      </right>
      <top style="thin">
        <color indexed="22"/>
      </top>
      <bottom style="thin">
        <color indexed="22"/>
      </bottom>
      <diagonal/>
    </border>
    <border>
      <left style="medium">
        <color auto="1"/>
      </left>
      <right style="medium">
        <color auto="1"/>
      </right>
      <top style="medium">
        <color auto="1"/>
      </top>
      <bottom/>
      <diagonal/>
    </border>
    <border>
      <left/>
      <right style="medium">
        <color auto="1"/>
      </right>
      <top style="medium">
        <color auto="1"/>
      </top>
      <bottom/>
      <diagonal/>
    </border>
    <border>
      <left/>
      <right style="thin">
        <color indexed="22"/>
      </right>
      <top style="thin">
        <color indexed="22"/>
      </top>
      <bottom style="thin">
        <color indexed="22"/>
      </bottom>
      <diagonal/>
    </border>
    <border>
      <left style="thin">
        <color auto="1"/>
      </left>
      <right style="medium">
        <color auto="1"/>
      </right>
      <top style="medium">
        <color auto="1"/>
      </top>
      <bottom style="medium">
        <color auto="1"/>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164" fontId="3" fillId="0" borderId="0" applyFont="0" applyFill="0" applyBorder="0" applyAlignment="0" applyProtection="0"/>
    <xf numFmtId="0" fontId="3" fillId="0" borderId="0"/>
    <xf numFmtId="0" fontId="11" fillId="5" borderId="0" applyNumberFormat="0" applyBorder="0" applyAlignment="0" applyProtection="0"/>
    <xf numFmtId="0" fontId="14" fillId="0" borderId="0"/>
    <xf numFmtId="0" fontId="17" fillId="9" borderId="18" applyNumberFormat="0" applyAlignment="0" applyProtection="0"/>
  </cellStyleXfs>
  <cellXfs count="161">
    <xf numFmtId="0" fontId="0" fillId="0" borderId="0" xfId="0"/>
    <xf numFmtId="0" fontId="4" fillId="0" borderId="0" xfId="2" applyFont="1"/>
    <xf numFmtId="0" fontId="3" fillId="0" borderId="0" xfId="2"/>
    <xf numFmtId="166" fontId="3" fillId="0" borderId="0" xfId="2" applyNumberFormat="1"/>
    <xf numFmtId="165" fontId="3" fillId="0" borderId="0" xfId="0" applyNumberFormat="1" applyFont="1" applyAlignment="1">
      <alignment horizontal="right" vertical="center"/>
    </xf>
    <xf numFmtId="2" fontId="3" fillId="0" borderId="0" xfId="2" applyNumberFormat="1"/>
    <xf numFmtId="2" fontId="3" fillId="0" borderId="0" xfId="1" applyNumberFormat="1"/>
    <xf numFmtId="165" fontId="3" fillId="0" borderId="0" xfId="2" applyNumberFormat="1"/>
    <xf numFmtId="0" fontId="6" fillId="0" borderId="0" xfId="0" applyFont="1"/>
    <xf numFmtId="165" fontId="3" fillId="0" borderId="0" xfId="0" applyNumberFormat="1" applyFont="1"/>
    <xf numFmtId="2" fontId="3" fillId="0" borderId="0" xfId="0" applyNumberFormat="1" applyFont="1"/>
    <xf numFmtId="3" fontId="3" fillId="0" borderId="0" xfId="2" applyNumberFormat="1"/>
    <xf numFmtId="0" fontId="3" fillId="0" borderId="0" xfId="0" applyFont="1"/>
    <xf numFmtId="165" fontId="0" fillId="0" borderId="0" xfId="0" applyNumberFormat="1" applyAlignment="1">
      <alignment horizontal="right"/>
    </xf>
    <xf numFmtId="165" fontId="3" fillId="0" borderId="0" xfId="0" applyNumberFormat="1" applyFont="1" applyAlignment="1">
      <alignment horizontal="center"/>
    </xf>
    <xf numFmtId="165" fontId="6" fillId="0" borderId="0" xfId="0" applyNumberFormat="1" applyFont="1" applyAlignment="1">
      <alignment horizontal="center"/>
    </xf>
    <xf numFmtId="167" fontId="0" fillId="0" borderId="0" xfId="1" applyNumberFormat="1" applyFont="1"/>
    <xf numFmtId="2" fontId="6" fillId="0" borderId="0" xfId="2" applyNumberFormat="1" applyFont="1"/>
    <xf numFmtId="0" fontId="4" fillId="0" borderId="3" xfId="2" applyFont="1" applyBorder="1"/>
    <xf numFmtId="0" fontId="3" fillId="0" borderId="3" xfId="2" applyBorder="1"/>
    <xf numFmtId="0" fontId="0" fillId="0" borderId="3" xfId="0" applyBorder="1"/>
    <xf numFmtId="0" fontId="3" fillId="0" borderId="5" xfId="2" applyBorder="1"/>
    <xf numFmtId="0" fontId="3" fillId="0" borderId="6" xfId="2" applyBorder="1"/>
    <xf numFmtId="166" fontId="3" fillId="0" borderId="6" xfId="2" applyNumberFormat="1" applyBorder="1"/>
    <xf numFmtId="165" fontId="3" fillId="0" borderId="6" xfId="2" applyNumberFormat="1" applyBorder="1"/>
    <xf numFmtId="165" fontId="3" fillId="0" borderId="6" xfId="0" applyNumberFormat="1" applyFont="1" applyBorder="1" applyAlignment="1">
      <alignment horizontal="right" vertical="center"/>
    </xf>
    <xf numFmtId="2" fontId="3" fillId="0" borderId="6" xfId="2" applyNumberFormat="1" applyBorder="1"/>
    <xf numFmtId="2" fontId="3" fillId="0" borderId="6" xfId="1" applyNumberFormat="1" applyBorder="1"/>
    <xf numFmtId="0" fontId="6" fillId="0" borderId="6" xfId="0" applyFont="1" applyBorder="1"/>
    <xf numFmtId="0" fontId="4" fillId="2" borderId="1" xfId="2" applyFont="1" applyFill="1" applyBorder="1" applyAlignment="1">
      <alignment horizontal="left" vertical="center"/>
    </xf>
    <xf numFmtId="2" fontId="4" fillId="2" borderId="1" xfId="2" applyNumberFormat="1" applyFont="1" applyFill="1" applyBorder="1" applyAlignment="1">
      <alignment horizontal="left" vertical="center"/>
    </xf>
    <xf numFmtId="0" fontId="4" fillId="3" borderId="1" xfId="2" applyFont="1" applyFill="1" applyBorder="1" applyAlignment="1">
      <alignment horizontal="left" vertical="center"/>
    </xf>
    <xf numFmtId="0" fontId="3" fillId="3" borderId="3" xfId="2" applyFill="1" applyBorder="1"/>
    <xf numFmtId="0" fontId="3" fillId="3" borderId="11" xfId="2" applyFill="1" applyBorder="1"/>
    <xf numFmtId="0" fontId="3" fillId="3" borderId="4" xfId="2" applyFill="1" applyBorder="1"/>
    <xf numFmtId="0" fontId="6" fillId="3" borderId="3" xfId="0" applyFont="1" applyFill="1" applyBorder="1"/>
    <xf numFmtId="0" fontId="0" fillId="3" borderId="3" xfId="0" applyFill="1" applyBorder="1"/>
    <xf numFmtId="0" fontId="0" fillId="3" borderId="11" xfId="0" applyFill="1" applyBorder="1"/>
    <xf numFmtId="0" fontId="0" fillId="3" borderId="4" xfId="0" applyFill="1" applyBorder="1"/>
    <xf numFmtId="0" fontId="6" fillId="3" borderId="3" xfId="0" applyFont="1" applyFill="1" applyBorder="1" applyAlignment="1">
      <alignment horizontal="left"/>
    </xf>
    <xf numFmtId="3" fontId="6" fillId="3" borderId="3" xfId="0" applyNumberFormat="1" applyFont="1" applyFill="1" applyBorder="1"/>
    <xf numFmtId="0" fontId="3" fillId="3" borderId="12" xfId="2" applyFill="1" applyBorder="1"/>
    <xf numFmtId="165" fontId="3" fillId="0" borderId="3" xfId="0" applyNumberFormat="1" applyFont="1" applyBorder="1" applyAlignment="1">
      <alignment horizontal="right" vertical="center"/>
    </xf>
    <xf numFmtId="165" fontId="0" fillId="0" borderId="3" xfId="0" applyNumberFormat="1" applyBorder="1" applyAlignment="1">
      <alignment horizontal="right"/>
    </xf>
    <xf numFmtId="165" fontId="3" fillId="0" borderId="3" xfId="0" applyNumberFormat="1" applyFont="1" applyBorder="1"/>
    <xf numFmtId="165" fontId="3" fillId="0" borderId="3" xfId="2" applyNumberFormat="1" applyBorder="1"/>
    <xf numFmtId="165" fontId="3" fillId="0" borderId="5" xfId="2" applyNumberFormat="1" applyBorder="1"/>
    <xf numFmtId="0" fontId="4" fillId="2" borderId="10" xfId="2" applyFont="1" applyFill="1" applyBorder="1" applyAlignment="1">
      <alignment horizontal="left" vertical="center"/>
    </xf>
    <xf numFmtId="0" fontId="6" fillId="0" borderId="3" xfId="0" applyFont="1" applyBorder="1" applyAlignment="1" applyProtection="1">
      <alignment horizontal="center"/>
      <protection locked="0"/>
    </xf>
    <xf numFmtId="0" fontId="3" fillId="0" borderId="3" xfId="0" applyFont="1" applyBorder="1"/>
    <xf numFmtId="0" fontId="6" fillId="0" borderId="5" xfId="0" applyFont="1" applyBorder="1" applyAlignment="1" applyProtection="1">
      <alignment horizontal="center"/>
      <protection locked="0"/>
    </xf>
    <xf numFmtId="166" fontId="4" fillId="4" borderId="1" xfId="2" applyNumberFormat="1" applyFont="1" applyFill="1" applyBorder="1" applyAlignment="1">
      <alignment horizontal="left" vertical="center"/>
    </xf>
    <xf numFmtId="165" fontId="4" fillId="4" borderId="1" xfId="2" applyNumberFormat="1" applyFont="1" applyFill="1" applyBorder="1" applyAlignment="1">
      <alignment horizontal="left" vertical="center"/>
    </xf>
    <xf numFmtId="0" fontId="4" fillId="4" borderId="1" xfId="2" applyFont="1" applyFill="1" applyBorder="1" applyAlignment="1">
      <alignment horizontal="left" vertical="center"/>
    </xf>
    <xf numFmtId="166" fontId="4" fillId="4" borderId="10" xfId="2" applyNumberFormat="1" applyFont="1" applyFill="1" applyBorder="1" applyAlignment="1">
      <alignment horizontal="left" vertical="center"/>
    </xf>
    <xf numFmtId="2" fontId="4" fillId="4" borderId="1" xfId="2" applyNumberFormat="1" applyFont="1" applyFill="1" applyBorder="1" applyAlignment="1">
      <alignment horizontal="left" vertical="center"/>
    </xf>
    <xf numFmtId="0" fontId="0" fillId="0" borderId="0" xfId="2" applyFont="1"/>
    <xf numFmtId="0" fontId="0" fillId="0" borderId="0" xfId="0" applyAlignment="1">
      <alignment horizontal="left"/>
    </xf>
    <xf numFmtId="0" fontId="0" fillId="0" borderId="0" xfId="0" applyAlignment="1">
      <alignment vertical="center"/>
    </xf>
    <xf numFmtId="0" fontId="9" fillId="0" borderId="0" xfId="0" applyFont="1"/>
    <xf numFmtId="0" fontId="10" fillId="0" borderId="0" xfId="0" applyFont="1"/>
    <xf numFmtId="0" fontId="0" fillId="0" borderId="0" xfId="0" applyAlignment="1">
      <alignment horizontal="right"/>
    </xf>
    <xf numFmtId="1" fontId="6" fillId="0" borderId="0" xfId="0" applyNumberFormat="1" applyFont="1" applyAlignment="1">
      <alignment horizontal="left"/>
    </xf>
    <xf numFmtId="0" fontId="0" fillId="3" borderId="3" xfId="2" applyFont="1" applyFill="1" applyBorder="1"/>
    <xf numFmtId="0" fontId="3" fillId="3" borderId="0" xfId="2" applyFill="1"/>
    <xf numFmtId="0" fontId="3" fillId="3" borderId="6" xfId="2" applyFill="1" applyBorder="1"/>
    <xf numFmtId="0" fontId="12" fillId="5" borderId="1" xfId="3" applyFont="1" applyBorder="1"/>
    <xf numFmtId="0" fontId="15" fillId="0" borderId="0" xfId="4" applyFont="1" applyAlignment="1">
      <alignment horizontal="right" wrapText="1"/>
    </xf>
    <xf numFmtId="0" fontId="2" fillId="0" borderId="0" xfId="0" applyFont="1"/>
    <xf numFmtId="0" fontId="15" fillId="0" borderId="0" xfId="4" applyFont="1"/>
    <xf numFmtId="0" fontId="15" fillId="0" borderId="13" xfId="4" applyFont="1" applyBorder="1"/>
    <xf numFmtId="0" fontId="15" fillId="0" borderId="13" xfId="4" applyFont="1" applyBorder="1" applyAlignment="1">
      <alignment horizontal="right" wrapText="1"/>
    </xf>
    <xf numFmtId="0" fontId="2" fillId="0" borderId="13" xfId="0" applyFont="1" applyBorder="1"/>
    <xf numFmtId="0" fontId="13" fillId="0" borderId="13" xfId="4" applyFont="1" applyBorder="1"/>
    <xf numFmtId="0" fontId="0" fillId="0" borderId="4" xfId="0" applyBorder="1"/>
    <xf numFmtId="0" fontId="0" fillId="0" borderId="7" xfId="0" applyBorder="1"/>
    <xf numFmtId="0" fontId="15" fillId="0" borderId="16" xfId="4" applyFont="1" applyBorder="1"/>
    <xf numFmtId="0" fontId="2" fillId="0" borderId="16" xfId="0" applyFont="1" applyBorder="1"/>
    <xf numFmtId="0" fontId="15" fillId="0" borderId="16" xfId="4" applyFont="1" applyBorder="1" applyAlignment="1">
      <alignment horizontal="right" wrapText="1"/>
    </xf>
    <xf numFmtId="0" fontId="0" fillId="0" borderId="5" xfId="0" applyBorder="1"/>
    <xf numFmtId="0" fontId="0" fillId="0" borderId="6" xfId="0" applyBorder="1"/>
    <xf numFmtId="0" fontId="15" fillId="0" borderId="6" xfId="4" applyFont="1" applyBorder="1"/>
    <xf numFmtId="0" fontId="2" fillId="0" borderId="6" xfId="0" applyFont="1" applyBorder="1"/>
    <xf numFmtId="0" fontId="12" fillId="6" borderId="1" xfId="3" applyFont="1" applyFill="1" applyBorder="1"/>
    <xf numFmtId="0" fontId="12" fillId="5" borderId="12" xfId="3" applyFont="1" applyBorder="1"/>
    <xf numFmtId="0" fontId="12" fillId="5" borderId="5" xfId="3" applyFont="1" applyBorder="1"/>
    <xf numFmtId="0" fontId="12" fillId="5" borderId="17" xfId="3" applyFont="1" applyBorder="1"/>
    <xf numFmtId="0" fontId="12" fillId="2" borderId="1" xfId="3" applyFont="1" applyFill="1" applyBorder="1"/>
    <xf numFmtId="0" fontId="16" fillId="0" borderId="0" xfId="0" applyFont="1"/>
    <xf numFmtId="0" fontId="4" fillId="2" borderId="1" xfId="2" applyFont="1" applyFill="1" applyBorder="1" applyAlignment="1">
      <alignment horizontal="center"/>
    </xf>
    <xf numFmtId="0" fontId="4" fillId="2" borderId="8" xfId="2" applyFont="1" applyFill="1" applyBorder="1" applyAlignment="1">
      <alignment horizontal="center" vertical="center"/>
    </xf>
    <xf numFmtId="0" fontId="4" fillId="2" borderId="8" xfId="2" applyFont="1" applyFill="1" applyBorder="1" applyAlignment="1">
      <alignment horizontal="center"/>
    </xf>
    <xf numFmtId="0" fontId="4" fillId="4" borderId="1" xfId="2" applyFont="1" applyFill="1" applyBorder="1" applyAlignment="1">
      <alignment horizontal="center" vertical="center"/>
    </xf>
    <xf numFmtId="2" fontId="4" fillId="4" borderId="1" xfId="2" applyNumberFormat="1" applyFont="1" applyFill="1" applyBorder="1" applyAlignment="1">
      <alignment horizontal="center" vertical="center"/>
    </xf>
    <xf numFmtId="0" fontId="4" fillId="4" borderId="10" xfId="2" applyFont="1" applyFill="1" applyBorder="1" applyAlignment="1">
      <alignment horizontal="center" vertical="center"/>
    </xf>
    <xf numFmtId="0" fontId="12" fillId="6" borderId="10" xfId="3" applyFont="1" applyFill="1" applyBorder="1"/>
    <xf numFmtId="0" fontId="0" fillId="8" borderId="14" xfId="0" applyFill="1" applyBorder="1"/>
    <xf numFmtId="0" fontId="0" fillId="8" borderId="11" xfId="0" applyFill="1" applyBorder="1"/>
    <xf numFmtId="0" fontId="0" fillId="8" borderId="12" xfId="0" applyFill="1" applyBorder="1"/>
    <xf numFmtId="0" fontId="12" fillId="7" borderId="10" xfId="3" applyFont="1" applyFill="1" applyBorder="1"/>
    <xf numFmtId="0" fontId="0" fillId="0" borderId="15" xfId="0" applyBorder="1"/>
    <xf numFmtId="0" fontId="0" fillId="0" borderId="2" xfId="0" applyBorder="1"/>
    <xf numFmtId="1" fontId="1" fillId="0" borderId="0" xfId="0" applyNumberFormat="1" applyFont="1"/>
    <xf numFmtId="1" fontId="13" fillId="0" borderId="0" xfId="0" applyNumberFormat="1" applyFont="1"/>
    <xf numFmtId="1" fontId="13" fillId="0" borderId="7" xfId="0" applyNumberFormat="1" applyFont="1" applyBorder="1"/>
    <xf numFmtId="0" fontId="12" fillId="9" borderId="1" xfId="5" applyFont="1" applyBorder="1"/>
    <xf numFmtId="0" fontId="5" fillId="2" borderId="1" xfId="0" applyFont="1" applyFill="1" applyBorder="1" applyAlignment="1" applyProtection="1">
      <alignment horizontal="left"/>
      <protection locked="0"/>
    </xf>
    <xf numFmtId="0" fontId="12" fillId="5" borderId="8" xfId="3" applyFont="1" applyBorder="1"/>
    <xf numFmtId="166" fontId="3" fillId="0" borderId="14" xfId="2" applyNumberFormat="1" applyBorder="1"/>
    <xf numFmtId="166" fontId="3" fillId="0" borderId="11" xfId="2" applyNumberFormat="1" applyBorder="1"/>
    <xf numFmtId="166" fontId="3" fillId="0" borderId="11" xfId="0" applyNumberFormat="1" applyFont="1" applyBorder="1"/>
    <xf numFmtId="0" fontId="0" fillId="0" borderId="11" xfId="0" applyBorder="1"/>
    <xf numFmtId="166" fontId="3" fillId="0" borderId="12" xfId="2" applyNumberFormat="1" applyBorder="1"/>
    <xf numFmtId="2" fontId="3" fillId="0" borderId="14" xfId="2" applyNumberFormat="1" applyBorder="1"/>
    <xf numFmtId="2" fontId="3" fillId="0" borderId="11" xfId="2" applyNumberFormat="1" applyBorder="1"/>
    <xf numFmtId="2" fontId="3" fillId="0" borderId="11" xfId="0" applyNumberFormat="1" applyFont="1" applyBorder="1"/>
    <xf numFmtId="2" fontId="3" fillId="0" borderId="12" xfId="2" applyNumberFormat="1" applyBorder="1"/>
    <xf numFmtId="0" fontId="3" fillId="0" borderId="14" xfId="2" applyBorder="1"/>
    <xf numFmtId="0" fontId="3" fillId="0" borderId="11" xfId="2" applyBorder="1"/>
    <xf numFmtId="0" fontId="3" fillId="0" borderId="12" xfId="2" applyBorder="1"/>
    <xf numFmtId="0" fontId="6" fillId="0" borderId="15" xfId="0" applyFont="1" applyBorder="1" applyAlignment="1" applyProtection="1">
      <alignment horizontal="center"/>
      <protection locked="0"/>
    </xf>
    <xf numFmtId="0" fontId="6" fillId="0" borderId="4" xfId="0" applyFont="1" applyBorder="1" applyAlignment="1" applyProtection="1">
      <alignment horizontal="center"/>
      <protection locked="0"/>
    </xf>
    <xf numFmtId="0" fontId="3" fillId="0" borderId="4" xfId="2" applyBorder="1"/>
    <xf numFmtId="0" fontId="3" fillId="0" borderId="4" xfId="0" applyFont="1" applyBorder="1"/>
    <xf numFmtId="0" fontId="6" fillId="0" borderId="7" xfId="0" applyFont="1" applyBorder="1" applyAlignment="1" applyProtection="1">
      <alignment horizontal="center"/>
      <protection locked="0"/>
    </xf>
    <xf numFmtId="0" fontId="3" fillId="0" borderId="15" xfId="2" applyBorder="1"/>
    <xf numFmtId="3" fontId="3" fillId="0" borderId="4" xfId="2" applyNumberFormat="1" applyBorder="1"/>
    <xf numFmtId="0" fontId="0" fillId="0" borderId="4" xfId="2" applyFont="1" applyBorder="1"/>
    <xf numFmtId="0" fontId="3" fillId="0" borderId="7" xfId="2" applyBorder="1"/>
    <xf numFmtId="0" fontId="3" fillId="0" borderId="11" xfId="0" applyFont="1" applyBorder="1"/>
    <xf numFmtId="3" fontId="3" fillId="0" borderId="11" xfId="2" applyNumberFormat="1" applyBorder="1"/>
    <xf numFmtId="0" fontId="6" fillId="3" borderId="11" xfId="0" applyFont="1" applyFill="1" applyBorder="1"/>
    <xf numFmtId="0" fontId="0" fillId="3" borderId="11" xfId="2" applyFont="1" applyFill="1" applyBorder="1"/>
    <xf numFmtId="0" fontId="6" fillId="3" borderId="11" xfId="0" applyFont="1" applyFill="1" applyBorder="1" applyAlignment="1">
      <alignment horizontal="left"/>
    </xf>
    <xf numFmtId="3" fontId="6" fillId="3" borderId="11" xfId="0" applyNumberFormat="1" applyFont="1" applyFill="1" applyBorder="1"/>
    <xf numFmtId="0" fontId="18" fillId="8" borderId="0" xfId="0" applyFont="1" applyFill="1" applyAlignment="1">
      <alignment horizontal="center"/>
    </xf>
    <xf numFmtId="0" fontId="16" fillId="3" borderId="1" xfId="2" applyFont="1" applyFill="1" applyBorder="1" applyAlignment="1">
      <alignment horizontal="left" vertical="center"/>
    </xf>
    <xf numFmtId="0" fontId="3" fillId="8" borderId="11" xfId="2" applyFill="1" applyBorder="1"/>
    <xf numFmtId="0" fontId="6" fillId="8" borderId="11" xfId="0" applyFont="1" applyFill="1" applyBorder="1"/>
    <xf numFmtId="0" fontId="0" fillId="3" borderId="0" xfId="0" applyFill="1"/>
    <xf numFmtId="0" fontId="12" fillId="0" borderId="0" xfId="2" applyFont="1" applyFill="1" applyAlignment="1">
      <alignment horizontal="center" vertical="center"/>
    </xf>
    <xf numFmtId="0" fontId="16" fillId="0" borderId="0" xfId="0" applyFont="1" applyFill="1"/>
    <xf numFmtId="0" fontId="13" fillId="0" borderId="0" xfId="0" applyFont="1" applyFill="1" applyAlignment="1">
      <alignment horizontal="center"/>
    </xf>
    <xf numFmtId="0" fontId="0" fillId="0" borderId="0" xfId="0" applyFill="1"/>
    <xf numFmtId="11" fontId="0" fillId="0" borderId="0" xfId="0" applyNumberFormat="1" applyFill="1"/>
    <xf numFmtId="0" fontId="0" fillId="8" borderId="0" xfId="0" applyFill="1" applyAlignment="1">
      <alignment horizontal="center"/>
    </xf>
    <xf numFmtId="0" fontId="16" fillId="10" borderId="0" xfId="2" applyFont="1" applyFill="1" applyAlignment="1">
      <alignment horizontal="center" vertical="center"/>
    </xf>
    <xf numFmtId="0" fontId="18" fillId="10" borderId="0" xfId="2" applyFont="1" applyFill="1" applyAlignment="1">
      <alignment horizontal="center"/>
    </xf>
    <xf numFmtId="0" fontId="0" fillId="3" borderId="14" xfId="2" applyFont="1" applyFill="1" applyBorder="1"/>
    <xf numFmtId="0" fontId="0" fillId="3" borderId="0" xfId="0" applyFill="1" applyBorder="1"/>
    <xf numFmtId="0" fontId="4" fillId="4" borderId="1" xfId="2" applyFont="1" applyFill="1" applyBorder="1" applyAlignment="1">
      <alignment horizontal="center" vertical="center"/>
    </xf>
    <xf numFmtId="0" fontId="4" fillId="2" borderId="10" xfId="2" applyFont="1" applyFill="1" applyBorder="1" applyAlignment="1">
      <alignment horizontal="center"/>
    </xf>
    <xf numFmtId="0" fontId="4" fillId="2" borderId="1" xfId="2" applyFont="1" applyFill="1" applyBorder="1" applyAlignment="1">
      <alignment horizontal="center"/>
    </xf>
    <xf numFmtId="0" fontId="12" fillId="5" borderId="8" xfId="3" applyFont="1" applyBorder="1" applyAlignment="1">
      <alignment horizontal="center"/>
    </xf>
    <xf numFmtId="0" fontId="12" fillId="5" borderId="9" xfId="3" applyFont="1" applyBorder="1" applyAlignment="1">
      <alignment horizontal="center"/>
    </xf>
    <xf numFmtId="0" fontId="12" fillId="5" borderId="10" xfId="3" applyFont="1" applyBorder="1" applyAlignment="1">
      <alignment horizontal="center"/>
    </xf>
    <xf numFmtId="0" fontId="12" fillId="2" borderId="8" xfId="3" applyFont="1" applyFill="1" applyBorder="1" applyAlignment="1">
      <alignment horizontal="center"/>
    </xf>
    <xf numFmtId="0" fontId="12" fillId="2" borderId="9" xfId="3" applyFont="1" applyFill="1" applyBorder="1" applyAlignment="1">
      <alignment horizontal="center"/>
    </xf>
    <xf numFmtId="0" fontId="12" fillId="2" borderId="10" xfId="3" applyFont="1" applyFill="1" applyBorder="1" applyAlignment="1">
      <alignment horizontal="center"/>
    </xf>
    <xf numFmtId="0" fontId="12" fillId="6" borderId="5" xfId="3" applyFont="1" applyFill="1" applyBorder="1" applyAlignment="1">
      <alignment horizontal="center"/>
    </xf>
    <xf numFmtId="0" fontId="12" fillId="6" borderId="6" xfId="3" applyFont="1" applyFill="1" applyBorder="1" applyAlignment="1">
      <alignment horizontal="center"/>
    </xf>
  </cellXfs>
  <cellStyles count="6">
    <cellStyle name="Calculation" xfId="5" builtinId="22"/>
    <cellStyle name="Comma" xfId="1" builtinId="3"/>
    <cellStyle name="Neutral" xfId="3" builtinId="28"/>
    <cellStyle name="Normal" xfId="0" builtinId="0"/>
    <cellStyle name="Normál 2" xfId="2" xr:uid="{00000000-0005-0000-0000-000004000000}"/>
    <cellStyle name="Normal_Species_name_Elevation" xfId="4" xr:uid="{00000000-0005-0000-0000-00000500000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té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N389"/>
  <sheetViews>
    <sheetView zoomScaleNormal="100" workbookViewId="0">
      <pane xSplit="1" topLeftCell="B1" activePane="topRight" state="frozen"/>
      <selection pane="topRight" activeCell="BI17" sqref="BI17"/>
    </sheetView>
  </sheetViews>
  <sheetFormatPr defaultColWidth="8.77734375" defaultRowHeight="14.4" x14ac:dyDescent="0.3"/>
  <cols>
    <col min="1" max="1" width="31.44140625" customWidth="1"/>
    <col min="2" max="2" width="17.77734375" customWidth="1"/>
    <col min="3" max="3" width="16.21875" customWidth="1"/>
    <col min="25" max="25" width="15.5546875" customWidth="1"/>
    <col min="29" max="30" width="8.77734375" customWidth="1"/>
    <col min="51" max="51" width="14.44140625" customWidth="1"/>
    <col min="62" max="62" width="13.44140625" customWidth="1"/>
    <col min="144" max="144" width="23.77734375" customWidth="1"/>
  </cols>
  <sheetData>
    <row r="1" spans="1:144" ht="15" thickBot="1" x14ac:dyDescent="0.35">
      <c r="A1" s="18"/>
      <c r="B1" s="1"/>
      <c r="C1" s="1"/>
      <c r="D1" s="150" t="s">
        <v>0</v>
      </c>
      <c r="E1" s="150"/>
      <c r="F1" s="150"/>
      <c r="G1" s="150" t="s">
        <v>1</v>
      </c>
      <c r="H1" s="150"/>
      <c r="I1" s="150"/>
      <c r="J1" s="94" t="s">
        <v>2</v>
      </c>
      <c r="K1" s="93" t="s">
        <v>3</v>
      </c>
      <c r="L1" s="92" t="s">
        <v>4</v>
      </c>
      <c r="M1" s="92" t="s">
        <v>5</v>
      </c>
      <c r="N1" s="150" t="s">
        <v>6</v>
      </c>
      <c r="O1" s="150"/>
      <c r="P1" s="150"/>
      <c r="Q1" s="150"/>
      <c r="R1" s="150"/>
      <c r="S1" s="150" t="s">
        <v>1227</v>
      </c>
      <c r="T1" s="150"/>
      <c r="U1" s="151" t="s">
        <v>7</v>
      </c>
      <c r="V1" s="152"/>
      <c r="W1" s="152"/>
      <c r="X1" s="152"/>
      <c r="Y1" s="152"/>
      <c r="Z1" s="152" t="s">
        <v>8</v>
      </c>
      <c r="AA1" s="152"/>
      <c r="AB1" s="152"/>
      <c r="AC1" s="151" t="s">
        <v>9</v>
      </c>
      <c r="AD1" s="152"/>
      <c r="AE1" s="152"/>
      <c r="AF1" s="89" t="s">
        <v>10</v>
      </c>
      <c r="AG1" s="89" t="s">
        <v>11</v>
      </c>
      <c r="AH1" s="90" t="s">
        <v>12</v>
      </c>
      <c r="AI1" s="89" t="s">
        <v>13</v>
      </c>
      <c r="AJ1" s="91" t="s">
        <v>14</v>
      </c>
      <c r="AK1" s="152" t="s">
        <v>1132</v>
      </c>
      <c r="AL1" s="152"/>
      <c r="AM1" s="152"/>
      <c r="AN1" s="152"/>
      <c r="AO1" s="152"/>
      <c r="AP1" s="152"/>
      <c r="AQ1" s="152" t="s">
        <v>1133</v>
      </c>
      <c r="AR1" s="152"/>
      <c r="AS1" s="152"/>
      <c r="AT1" s="152"/>
      <c r="AU1" s="152"/>
      <c r="AV1" s="152"/>
      <c r="AW1" s="156" t="s">
        <v>1213</v>
      </c>
      <c r="AX1" s="157"/>
      <c r="AY1" s="158"/>
      <c r="AZ1" s="159" t="s">
        <v>1107</v>
      </c>
      <c r="BA1" s="160"/>
      <c r="BB1" s="160"/>
      <c r="BC1" s="160"/>
      <c r="BD1" s="160"/>
      <c r="BE1" s="160"/>
      <c r="BF1" s="160"/>
      <c r="BG1" s="107"/>
      <c r="BH1" s="154"/>
      <c r="BI1" s="155"/>
      <c r="BJ1" s="153" t="s">
        <v>1216</v>
      </c>
      <c r="BK1" s="154"/>
      <c r="BL1" s="155"/>
      <c r="BM1" s="153" t="s">
        <v>1217</v>
      </c>
      <c r="BN1" s="154"/>
      <c r="BO1" s="154"/>
      <c r="BP1" s="155"/>
      <c r="BQ1" s="153" t="s">
        <v>1214</v>
      </c>
      <c r="BR1" s="154"/>
      <c r="BS1" s="154"/>
      <c r="BT1" s="155"/>
      <c r="BU1" s="153" t="s">
        <v>1218</v>
      </c>
      <c r="BV1" s="154"/>
      <c r="BW1" s="154"/>
      <c r="BX1" s="154"/>
      <c r="BY1" s="154"/>
      <c r="BZ1" s="153" t="s">
        <v>1219</v>
      </c>
      <c r="CA1" s="154"/>
      <c r="CB1" s="154"/>
      <c r="CC1" s="154"/>
      <c r="CD1" s="154"/>
      <c r="CE1" s="154"/>
      <c r="CF1" s="154"/>
      <c r="CG1" s="154"/>
      <c r="CH1" s="154"/>
      <c r="CI1" s="154"/>
      <c r="CJ1" s="154"/>
      <c r="CK1" s="154"/>
      <c r="CL1" s="154"/>
      <c r="CM1" s="154"/>
      <c r="CN1" s="154"/>
      <c r="CO1" s="154"/>
      <c r="CP1" s="154"/>
      <c r="CQ1" s="154"/>
      <c r="CR1" s="154"/>
      <c r="CS1" s="155"/>
      <c r="CT1" s="153" t="s">
        <v>1105</v>
      </c>
      <c r="CU1" s="154"/>
      <c r="CV1" s="155"/>
      <c r="CW1" s="153" t="s">
        <v>1220</v>
      </c>
      <c r="CX1" s="154"/>
      <c r="CY1" s="154"/>
      <c r="CZ1" s="154"/>
      <c r="DA1" s="154"/>
      <c r="DB1" s="154"/>
      <c r="DC1" s="154"/>
      <c r="DD1" s="155"/>
      <c r="DE1" s="153" t="s">
        <v>1215</v>
      </c>
      <c r="DF1" s="154"/>
      <c r="DG1" s="154"/>
      <c r="DH1" s="154"/>
      <c r="DI1" s="154"/>
      <c r="DJ1" s="154"/>
      <c r="DK1" s="154"/>
      <c r="DL1" s="154"/>
      <c r="DM1" s="154"/>
      <c r="DN1" s="154"/>
      <c r="DO1" s="154"/>
      <c r="DP1" s="154"/>
      <c r="DQ1" s="154"/>
      <c r="DR1" s="154"/>
      <c r="DS1" s="154"/>
      <c r="DT1" s="154"/>
      <c r="DU1" s="154"/>
      <c r="DV1" s="154"/>
      <c r="DW1" s="154"/>
      <c r="DX1" s="154"/>
      <c r="DY1" s="154"/>
      <c r="DZ1" s="154"/>
      <c r="EA1" s="154"/>
      <c r="EB1" s="154"/>
      <c r="EC1" s="154"/>
      <c r="ED1" s="154"/>
      <c r="EE1" s="154"/>
      <c r="EF1" s="154"/>
      <c r="EG1" s="154"/>
      <c r="EH1" s="154"/>
      <c r="EI1" s="154"/>
      <c r="EJ1" s="154"/>
      <c r="EK1" s="154"/>
      <c r="EL1" s="154"/>
      <c r="EM1" s="154"/>
      <c r="EN1" s="155"/>
    </row>
    <row r="2" spans="1:144" ht="15" thickBot="1" x14ac:dyDescent="0.35">
      <c r="A2" s="31" t="s">
        <v>15</v>
      </c>
      <c r="B2" s="31" t="s">
        <v>16</v>
      </c>
      <c r="C2" s="31" t="s">
        <v>17</v>
      </c>
      <c r="D2" s="51" t="s">
        <v>18</v>
      </c>
      <c r="E2" s="51" t="s">
        <v>19</v>
      </c>
      <c r="F2" s="51" t="s">
        <v>20</v>
      </c>
      <c r="G2" s="52" t="s">
        <v>1224</v>
      </c>
      <c r="H2" s="52" t="s">
        <v>1225</v>
      </c>
      <c r="I2" s="52" t="s">
        <v>1226</v>
      </c>
      <c r="J2" s="54" t="s">
        <v>21</v>
      </c>
      <c r="K2" s="55" t="s">
        <v>22</v>
      </c>
      <c r="L2" s="55" t="s">
        <v>23</v>
      </c>
      <c r="M2" s="53" t="s">
        <v>24</v>
      </c>
      <c r="N2" s="52" t="s">
        <v>25</v>
      </c>
      <c r="O2" s="52" t="s">
        <v>26</v>
      </c>
      <c r="P2" s="52" t="s">
        <v>27</v>
      </c>
      <c r="Q2" s="52" t="s">
        <v>28</v>
      </c>
      <c r="R2" s="52" t="s">
        <v>29</v>
      </c>
      <c r="S2" s="105" t="s">
        <v>1228</v>
      </c>
      <c r="T2" s="105" t="s">
        <v>1229</v>
      </c>
      <c r="U2" s="47" t="s">
        <v>30</v>
      </c>
      <c r="V2" s="29" t="s">
        <v>31</v>
      </c>
      <c r="W2" s="29" t="s">
        <v>32</v>
      </c>
      <c r="X2" s="29" t="s">
        <v>33</v>
      </c>
      <c r="Y2" s="29" t="s">
        <v>34</v>
      </c>
      <c r="Z2" s="29" t="s">
        <v>35</v>
      </c>
      <c r="AA2" s="29" t="s">
        <v>36</v>
      </c>
      <c r="AB2" s="29" t="s">
        <v>37</v>
      </c>
      <c r="AC2" s="47" t="s">
        <v>38</v>
      </c>
      <c r="AD2" s="29" t="s">
        <v>39</v>
      </c>
      <c r="AE2" s="29" t="s">
        <v>40</v>
      </c>
      <c r="AF2" s="29" t="s">
        <v>1230</v>
      </c>
      <c r="AG2" s="30" t="s">
        <v>41</v>
      </c>
      <c r="AH2" s="29" t="s">
        <v>42</v>
      </c>
      <c r="AI2" s="106" t="s">
        <v>1231</v>
      </c>
      <c r="AJ2" s="29" t="s">
        <v>43</v>
      </c>
      <c r="AK2" s="29" t="s">
        <v>44</v>
      </c>
      <c r="AL2" s="29" t="s">
        <v>45</v>
      </c>
      <c r="AM2" s="29" t="s">
        <v>46</v>
      </c>
      <c r="AN2" s="29" t="s">
        <v>47</v>
      </c>
      <c r="AO2" s="29" t="s">
        <v>48</v>
      </c>
      <c r="AP2" s="29" t="s">
        <v>49</v>
      </c>
      <c r="AQ2" s="87" t="s">
        <v>1134</v>
      </c>
      <c r="AR2" s="87" t="s">
        <v>1135</v>
      </c>
      <c r="AS2" s="87" t="s">
        <v>1136</v>
      </c>
      <c r="AT2" s="87" t="s">
        <v>1137</v>
      </c>
      <c r="AU2" s="87" t="s">
        <v>1138</v>
      </c>
      <c r="AV2" s="87" t="s">
        <v>1139</v>
      </c>
      <c r="AW2" s="87" t="s">
        <v>1090</v>
      </c>
      <c r="AX2" s="87" t="s">
        <v>1091</v>
      </c>
      <c r="AY2" s="87" t="s">
        <v>1126</v>
      </c>
      <c r="AZ2" s="95" t="s">
        <v>1108</v>
      </c>
      <c r="BA2" s="83" t="s">
        <v>1109</v>
      </c>
      <c r="BB2" s="83" t="s">
        <v>1110</v>
      </c>
      <c r="BC2" s="83" t="s">
        <v>1111</v>
      </c>
      <c r="BD2" s="83" t="s">
        <v>1222</v>
      </c>
      <c r="BE2" s="83" t="s">
        <v>1211</v>
      </c>
      <c r="BF2" s="83" t="s">
        <v>1221</v>
      </c>
      <c r="BG2" s="66" t="s">
        <v>1232</v>
      </c>
      <c r="BH2" s="66" t="s">
        <v>1086</v>
      </c>
      <c r="BI2" s="66" t="s">
        <v>1084</v>
      </c>
      <c r="BJ2" s="66" t="s">
        <v>1085</v>
      </c>
      <c r="BK2" s="66" t="s">
        <v>1083</v>
      </c>
      <c r="BL2" s="66" t="s">
        <v>1124</v>
      </c>
      <c r="BM2" s="66" t="s">
        <v>1087</v>
      </c>
      <c r="BN2" s="66" t="s">
        <v>1088</v>
      </c>
      <c r="BO2" s="66" t="s">
        <v>1089</v>
      </c>
      <c r="BP2" s="99" t="s">
        <v>1125</v>
      </c>
      <c r="BQ2" s="66" t="s">
        <v>1092</v>
      </c>
      <c r="BR2" s="66" t="s">
        <v>1093</v>
      </c>
      <c r="BS2" s="66" t="s">
        <v>1094</v>
      </c>
      <c r="BT2" s="66" t="s">
        <v>1127</v>
      </c>
      <c r="BU2" s="66" t="s">
        <v>1140</v>
      </c>
      <c r="BV2" s="66" t="s">
        <v>1141</v>
      </c>
      <c r="BW2" s="66" t="s">
        <v>1142</v>
      </c>
      <c r="BX2" s="66" t="s">
        <v>1143</v>
      </c>
      <c r="BY2" s="66" t="s">
        <v>1144</v>
      </c>
      <c r="BZ2" s="66" t="s">
        <v>1095</v>
      </c>
      <c r="CA2" s="66" t="s">
        <v>1096</v>
      </c>
      <c r="CB2" s="66" t="s">
        <v>1097</v>
      </c>
      <c r="CC2" s="66" t="s">
        <v>1098</v>
      </c>
      <c r="CD2" s="66" t="s">
        <v>1099</v>
      </c>
      <c r="CE2" s="66" t="s">
        <v>1100</v>
      </c>
      <c r="CF2" s="66" t="s">
        <v>1101</v>
      </c>
      <c r="CG2" s="66" t="s">
        <v>1102</v>
      </c>
      <c r="CH2" s="66" t="s">
        <v>1103</v>
      </c>
      <c r="CI2" s="66" t="s">
        <v>1104</v>
      </c>
      <c r="CJ2" s="66" t="s">
        <v>1145</v>
      </c>
      <c r="CK2" s="66" t="s">
        <v>1146</v>
      </c>
      <c r="CL2" s="66" t="s">
        <v>1147</v>
      </c>
      <c r="CM2" s="66" t="s">
        <v>1148</v>
      </c>
      <c r="CN2" s="66" t="s">
        <v>1149</v>
      </c>
      <c r="CO2" s="66" t="s">
        <v>1150</v>
      </c>
      <c r="CP2" s="66" t="s">
        <v>1151</v>
      </c>
      <c r="CQ2" s="66" t="s">
        <v>1152</v>
      </c>
      <c r="CR2" s="66" t="s">
        <v>1153</v>
      </c>
      <c r="CS2" s="66" t="s">
        <v>1154</v>
      </c>
      <c r="CT2" s="84" t="s">
        <v>1223</v>
      </c>
      <c r="CU2" s="85" t="s">
        <v>1106</v>
      </c>
      <c r="CV2" s="86" t="s">
        <v>1158</v>
      </c>
      <c r="CW2" s="66" t="s">
        <v>1159</v>
      </c>
      <c r="CX2" s="66" t="s">
        <v>1160</v>
      </c>
      <c r="CY2" s="66" t="s">
        <v>1161</v>
      </c>
      <c r="CZ2" s="66" t="s">
        <v>1162</v>
      </c>
      <c r="DA2" s="66" t="s">
        <v>1163</v>
      </c>
      <c r="DB2" s="66" t="s">
        <v>1164</v>
      </c>
      <c r="DC2" s="66" t="s">
        <v>1165</v>
      </c>
      <c r="DD2" s="66" t="s">
        <v>1166</v>
      </c>
      <c r="DE2" s="66" t="s">
        <v>1167</v>
      </c>
      <c r="DF2" s="66" t="s">
        <v>1168</v>
      </c>
      <c r="DG2" s="66" t="s">
        <v>1169</v>
      </c>
      <c r="DH2" s="66" t="s">
        <v>1170</v>
      </c>
      <c r="DI2" s="66" t="s">
        <v>1171</v>
      </c>
      <c r="DJ2" s="66" t="s">
        <v>1172</v>
      </c>
      <c r="DK2" s="66" t="s">
        <v>1173</v>
      </c>
      <c r="DL2" s="66" t="s">
        <v>1174</v>
      </c>
      <c r="DM2" s="66" t="s">
        <v>1175</v>
      </c>
      <c r="DN2" s="66" t="s">
        <v>1176</v>
      </c>
      <c r="DO2" s="66" t="s">
        <v>1177</v>
      </c>
      <c r="DP2" s="66" t="s">
        <v>1178</v>
      </c>
      <c r="DQ2" s="66" t="s">
        <v>1179</v>
      </c>
      <c r="DR2" s="66" t="s">
        <v>1180</v>
      </c>
      <c r="DS2" s="66" t="s">
        <v>1181</v>
      </c>
      <c r="DT2" s="66" t="s">
        <v>1182</v>
      </c>
      <c r="DU2" s="66" t="s">
        <v>1183</v>
      </c>
      <c r="DV2" s="66" t="s">
        <v>1184</v>
      </c>
      <c r="DW2" s="66" t="s">
        <v>1185</v>
      </c>
      <c r="DX2" s="66" t="s">
        <v>1186</v>
      </c>
      <c r="DY2" s="66" t="s">
        <v>1187</v>
      </c>
      <c r="DZ2" s="66" t="s">
        <v>1188</v>
      </c>
      <c r="EA2" s="66" t="s">
        <v>1189</v>
      </c>
      <c r="EB2" s="66" t="s">
        <v>1190</v>
      </c>
      <c r="EC2" s="66" t="s">
        <v>1191</v>
      </c>
      <c r="ED2" s="66" t="s">
        <v>1192</v>
      </c>
      <c r="EE2" s="66" t="s">
        <v>1193</v>
      </c>
      <c r="EF2" s="66" t="s">
        <v>1194</v>
      </c>
      <c r="EG2" s="66" t="s">
        <v>1195</v>
      </c>
      <c r="EH2" s="66" t="s">
        <v>1196</v>
      </c>
      <c r="EI2" s="66" t="s">
        <v>1197</v>
      </c>
      <c r="EJ2" s="66" t="s">
        <v>1198</v>
      </c>
      <c r="EK2" s="66" t="s">
        <v>1199</v>
      </c>
      <c r="EL2" s="66" t="s">
        <v>1200</v>
      </c>
      <c r="EM2" s="66" t="s">
        <v>1201</v>
      </c>
      <c r="EN2" s="66" t="s">
        <v>1202</v>
      </c>
    </row>
    <row r="3" spans="1:144" x14ac:dyDescent="0.3">
      <c r="A3" s="63" t="s">
        <v>53</v>
      </c>
      <c r="B3" s="33" t="s">
        <v>54</v>
      </c>
      <c r="C3" s="34" t="s">
        <v>51</v>
      </c>
      <c r="D3" s="3">
        <v>6.3</v>
      </c>
      <c r="E3" s="3">
        <v>7.6</v>
      </c>
      <c r="F3" s="3">
        <v>6.95</v>
      </c>
      <c r="G3" s="42"/>
      <c r="H3" s="4"/>
      <c r="I3" s="9">
        <v>0.37</v>
      </c>
      <c r="J3" s="108">
        <v>3.8666700000000001</v>
      </c>
      <c r="K3" s="113">
        <v>1.34</v>
      </c>
      <c r="L3" s="6">
        <v>5.1666666670000003</v>
      </c>
      <c r="M3" s="117">
        <v>0</v>
      </c>
      <c r="N3" s="7"/>
      <c r="O3" s="7"/>
      <c r="P3" s="7"/>
      <c r="Q3" s="7"/>
      <c r="R3" s="7"/>
      <c r="S3" s="48">
        <v>7.5</v>
      </c>
      <c r="T3" s="120">
        <v>1.5</v>
      </c>
      <c r="U3" s="2">
        <v>0</v>
      </c>
      <c r="V3" s="2">
        <v>0</v>
      </c>
      <c r="W3" s="2">
        <v>0</v>
      </c>
      <c r="X3" s="2">
        <v>0</v>
      </c>
      <c r="Y3" s="2">
        <v>2</v>
      </c>
      <c r="Z3" s="19">
        <v>1</v>
      </c>
      <c r="AA3" s="2">
        <v>20</v>
      </c>
      <c r="AB3" s="125" t="s">
        <v>52</v>
      </c>
      <c r="AC3" s="2">
        <v>1</v>
      </c>
      <c r="AD3" s="2">
        <v>3</v>
      </c>
      <c r="AE3" s="2" t="s">
        <v>52</v>
      </c>
      <c r="AF3" s="117" t="s">
        <v>52</v>
      </c>
      <c r="AG3" s="5"/>
      <c r="AH3" s="117">
        <v>2</v>
      </c>
      <c r="AI3" s="8"/>
      <c r="AJ3" s="117">
        <v>1</v>
      </c>
      <c r="AK3" s="2">
        <v>-2</v>
      </c>
      <c r="AL3" s="2">
        <v>0</v>
      </c>
      <c r="AM3" s="2">
        <v>0</v>
      </c>
      <c r="AN3" s="2">
        <v>-2</v>
      </c>
      <c r="AO3" s="2">
        <v>1</v>
      </c>
      <c r="AP3" s="125">
        <v>2</v>
      </c>
      <c r="AQ3">
        <v>2</v>
      </c>
      <c r="AR3">
        <v>2</v>
      </c>
      <c r="AS3">
        <v>0</v>
      </c>
      <c r="AT3">
        <v>0</v>
      </c>
      <c r="AU3">
        <v>2</v>
      </c>
      <c r="AV3" s="74">
        <v>6</v>
      </c>
      <c r="AW3">
        <v>0</v>
      </c>
      <c r="AX3">
        <v>0</v>
      </c>
      <c r="AY3" s="74">
        <v>1</v>
      </c>
      <c r="AZ3" s="69">
        <v>20</v>
      </c>
      <c r="BA3" s="69">
        <v>1000</v>
      </c>
      <c r="BB3" s="68"/>
      <c r="BC3" s="68"/>
      <c r="BD3">
        <v>4</v>
      </c>
      <c r="BE3">
        <v>4900</v>
      </c>
      <c r="BF3" s="102">
        <v>4</v>
      </c>
      <c r="BG3" s="96"/>
      <c r="BH3">
        <v>1</v>
      </c>
      <c r="BI3">
        <v>1</v>
      </c>
      <c r="BJ3" s="101" t="s">
        <v>1112</v>
      </c>
      <c r="BK3" t="s">
        <v>1113</v>
      </c>
      <c r="BL3">
        <v>3</v>
      </c>
      <c r="BM3" s="101">
        <v>0</v>
      </c>
      <c r="BN3">
        <v>0</v>
      </c>
      <c r="BO3">
        <v>0</v>
      </c>
      <c r="BP3">
        <v>1</v>
      </c>
      <c r="BQ3" s="101">
        <v>1</v>
      </c>
      <c r="BR3">
        <v>2</v>
      </c>
      <c r="BS3">
        <v>4</v>
      </c>
      <c r="BT3">
        <v>1</v>
      </c>
      <c r="BU3" s="101">
        <v>5</v>
      </c>
      <c r="BV3">
        <v>2</v>
      </c>
      <c r="BW3">
        <v>2</v>
      </c>
      <c r="BX3">
        <v>1</v>
      </c>
      <c r="BY3" s="100">
        <v>4</v>
      </c>
      <c r="BZ3">
        <v>12.2</v>
      </c>
      <c r="CA3">
        <v>6.3250000000000002</v>
      </c>
      <c r="CB3">
        <v>2.625</v>
      </c>
      <c r="CC3">
        <v>2.375</v>
      </c>
      <c r="CD3">
        <v>18.739999999999998</v>
      </c>
      <c r="CE3">
        <v>6.1749999999999998</v>
      </c>
      <c r="CF3">
        <v>38.075000000000003</v>
      </c>
      <c r="CG3">
        <v>47</v>
      </c>
      <c r="CH3">
        <v>13.925000000000001</v>
      </c>
      <c r="CI3">
        <v>23.4</v>
      </c>
      <c r="CJ3">
        <v>0.94074438599999999</v>
      </c>
      <c r="CK3">
        <v>0.72743842800000003</v>
      </c>
      <c r="CL3">
        <v>0.15</v>
      </c>
      <c r="CM3">
        <v>0.05</v>
      </c>
      <c r="CN3">
        <v>2.015688468</v>
      </c>
      <c r="CO3">
        <v>0.84212034000000002</v>
      </c>
      <c r="CP3">
        <v>2.5051613389999998</v>
      </c>
      <c r="CQ3">
        <v>6.6332495810000003</v>
      </c>
      <c r="CR3">
        <v>1.621470526</v>
      </c>
      <c r="CS3">
        <v>2.3021728869999998</v>
      </c>
      <c r="CT3" s="101" t="s">
        <v>1118</v>
      </c>
      <c r="CU3">
        <v>3.5</v>
      </c>
      <c r="CV3" s="100" t="s">
        <v>1155</v>
      </c>
      <c r="CW3">
        <v>90</v>
      </c>
      <c r="CX3">
        <v>0</v>
      </c>
      <c r="CY3">
        <v>10</v>
      </c>
      <c r="CZ3">
        <v>0</v>
      </c>
      <c r="DA3">
        <v>0</v>
      </c>
      <c r="DB3">
        <v>0</v>
      </c>
      <c r="DC3">
        <v>0</v>
      </c>
      <c r="DD3" s="100">
        <v>0</v>
      </c>
      <c r="DE3">
        <v>0</v>
      </c>
      <c r="DF3">
        <v>0</v>
      </c>
      <c r="DG3">
        <v>0</v>
      </c>
      <c r="DH3">
        <v>0</v>
      </c>
      <c r="DI3">
        <v>6</v>
      </c>
      <c r="DJ3">
        <v>4</v>
      </c>
      <c r="DK3">
        <v>0</v>
      </c>
      <c r="DL3">
        <v>0</v>
      </c>
      <c r="DM3">
        <v>0</v>
      </c>
      <c r="DN3">
        <v>0</v>
      </c>
      <c r="DO3">
        <v>0</v>
      </c>
      <c r="DP3">
        <v>0</v>
      </c>
      <c r="DQ3">
        <v>0</v>
      </c>
      <c r="DR3">
        <v>0</v>
      </c>
      <c r="DS3">
        <v>10</v>
      </c>
      <c r="DT3">
        <v>0</v>
      </c>
      <c r="DU3">
        <v>0</v>
      </c>
      <c r="DV3">
        <v>0</v>
      </c>
      <c r="DW3">
        <v>0</v>
      </c>
      <c r="DX3">
        <v>0</v>
      </c>
      <c r="DY3">
        <v>0</v>
      </c>
      <c r="DZ3">
        <v>0</v>
      </c>
      <c r="EA3">
        <v>0</v>
      </c>
      <c r="EB3">
        <v>0</v>
      </c>
      <c r="EC3">
        <v>0</v>
      </c>
      <c r="ED3">
        <v>0</v>
      </c>
      <c r="EE3">
        <v>0</v>
      </c>
      <c r="EF3">
        <v>0</v>
      </c>
      <c r="EG3">
        <v>0</v>
      </c>
      <c r="EH3">
        <v>0</v>
      </c>
      <c r="EI3" t="s">
        <v>1159</v>
      </c>
      <c r="EJ3" t="s">
        <v>1171</v>
      </c>
      <c r="EK3">
        <v>0</v>
      </c>
      <c r="EL3">
        <v>0</v>
      </c>
      <c r="EM3">
        <v>0</v>
      </c>
      <c r="EN3" s="74" t="s">
        <v>1117</v>
      </c>
    </row>
    <row r="4" spans="1:144" x14ac:dyDescent="0.3">
      <c r="A4" s="32" t="s">
        <v>55</v>
      </c>
      <c r="B4" s="33" t="s">
        <v>50</v>
      </c>
      <c r="C4" s="34" t="s">
        <v>51</v>
      </c>
      <c r="D4" s="3">
        <v>32.299999999999997</v>
      </c>
      <c r="E4" s="3">
        <v>28.4</v>
      </c>
      <c r="F4" s="3">
        <v>30</v>
      </c>
      <c r="G4" s="42"/>
      <c r="H4" s="4"/>
      <c r="I4" s="4">
        <v>0.88514836850262701</v>
      </c>
      <c r="J4" s="109">
        <v>4.25</v>
      </c>
      <c r="K4" s="114">
        <v>3.15</v>
      </c>
      <c r="L4" s="6">
        <v>10.08333333</v>
      </c>
      <c r="M4" s="118">
        <v>0</v>
      </c>
      <c r="N4" s="7">
        <v>0.41499999999999998</v>
      </c>
      <c r="O4" s="7"/>
      <c r="P4" s="7">
        <v>0.44500000000000001</v>
      </c>
      <c r="Q4" s="7"/>
      <c r="R4" s="7">
        <v>0.43</v>
      </c>
      <c r="S4" s="48">
        <v>4.5</v>
      </c>
      <c r="T4" s="121">
        <v>6.5</v>
      </c>
      <c r="U4" s="2">
        <v>0</v>
      </c>
      <c r="V4" s="2">
        <v>0</v>
      </c>
      <c r="W4" s="2">
        <v>0.19900000000000001</v>
      </c>
      <c r="X4" s="2">
        <v>3</v>
      </c>
      <c r="Y4" s="2">
        <v>3</v>
      </c>
      <c r="Z4" s="19">
        <v>0</v>
      </c>
      <c r="AA4" s="2">
        <v>14</v>
      </c>
      <c r="AB4" s="122" t="s">
        <v>56</v>
      </c>
      <c r="AC4" s="2">
        <v>0</v>
      </c>
      <c r="AD4" s="2">
        <v>2</v>
      </c>
      <c r="AE4" s="2" t="s">
        <v>52</v>
      </c>
      <c r="AF4" s="118" t="s">
        <v>52</v>
      </c>
      <c r="AG4" s="5">
        <v>0.25</v>
      </c>
      <c r="AH4" s="118">
        <v>1</v>
      </c>
      <c r="AI4" s="8"/>
      <c r="AJ4" s="118">
        <v>3</v>
      </c>
      <c r="AK4" s="2">
        <v>0</v>
      </c>
      <c r="AL4" s="2">
        <v>0</v>
      </c>
      <c r="AM4" s="2">
        <v>0</v>
      </c>
      <c r="AN4" s="2">
        <v>0</v>
      </c>
      <c r="AO4" s="2">
        <v>0</v>
      </c>
      <c r="AP4" s="122">
        <v>0</v>
      </c>
      <c r="AQ4">
        <v>0</v>
      </c>
      <c r="AR4">
        <v>0</v>
      </c>
      <c r="AS4">
        <v>0</v>
      </c>
      <c r="AT4">
        <v>0</v>
      </c>
      <c r="AU4">
        <v>0</v>
      </c>
      <c r="AV4" s="74">
        <v>0</v>
      </c>
      <c r="AW4">
        <v>2</v>
      </c>
      <c r="AX4">
        <v>2</v>
      </c>
      <c r="AY4" s="74">
        <v>1</v>
      </c>
      <c r="AZ4" s="69">
        <v>0</v>
      </c>
      <c r="BA4" s="69">
        <v>2000</v>
      </c>
      <c r="BB4" s="68"/>
      <c r="BC4" s="68"/>
      <c r="BD4">
        <v>5</v>
      </c>
      <c r="BE4">
        <v>162700</v>
      </c>
      <c r="BF4" s="103">
        <v>5</v>
      </c>
      <c r="BG4" s="97"/>
      <c r="BH4">
        <v>3</v>
      </c>
      <c r="BI4">
        <v>3</v>
      </c>
      <c r="BJ4" s="20" t="s">
        <v>1114</v>
      </c>
      <c r="BK4" t="s">
        <v>1113</v>
      </c>
      <c r="BL4">
        <v>3</v>
      </c>
      <c r="BM4" s="20">
        <v>0</v>
      </c>
      <c r="BN4">
        <v>0</v>
      </c>
      <c r="BO4">
        <v>0</v>
      </c>
      <c r="BP4">
        <v>1</v>
      </c>
      <c r="BQ4" s="20">
        <v>2</v>
      </c>
      <c r="BR4">
        <v>1</v>
      </c>
      <c r="BS4">
        <v>6</v>
      </c>
      <c r="BT4">
        <v>1</v>
      </c>
      <c r="BU4" s="20">
        <v>5</v>
      </c>
      <c r="BV4">
        <v>2</v>
      </c>
      <c r="BW4">
        <v>2</v>
      </c>
      <c r="BX4">
        <v>1</v>
      </c>
      <c r="BY4" s="74">
        <v>4</v>
      </c>
      <c r="BZ4">
        <v>22.9</v>
      </c>
      <c r="CA4">
        <v>12.85</v>
      </c>
      <c r="CB4">
        <v>4.6749999999999998</v>
      </c>
      <c r="CC4">
        <v>5.3</v>
      </c>
      <c r="CD4">
        <v>28.24</v>
      </c>
      <c r="CE4">
        <v>27.375</v>
      </c>
      <c r="CF4">
        <v>66.375</v>
      </c>
      <c r="CG4">
        <v>94.2</v>
      </c>
      <c r="CH4">
        <v>29.175000000000001</v>
      </c>
      <c r="CI4">
        <v>80</v>
      </c>
      <c r="CJ4">
        <v>0.31622776600000002</v>
      </c>
      <c r="CK4">
        <v>0.36968455</v>
      </c>
      <c r="CL4">
        <v>0.25</v>
      </c>
      <c r="CM4">
        <v>0.47609522900000001</v>
      </c>
      <c r="CN4">
        <v>0.64265076099999996</v>
      </c>
      <c r="CO4">
        <v>1.7366154819999999</v>
      </c>
      <c r="CP4">
        <v>2.9915157809999999</v>
      </c>
      <c r="CQ4">
        <v>3.1144823000000001</v>
      </c>
      <c r="CR4">
        <v>1.6317168870000001</v>
      </c>
      <c r="CS4">
        <v>4.0620192020000001</v>
      </c>
      <c r="CT4" s="20" t="s">
        <v>1118</v>
      </c>
      <c r="CU4">
        <v>4.2</v>
      </c>
      <c r="CV4" s="74" t="s">
        <v>1156</v>
      </c>
      <c r="CW4">
        <v>60</v>
      </c>
      <c r="CX4">
        <v>10</v>
      </c>
      <c r="CY4">
        <v>10</v>
      </c>
      <c r="CZ4">
        <v>0</v>
      </c>
      <c r="DA4">
        <v>0</v>
      </c>
      <c r="DB4">
        <v>0</v>
      </c>
      <c r="DC4">
        <v>20</v>
      </c>
      <c r="DD4" s="74">
        <v>0</v>
      </c>
      <c r="DE4">
        <v>0</v>
      </c>
      <c r="DF4">
        <v>1</v>
      </c>
      <c r="DG4">
        <v>0</v>
      </c>
      <c r="DH4">
        <v>0</v>
      </c>
      <c r="DI4">
        <v>0</v>
      </c>
      <c r="DJ4">
        <v>8</v>
      </c>
      <c r="DK4">
        <v>1</v>
      </c>
      <c r="DL4">
        <v>10</v>
      </c>
      <c r="DM4">
        <v>0</v>
      </c>
      <c r="DN4">
        <v>0</v>
      </c>
      <c r="DO4">
        <v>0</v>
      </c>
      <c r="DP4">
        <v>0</v>
      </c>
      <c r="DQ4">
        <v>0</v>
      </c>
      <c r="DR4">
        <v>0</v>
      </c>
      <c r="DS4">
        <v>10</v>
      </c>
      <c r="DT4">
        <v>0</v>
      </c>
      <c r="DU4">
        <v>0</v>
      </c>
      <c r="DV4">
        <v>0</v>
      </c>
      <c r="DW4">
        <v>0</v>
      </c>
      <c r="DX4">
        <v>0</v>
      </c>
      <c r="DY4">
        <v>0</v>
      </c>
      <c r="DZ4">
        <v>0</v>
      </c>
      <c r="EA4">
        <v>0</v>
      </c>
      <c r="EB4">
        <v>0</v>
      </c>
      <c r="EC4">
        <v>0</v>
      </c>
      <c r="ED4">
        <v>0</v>
      </c>
      <c r="EE4">
        <v>0</v>
      </c>
      <c r="EF4">
        <v>10</v>
      </c>
      <c r="EG4">
        <v>0</v>
      </c>
      <c r="EH4">
        <v>0</v>
      </c>
      <c r="EI4" t="s">
        <v>1159</v>
      </c>
      <c r="EJ4" t="s">
        <v>1172</v>
      </c>
      <c r="EK4">
        <v>0</v>
      </c>
      <c r="EL4">
        <v>0</v>
      </c>
      <c r="EM4">
        <v>0</v>
      </c>
      <c r="EN4" s="74" t="s">
        <v>1117</v>
      </c>
    </row>
    <row r="5" spans="1:144" x14ac:dyDescent="0.3">
      <c r="A5" s="32" t="s">
        <v>57</v>
      </c>
      <c r="B5" s="33" t="s">
        <v>58</v>
      </c>
      <c r="C5" s="34" t="s">
        <v>51</v>
      </c>
      <c r="D5" s="3">
        <v>9.1999999999999993</v>
      </c>
      <c r="E5" s="3">
        <v>8.8000000000000007</v>
      </c>
      <c r="F5" s="3">
        <v>8.6</v>
      </c>
      <c r="G5" s="42"/>
      <c r="H5" s="4"/>
      <c r="I5" s="4">
        <v>0.4826254826254826</v>
      </c>
      <c r="J5" s="109">
        <v>9.9333299999999998</v>
      </c>
      <c r="K5" s="114">
        <v>0.88</v>
      </c>
      <c r="L5" s="6">
        <v>11.1</v>
      </c>
      <c r="M5" s="118">
        <v>0</v>
      </c>
      <c r="N5" s="7"/>
      <c r="O5" s="7"/>
      <c r="P5" s="7"/>
      <c r="Q5" s="7"/>
      <c r="R5" s="7">
        <v>0.45</v>
      </c>
      <c r="S5" s="48">
        <v>2.5</v>
      </c>
      <c r="T5" s="121">
        <v>5.5</v>
      </c>
      <c r="U5" s="2">
        <v>0</v>
      </c>
      <c r="V5" s="2">
        <v>0</v>
      </c>
      <c r="W5" s="2">
        <v>0</v>
      </c>
      <c r="X5" s="2">
        <v>0</v>
      </c>
      <c r="Y5" s="2"/>
      <c r="Z5" s="19">
        <v>0</v>
      </c>
      <c r="AA5" s="2">
        <v>15.5</v>
      </c>
      <c r="AB5" s="122" t="s">
        <v>56</v>
      </c>
      <c r="AC5" s="2">
        <v>1</v>
      </c>
      <c r="AD5" s="2">
        <v>2</v>
      </c>
      <c r="AE5" s="2" t="s">
        <v>52</v>
      </c>
      <c r="AF5" s="118" t="s">
        <v>52</v>
      </c>
      <c r="AG5" s="5">
        <v>0.03</v>
      </c>
      <c r="AH5" s="118">
        <v>1</v>
      </c>
      <c r="AI5" s="8"/>
      <c r="AJ5" s="118">
        <v>4</v>
      </c>
      <c r="AK5" s="2">
        <v>0</v>
      </c>
      <c r="AL5" s="2">
        <v>0</v>
      </c>
      <c r="AM5" s="2">
        <v>0</v>
      </c>
      <c r="AN5" s="2">
        <v>0</v>
      </c>
      <c r="AO5" s="2">
        <v>0</v>
      </c>
      <c r="AP5" s="122">
        <v>0</v>
      </c>
      <c r="AQ5">
        <v>0</v>
      </c>
      <c r="AR5">
        <v>0</v>
      </c>
      <c r="AS5">
        <v>0</v>
      </c>
      <c r="AT5">
        <v>0</v>
      </c>
      <c r="AU5">
        <v>0</v>
      </c>
      <c r="AV5" s="74">
        <v>0</v>
      </c>
      <c r="AW5">
        <v>0</v>
      </c>
      <c r="AX5">
        <v>0</v>
      </c>
      <c r="AY5" s="74">
        <v>1</v>
      </c>
      <c r="AZ5" s="69">
        <v>0</v>
      </c>
      <c r="BA5" s="69">
        <v>1850</v>
      </c>
      <c r="BB5" s="68"/>
      <c r="BC5" s="68"/>
      <c r="BD5">
        <v>4</v>
      </c>
      <c r="BE5">
        <v>295500</v>
      </c>
      <c r="BF5" s="102">
        <v>5</v>
      </c>
      <c r="BG5" s="97"/>
      <c r="BH5">
        <v>2</v>
      </c>
      <c r="BI5">
        <v>1</v>
      </c>
      <c r="BJ5" s="20" t="s">
        <v>1113</v>
      </c>
      <c r="BK5" t="s">
        <v>1113</v>
      </c>
      <c r="BL5">
        <v>2</v>
      </c>
      <c r="BM5" s="20">
        <v>0</v>
      </c>
      <c r="BN5">
        <v>0</v>
      </c>
      <c r="BO5">
        <v>0</v>
      </c>
      <c r="BP5">
        <v>1</v>
      </c>
      <c r="BQ5" s="20">
        <v>2</v>
      </c>
      <c r="BR5">
        <v>2</v>
      </c>
      <c r="BS5">
        <v>5</v>
      </c>
      <c r="BT5">
        <v>1</v>
      </c>
      <c r="BU5" s="20">
        <v>5</v>
      </c>
      <c r="BV5">
        <v>2</v>
      </c>
      <c r="BW5">
        <v>2</v>
      </c>
      <c r="BX5">
        <v>1</v>
      </c>
      <c r="BY5" s="74">
        <v>4</v>
      </c>
      <c r="BZ5">
        <v>7.02</v>
      </c>
      <c r="CA5">
        <v>4.2249999999999996</v>
      </c>
      <c r="CB5">
        <v>2.6</v>
      </c>
      <c r="CC5">
        <v>3.3250000000000002</v>
      </c>
      <c r="CD5">
        <v>15.58</v>
      </c>
      <c r="CE5">
        <v>14.125</v>
      </c>
      <c r="CF5">
        <v>49.375</v>
      </c>
      <c r="CG5">
        <v>63.3</v>
      </c>
      <c r="CH5">
        <v>22.25</v>
      </c>
      <c r="CI5">
        <v>88.2</v>
      </c>
      <c r="CJ5">
        <v>0.46583258799999999</v>
      </c>
      <c r="CK5">
        <v>0.26299556400000001</v>
      </c>
      <c r="CL5">
        <v>0.2</v>
      </c>
      <c r="CM5">
        <v>9.5742710999999994E-2</v>
      </c>
      <c r="CN5">
        <v>1.8294808010000001</v>
      </c>
      <c r="CO5">
        <v>0.26299556400000001</v>
      </c>
      <c r="CP5">
        <v>0.41129875599999999</v>
      </c>
      <c r="CQ5">
        <v>0.67082039299999996</v>
      </c>
      <c r="CR5">
        <v>0.31091263499999999</v>
      </c>
      <c r="CS5">
        <v>5.4037024340000004</v>
      </c>
      <c r="CT5" s="20" t="s">
        <v>1118</v>
      </c>
      <c r="CU5">
        <v>4.2</v>
      </c>
      <c r="CV5" s="74" t="s">
        <v>1155</v>
      </c>
      <c r="CW5">
        <v>60</v>
      </c>
      <c r="CX5">
        <v>0</v>
      </c>
      <c r="CY5">
        <v>10</v>
      </c>
      <c r="CZ5">
        <v>10</v>
      </c>
      <c r="DA5">
        <v>10</v>
      </c>
      <c r="DB5">
        <v>10</v>
      </c>
      <c r="DC5">
        <v>0</v>
      </c>
      <c r="DD5" s="74">
        <v>0</v>
      </c>
      <c r="DE5">
        <v>0</v>
      </c>
      <c r="DF5">
        <v>1</v>
      </c>
      <c r="DG5">
        <v>1</v>
      </c>
      <c r="DH5">
        <v>0</v>
      </c>
      <c r="DI5">
        <v>0</v>
      </c>
      <c r="DJ5">
        <v>7</v>
      </c>
      <c r="DK5">
        <v>1</v>
      </c>
      <c r="DL5">
        <v>0</v>
      </c>
      <c r="DM5">
        <v>0</v>
      </c>
      <c r="DN5">
        <v>0</v>
      </c>
      <c r="DO5">
        <v>0</v>
      </c>
      <c r="DP5">
        <v>0</v>
      </c>
      <c r="DQ5">
        <v>0</v>
      </c>
      <c r="DR5">
        <v>0</v>
      </c>
      <c r="DS5">
        <v>10</v>
      </c>
      <c r="DT5">
        <v>0</v>
      </c>
      <c r="DU5">
        <v>0</v>
      </c>
      <c r="DV5">
        <v>10</v>
      </c>
      <c r="DW5">
        <v>10</v>
      </c>
      <c r="DX5">
        <v>0</v>
      </c>
      <c r="DY5">
        <v>9</v>
      </c>
      <c r="DZ5">
        <v>1</v>
      </c>
      <c r="EA5">
        <v>0</v>
      </c>
      <c r="EB5">
        <v>0</v>
      </c>
      <c r="EC5">
        <v>0</v>
      </c>
      <c r="ED5">
        <v>0</v>
      </c>
      <c r="EE5">
        <v>0</v>
      </c>
      <c r="EF5">
        <v>0</v>
      </c>
      <c r="EG5">
        <v>0</v>
      </c>
      <c r="EH5">
        <v>0</v>
      </c>
      <c r="EI5" t="s">
        <v>1159</v>
      </c>
      <c r="EJ5" t="s">
        <v>1172</v>
      </c>
      <c r="EK5">
        <v>0</v>
      </c>
      <c r="EL5">
        <v>0</v>
      </c>
      <c r="EM5">
        <v>0</v>
      </c>
      <c r="EN5" s="74" t="s">
        <v>1117</v>
      </c>
    </row>
    <row r="6" spans="1:144" x14ac:dyDescent="0.3">
      <c r="A6" s="32" t="s">
        <v>59</v>
      </c>
      <c r="B6" s="33" t="s">
        <v>60</v>
      </c>
      <c r="C6" s="34" t="s">
        <v>61</v>
      </c>
      <c r="D6" s="3">
        <v>47.25</v>
      </c>
      <c r="E6" s="3">
        <v>60</v>
      </c>
      <c r="F6" s="3">
        <v>53.625</v>
      </c>
      <c r="G6" s="42"/>
      <c r="H6" s="4"/>
      <c r="I6" s="4"/>
      <c r="J6" s="109"/>
      <c r="K6" s="114"/>
      <c r="L6" s="6"/>
      <c r="M6" s="118">
        <v>0</v>
      </c>
      <c r="N6" s="7"/>
      <c r="O6" s="7"/>
      <c r="P6" s="7"/>
      <c r="Q6" s="7"/>
      <c r="R6" s="7"/>
      <c r="S6" s="48"/>
      <c r="T6" s="121"/>
      <c r="U6" s="2"/>
      <c r="V6" s="2"/>
      <c r="W6" s="2"/>
      <c r="X6" s="2"/>
      <c r="Y6" s="2"/>
      <c r="Z6" s="19"/>
      <c r="AA6" s="2"/>
      <c r="AB6" s="122"/>
      <c r="AC6" s="2"/>
      <c r="AD6" s="2"/>
      <c r="AE6" s="2"/>
      <c r="AF6" s="118"/>
      <c r="AG6" s="5"/>
      <c r="AH6" s="118"/>
      <c r="AI6" s="8"/>
      <c r="AJ6" s="118"/>
      <c r="AK6" s="2">
        <v>0</v>
      </c>
      <c r="AL6" s="2">
        <v>0</v>
      </c>
      <c r="AM6" s="2">
        <v>0</v>
      </c>
      <c r="AN6" s="2">
        <v>0</v>
      </c>
      <c r="AO6" s="2">
        <v>0</v>
      </c>
      <c r="AP6" s="122">
        <v>0</v>
      </c>
      <c r="AQ6">
        <v>0</v>
      </c>
      <c r="AR6">
        <v>0</v>
      </c>
      <c r="AS6">
        <v>0</v>
      </c>
      <c r="AT6">
        <v>0</v>
      </c>
      <c r="AU6">
        <v>0</v>
      </c>
      <c r="AV6" s="74">
        <v>0</v>
      </c>
      <c r="AW6">
        <v>0</v>
      </c>
      <c r="AX6">
        <v>0</v>
      </c>
      <c r="AY6" s="74">
        <v>3</v>
      </c>
      <c r="AZ6" s="68">
        <v>1</v>
      </c>
      <c r="BA6" s="68">
        <v>1100</v>
      </c>
      <c r="BB6" s="68"/>
      <c r="BC6" s="68"/>
      <c r="BD6">
        <v>5</v>
      </c>
      <c r="BE6">
        <v>5300</v>
      </c>
      <c r="BF6" s="102">
        <v>5</v>
      </c>
      <c r="BG6" s="97"/>
      <c r="BH6">
        <v>1</v>
      </c>
      <c r="BI6">
        <v>1</v>
      </c>
      <c r="BJ6" s="20" t="s">
        <v>1112</v>
      </c>
      <c r="BK6" t="s">
        <v>1112</v>
      </c>
      <c r="BL6">
        <v>2</v>
      </c>
      <c r="BM6" s="20">
        <v>0</v>
      </c>
      <c r="BN6">
        <v>0</v>
      </c>
      <c r="BO6">
        <v>0</v>
      </c>
      <c r="BP6">
        <v>1</v>
      </c>
      <c r="BQ6" s="20">
        <v>0</v>
      </c>
      <c r="BR6">
        <v>2</v>
      </c>
      <c r="BS6">
        <v>2</v>
      </c>
      <c r="BT6">
        <v>1</v>
      </c>
      <c r="BU6" s="20">
        <v>4</v>
      </c>
      <c r="BV6">
        <v>3</v>
      </c>
      <c r="BW6">
        <v>1</v>
      </c>
      <c r="BX6">
        <v>0</v>
      </c>
      <c r="BY6" s="74">
        <v>4</v>
      </c>
      <c r="BZ6">
        <v>15.625</v>
      </c>
      <c r="CA6">
        <v>5.5750000000000002</v>
      </c>
      <c r="CB6">
        <v>4.375</v>
      </c>
      <c r="CC6">
        <v>3.85</v>
      </c>
      <c r="CD6">
        <v>19.399999999999999</v>
      </c>
      <c r="CE6">
        <v>39.75</v>
      </c>
      <c r="CF6">
        <v>83</v>
      </c>
      <c r="CG6">
        <v>122.75</v>
      </c>
      <c r="CH6">
        <v>32.35</v>
      </c>
      <c r="CI6">
        <v>114.5</v>
      </c>
      <c r="CJ6">
        <v>0.88835053100000005</v>
      </c>
      <c r="CK6">
        <v>0.37749172199999997</v>
      </c>
      <c r="CL6">
        <v>0.61305247200000001</v>
      </c>
      <c r="CM6">
        <v>0.23804761399999999</v>
      </c>
      <c r="CN6">
        <v>1.1575836900000001</v>
      </c>
      <c r="CO6">
        <v>3.8622100750000001</v>
      </c>
      <c r="CP6">
        <v>2.9439202889999998</v>
      </c>
      <c r="CQ6">
        <v>1.7078251280000001</v>
      </c>
      <c r="CR6">
        <v>2.8711205710000001</v>
      </c>
      <c r="CS6">
        <v>2.8867513460000001</v>
      </c>
      <c r="CT6" s="20" t="s">
        <v>1118</v>
      </c>
      <c r="CU6">
        <v>5.4</v>
      </c>
      <c r="CV6" s="74" t="s">
        <v>1157</v>
      </c>
      <c r="CW6">
        <v>100</v>
      </c>
      <c r="CX6">
        <v>0</v>
      </c>
      <c r="CY6">
        <v>0</v>
      </c>
      <c r="CZ6">
        <v>0</v>
      </c>
      <c r="DA6">
        <v>0</v>
      </c>
      <c r="DB6">
        <v>0</v>
      </c>
      <c r="DC6">
        <v>0</v>
      </c>
      <c r="DD6" s="74">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0</v>
      </c>
      <c r="EF6">
        <v>0</v>
      </c>
      <c r="EG6">
        <v>0</v>
      </c>
      <c r="EH6">
        <v>0</v>
      </c>
      <c r="EI6" t="s">
        <v>1159</v>
      </c>
      <c r="EJ6" t="s">
        <v>1117</v>
      </c>
      <c r="EK6">
        <v>0</v>
      </c>
      <c r="EL6">
        <v>1</v>
      </c>
      <c r="EM6">
        <v>0</v>
      </c>
      <c r="EN6" s="74" t="s">
        <v>1117</v>
      </c>
    </row>
    <row r="7" spans="1:144" x14ac:dyDescent="0.3">
      <c r="A7" s="32" t="s">
        <v>62</v>
      </c>
      <c r="B7" s="33" t="s">
        <v>63</v>
      </c>
      <c r="C7" s="34" t="s">
        <v>64</v>
      </c>
      <c r="D7" s="3">
        <v>55.4</v>
      </c>
      <c r="E7" s="3">
        <v>56</v>
      </c>
      <c r="F7" s="3">
        <v>54.5</v>
      </c>
      <c r="G7" s="42"/>
      <c r="H7" s="4"/>
      <c r="I7" s="4">
        <v>1.9002776365552259</v>
      </c>
      <c r="J7" s="109">
        <v>4.9666699999999997</v>
      </c>
      <c r="K7" s="114">
        <v>3.95</v>
      </c>
      <c r="L7" s="6"/>
      <c r="M7" s="118">
        <v>0</v>
      </c>
      <c r="N7" s="7"/>
      <c r="O7" s="7"/>
      <c r="P7" s="7"/>
      <c r="Q7" s="7"/>
      <c r="R7" s="7"/>
      <c r="S7" s="48">
        <v>1.5</v>
      </c>
      <c r="T7" s="121">
        <v>3.5</v>
      </c>
      <c r="U7" s="2"/>
      <c r="V7" s="2"/>
      <c r="W7" s="2"/>
      <c r="X7" s="2"/>
      <c r="Y7" s="2"/>
      <c r="Z7" s="19">
        <v>0</v>
      </c>
      <c r="AA7" s="2">
        <v>23.3</v>
      </c>
      <c r="AB7" s="122" t="s">
        <v>56</v>
      </c>
      <c r="AC7" s="2">
        <v>0</v>
      </c>
      <c r="AD7" s="2">
        <v>3</v>
      </c>
      <c r="AE7" s="2" t="s">
        <v>52</v>
      </c>
      <c r="AF7" s="118" t="s">
        <v>52</v>
      </c>
      <c r="AG7" s="5"/>
      <c r="AH7" s="118">
        <v>0</v>
      </c>
      <c r="AI7" s="8"/>
      <c r="AJ7" s="118">
        <v>2</v>
      </c>
      <c r="AK7" s="2">
        <v>0</v>
      </c>
      <c r="AL7" s="2">
        <v>0</v>
      </c>
      <c r="AM7" s="2">
        <v>0</v>
      </c>
      <c r="AN7" s="2">
        <v>0</v>
      </c>
      <c r="AO7" s="2">
        <v>0</v>
      </c>
      <c r="AP7" s="122">
        <v>0</v>
      </c>
      <c r="AQ7">
        <v>0</v>
      </c>
      <c r="AR7">
        <v>0</v>
      </c>
      <c r="AS7">
        <v>0</v>
      </c>
      <c r="AT7">
        <v>0</v>
      </c>
      <c r="AU7">
        <v>0</v>
      </c>
      <c r="AV7" s="74">
        <v>0</v>
      </c>
      <c r="AW7">
        <v>0</v>
      </c>
      <c r="AX7">
        <v>0</v>
      </c>
      <c r="AY7" s="74">
        <v>1</v>
      </c>
      <c r="AZ7" s="69">
        <v>10</v>
      </c>
      <c r="BA7" s="69">
        <v>1700</v>
      </c>
      <c r="BB7" s="68"/>
      <c r="BC7" s="68"/>
      <c r="BD7">
        <v>5</v>
      </c>
      <c r="BE7">
        <v>8100</v>
      </c>
      <c r="BF7" s="102">
        <v>4</v>
      </c>
      <c r="BG7" s="97"/>
      <c r="BH7">
        <v>2</v>
      </c>
      <c r="BI7">
        <v>1</v>
      </c>
      <c r="BJ7" s="20" t="s">
        <v>1112</v>
      </c>
      <c r="BK7" t="s">
        <v>1114</v>
      </c>
      <c r="BL7">
        <v>2</v>
      </c>
      <c r="BM7" s="20">
        <v>0</v>
      </c>
      <c r="BN7">
        <v>0</v>
      </c>
      <c r="BO7">
        <v>0</v>
      </c>
      <c r="BP7">
        <v>1</v>
      </c>
      <c r="BQ7" s="20">
        <v>1</v>
      </c>
      <c r="BR7">
        <v>1</v>
      </c>
      <c r="BS7">
        <v>4</v>
      </c>
      <c r="BT7">
        <v>1</v>
      </c>
      <c r="BU7" s="20">
        <v>4</v>
      </c>
      <c r="BV7">
        <v>2</v>
      </c>
      <c r="BW7">
        <v>2</v>
      </c>
      <c r="BX7">
        <v>0</v>
      </c>
      <c r="BY7" s="74">
        <v>4</v>
      </c>
      <c r="BZ7">
        <v>19.45</v>
      </c>
      <c r="CA7">
        <v>17.225000000000001</v>
      </c>
      <c r="CB7">
        <v>10.65</v>
      </c>
      <c r="CC7">
        <v>17.925000000000001</v>
      </c>
      <c r="CD7">
        <v>13.875</v>
      </c>
      <c r="CE7">
        <v>41.1</v>
      </c>
      <c r="CF7">
        <v>59.9</v>
      </c>
      <c r="CG7">
        <v>101</v>
      </c>
      <c r="CH7">
        <v>40.700000000000003</v>
      </c>
      <c r="CI7">
        <v>44</v>
      </c>
      <c r="CJ7">
        <v>1.2233832870000001</v>
      </c>
      <c r="CK7">
        <v>0.63966136900000004</v>
      </c>
      <c r="CL7">
        <v>0.3</v>
      </c>
      <c r="CM7">
        <v>0.79320026899999996</v>
      </c>
      <c r="CN7">
        <v>0.80570879799999995</v>
      </c>
      <c r="CO7">
        <v>1.4854853299999999</v>
      </c>
      <c r="CP7">
        <v>1.0677078250000001</v>
      </c>
      <c r="CQ7">
        <v>2.1602468990000001</v>
      </c>
      <c r="CR7">
        <v>0.81240383999999999</v>
      </c>
      <c r="CS7">
        <v>2.449489743</v>
      </c>
      <c r="CT7" s="20" t="s">
        <v>1118</v>
      </c>
      <c r="CU7">
        <v>5.0999999999999996</v>
      </c>
      <c r="CV7" s="74" t="s">
        <v>1155</v>
      </c>
      <c r="CW7">
        <v>0</v>
      </c>
      <c r="CX7">
        <v>0</v>
      </c>
      <c r="CY7">
        <v>0</v>
      </c>
      <c r="CZ7">
        <v>0</v>
      </c>
      <c r="DA7">
        <v>70</v>
      </c>
      <c r="DB7">
        <v>30</v>
      </c>
      <c r="DC7">
        <v>0</v>
      </c>
      <c r="DD7" s="74">
        <v>0</v>
      </c>
      <c r="DE7">
        <v>0</v>
      </c>
      <c r="DF7">
        <v>0</v>
      </c>
      <c r="DG7">
        <v>0</v>
      </c>
      <c r="DH7">
        <v>0</v>
      </c>
      <c r="DI7">
        <v>0</v>
      </c>
      <c r="DJ7">
        <v>0</v>
      </c>
      <c r="DK7">
        <v>0</v>
      </c>
      <c r="DL7">
        <v>0</v>
      </c>
      <c r="DM7">
        <v>0</v>
      </c>
      <c r="DN7">
        <v>0</v>
      </c>
      <c r="DO7">
        <v>0</v>
      </c>
      <c r="DP7">
        <v>0</v>
      </c>
      <c r="DQ7">
        <v>0</v>
      </c>
      <c r="DR7">
        <v>0</v>
      </c>
      <c r="DS7">
        <v>0</v>
      </c>
      <c r="DT7">
        <v>0</v>
      </c>
      <c r="DU7">
        <v>0</v>
      </c>
      <c r="DV7">
        <v>0</v>
      </c>
      <c r="DW7">
        <v>0</v>
      </c>
      <c r="DX7">
        <v>10</v>
      </c>
      <c r="DY7">
        <v>10</v>
      </c>
      <c r="DZ7">
        <v>0</v>
      </c>
      <c r="EA7">
        <v>0</v>
      </c>
      <c r="EB7">
        <v>0</v>
      </c>
      <c r="EC7">
        <v>0</v>
      </c>
      <c r="ED7">
        <v>0</v>
      </c>
      <c r="EE7">
        <v>0</v>
      </c>
      <c r="EF7">
        <v>0</v>
      </c>
      <c r="EG7">
        <v>0</v>
      </c>
      <c r="EH7">
        <v>0</v>
      </c>
      <c r="EI7" t="s">
        <v>1163</v>
      </c>
      <c r="EJ7" t="s">
        <v>1186</v>
      </c>
      <c r="EK7">
        <v>0</v>
      </c>
      <c r="EL7">
        <v>0</v>
      </c>
      <c r="EM7">
        <v>0</v>
      </c>
      <c r="EN7" s="74" t="s">
        <v>1117</v>
      </c>
    </row>
    <row r="8" spans="1:144" x14ac:dyDescent="0.3">
      <c r="A8" s="32" t="s">
        <v>65</v>
      </c>
      <c r="B8" s="33" t="s">
        <v>66</v>
      </c>
      <c r="C8" s="34" t="s">
        <v>51</v>
      </c>
      <c r="D8" s="3">
        <v>65.3</v>
      </c>
      <c r="E8" s="3">
        <v>39.5</v>
      </c>
      <c r="F8" s="3">
        <v>52.4</v>
      </c>
      <c r="G8" s="42"/>
      <c r="H8" s="4"/>
      <c r="I8" s="4">
        <v>1.6904588483790914</v>
      </c>
      <c r="J8" s="109">
        <v>3.2650000000000001</v>
      </c>
      <c r="K8" s="114">
        <v>3.95</v>
      </c>
      <c r="L8" s="6">
        <v>20</v>
      </c>
      <c r="M8" s="118">
        <v>0</v>
      </c>
      <c r="N8" s="7">
        <v>0.505</v>
      </c>
      <c r="O8" s="7"/>
      <c r="P8" s="7">
        <v>0.57799999999999996</v>
      </c>
      <c r="Q8" s="7"/>
      <c r="R8" s="7">
        <v>0.54200000000000004</v>
      </c>
      <c r="S8" s="48">
        <v>2.5</v>
      </c>
      <c r="T8" s="121">
        <v>6.5</v>
      </c>
      <c r="U8" s="2">
        <v>0</v>
      </c>
      <c r="V8" s="2">
        <v>0</v>
      </c>
      <c r="W8" s="2">
        <v>0.81100000000000005</v>
      </c>
      <c r="X8" s="2">
        <v>4</v>
      </c>
      <c r="Y8" s="2">
        <v>4</v>
      </c>
      <c r="Z8" s="19">
        <v>0</v>
      </c>
      <c r="AA8" s="2">
        <v>12</v>
      </c>
      <c r="AB8" s="122" t="s">
        <v>56</v>
      </c>
      <c r="AC8" s="2">
        <v>0</v>
      </c>
      <c r="AD8" s="2">
        <v>1</v>
      </c>
      <c r="AE8" s="2" t="s">
        <v>52</v>
      </c>
      <c r="AF8" s="118" t="s">
        <v>52</v>
      </c>
      <c r="AG8" s="5">
        <v>0.82</v>
      </c>
      <c r="AH8" s="118">
        <v>1</v>
      </c>
      <c r="AI8" s="8"/>
      <c r="AJ8" s="118">
        <v>4</v>
      </c>
      <c r="AK8" s="2">
        <v>1</v>
      </c>
      <c r="AL8" s="2">
        <v>1</v>
      </c>
      <c r="AM8" s="2"/>
      <c r="AN8" s="2">
        <v>1</v>
      </c>
      <c r="AO8" s="2">
        <v>1</v>
      </c>
      <c r="AP8" s="122">
        <v>2</v>
      </c>
      <c r="AQ8">
        <v>2</v>
      </c>
      <c r="AR8">
        <v>2</v>
      </c>
      <c r="AS8">
        <v>2</v>
      </c>
      <c r="AT8">
        <v>2</v>
      </c>
      <c r="AU8">
        <v>2</v>
      </c>
      <c r="AV8" s="74">
        <v>10</v>
      </c>
      <c r="AW8">
        <v>3</v>
      </c>
      <c r="AX8">
        <v>3</v>
      </c>
      <c r="AY8" s="74">
        <v>1</v>
      </c>
      <c r="AZ8" s="67">
        <v>0</v>
      </c>
      <c r="BA8" s="67">
        <v>4000</v>
      </c>
      <c r="BB8" s="68"/>
      <c r="BC8" s="68"/>
      <c r="BD8">
        <v>4</v>
      </c>
      <c r="BE8">
        <v>190300</v>
      </c>
      <c r="BF8" s="102">
        <v>4</v>
      </c>
      <c r="BG8" s="97"/>
      <c r="BH8">
        <v>3</v>
      </c>
      <c r="BI8">
        <v>3</v>
      </c>
      <c r="BJ8" s="20" t="s">
        <v>1113</v>
      </c>
      <c r="BK8" t="s">
        <v>1113</v>
      </c>
      <c r="BL8">
        <v>2</v>
      </c>
      <c r="BM8" s="20">
        <v>0</v>
      </c>
      <c r="BN8">
        <v>0</v>
      </c>
      <c r="BO8">
        <v>0</v>
      </c>
      <c r="BP8">
        <v>1</v>
      </c>
      <c r="BQ8" s="20">
        <v>2</v>
      </c>
      <c r="BR8">
        <v>1</v>
      </c>
      <c r="BS8">
        <v>5</v>
      </c>
      <c r="BT8">
        <v>1</v>
      </c>
      <c r="BU8" s="20">
        <v>6</v>
      </c>
      <c r="BV8">
        <v>2</v>
      </c>
      <c r="BW8">
        <v>4</v>
      </c>
      <c r="BX8">
        <v>0</v>
      </c>
      <c r="BY8" s="74">
        <v>6</v>
      </c>
      <c r="BZ8">
        <v>22.633333329999999</v>
      </c>
      <c r="CA8">
        <v>15.383333329999999</v>
      </c>
      <c r="CB8">
        <v>5.5833333329999997</v>
      </c>
      <c r="CC8">
        <v>8.8833333329999995</v>
      </c>
      <c r="CD8">
        <v>28.533333330000001</v>
      </c>
      <c r="CE8">
        <v>27.75</v>
      </c>
      <c r="CF8">
        <v>88.933333329999996</v>
      </c>
      <c r="CG8">
        <v>116.66666669999999</v>
      </c>
      <c r="CH8">
        <v>24</v>
      </c>
      <c r="CI8">
        <v>87.25</v>
      </c>
      <c r="CJ8">
        <v>2.0156057820000002</v>
      </c>
      <c r="CK8">
        <v>1.785963792</v>
      </c>
      <c r="CL8">
        <v>0.386867764</v>
      </c>
      <c r="CM8">
        <v>0.89981479600000003</v>
      </c>
      <c r="CN8">
        <v>2.134166504</v>
      </c>
      <c r="CO8">
        <v>3.0131378990000002</v>
      </c>
      <c r="CP8">
        <v>13.949002350000001</v>
      </c>
      <c r="CQ8">
        <v>15.02886112</v>
      </c>
      <c r="CR8">
        <v>2.8326665879999999</v>
      </c>
      <c r="CS8">
        <v>12.14804511</v>
      </c>
      <c r="CT8" s="20" t="s">
        <v>1118</v>
      </c>
      <c r="CU8">
        <v>6.2</v>
      </c>
      <c r="CV8" s="74" t="s">
        <v>1156</v>
      </c>
      <c r="CW8">
        <v>20</v>
      </c>
      <c r="CX8">
        <v>0</v>
      </c>
      <c r="CY8">
        <v>0</v>
      </c>
      <c r="CZ8">
        <v>0</v>
      </c>
      <c r="DA8">
        <v>80</v>
      </c>
      <c r="DB8">
        <v>0</v>
      </c>
      <c r="DC8">
        <v>0</v>
      </c>
      <c r="DD8" s="74">
        <v>0</v>
      </c>
      <c r="DE8">
        <v>0</v>
      </c>
      <c r="DF8">
        <v>0</v>
      </c>
      <c r="DG8">
        <v>0</v>
      </c>
      <c r="DH8">
        <v>0</v>
      </c>
      <c r="DI8">
        <v>0</v>
      </c>
      <c r="DJ8">
        <v>4</v>
      </c>
      <c r="DK8">
        <v>6</v>
      </c>
      <c r="DL8">
        <v>0</v>
      </c>
      <c r="DM8">
        <v>0</v>
      </c>
      <c r="DN8">
        <v>0</v>
      </c>
      <c r="DO8">
        <v>0</v>
      </c>
      <c r="DP8">
        <v>0</v>
      </c>
      <c r="DQ8">
        <v>0</v>
      </c>
      <c r="DR8">
        <v>0</v>
      </c>
      <c r="DS8">
        <v>0</v>
      </c>
      <c r="DT8">
        <v>0</v>
      </c>
      <c r="DU8">
        <v>0</v>
      </c>
      <c r="DV8">
        <v>0</v>
      </c>
      <c r="DW8">
        <v>4</v>
      </c>
      <c r="DX8">
        <v>6</v>
      </c>
      <c r="DY8">
        <v>0</v>
      </c>
      <c r="DZ8">
        <v>0</v>
      </c>
      <c r="EA8">
        <v>0</v>
      </c>
      <c r="EB8">
        <v>0</v>
      </c>
      <c r="EC8">
        <v>0</v>
      </c>
      <c r="ED8">
        <v>0</v>
      </c>
      <c r="EE8">
        <v>0</v>
      </c>
      <c r="EF8">
        <v>0</v>
      </c>
      <c r="EG8">
        <v>0</v>
      </c>
      <c r="EH8">
        <v>0</v>
      </c>
      <c r="EI8" t="s">
        <v>1163</v>
      </c>
      <c r="EJ8" t="s">
        <v>1186</v>
      </c>
      <c r="EK8">
        <v>0</v>
      </c>
      <c r="EL8">
        <v>0</v>
      </c>
      <c r="EM8">
        <v>0</v>
      </c>
      <c r="EN8" s="74" t="s">
        <v>1117</v>
      </c>
    </row>
    <row r="9" spans="1:144" x14ac:dyDescent="0.3">
      <c r="A9" s="35" t="s">
        <v>67</v>
      </c>
      <c r="B9" s="33" t="s">
        <v>68</v>
      </c>
      <c r="C9" s="34" t="s">
        <v>51</v>
      </c>
      <c r="D9" s="3"/>
      <c r="E9" s="3"/>
      <c r="F9" s="3">
        <v>22.2</v>
      </c>
      <c r="G9" s="42"/>
      <c r="H9" s="4"/>
      <c r="I9" s="4"/>
      <c r="J9" s="110">
        <v>3.53</v>
      </c>
      <c r="K9" s="115">
        <v>2.04</v>
      </c>
      <c r="L9" s="6"/>
      <c r="M9" s="118">
        <v>0</v>
      </c>
      <c r="N9" s="7"/>
      <c r="O9" s="7"/>
      <c r="P9" s="7"/>
      <c r="Q9" s="7"/>
      <c r="R9" s="7"/>
      <c r="S9" s="48"/>
      <c r="T9" s="121"/>
      <c r="U9" s="2">
        <v>0</v>
      </c>
      <c r="V9" s="2">
        <v>0</v>
      </c>
      <c r="W9" s="2">
        <v>0</v>
      </c>
      <c r="X9" s="2">
        <v>0</v>
      </c>
      <c r="Y9" s="2"/>
      <c r="Z9" s="19">
        <v>1</v>
      </c>
      <c r="AA9" s="2"/>
      <c r="AB9" s="122" t="s">
        <v>52</v>
      </c>
      <c r="AC9" s="2">
        <v>2</v>
      </c>
      <c r="AD9" s="2">
        <v>2</v>
      </c>
      <c r="AE9" s="2" t="s">
        <v>52</v>
      </c>
      <c r="AF9" s="118" t="s">
        <v>52</v>
      </c>
      <c r="AG9" s="5"/>
      <c r="AH9" s="118"/>
      <c r="AI9" s="8"/>
      <c r="AJ9" s="118"/>
      <c r="AK9" s="2">
        <v>0</v>
      </c>
      <c r="AL9" s="2">
        <v>0</v>
      </c>
      <c r="AM9" s="2">
        <v>0</v>
      </c>
      <c r="AN9" s="2">
        <v>0</v>
      </c>
      <c r="AO9" s="2">
        <v>0</v>
      </c>
      <c r="AP9" s="122">
        <v>0</v>
      </c>
      <c r="AQ9">
        <v>0</v>
      </c>
      <c r="AR9">
        <v>0</v>
      </c>
      <c r="AS9">
        <v>0</v>
      </c>
      <c r="AT9">
        <v>0</v>
      </c>
      <c r="AU9">
        <v>0</v>
      </c>
      <c r="AV9" s="74">
        <v>0</v>
      </c>
      <c r="AW9">
        <v>0</v>
      </c>
      <c r="AX9">
        <v>0</v>
      </c>
      <c r="AY9" s="74">
        <v>2</v>
      </c>
      <c r="AZ9" s="69">
        <v>0</v>
      </c>
      <c r="BA9" s="69">
        <v>3300</v>
      </c>
      <c r="BB9" s="68"/>
      <c r="BC9" s="68"/>
      <c r="BD9">
        <v>3</v>
      </c>
      <c r="BE9">
        <v>84500</v>
      </c>
      <c r="BF9" s="102">
        <v>3</v>
      </c>
      <c r="BG9" s="97"/>
      <c r="BH9">
        <v>3</v>
      </c>
      <c r="BI9">
        <v>2</v>
      </c>
      <c r="BJ9" s="20" t="s">
        <v>1112</v>
      </c>
      <c r="BK9" t="s">
        <v>1113</v>
      </c>
      <c r="BL9">
        <v>2</v>
      </c>
      <c r="BM9" s="20">
        <v>0</v>
      </c>
      <c r="BN9">
        <v>0</v>
      </c>
      <c r="BO9">
        <v>0</v>
      </c>
      <c r="BP9">
        <v>1</v>
      </c>
      <c r="BQ9" s="20">
        <v>1</v>
      </c>
      <c r="BR9">
        <v>0</v>
      </c>
      <c r="BS9">
        <v>4</v>
      </c>
      <c r="BT9">
        <v>2</v>
      </c>
      <c r="BU9" s="20">
        <v>4</v>
      </c>
      <c r="BV9">
        <v>2</v>
      </c>
      <c r="BW9">
        <v>2</v>
      </c>
      <c r="BX9">
        <v>0</v>
      </c>
      <c r="BY9" s="74">
        <v>4</v>
      </c>
      <c r="BZ9">
        <v>11.375</v>
      </c>
      <c r="CA9">
        <v>7.15</v>
      </c>
      <c r="CB9">
        <v>3.8250000000000002</v>
      </c>
      <c r="CC9">
        <v>4.5250000000000004</v>
      </c>
      <c r="CD9">
        <v>17.925000000000001</v>
      </c>
      <c r="CE9">
        <v>24.45</v>
      </c>
      <c r="CF9">
        <v>61.8</v>
      </c>
      <c r="CG9">
        <v>86.25</v>
      </c>
      <c r="CH9">
        <v>28.35</v>
      </c>
      <c r="CI9">
        <v>63</v>
      </c>
      <c r="CJ9">
        <v>0.31091263499999999</v>
      </c>
      <c r="CK9">
        <v>0.170782513</v>
      </c>
      <c r="CL9">
        <v>0.170782513</v>
      </c>
      <c r="CM9">
        <v>1.078192933</v>
      </c>
      <c r="CN9">
        <v>1.302561579</v>
      </c>
      <c r="CO9">
        <v>2.929163703</v>
      </c>
      <c r="CP9">
        <v>4.0311288740000002</v>
      </c>
      <c r="CQ9">
        <v>0.7</v>
      </c>
      <c r="CR9">
        <v>2.9439202889999998</v>
      </c>
      <c r="CT9" s="20" t="s">
        <v>1119</v>
      </c>
      <c r="CU9">
        <v>3</v>
      </c>
      <c r="CV9" s="74" t="s">
        <v>1155</v>
      </c>
      <c r="CW9">
        <v>40</v>
      </c>
      <c r="CX9">
        <v>0</v>
      </c>
      <c r="CY9">
        <v>10</v>
      </c>
      <c r="CZ9">
        <v>0</v>
      </c>
      <c r="DA9">
        <v>40</v>
      </c>
      <c r="DB9">
        <v>10</v>
      </c>
      <c r="DC9">
        <v>0</v>
      </c>
      <c r="DD9" s="74">
        <v>0</v>
      </c>
      <c r="DE9">
        <v>0</v>
      </c>
      <c r="DF9">
        <v>0</v>
      </c>
      <c r="DG9">
        <v>0</v>
      </c>
      <c r="DH9">
        <v>0</v>
      </c>
      <c r="DI9">
        <v>0</v>
      </c>
      <c r="DJ9">
        <v>0</v>
      </c>
      <c r="DK9">
        <v>10</v>
      </c>
      <c r="DL9">
        <v>0</v>
      </c>
      <c r="DM9">
        <v>0</v>
      </c>
      <c r="DN9">
        <v>0</v>
      </c>
      <c r="DO9">
        <v>0</v>
      </c>
      <c r="DP9">
        <v>0</v>
      </c>
      <c r="DQ9">
        <v>0</v>
      </c>
      <c r="DR9">
        <v>0</v>
      </c>
      <c r="DS9">
        <v>0</v>
      </c>
      <c r="DT9">
        <v>10</v>
      </c>
      <c r="DU9">
        <v>0</v>
      </c>
      <c r="DV9">
        <v>0</v>
      </c>
      <c r="DW9">
        <v>0</v>
      </c>
      <c r="DX9">
        <v>10</v>
      </c>
      <c r="DY9">
        <v>0</v>
      </c>
      <c r="DZ9">
        <v>10</v>
      </c>
      <c r="EA9">
        <v>0</v>
      </c>
      <c r="EB9">
        <v>0</v>
      </c>
      <c r="EC9">
        <v>0</v>
      </c>
      <c r="ED9">
        <v>0</v>
      </c>
      <c r="EE9">
        <v>0</v>
      </c>
      <c r="EF9">
        <v>0</v>
      </c>
      <c r="EG9">
        <v>0</v>
      </c>
      <c r="EH9">
        <v>0</v>
      </c>
      <c r="EI9" t="s">
        <v>1163</v>
      </c>
      <c r="EJ9" t="s">
        <v>1186</v>
      </c>
      <c r="EK9">
        <v>0</v>
      </c>
      <c r="EL9">
        <v>0</v>
      </c>
      <c r="EM9">
        <v>0</v>
      </c>
      <c r="EN9" s="74" t="s">
        <v>1117</v>
      </c>
    </row>
    <row r="10" spans="1:144" x14ac:dyDescent="0.3">
      <c r="A10" s="32" t="s">
        <v>69</v>
      </c>
      <c r="B10" s="33" t="s">
        <v>70</v>
      </c>
      <c r="C10" s="34" t="s">
        <v>71</v>
      </c>
      <c r="D10" s="3">
        <v>734</v>
      </c>
      <c r="E10" s="3">
        <v>700</v>
      </c>
      <c r="F10" s="3">
        <v>726</v>
      </c>
      <c r="G10" s="43">
        <v>5.46</v>
      </c>
      <c r="H10" s="13">
        <v>5.29</v>
      </c>
      <c r="I10" s="4">
        <v>5.375</v>
      </c>
      <c r="J10" s="109">
        <v>1</v>
      </c>
      <c r="K10" s="115">
        <v>92</v>
      </c>
      <c r="L10" s="6">
        <v>42</v>
      </c>
      <c r="M10" s="118">
        <v>1</v>
      </c>
      <c r="N10" s="7"/>
      <c r="O10" s="7"/>
      <c r="P10" s="7"/>
      <c r="Q10" s="7"/>
      <c r="R10" s="7"/>
      <c r="S10" s="48">
        <v>4.25</v>
      </c>
      <c r="T10" s="121"/>
      <c r="U10" s="2">
        <v>0</v>
      </c>
      <c r="V10" s="2">
        <v>0</v>
      </c>
      <c r="W10" s="2">
        <v>0</v>
      </c>
      <c r="X10" s="2">
        <v>0</v>
      </c>
      <c r="Y10" s="2">
        <v>2</v>
      </c>
      <c r="Z10" s="19">
        <v>2</v>
      </c>
      <c r="AA10" s="2">
        <v>36</v>
      </c>
      <c r="AB10" s="122" t="s">
        <v>52</v>
      </c>
      <c r="AC10" s="2">
        <v>2</v>
      </c>
      <c r="AD10" s="2">
        <v>2</v>
      </c>
      <c r="AE10" s="2" t="s">
        <v>52</v>
      </c>
      <c r="AF10" s="118" t="s">
        <v>52</v>
      </c>
      <c r="AG10" s="5">
        <v>3.7</v>
      </c>
      <c r="AH10" s="118">
        <v>0</v>
      </c>
      <c r="AI10" s="8">
        <v>2</v>
      </c>
      <c r="AJ10" s="118">
        <v>1</v>
      </c>
      <c r="AK10" s="2">
        <v>0</v>
      </c>
      <c r="AL10" s="2">
        <v>0</v>
      </c>
      <c r="AM10" s="2">
        <v>0</v>
      </c>
      <c r="AN10" s="2">
        <v>0</v>
      </c>
      <c r="AO10" s="2">
        <v>0</v>
      </c>
      <c r="AP10" s="122">
        <v>0</v>
      </c>
      <c r="AQ10">
        <v>0</v>
      </c>
      <c r="AR10">
        <v>0</v>
      </c>
      <c r="AS10">
        <v>0</v>
      </c>
      <c r="AT10">
        <v>0</v>
      </c>
      <c r="AU10">
        <v>0</v>
      </c>
      <c r="AV10" s="74">
        <v>0</v>
      </c>
      <c r="AW10">
        <v>0</v>
      </c>
      <c r="AX10">
        <v>0</v>
      </c>
      <c r="AY10" s="74">
        <v>1</v>
      </c>
      <c r="AZ10" s="69">
        <v>0</v>
      </c>
      <c r="BA10" s="69">
        <v>20</v>
      </c>
      <c r="BB10" s="68"/>
      <c r="BC10" s="68"/>
      <c r="BD10">
        <v>1</v>
      </c>
      <c r="BE10">
        <v>24500</v>
      </c>
      <c r="BF10" s="102">
        <v>4</v>
      </c>
      <c r="BG10" s="97"/>
      <c r="BH10">
        <v>3</v>
      </c>
      <c r="BI10">
        <v>3</v>
      </c>
      <c r="BJ10" s="20" t="s">
        <v>1112</v>
      </c>
      <c r="BK10" t="s">
        <v>1114</v>
      </c>
      <c r="BL10">
        <v>3</v>
      </c>
      <c r="BM10" s="20">
        <v>0</v>
      </c>
      <c r="BN10">
        <v>0</v>
      </c>
      <c r="BO10">
        <v>0</v>
      </c>
      <c r="BP10">
        <v>1</v>
      </c>
      <c r="BQ10" s="20">
        <v>0</v>
      </c>
      <c r="BR10">
        <v>1</v>
      </c>
      <c r="BS10">
        <v>1</v>
      </c>
      <c r="BT10">
        <v>1</v>
      </c>
      <c r="BU10" s="20">
        <v>4</v>
      </c>
      <c r="BV10">
        <v>2</v>
      </c>
      <c r="BW10">
        <v>2</v>
      </c>
      <c r="BX10">
        <v>0</v>
      </c>
      <c r="BY10" s="74">
        <v>4</v>
      </c>
      <c r="BZ10">
        <v>45.05</v>
      </c>
      <c r="CA10">
        <v>21.074999999999999</v>
      </c>
      <c r="CB10">
        <v>9.3000000000000007</v>
      </c>
      <c r="CC10">
        <v>23.25</v>
      </c>
      <c r="CD10">
        <v>31.5</v>
      </c>
      <c r="CE10">
        <v>116.5</v>
      </c>
      <c r="CF10">
        <v>88.5</v>
      </c>
      <c r="CG10">
        <v>205</v>
      </c>
      <c r="CH10">
        <v>56.774999999999999</v>
      </c>
      <c r="CI10">
        <v>87.5</v>
      </c>
      <c r="CJ10">
        <v>2.2546248759999998</v>
      </c>
      <c r="CK10">
        <v>1.795132307</v>
      </c>
      <c r="CL10">
        <v>0.49665548100000001</v>
      </c>
      <c r="CM10">
        <v>0.35118845799999998</v>
      </c>
      <c r="CN10">
        <v>1.1135528729999999</v>
      </c>
      <c r="CO10">
        <v>7.0474581709999997</v>
      </c>
      <c r="CP10">
        <v>3.3166247900000001</v>
      </c>
      <c r="CQ10">
        <v>5.5976185410000001</v>
      </c>
      <c r="CR10">
        <v>2.1975365</v>
      </c>
      <c r="CS10">
        <v>6.2449979979999997</v>
      </c>
      <c r="CT10" s="20" t="s">
        <v>1120</v>
      </c>
      <c r="CU10">
        <v>13.6</v>
      </c>
      <c r="CV10" s="74" t="s">
        <v>1156</v>
      </c>
      <c r="CW10">
        <v>0</v>
      </c>
      <c r="CX10">
        <v>100</v>
      </c>
      <c r="CY10">
        <v>0</v>
      </c>
      <c r="CZ10">
        <v>0</v>
      </c>
      <c r="DA10">
        <v>0</v>
      </c>
      <c r="DB10">
        <v>0</v>
      </c>
      <c r="DC10">
        <v>0</v>
      </c>
      <c r="DD10" s="74">
        <v>0</v>
      </c>
      <c r="DE10">
        <v>0</v>
      </c>
      <c r="DF10">
        <v>0</v>
      </c>
      <c r="DG10">
        <v>0</v>
      </c>
      <c r="DH10">
        <v>0</v>
      </c>
      <c r="DI10">
        <v>0</v>
      </c>
      <c r="DJ10">
        <v>0</v>
      </c>
      <c r="DK10">
        <v>0</v>
      </c>
      <c r="DL10">
        <v>0</v>
      </c>
      <c r="DM10">
        <v>0</v>
      </c>
      <c r="DN10">
        <v>0</v>
      </c>
      <c r="DO10">
        <v>0</v>
      </c>
      <c r="DP10">
        <v>0</v>
      </c>
      <c r="DQ10">
        <v>10</v>
      </c>
      <c r="DR10">
        <v>0</v>
      </c>
      <c r="DS10">
        <v>0</v>
      </c>
      <c r="DT10">
        <v>0</v>
      </c>
      <c r="DU10">
        <v>0</v>
      </c>
      <c r="DV10">
        <v>0</v>
      </c>
      <c r="DW10">
        <v>0</v>
      </c>
      <c r="DX10">
        <v>0</v>
      </c>
      <c r="DY10">
        <v>0</v>
      </c>
      <c r="DZ10">
        <v>0</v>
      </c>
      <c r="EA10">
        <v>0</v>
      </c>
      <c r="EB10">
        <v>0</v>
      </c>
      <c r="EC10">
        <v>0</v>
      </c>
      <c r="ED10">
        <v>0</v>
      </c>
      <c r="EE10">
        <v>0</v>
      </c>
      <c r="EF10">
        <v>0</v>
      </c>
      <c r="EG10">
        <v>0</v>
      </c>
      <c r="EH10">
        <v>0</v>
      </c>
      <c r="EI10" t="s">
        <v>1160</v>
      </c>
      <c r="EJ10" t="s">
        <v>1179</v>
      </c>
      <c r="EK10">
        <v>0</v>
      </c>
      <c r="EL10">
        <v>0</v>
      </c>
      <c r="EM10">
        <v>0</v>
      </c>
      <c r="EN10" s="74" t="s">
        <v>1117</v>
      </c>
    </row>
    <row r="11" spans="1:144" x14ac:dyDescent="0.3">
      <c r="A11" s="32" t="s">
        <v>72</v>
      </c>
      <c r="B11" s="33" t="s">
        <v>73</v>
      </c>
      <c r="C11" s="34" t="s">
        <v>51</v>
      </c>
      <c r="D11" s="3"/>
      <c r="E11" s="3"/>
      <c r="F11" s="3">
        <v>40.5</v>
      </c>
      <c r="G11" s="44">
        <v>1.31</v>
      </c>
      <c r="H11" s="4">
        <v>1.9155869999999997</v>
      </c>
      <c r="I11" s="9">
        <v>1.613</v>
      </c>
      <c r="J11" s="109"/>
      <c r="K11" s="114"/>
      <c r="L11" s="6"/>
      <c r="M11" s="118">
        <v>0</v>
      </c>
      <c r="N11" s="7"/>
      <c r="O11" s="7"/>
      <c r="P11" s="7"/>
      <c r="Q11" s="7"/>
      <c r="R11" s="7"/>
      <c r="S11" s="48"/>
      <c r="T11" s="121"/>
      <c r="U11" s="2"/>
      <c r="V11" s="2"/>
      <c r="W11" s="2"/>
      <c r="X11" s="2"/>
      <c r="Y11" s="2">
        <v>2</v>
      </c>
      <c r="Z11" s="19"/>
      <c r="AA11" s="2"/>
      <c r="AB11" s="122"/>
      <c r="AC11" s="2"/>
      <c r="AD11" s="2"/>
      <c r="AE11" s="2"/>
      <c r="AF11" s="118"/>
      <c r="AG11" s="5">
        <v>0.41</v>
      </c>
      <c r="AH11" s="118"/>
      <c r="AI11" s="8"/>
      <c r="AJ11" s="118"/>
      <c r="AK11" s="2">
        <v>0</v>
      </c>
      <c r="AL11" s="2">
        <v>0</v>
      </c>
      <c r="AM11" s="2">
        <v>0</v>
      </c>
      <c r="AN11" s="2">
        <v>0</v>
      </c>
      <c r="AO11" s="2">
        <v>0</v>
      </c>
      <c r="AP11" s="122">
        <v>0</v>
      </c>
      <c r="AQ11">
        <v>0</v>
      </c>
      <c r="AR11">
        <v>0</v>
      </c>
      <c r="AS11">
        <v>0</v>
      </c>
      <c r="AT11">
        <v>0</v>
      </c>
      <c r="AU11">
        <v>0</v>
      </c>
      <c r="AV11" s="74">
        <v>0</v>
      </c>
      <c r="AW11">
        <v>0</v>
      </c>
      <c r="AX11">
        <v>0</v>
      </c>
      <c r="AY11" s="74">
        <v>3</v>
      </c>
      <c r="AZ11" s="69">
        <v>1750</v>
      </c>
      <c r="BA11" s="69">
        <v>2600</v>
      </c>
      <c r="BB11" s="68">
        <v>1200</v>
      </c>
      <c r="BC11" s="68">
        <v>3800</v>
      </c>
      <c r="BD11">
        <v>5</v>
      </c>
      <c r="BE11">
        <v>4900</v>
      </c>
      <c r="BF11" s="103">
        <v>5</v>
      </c>
      <c r="BG11" s="97"/>
      <c r="BH11">
        <v>1</v>
      </c>
      <c r="BI11">
        <v>1</v>
      </c>
      <c r="BJ11" s="20" t="s">
        <v>1112</v>
      </c>
      <c r="BK11" t="s">
        <v>1112</v>
      </c>
      <c r="BL11">
        <v>3</v>
      </c>
      <c r="BM11" s="20">
        <v>0</v>
      </c>
      <c r="BN11">
        <v>0</v>
      </c>
      <c r="BO11">
        <v>0</v>
      </c>
      <c r="BP11">
        <v>1</v>
      </c>
      <c r="BQ11" s="20">
        <v>2</v>
      </c>
      <c r="BR11">
        <v>1</v>
      </c>
      <c r="BS11">
        <v>4</v>
      </c>
      <c r="BT11">
        <v>2</v>
      </c>
      <c r="BU11" s="20">
        <v>4</v>
      </c>
      <c r="BV11">
        <v>2</v>
      </c>
      <c r="BW11">
        <v>2</v>
      </c>
      <c r="BX11">
        <v>0</v>
      </c>
      <c r="BY11" s="74">
        <v>4</v>
      </c>
      <c r="BZ11">
        <v>20.324999999999999</v>
      </c>
      <c r="CA11">
        <v>11.2</v>
      </c>
      <c r="CB11">
        <v>4.8499999999999996</v>
      </c>
      <c r="CC11">
        <v>7.35</v>
      </c>
      <c r="CD11">
        <v>29.15</v>
      </c>
      <c r="CE11">
        <v>12.175000000000001</v>
      </c>
      <c r="CF11">
        <v>70.825000000000003</v>
      </c>
      <c r="CG11">
        <v>83</v>
      </c>
      <c r="CH11">
        <v>14.675000000000001</v>
      </c>
      <c r="CI11">
        <v>68</v>
      </c>
      <c r="CJ11">
        <v>0.981070844</v>
      </c>
      <c r="CK11">
        <v>0.115470054</v>
      </c>
      <c r="CL11">
        <v>0.19148542199999999</v>
      </c>
      <c r="CM11">
        <v>0.23804761399999999</v>
      </c>
      <c r="CN11">
        <v>0.26457513100000002</v>
      </c>
      <c r="CO11">
        <v>0.35939764400000002</v>
      </c>
      <c r="CP11">
        <v>3.2035136959999999</v>
      </c>
      <c r="CQ11">
        <v>2.9439202889999998</v>
      </c>
      <c r="CR11">
        <v>0.91423920999999997</v>
      </c>
      <c r="CS11">
        <v>4.2426406869999997</v>
      </c>
      <c r="CT11" s="20" t="s">
        <v>1118</v>
      </c>
      <c r="CU11">
        <v>6.7</v>
      </c>
      <c r="CV11" s="74" t="s">
        <v>1157</v>
      </c>
      <c r="CW11">
        <v>90</v>
      </c>
      <c r="CX11">
        <v>0</v>
      </c>
      <c r="CY11">
        <v>10</v>
      </c>
      <c r="CZ11">
        <v>0</v>
      </c>
      <c r="DA11">
        <v>0</v>
      </c>
      <c r="DB11">
        <v>0</v>
      </c>
      <c r="DC11">
        <v>0</v>
      </c>
      <c r="DD11" s="74">
        <v>0</v>
      </c>
      <c r="DE11">
        <v>0</v>
      </c>
      <c r="DF11">
        <v>0</v>
      </c>
      <c r="DG11">
        <v>0</v>
      </c>
      <c r="DH11">
        <v>0</v>
      </c>
      <c r="DI11">
        <v>5</v>
      </c>
      <c r="DJ11">
        <v>3</v>
      </c>
      <c r="DK11">
        <v>2</v>
      </c>
      <c r="DL11">
        <v>0</v>
      </c>
      <c r="DM11">
        <v>0</v>
      </c>
      <c r="DN11">
        <v>0</v>
      </c>
      <c r="DO11">
        <v>0</v>
      </c>
      <c r="DP11">
        <v>0</v>
      </c>
      <c r="DQ11">
        <v>0</v>
      </c>
      <c r="DR11">
        <v>0</v>
      </c>
      <c r="DS11">
        <v>10</v>
      </c>
      <c r="DT11">
        <v>0</v>
      </c>
      <c r="DU11">
        <v>0</v>
      </c>
      <c r="DV11">
        <v>0</v>
      </c>
      <c r="DW11">
        <v>0</v>
      </c>
      <c r="DX11">
        <v>0</v>
      </c>
      <c r="DY11">
        <v>0</v>
      </c>
      <c r="DZ11">
        <v>0</v>
      </c>
      <c r="EA11">
        <v>0</v>
      </c>
      <c r="EB11">
        <v>0</v>
      </c>
      <c r="EC11">
        <v>0</v>
      </c>
      <c r="ED11">
        <v>0</v>
      </c>
      <c r="EE11">
        <v>0</v>
      </c>
      <c r="EF11">
        <v>0</v>
      </c>
      <c r="EG11">
        <v>0</v>
      </c>
      <c r="EH11">
        <v>0</v>
      </c>
      <c r="EI11" t="s">
        <v>1159</v>
      </c>
      <c r="EJ11" t="s">
        <v>1171</v>
      </c>
      <c r="EK11">
        <v>0</v>
      </c>
      <c r="EL11">
        <v>0</v>
      </c>
      <c r="EM11">
        <v>0</v>
      </c>
      <c r="EN11" s="74" t="s">
        <v>1117</v>
      </c>
    </row>
    <row r="12" spans="1:144" x14ac:dyDescent="0.3">
      <c r="A12" s="32" t="s">
        <v>74</v>
      </c>
      <c r="B12" s="33" t="s">
        <v>75</v>
      </c>
      <c r="C12" s="34" t="s">
        <v>76</v>
      </c>
      <c r="D12" s="3">
        <v>2520</v>
      </c>
      <c r="E12" s="3">
        <v>2160</v>
      </c>
      <c r="F12" s="3">
        <v>2340</v>
      </c>
      <c r="G12" s="42"/>
      <c r="H12" s="4"/>
      <c r="I12" s="4"/>
      <c r="J12" s="109">
        <v>13.94</v>
      </c>
      <c r="K12" s="114">
        <v>190</v>
      </c>
      <c r="L12" s="6">
        <v>12.5</v>
      </c>
      <c r="M12" s="118">
        <v>2</v>
      </c>
      <c r="N12" s="7"/>
      <c r="O12" s="7"/>
      <c r="P12" s="7"/>
      <c r="Q12" s="7"/>
      <c r="R12" s="7"/>
      <c r="S12" s="48">
        <v>4.5</v>
      </c>
      <c r="T12" s="121"/>
      <c r="U12" s="2"/>
      <c r="V12" s="2">
        <v>4</v>
      </c>
      <c r="W12" s="2"/>
      <c r="X12" s="2">
        <v>4</v>
      </c>
      <c r="Y12" s="2">
        <v>4</v>
      </c>
      <c r="Z12" s="19">
        <v>0</v>
      </c>
      <c r="AA12" s="2">
        <v>49.5</v>
      </c>
      <c r="AB12" s="122" t="s">
        <v>56</v>
      </c>
      <c r="AC12" s="2">
        <v>0</v>
      </c>
      <c r="AD12" s="2">
        <v>0</v>
      </c>
      <c r="AE12" s="2" t="s">
        <v>56</v>
      </c>
      <c r="AF12" s="118" t="s">
        <v>56</v>
      </c>
      <c r="AG12" s="5">
        <v>1.75</v>
      </c>
      <c r="AH12" s="118">
        <v>0</v>
      </c>
      <c r="AI12" s="8"/>
      <c r="AJ12" s="118">
        <v>1</v>
      </c>
      <c r="AK12" s="2">
        <v>0</v>
      </c>
      <c r="AL12" s="2">
        <v>2</v>
      </c>
      <c r="AM12" s="2">
        <v>2</v>
      </c>
      <c r="AN12" s="2">
        <v>1</v>
      </c>
      <c r="AO12" s="2">
        <v>0</v>
      </c>
      <c r="AP12" s="122">
        <v>0</v>
      </c>
      <c r="AQ12">
        <v>0</v>
      </c>
      <c r="AR12">
        <v>0</v>
      </c>
      <c r="AS12">
        <v>2</v>
      </c>
      <c r="AT12">
        <v>0</v>
      </c>
      <c r="AU12">
        <v>0</v>
      </c>
      <c r="AV12" s="74">
        <v>2</v>
      </c>
      <c r="AW12">
        <v>3</v>
      </c>
      <c r="AX12">
        <v>0</v>
      </c>
      <c r="AY12" s="74">
        <v>1</v>
      </c>
      <c r="AZ12" s="68">
        <v>0</v>
      </c>
      <c r="BA12" s="68">
        <v>1000</v>
      </c>
      <c r="BB12" s="68"/>
      <c r="BC12" s="68"/>
      <c r="BD12">
        <v>3</v>
      </c>
      <c r="BE12">
        <v>7700</v>
      </c>
      <c r="BF12" s="102">
        <v>4</v>
      </c>
      <c r="BG12" s="97"/>
      <c r="BH12">
        <v>1</v>
      </c>
      <c r="BI12">
        <v>1</v>
      </c>
      <c r="BJ12" s="20" t="s">
        <v>1114</v>
      </c>
      <c r="BK12" t="s">
        <v>1114</v>
      </c>
      <c r="BL12">
        <v>3</v>
      </c>
      <c r="BM12" s="20">
        <v>0</v>
      </c>
      <c r="BN12">
        <v>0</v>
      </c>
      <c r="BO12">
        <v>0</v>
      </c>
      <c r="BP12">
        <v>2</v>
      </c>
      <c r="BQ12" s="20" t="s">
        <v>1115</v>
      </c>
      <c r="BR12" t="s">
        <v>1115</v>
      </c>
      <c r="BS12" t="s">
        <v>1128</v>
      </c>
      <c r="BT12">
        <v>1</v>
      </c>
      <c r="BU12" s="20">
        <v>4</v>
      </c>
      <c r="BV12">
        <v>2</v>
      </c>
      <c r="BW12">
        <v>2</v>
      </c>
      <c r="BX12">
        <v>0</v>
      </c>
      <c r="BY12" s="74">
        <v>4</v>
      </c>
      <c r="BZ12">
        <v>37.825000000000003</v>
      </c>
      <c r="CA12">
        <v>20.9</v>
      </c>
      <c r="CB12">
        <v>12</v>
      </c>
      <c r="CC12">
        <v>17.45</v>
      </c>
      <c r="CD12">
        <v>80.625</v>
      </c>
      <c r="CE12">
        <v>61.725000000000001</v>
      </c>
      <c r="CF12">
        <v>228.02500000000001</v>
      </c>
      <c r="CG12">
        <v>289.75</v>
      </c>
      <c r="CH12">
        <v>21.45</v>
      </c>
      <c r="CI12">
        <v>218.5</v>
      </c>
      <c r="CJ12">
        <v>4.1548164820000002</v>
      </c>
      <c r="CK12">
        <v>2.1322914119999998</v>
      </c>
      <c r="CL12">
        <v>1.2027745700000001</v>
      </c>
      <c r="CM12">
        <v>1.0661457059999999</v>
      </c>
      <c r="CN12">
        <v>9.5041657530000005</v>
      </c>
      <c r="CO12">
        <v>14.284577929999999</v>
      </c>
      <c r="CP12">
        <v>26.519473980000001</v>
      </c>
      <c r="CQ12">
        <v>16.879474720000001</v>
      </c>
      <c r="CR12">
        <v>5.6923925840000003</v>
      </c>
      <c r="CS12">
        <v>15.022205789999999</v>
      </c>
      <c r="CT12" s="20" t="s">
        <v>1118</v>
      </c>
      <c r="CU12">
        <v>13.5</v>
      </c>
      <c r="CV12" s="74" t="s">
        <v>1156</v>
      </c>
      <c r="CW12">
        <v>10</v>
      </c>
      <c r="CX12">
        <v>0</v>
      </c>
      <c r="CY12">
        <v>20</v>
      </c>
      <c r="CZ12">
        <v>0</v>
      </c>
      <c r="DA12">
        <v>20</v>
      </c>
      <c r="DB12">
        <v>40</v>
      </c>
      <c r="DC12">
        <v>10</v>
      </c>
      <c r="DD12" s="74">
        <v>0</v>
      </c>
      <c r="DE12">
        <v>0</v>
      </c>
      <c r="DF12">
        <v>0</v>
      </c>
      <c r="DG12">
        <v>0</v>
      </c>
      <c r="DH12">
        <v>0</v>
      </c>
      <c r="DI12">
        <v>0</v>
      </c>
      <c r="DJ12">
        <v>0</v>
      </c>
      <c r="DK12">
        <v>10</v>
      </c>
      <c r="DL12">
        <v>0</v>
      </c>
      <c r="DM12">
        <v>0</v>
      </c>
      <c r="DN12">
        <v>0</v>
      </c>
      <c r="DO12">
        <v>0</v>
      </c>
      <c r="DP12">
        <v>0</v>
      </c>
      <c r="DQ12">
        <v>0</v>
      </c>
      <c r="DR12">
        <v>10</v>
      </c>
      <c r="DS12">
        <v>0</v>
      </c>
      <c r="DT12">
        <v>0</v>
      </c>
      <c r="DU12">
        <v>0</v>
      </c>
      <c r="DV12">
        <v>0</v>
      </c>
      <c r="DW12">
        <v>0</v>
      </c>
      <c r="DX12">
        <v>10</v>
      </c>
      <c r="DY12">
        <v>0</v>
      </c>
      <c r="DZ12">
        <v>10</v>
      </c>
      <c r="EA12">
        <v>0</v>
      </c>
      <c r="EB12">
        <v>0</v>
      </c>
      <c r="EC12">
        <v>0</v>
      </c>
      <c r="ED12">
        <v>0</v>
      </c>
      <c r="EE12">
        <v>0</v>
      </c>
      <c r="EF12">
        <v>10</v>
      </c>
      <c r="EG12">
        <v>0</v>
      </c>
      <c r="EH12">
        <v>0</v>
      </c>
      <c r="EI12" t="s">
        <v>1164</v>
      </c>
      <c r="EJ12" t="s">
        <v>1188</v>
      </c>
      <c r="EK12">
        <v>0</v>
      </c>
      <c r="EL12">
        <v>0</v>
      </c>
      <c r="EM12">
        <v>0</v>
      </c>
      <c r="EN12" s="74" t="s">
        <v>1117</v>
      </c>
    </row>
    <row r="13" spans="1:144" x14ac:dyDescent="0.3">
      <c r="A13" s="35" t="s">
        <v>77</v>
      </c>
      <c r="B13" s="33" t="s">
        <v>78</v>
      </c>
      <c r="C13" s="34" t="s">
        <v>79</v>
      </c>
      <c r="D13" s="3">
        <v>94.8</v>
      </c>
      <c r="E13" s="3"/>
      <c r="F13" s="3">
        <v>65.400000000000006</v>
      </c>
      <c r="G13" s="42"/>
      <c r="H13" s="4"/>
      <c r="I13" s="4">
        <v>1.0502203507400281</v>
      </c>
      <c r="J13" s="109">
        <v>1</v>
      </c>
      <c r="K13" s="115">
        <v>6.2</v>
      </c>
      <c r="L13" s="6"/>
      <c r="M13" s="118">
        <v>0</v>
      </c>
      <c r="N13" s="7"/>
      <c r="O13" s="7"/>
      <c r="P13" s="7"/>
      <c r="Q13" s="7"/>
      <c r="R13" s="7"/>
      <c r="S13" s="48"/>
      <c r="T13" s="121"/>
      <c r="U13" s="2"/>
      <c r="V13" s="2"/>
      <c r="W13" s="2"/>
      <c r="X13" s="2"/>
      <c r="Y13" s="2"/>
      <c r="Z13" s="19"/>
      <c r="AA13" s="2"/>
      <c r="AB13" s="122"/>
      <c r="AC13" s="2"/>
      <c r="AD13" s="2"/>
      <c r="AE13" s="2"/>
      <c r="AF13" s="118"/>
      <c r="AG13" s="5"/>
      <c r="AH13" s="118"/>
      <c r="AI13" s="8"/>
      <c r="AJ13" s="118"/>
      <c r="AK13" s="2">
        <v>1</v>
      </c>
      <c r="AL13" s="2">
        <v>2</v>
      </c>
      <c r="AM13" s="2">
        <v>0</v>
      </c>
      <c r="AN13" s="2">
        <v>1</v>
      </c>
      <c r="AO13" s="2">
        <v>1</v>
      </c>
      <c r="AP13" s="122">
        <v>2</v>
      </c>
      <c r="AQ13">
        <v>1</v>
      </c>
      <c r="AR13">
        <v>1</v>
      </c>
      <c r="AS13">
        <v>2</v>
      </c>
      <c r="AT13">
        <v>0</v>
      </c>
      <c r="AU13">
        <v>2</v>
      </c>
      <c r="AV13" s="74">
        <v>6</v>
      </c>
      <c r="AW13">
        <v>0</v>
      </c>
      <c r="AX13">
        <v>0</v>
      </c>
      <c r="AY13" s="74">
        <v>2</v>
      </c>
      <c r="AZ13" s="68">
        <v>0</v>
      </c>
      <c r="BA13" s="68">
        <v>2900</v>
      </c>
      <c r="BB13" s="68">
        <v>390</v>
      </c>
      <c r="BC13" s="68"/>
      <c r="BD13">
        <v>5</v>
      </c>
      <c r="BE13">
        <v>8400</v>
      </c>
      <c r="BF13" s="102">
        <v>3</v>
      </c>
      <c r="BG13" s="97"/>
      <c r="BH13">
        <v>1</v>
      </c>
      <c r="BI13">
        <v>1</v>
      </c>
      <c r="BJ13" s="20" t="s">
        <v>1113</v>
      </c>
      <c r="BK13" t="s">
        <v>1113</v>
      </c>
      <c r="BL13">
        <v>1</v>
      </c>
      <c r="BM13" s="20">
        <v>0</v>
      </c>
      <c r="BN13">
        <v>0</v>
      </c>
      <c r="BO13">
        <v>0</v>
      </c>
      <c r="BP13">
        <v>1</v>
      </c>
      <c r="BQ13" s="20">
        <v>1</v>
      </c>
      <c r="BR13">
        <v>1</v>
      </c>
      <c r="BS13">
        <v>3</v>
      </c>
      <c r="BT13">
        <v>1</v>
      </c>
      <c r="BU13" s="20">
        <v>4</v>
      </c>
      <c r="BV13">
        <v>2</v>
      </c>
      <c r="BW13">
        <v>2</v>
      </c>
      <c r="BX13">
        <v>0</v>
      </c>
      <c r="BY13" s="74">
        <v>4</v>
      </c>
      <c r="BZ13">
        <v>15.574999999999999</v>
      </c>
      <c r="CA13">
        <v>9.1</v>
      </c>
      <c r="CB13">
        <v>2.0750000000000002</v>
      </c>
      <c r="CC13">
        <v>2.8</v>
      </c>
      <c r="CD13">
        <v>27.5</v>
      </c>
      <c r="CE13">
        <v>30.5</v>
      </c>
      <c r="CF13">
        <v>72.5</v>
      </c>
      <c r="CG13">
        <v>103</v>
      </c>
      <c r="CH13">
        <v>29.625</v>
      </c>
      <c r="CI13">
        <v>55.5</v>
      </c>
      <c r="CJ13">
        <v>0.65828058899999997</v>
      </c>
      <c r="CK13">
        <v>0.22173557799999999</v>
      </c>
      <c r="CL13">
        <v>0.25819889000000001</v>
      </c>
      <c r="CM13">
        <v>1.2987173160000001</v>
      </c>
      <c r="CN13">
        <v>1</v>
      </c>
      <c r="CO13">
        <v>3.696845502</v>
      </c>
      <c r="CP13">
        <v>4.082482905</v>
      </c>
      <c r="CQ13">
        <v>1.1086778909999999</v>
      </c>
      <c r="CR13">
        <v>7.2341781379999999</v>
      </c>
      <c r="CT13" s="20" t="s">
        <v>1118</v>
      </c>
      <c r="CU13">
        <v>6.6</v>
      </c>
      <c r="CV13" s="74" t="s">
        <v>1157</v>
      </c>
      <c r="CW13">
        <v>30</v>
      </c>
      <c r="CX13">
        <v>0</v>
      </c>
      <c r="CY13">
        <v>40</v>
      </c>
      <c r="CZ13">
        <v>0</v>
      </c>
      <c r="DA13">
        <v>30</v>
      </c>
      <c r="DB13">
        <v>0</v>
      </c>
      <c r="DC13">
        <v>0</v>
      </c>
      <c r="DD13" s="74">
        <v>0</v>
      </c>
      <c r="DE13">
        <v>0</v>
      </c>
      <c r="DF13">
        <v>0</v>
      </c>
      <c r="DG13">
        <v>0</v>
      </c>
      <c r="DH13">
        <v>0</v>
      </c>
      <c r="DI13">
        <v>0</v>
      </c>
      <c r="DJ13">
        <v>0</v>
      </c>
      <c r="DK13">
        <v>10</v>
      </c>
      <c r="DL13">
        <v>0</v>
      </c>
      <c r="DM13">
        <v>0</v>
      </c>
      <c r="DN13">
        <v>0</v>
      </c>
      <c r="DO13">
        <v>0</v>
      </c>
      <c r="DP13">
        <v>0</v>
      </c>
      <c r="DQ13">
        <v>0</v>
      </c>
      <c r="DR13">
        <v>0</v>
      </c>
      <c r="DS13">
        <v>0</v>
      </c>
      <c r="DT13">
        <v>10</v>
      </c>
      <c r="DU13">
        <v>0</v>
      </c>
      <c r="DV13">
        <v>0</v>
      </c>
      <c r="DW13">
        <v>0</v>
      </c>
      <c r="DX13">
        <v>10</v>
      </c>
      <c r="DY13">
        <v>0</v>
      </c>
      <c r="DZ13">
        <v>0</v>
      </c>
      <c r="EA13">
        <v>0</v>
      </c>
      <c r="EB13">
        <v>0</v>
      </c>
      <c r="EC13">
        <v>0</v>
      </c>
      <c r="ED13">
        <v>0</v>
      </c>
      <c r="EE13">
        <v>0</v>
      </c>
      <c r="EF13">
        <v>0</v>
      </c>
      <c r="EG13">
        <v>0</v>
      </c>
      <c r="EH13">
        <v>0</v>
      </c>
      <c r="EI13" t="s">
        <v>1161</v>
      </c>
      <c r="EJ13" t="s">
        <v>1182</v>
      </c>
      <c r="EK13">
        <v>0</v>
      </c>
      <c r="EL13">
        <v>0</v>
      </c>
      <c r="EM13">
        <v>0</v>
      </c>
      <c r="EN13" s="74" t="s">
        <v>1117</v>
      </c>
    </row>
    <row r="14" spans="1:144" x14ac:dyDescent="0.3">
      <c r="A14" s="63" t="s">
        <v>80</v>
      </c>
      <c r="B14" s="33" t="s">
        <v>63</v>
      </c>
      <c r="C14" s="34" t="s">
        <v>64</v>
      </c>
      <c r="D14" s="3"/>
      <c r="E14" s="3"/>
      <c r="F14" s="3">
        <v>646</v>
      </c>
      <c r="G14" s="42"/>
      <c r="H14" s="4"/>
      <c r="I14" s="4"/>
      <c r="J14" s="109">
        <v>2</v>
      </c>
      <c r="K14" s="114"/>
      <c r="L14" s="6">
        <v>28</v>
      </c>
      <c r="M14" s="118">
        <v>0</v>
      </c>
      <c r="N14" s="7"/>
      <c r="O14" s="7"/>
      <c r="P14" s="7"/>
      <c r="Q14" s="7"/>
      <c r="R14" s="7"/>
      <c r="S14" s="48">
        <v>0.5</v>
      </c>
      <c r="T14" s="121">
        <v>6.5</v>
      </c>
      <c r="U14" s="2"/>
      <c r="V14" s="2"/>
      <c r="W14" s="2"/>
      <c r="X14" s="2"/>
      <c r="Y14" s="2"/>
      <c r="Z14" s="19"/>
      <c r="AA14" s="2"/>
      <c r="AB14" s="122"/>
      <c r="AC14" s="2"/>
      <c r="AD14" s="2"/>
      <c r="AE14" s="2"/>
      <c r="AF14" s="118"/>
      <c r="AG14" s="5"/>
      <c r="AH14" s="118"/>
      <c r="AI14" s="8"/>
      <c r="AJ14" s="118"/>
      <c r="AK14" s="2">
        <v>0</v>
      </c>
      <c r="AL14" s="2">
        <v>0</v>
      </c>
      <c r="AM14" s="2">
        <v>0</v>
      </c>
      <c r="AN14" s="2">
        <v>0</v>
      </c>
      <c r="AO14" s="2">
        <v>0</v>
      </c>
      <c r="AP14" s="122">
        <v>0</v>
      </c>
      <c r="AQ14">
        <v>0</v>
      </c>
      <c r="AR14">
        <v>0</v>
      </c>
      <c r="AS14">
        <v>0</v>
      </c>
      <c r="AT14">
        <v>0</v>
      </c>
      <c r="AU14">
        <v>0</v>
      </c>
      <c r="AV14" s="74">
        <v>0</v>
      </c>
      <c r="AW14">
        <v>0</v>
      </c>
      <c r="AX14">
        <v>0</v>
      </c>
      <c r="AY14" s="74">
        <v>1</v>
      </c>
      <c r="AZ14" s="67">
        <v>125</v>
      </c>
      <c r="BA14" s="67">
        <v>700</v>
      </c>
      <c r="BB14" s="68"/>
      <c r="BC14" s="68">
        <v>1000</v>
      </c>
      <c r="BD14">
        <v>4</v>
      </c>
      <c r="BE14">
        <v>100</v>
      </c>
      <c r="BF14" s="102">
        <v>5</v>
      </c>
      <c r="BG14" s="97"/>
      <c r="BH14">
        <v>1</v>
      </c>
      <c r="BI14">
        <v>1</v>
      </c>
      <c r="BJ14" s="20" t="s">
        <v>1112</v>
      </c>
      <c r="BK14" t="s">
        <v>1114</v>
      </c>
      <c r="BL14">
        <v>1</v>
      </c>
      <c r="BM14" s="20">
        <v>0</v>
      </c>
      <c r="BN14">
        <v>0</v>
      </c>
      <c r="BO14">
        <v>0</v>
      </c>
      <c r="BP14">
        <v>2</v>
      </c>
      <c r="BQ14" s="20">
        <v>0</v>
      </c>
      <c r="BR14">
        <v>2</v>
      </c>
      <c r="BS14">
        <v>1</v>
      </c>
      <c r="BT14">
        <v>1</v>
      </c>
      <c r="BU14" s="20">
        <v>4</v>
      </c>
      <c r="BV14">
        <v>2</v>
      </c>
      <c r="BW14">
        <v>2</v>
      </c>
      <c r="BX14">
        <v>0</v>
      </c>
      <c r="BY14" s="74">
        <v>4</v>
      </c>
      <c r="BZ14">
        <v>41.1</v>
      </c>
      <c r="CA14">
        <v>33.5</v>
      </c>
      <c r="CB14">
        <v>22.225000000000001</v>
      </c>
      <c r="CC14">
        <v>34.225000000000001</v>
      </c>
      <c r="CD14">
        <v>27.7</v>
      </c>
      <c r="CE14">
        <v>82.525000000000006</v>
      </c>
      <c r="CF14">
        <v>179.97499999999999</v>
      </c>
      <c r="CG14">
        <v>262.5</v>
      </c>
      <c r="CH14">
        <v>31.45</v>
      </c>
      <c r="CI14">
        <v>153.25</v>
      </c>
      <c r="CJ14">
        <v>1.538397435</v>
      </c>
      <c r="CK14">
        <v>1.669331203</v>
      </c>
      <c r="CL14">
        <v>1.3817259740000001</v>
      </c>
      <c r="CM14">
        <v>0.99791449200000004</v>
      </c>
      <c r="CN14">
        <v>0.75277265299999996</v>
      </c>
      <c r="CO14">
        <v>2.4513601669999998</v>
      </c>
      <c r="CP14">
        <v>3.3430275699999998</v>
      </c>
      <c r="CQ14">
        <v>2.8867513460000001</v>
      </c>
      <c r="CR14">
        <v>0.95393920099999996</v>
      </c>
      <c r="CS14">
        <v>4.7871355390000003</v>
      </c>
      <c r="CT14" s="20" t="s">
        <v>1121</v>
      </c>
      <c r="CU14">
        <v>12.3</v>
      </c>
      <c r="CV14" s="74" t="s">
        <v>1157</v>
      </c>
      <c r="CW14">
        <v>0</v>
      </c>
      <c r="CX14">
        <v>0</v>
      </c>
      <c r="CY14">
        <v>50</v>
      </c>
      <c r="CZ14">
        <v>0</v>
      </c>
      <c r="DA14">
        <v>50</v>
      </c>
      <c r="DB14">
        <v>0</v>
      </c>
      <c r="DC14">
        <v>0</v>
      </c>
      <c r="DD14" s="74">
        <v>0</v>
      </c>
      <c r="DE14">
        <v>0</v>
      </c>
      <c r="DF14">
        <v>0</v>
      </c>
      <c r="DG14">
        <v>0</v>
      </c>
      <c r="DH14">
        <v>0</v>
      </c>
      <c r="DI14">
        <v>0</v>
      </c>
      <c r="DJ14">
        <v>0</v>
      </c>
      <c r="DK14">
        <v>0</v>
      </c>
      <c r="DL14">
        <v>0</v>
      </c>
      <c r="DM14">
        <v>0</v>
      </c>
      <c r="DN14">
        <v>0</v>
      </c>
      <c r="DO14">
        <v>0</v>
      </c>
      <c r="DP14">
        <v>0</v>
      </c>
      <c r="DQ14">
        <v>0</v>
      </c>
      <c r="DR14">
        <v>0</v>
      </c>
      <c r="DS14">
        <v>10</v>
      </c>
      <c r="DT14">
        <v>0</v>
      </c>
      <c r="DU14">
        <v>0</v>
      </c>
      <c r="DV14">
        <v>0</v>
      </c>
      <c r="DW14">
        <v>10</v>
      </c>
      <c r="DX14">
        <v>0</v>
      </c>
      <c r="DY14">
        <v>0</v>
      </c>
      <c r="DZ14">
        <v>0</v>
      </c>
      <c r="EA14">
        <v>0</v>
      </c>
      <c r="EB14">
        <v>0</v>
      </c>
      <c r="EC14">
        <v>0</v>
      </c>
      <c r="ED14">
        <v>0</v>
      </c>
      <c r="EE14">
        <v>0</v>
      </c>
      <c r="EF14">
        <v>0</v>
      </c>
      <c r="EG14">
        <v>0</v>
      </c>
      <c r="EH14">
        <v>0</v>
      </c>
      <c r="EI14" t="s">
        <v>1163</v>
      </c>
      <c r="EJ14" t="s">
        <v>1185</v>
      </c>
      <c r="EK14">
        <v>0</v>
      </c>
      <c r="EL14">
        <v>0</v>
      </c>
      <c r="EM14">
        <v>0</v>
      </c>
      <c r="EN14" s="74" t="s">
        <v>1117</v>
      </c>
    </row>
    <row r="15" spans="1:144" x14ac:dyDescent="0.3">
      <c r="A15" s="32" t="s">
        <v>81</v>
      </c>
      <c r="B15" s="33" t="s">
        <v>82</v>
      </c>
      <c r="C15" s="34" t="s">
        <v>83</v>
      </c>
      <c r="D15" s="3">
        <v>1246</v>
      </c>
      <c r="E15" s="3">
        <v>1095</v>
      </c>
      <c r="F15" s="3">
        <v>1082</v>
      </c>
      <c r="G15" s="42">
        <v>5.7142857142857144</v>
      </c>
      <c r="H15" s="4">
        <v>5.2509652509652511</v>
      </c>
      <c r="I15" s="4">
        <v>5.4826254826254823</v>
      </c>
      <c r="J15" s="109">
        <v>10.09</v>
      </c>
      <c r="K15" s="114">
        <v>54</v>
      </c>
      <c r="L15" s="6">
        <v>29.1</v>
      </c>
      <c r="M15" s="118">
        <v>2</v>
      </c>
      <c r="N15" s="7">
        <v>0.44</v>
      </c>
      <c r="O15" s="14">
        <v>0.54</v>
      </c>
      <c r="P15" s="7">
        <v>0.37</v>
      </c>
      <c r="Q15" s="14">
        <v>0.25</v>
      </c>
      <c r="R15" s="7">
        <v>0.40500000000000003</v>
      </c>
      <c r="S15" s="48">
        <v>1.5</v>
      </c>
      <c r="T15" s="121">
        <v>5.5</v>
      </c>
      <c r="U15" s="2">
        <v>0</v>
      </c>
      <c r="V15" s="2">
        <v>0</v>
      </c>
      <c r="W15" s="2"/>
      <c r="X15" s="2">
        <v>1</v>
      </c>
      <c r="Y15" s="2">
        <v>2</v>
      </c>
      <c r="Z15" s="19">
        <v>0</v>
      </c>
      <c r="AA15" s="2">
        <v>27.6</v>
      </c>
      <c r="AB15" s="122" t="s">
        <v>56</v>
      </c>
      <c r="AC15" s="2">
        <v>0</v>
      </c>
      <c r="AD15" s="2">
        <v>0</v>
      </c>
      <c r="AE15" s="2" t="s">
        <v>56</v>
      </c>
      <c r="AF15" s="118" t="s">
        <v>56</v>
      </c>
      <c r="AG15" s="5">
        <v>8.6866699999999994</v>
      </c>
      <c r="AH15" s="118">
        <v>1</v>
      </c>
      <c r="AI15" s="8">
        <v>1</v>
      </c>
      <c r="AJ15" s="118">
        <v>3</v>
      </c>
      <c r="AK15" s="2">
        <v>2</v>
      </c>
      <c r="AL15" s="2">
        <v>-2</v>
      </c>
      <c r="AM15" s="2">
        <v>0</v>
      </c>
      <c r="AN15" s="2">
        <v>2</v>
      </c>
      <c r="AO15" s="2">
        <v>2</v>
      </c>
      <c r="AP15" s="122">
        <v>-2</v>
      </c>
      <c r="AQ15">
        <v>2</v>
      </c>
      <c r="AR15">
        <v>2</v>
      </c>
      <c r="AS15">
        <v>2</v>
      </c>
      <c r="AT15">
        <v>2</v>
      </c>
      <c r="AU15">
        <v>2</v>
      </c>
      <c r="AV15" s="74">
        <v>10</v>
      </c>
      <c r="AW15">
        <v>1</v>
      </c>
      <c r="AX15">
        <v>1</v>
      </c>
      <c r="AY15" s="74">
        <v>1</v>
      </c>
      <c r="AZ15" s="67">
        <v>-70</v>
      </c>
      <c r="BA15" s="67">
        <v>2896</v>
      </c>
      <c r="BB15" s="68"/>
      <c r="BC15" s="68"/>
      <c r="BD15">
        <v>5</v>
      </c>
      <c r="BE15">
        <v>378400</v>
      </c>
      <c r="BF15" s="102">
        <v>4</v>
      </c>
      <c r="BG15" s="97"/>
      <c r="BH15">
        <v>3</v>
      </c>
      <c r="BI15">
        <v>2</v>
      </c>
      <c r="BJ15" s="20" t="s">
        <v>1113</v>
      </c>
      <c r="BK15" t="s">
        <v>1114</v>
      </c>
      <c r="BL15">
        <v>1</v>
      </c>
      <c r="BM15" s="20">
        <v>0</v>
      </c>
      <c r="BN15">
        <v>0</v>
      </c>
      <c r="BO15">
        <v>0</v>
      </c>
      <c r="BP15">
        <v>1</v>
      </c>
      <c r="BQ15" s="20">
        <v>1</v>
      </c>
      <c r="BR15">
        <v>0</v>
      </c>
      <c r="BS15">
        <v>2</v>
      </c>
      <c r="BT15">
        <v>1</v>
      </c>
      <c r="BU15" s="20">
        <v>4</v>
      </c>
      <c r="BV15">
        <v>2</v>
      </c>
      <c r="BW15">
        <v>2</v>
      </c>
      <c r="BX15">
        <v>0</v>
      </c>
      <c r="BY15" s="74">
        <v>4</v>
      </c>
      <c r="BZ15">
        <v>56.174999999999997</v>
      </c>
      <c r="CA15">
        <v>40.975000000000001</v>
      </c>
      <c r="CB15">
        <v>20.75</v>
      </c>
      <c r="CC15">
        <v>17.824999999999999</v>
      </c>
      <c r="CD15">
        <v>39.65</v>
      </c>
      <c r="CE15">
        <v>134</v>
      </c>
      <c r="CF15">
        <v>129.75</v>
      </c>
      <c r="CG15">
        <v>263.75</v>
      </c>
      <c r="CH15">
        <v>50.774999999999999</v>
      </c>
      <c r="CI15">
        <v>81.25</v>
      </c>
      <c r="CJ15">
        <v>4.4259650549999998</v>
      </c>
      <c r="CK15">
        <v>4.7331279300000002</v>
      </c>
      <c r="CL15">
        <v>1.9052558879999999</v>
      </c>
      <c r="CM15">
        <v>2.5382080290000002</v>
      </c>
      <c r="CN15">
        <v>5.0269274910000004</v>
      </c>
      <c r="CO15">
        <v>11.16542282</v>
      </c>
      <c r="CP15">
        <v>7.93200269</v>
      </c>
      <c r="CQ15">
        <v>19.067861270000002</v>
      </c>
      <c r="CR15">
        <v>0.59090326299999996</v>
      </c>
      <c r="CS15">
        <v>2.9860788110000001</v>
      </c>
      <c r="CT15" s="20" t="s">
        <v>1118</v>
      </c>
      <c r="CU15">
        <v>6.6</v>
      </c>
      <c r="CV15" s="74" t="s">
        <v>1156</v>
      </c>
      <c r="CW15">
        <v>0</v>
      </c>
      <c r="CX15">
        <v>30</v>
      </c>
      <c r="CY15">
        <v>0</v>
      </c>
      <c r="CZ15">
        <v>0</v>
      </c>
      <c r="DA15">
        <v>40</v>
      </c>
      <c r="DB15">
        <v>30</v>
      </c>
      <c r="DC15">
        <v>0</v>
      </c>
      <c r="DD15" s="74">
        <v>0</v>
      </c>
      <c r="DE15">
        <v>0</v>
      </c>
      <c r="DF15">
        <v>0</v>
      </c>
      <c r="DG15">
        <v>0</v>
      </c>
      <c r="DH15">
        <v>0</v>
      </c>
      <c r="DI15">
        <v>0</v>
      </c>
      <c r="DJ15">
        <v>0</v>
      </c>
      <c r="DK15">
        <v>0</v>
      </c>
      <c r="DL15">
        <v>4</v>
      </c>
      <c r="DM15">
        <v>0</v>
      </c>
      <c r="DN15">
        <v>0</v>
      </c>
      <c r="DO15">
        <v>0</v>
      </c>
      <c r="DP15">
        <v>5</v>
      </c>
      <c r="DQ15">
        <v>1</v>
      </c>
      <c r="DR15">
        <v>0</v>
      </c>
      <c r="DS15">
        <v>0</v>
      </c>
      <c r="DT15">
        <v>0</v>
      </c>
      <c r="DU15">
        <v>0</v>
      </c>
      <c r="DV15">
        <v>0</v>
      </c>
      <c r="DW15">
        <v>0</v>
      </c>
      <c r="DX15">
        <v>10</v>
      </c>
      <c r="DY15">
        <v>0</v>
      </c>
      <c r="DZ15">
        <v>2</v>
      </c>
      <c r="EA15">
        <v>8</v>
      </c>
      <c r="EB15">
        <v>0</v>
      </c>
      <c r="EC15">
        <v>0</v>
      </c>
      <c r="ED15">
        <v>0</v>
      </c>
      <c r="EE15">
        <v>0</v>
      </c>
      <c r="EF15">
        <v>0</v>
      </c>
      <c r="EG15">
        <v>0</v>
      </c>
      <c r="EH15">
        <v>0</v>
      </c>
      <c r="EI15" t="s">
        <v>1163</v>
      </c>
      <c r="EJ15" t="s">
        <v>1186</v>
      </c>
      <c r="EK15">
        <v>0</v>
      </c>
      <c r="EL15">
        <v>0</v>
      </c>
      <c r="EM15">
        <v>0</v>
      </c>
      <c r="EN15" s="74" t="s">
        <v>1117</v>
      </c>
    </row>
    <row r="16" spans="1:144" x14ac:dyDescent="0.3">
      <c r="A16" s="32" t="s">
        <v>84</v>
      </c>
      <c r="B16" s="33" t="s">
        <v>82</v>
      </c>
      <c r="C16" s="34" t="s">
        <v>83</v>
      </c>
      <c r="D16" s="3"/>
      <c r="E16" s="3"/>
      <c r="F16" s="3"/>
      <c r="G16" s="42"/>
      <c r="H16" s="4"/>
      <c r="I16" s="4"/>
      <c r="J16" s="109">
        <v>8</v>
      </c>
      <c r="K16" s="114">
        <v>56</v>
      </c>
      <c r="L16" s="6"/>
      <c r="M16" s="118">
        <v>2</v>
      </c>
      <c r="N16" s="7"/>
      <c r="O16" s="7"/>
      <c r="P16" s="7"/>
      <c r="Q16" s="7"/>
      <c r="R16" s="7"/>
      <c r="S16" s="19"/>
      <c r="T16" s="122"/>
      <c r="U16" s="2"/>
      <c r="V16" s="2"/>
      <c r="W16" s="2"/>
      <c r="X16" s="2"/>
      <c r="Y16" s="2"/>
      <c r="Z16" s="19"/>
      <c r="AA16" s="2"/>
      <c r="AB16" s="122"/>
      <c r="AC16" s="2"/>
      <c r="AD16" s="2"/>
      <c r="AE16" s="2"/>
      <c r="AF16" s="118"/>
      <c r="AG16" s="5"/>
      <c r="AH16" s="118"/>
      <c r="AI16" s="2"/>
      <c r="AJ16" s="118"/>
      <c r="AK16" s="2"/>
      <c r="AL16" s="2"/>
      <c r="AM16" s="2"/>
      <c r="AN16" s="2"/>
      <c r="AO16" s="2"/>
      <c r="AP16" s="122"/>
      <c r="AQ16">
        <v>0</v>
      </c>
      <c r="AR16">
        <v>0</v>
      </c>
      <c r="AS16">
        <v>0</v>
      </c>
      <c r="AT16">
        <v>0</v>
      </c>
      <c r="AU16">
        <v>0</v>
      </c>
      <c r="AV16" s="74">
        <v>0</v>
      </c>
      <c r="AW16">
        <v>0</v>
      </c>
      <c r="AX16">
        <v>0</v>
      </c>
      <c r="AY16" s="74">
        <v>2</v>
      </c>
      <c r="AZ16" s="68">
        <v>5</v>
      </c>
      <c r="BA16" s="68">
        <v>130</v>
      </c>
      <c r="BB16" s="68"/>
      <c r="BC16" s="68"/>
      <c r="BD16">
        <v>1</v>
      </c>
      <c r="BE16">
        <v>100400</v>
      </c>
      <c r="BF16" s="102">
        <v>4</v>
      </c>
      <c r="BG16" s="97"/>
      <c r="BH16">
        <v>3</v>
      </c>
      <c r="BI16">
        <v>2</v>
      </c>
      <c r="BJ16" s="20" t="s">
        <v>1113</v>
      </c>
      <c r="BK16" t="s">
        <v>1114</v>
      </c>
      <c r="BL16">
        <v>1</v>
      </c>
      <c r="BM16" s="20">
        <v>0</v>
      </c>
      <c r="BN16">
        <v>0</v>
      </c>
      <c r="BO16">
        <v>0</v>
      </c>
      <c r="BP16">
        <v>1</v>
      </c>
      <c r="BQ16" s="20">
        <v>1</v>
      </c>
      <c r="BR16">
        <v>0</v>
      </c>
      <c r="BS16">
        <v>2</v>
      </c>
      <c r="BT16">
        <v>2</v>
      </c>
      <c r="BU16" s="20">
        <v>4</v>
      </c>
      <c r="BV16">
        <v>1</v>
      </c>
      <c r="BW16">
        <v>3</v>
      </c>
      <c r="BX16">
        <v>0</v>
      </c>
      <c r="BY16" s="74">
        <v>4</v>
      </c>
      <c r="BZ16">
        <v>59.9</v>
      </c>
      <c r="CA16">
        <v>41.274999999999999</v>
      </c>
      <c r="CB16">
        <v>20.875</v>
      </c>
      <c r="CC16">
        <v>15.824999999999999</v>
      </c>
      <c r="CD16">
        <v>39.75</v>
      </c>
      <c r="CE16">
        <v>132.25</v>
      </c>
      <c r="CF16">
        <v>136</v>
      </c>
      <c r="CG16">
        <v>268.25</v>
      </c>
      <c r="CH16">
        <v>49.274999999999999</v>
      </c>
      <c r="CI16">
        <v>87.25</v>
      </c>
      <c r="CJ16">
        <v>2.4262453850000001</v>
      </c>
      <c r="CK16">
        <v>2.0870633280000002</v>
      </c>
      <c r="CL16">
        <v>0.99456858299999995</v>
      </c>
      <c r="CM16">
        <v>0.46457866199999998</v>
      </c>
      <c r="CN16">
        <v>1.977371993</v>
      </c>
      <c r="CO16">
        <v>9.2150239650000003</v>
      </c>
      <c r="CP16">
        <v>1.825741858</v>
      </c>
      <c r="CQ16">
        <v>11.02648327</v>
      </c>
      <c r="CR16">
        <v>1.3961255910000001</v>
      </c>
      <c r="CS16">
        <v>2.2173557829999999</v>
      </c>
      <c r="CT16" s="20" t="s">
        <v>1118</v>
      </c>
      <c r="CU16">
        <v>6.6</v>
      </c>
      <c r="CV16" s="74" t="s">
        <v>1157</v>
      </c>
      <c r="CW16">
        <v>0</v>
      </c>
      <c r="CX16">
        <v>10</v>
      </c>
      <c r="CY16">
        <v>0</v>
      </c>
      <c r="CZ16">
        <v>0</v>
      </c>
      <c r="DA16">
        <v>50</v>
      </c>
      <c r="DB16">
        <v>40</v>
      </c>
      <c r="DC16">
        <v>0</v>
      </c>
      <c r="DD16" s="74">
        <v>0</v>
      </c>
      <c r="DE16">
        <v>0</v>
      </c>
      <c r="DF16">
        <v>0</v>
      </c>
      <c r="DG16">
        <v>0</v>
      </c>
      <c r="DH16">
        <v>0</v>
      </c>
      <c r="DI16">
        <v>0</v>
      </c>
      <c r="DJ16">
        <v>0</v>
      </c>
      <c r="DK16">
        <v>0</v>
      </c>
      <c r="DL16">
        <v>4</v>
      </c>
      <c r="DM16">
        <v>0</v>
      </c>
      <c r="DN16">
        <v>0</v>
      </c>
      <c r="DO16">
        <v>0</v>
      </c>
      <c r="DP16">
        <v>6</v>
      </c>
      <c r="DQ16">
        <v>0</v>
      </c>
      <c r="DR16">
        <v>0</v>
      </c>
      <c r="DS16">
        <v>0</v>
      </c>
      <c r="DT16">
        <v>0</v>
      </c>
      <c r="DU16">
        <v>0</v>
      </c>
      <c r="DV16">
        <v>0</v>
      </c>
      <c r="DW16">
        <v>0</v>
      </c>
      <c r="DX16">
        <v>10</v>
      </c>
      <c r="DY16">
        <v>0</v>
      </c>
      <c r="DZ16">
        <v>2</v>
      </c>
      <c r="EA16">
        <v>8</v>
      </c>
      <c r="EB16">
        <v>0</v>
      </c>
      <c r="EC16">
        <v>0</v>
      </c>
      <c r="ED16">
        <v>0</v>
      </c>
      <c r="EE16">
        <v>0</v>
      </c>
      <c r="EF16">
        <v>0</v>
      </c>
      <c r="EG16">
        <v>0</v>
      </c>
      <c r="EH16">
        <v>0</v>
      </c>
      <c r="EI16" t="s">
        <v>1163</v>
      </c>
      <c r="EJ16" t="s">
        <v>1186</v>
      </c>
      <c r="EK16">
        <v>0</v>
      </c>
      <c r="EL16">
        <v>0</v>
      </c>
      <c r="EM16">
        <v>1</v>
      </c>
      <c r="EN16" s="74" t="s">
        <v>1203</v>
      </c>
    </row>
    <row r="17" spans="1:144" x14ac:dyDescent="0.3">
      <c r="A17" s="32" t="s">
        <v>85</v>
      </c>
      <c r="B17" s="33" t="s">
        <v>86</v>
      </c>
      <c r="C17" s="34" t="s">
        <v>87</v>
      </c>
      <c r="D17" s="3"/>
      <c r="E17" s="3"/>
      <c r="F17" s="3">
        <v>1235</v>
      </c>
      <c r="G17" s="42"/>
      <c r="H17" s="4"/>
      <c r="I17" s="4"/>
      <c r="J17" s="109">
        <v>3.77</v>
      </c>
      <c r="K17" s="114">
        <v>35</v>
      </c>
      <c r="L17" s="6">
        <v>16.399999999999999</v>
      </c>
      <c r="M17" s="118">
        <v>0</v>
      </c>
      <c r="N17" s="7"/>
      <c r="O17" s="7"/>
      <c r="P17" s="7"/>
      <c r="Q17" s="7"/>
      <c r="R17" s="7"/>
      <c r="S17" s="48">
        <v>0</v>
      </c>
      <c r="T17" s="121">
        <v>12</v>
      </c>
      <c r="U17" s="2">
        <v>0</v>
      </c>
      <c r="V17" s="2">
        <v>0</v>
      </c>
      <c r="W17" s="2">
        <v>0</v>
      </c>
      <c r="X17" s="2">
        <v>0</v>
      </c>
      <c r="Y17" s="2"/>
      <c r="Z17" s="19">
        <v>2</v>
      </c>
      <c r="AA17" s="2">
        <v>26.5</v>
      </c>
      <c r="AB17" s="122" t="s">
        <v>52</v>
      </c>
      <c r="AC17" s="2">
        <v>2</v>
      </c>
      <c r="AD17" s="2">
        <v>2</v>
      </c>
      <c r="AE17" s="2" t="s">
        <v>52</v>
      </c>
      <c r="AF17" s="118" t="s">
        <v>52</v>
      </c>
      <c r="AG17" s="5"/>
      <c r="AH17" s="118">
        <v>1</v>
      </c>
      <c r="AI17" s="8">
        <v>3</v>
      </c>
      <c r="AJ17" s="118">
        <v>3</v>
      </c>
      <c r="AK17" s="2">
        <v>1</v>
      </c>
      <c r="AL17" s="2">
        <v>-2</v>
      </c>
      <c r="AM17" s="2">
        <v>0</v>
      </c>
      <c r="AN17" s="2">
        <v>1</v>
      </c>
      <c r="AO17" s="2">
        <v>0</v>
      </c>
      <c r="AP17" s="122">
        <v>2</v>
      </c>
      <c r="AQ17">
        <v>2</v>
      </c>
      <c r="AR17">
        <v>1</v>
      </c>
      <c r="AS17">
        <v>2</v>
      </c>
      <c r="AT17">
        <v>0</v>
      </c>
      <c r="AU17">
        <v>0</v>
      </c>
      <c r="AV17" s="74">
        <v>5</v>
      </c>
      <c r="AW17">
        <v>0</v>
      </c>
      <c r="AX17">
        <v>0</v>
      </c>
      <c r="AY17" s="74">
        <v>2</v>
      </c>
      <c r="AZ17" s="67">
        <v>0</v>
      </c>
      <c r="BA17" s="67">
        <v>1000</v>
      </c>
      <c r="BB17" s="68"/>
      <c r="BC17" s="68"/>
      <c r="BD17">
        <v>4</v>
      </c>
      <c r="BE17">
        <v>144800</v>
      </c>
      <c r="BF17" s="103">
        <v>5</v>
      </c>
      <c r="BG17" s="97"/>
      <c r="BH17">
        <v>3</v>
      </c>
      <c r="BI17">
        <v>1</v>
      </c>
      <c r="BJ17" s="20" t="s">
        <v>1113</v>
      </c>
      <c r="BK17" t="s">
        <v>1114</v>
      </c>
      <c r="BL17">
        <v>1</v>
      </c>
      <c r="BM17" s="20">
        <v>0</v>
      </c>
      <c r="BN17">
        <v>0</v>
      </c>
      <c r="BO17">
        <v>0</v>
      </c>
      <c r="BP17">
        <v>1</v>
      </c>
      <c r="BQ17" s="20">
        <v>1</v>
      </c>
      <c r="BR17">
        <v>1</v>
      </c>
      <c r="BS17">
        <v>3</v>
      </c>
      <c r="BT17">
        <v>1</v>
      </c>
      <c r="BU17" s="20">
        <v>5</v>
      </c>
      <c r="BV17">
        <v>4</v>
      </c>
      <c r="BW17">
        <v>1</v>
      </c>
      <c r="BX17">
        <v>0</v>
      </c>
      <c r="BY17" s="74">
        <v>4</v>
      </c>
      <c r="BZ17">
        <v>83.72</v>
      </c>
      <c r="CA17">
        <v>78.8</v>
      </c>
      <c r="CB17">
        <v>11.74</v>
      </c>
      <c r="CC17">
        <v>14.24</v>
      </c>
      <c r="CD17">
        <v>39.020000000000003</v>
      </c>
      <c r="CE17">
        <v>66.64</v>
      </c>
      <c r="CF17">
        <v>272.95999999999998</v>
      </c>
      <c r="CG17">
        <v>339.6</v>
      </c>
      <c r="CH17">
        <v>19.579999999999998</v>
      </c>
      <c r="CI17">
        <v>272.8</v>
      </c>
      <c r="CJ17">
        <v>4.5477466949999998</v>
      </c>
      <c r="CK17">
        <v>3.559962547</v>
      </c>
      <c r="CL17">
        <v>1.3183322799999999</v>
      </c>
      <c r="CM17">
        <v>1.3446189049999999</v>
      </c>
      <c r="CN17">
        <v>3.9505695790000002</v>
      </c>
      <c r="CO17">
        <v>10.76280633</v>
      </c>
      <c r="CP17">
        <v>14.415200309999999</v>
      </c>
      <c r="CQ17">
        <v>15.241391009999999</v>
      </c>
      <c r="CR17">
        <v>2.8682747430000002</v>
      </c>
      <c r="CS17">
        <v>30.31006434</v>
      </c>
      <c r="CT17" s="20" t="s">
        <v>1118</v>
      </c>
      <c r="CU17">
        <v>8.8000000000000007</v>
      </c>
      <c r="CV17" s="74" t="s">
        <v>1157</v>
      </c>
      <c r="CW17">
        <v>0</v>
      </c>
      <c r="CX17">
        <v>80</v>
      </c>
      <c r="CY17">
        <v>0</v>
      </c>
      <c r="CZ17">
        <v>0</v>
      </c>
      <c r="DA17">
        <v>0</v>
      </c>
      <c r="DB17">
        <v>0</v>
      </c>
      <c r="DC17">
        <v>20</v>
      </c>
      <c r="DD17" s="74">
        <v>0</v>
      </c>
      <c r="DE17">
        <v>0</v>
      </c>
      <c r="DF17">
        <v>0</v>
      </c>
      <c r="DG17">
        <v>0</v>
      </c>
      <c r="DH17">
        <v>0</v>
      </c>
      <c r="DI17">
        <v>0</v>
      </c>
      <c r="DJ17">
        <v>0</v>
      </c>
      <c r="DK17">
        <v>0</v>
      </c>
      <c r="DL17">
        <v>0</v>
      </c>
      <c r="DM17">
        <v>0</v>
      </c>
      <c r="DN17">
        <v>0</v>
      </c>
      <c r="DO17">
        <v>0</v>
      </c>
      <c r="DP17">
        <v>0</v>
      </c>
      <c r="DQ17">
        <v>10</v>
      </c>
      <c r="DR17">
        <v>0</v>
      </c>
      <c r="DS17">
        <v>0</v>
      </c>
      <c r="DT17">
        <v>0</v>
      </c>
      <c r="DU17">
        <v>0</v>
      </c>
      <c r="DV17">
        <v>0</v>
      </c>
      <c r="DW17">
        <v>0</v>
      </c>
      <c r="DX17">
        <v>0</v>
      </c>
      <c r="DY17">
        <v>0</v>
      </c>
      <c r="DZ17">
        <v>0</v>
      </c>
      <c r="EA17">
        <v>0</v>
      </c>
      <c r="EB17">
        <v>0</v>
      </c>
      <c r="EC17">
        <v>0</v>
      </c>
      <c r="ED17">
        <v>0</v>
      </c>
      <c r="EE17">
        <v>0</v>
      </c>
      <c r="EF17">
        <v>10</v>
      </c>
      <c r="EG17">
        <v>0</v>
      </c>
      <c r="EH17">
        <v>0</v>
      </c>
      <c r="EI17" t="s">
        <v>1160</v>
      </c>
      <c r="EJ17" t="s">
        <v>1179</v>
      </c>
      <c r="EK17">
        <v>0</v>
      </c>
      <c r="EL17">
        <v>0</v>
      </c>
      <c r="EM17">
        <v>0</v>
      </c>
      <c r="EN17" s="74" t="s">
        <v>1117</v>
      </c>
    </row>
    <row r="18" spans="1:144" x14ac:dyDescent="0.3">
      <c r="A18" s="36" t="s">
        <v>1078</v>
      </c>
      <c r="B18" s="37" t="s">
        <v>86</v>
      </c>
      <c r="C18" s="38" t="s">
        <v>87</v>
      </c>
      <c r="F18">
        <v>1480.06</v>
      </c>
      <c r="G18" s="20"/>
      <c r="J18" s="111"/>
      <c r="K18" s="111"/>
      <c r="L18" s="16">
        <v>16</v>
      </c>
      <c r="M18" s="111">
        <v>0</v>
      </c>
      <c r="S18" s="20"/>
      <c r="T18" s="74"/>
      <c r="U18">
        <v>0</v>
      </c>
      <c r="V18">
        <v>0</v>
      </c>
      <c r="W18">
        <v>0</v>
      </c>
      <c r="X18">
        <v>0</v>
      </c>
      <c r="Z18" s="20">
        <v>2</v>
      </c>
      <c r="AA18">
        <v>22</v>
      </c>
      <c r="AB18" s="74"/>
      <c r="AD18">
        <v>2</v>
      </c>
      <c r="AF18" s="111"/>
      <c r="AH18" s="111"/>
      <c r="AJ18" s="111"/>
      <c r="AK18">
        <v>0</v>
      </c>
      <c r="AL18">
        <v>1</v>
      </c>
      <c r="AN18">
        <v>1</v>
      </c>
      <c r="AO18">
        <v>0</v>
      </c>
      <c r="AP18" s="74">
        <v>0</v>
      </c>
      <c r="AQ18">
        <v>1</v>
      </c>
      <c r="AR18">
        <v>0</v>
      </c>
      <c r="AS18">
        <v>1</v>
      </c>
      <c r="AT18">
        <v>0</v>
      </c>
      <c r="AU18">
        <v>0</v>
      </c>
      <c r="AV18" s="74">
        <v>2</v>
      </c>
      <c r="AW18">
        <v>0</v>
      </c>
      <c r="AX18">
        <v>0</v>
      </c>
      <c r="AY18" s="74">
        <v>2</v>
      </c>
      <c r="AZ18" s="68">
        <v>0</v>
      </c>
      <c r="BA18" s="68">
        <v>2000</v>
      </c>
      <c r="BB18" s="68"/>
      <c r="BC18" s="68"/>
      <c r="BD18">
        <v>3</v>
      </c>
      <c r="BE18">
        <v>134800</v>
      </c>
      <c r="BF18" s="102">
        <v>4</v>
      </c>
      <c r="BG18" s="97"/>
      <c r="BH18">
        <v>3</v>
      </c>
      <c r="BI18">
        <v>1</v>
      </c>
      <c r="BJ18" s="20" t="s">
        <v>1113</v>
      </c>
      <c r="BK18" t="s">
        <v>1114</v>
      </c>
      <c r="BL18">
        <v>1</v>
      </c>
      <c r="BM18" s="20">
        <v>0</v>
      </c>
      <c r="BN18">
        <v>0</v>
      </c>
      <c r="BO18">
        <v>0</v>
      </c>
      <c r="BP18">
        <v>1</v>
      </c>
      <c r="BQ18" s="20">
        <v>1</v>
      </c>
      <c r="BR18">
        <v>1</v>
      </c>
      <c r="BS18">
        <v>3</v>
      </c>
      <c r="BT18">
        <v>1</v>
      </c>
      <c r="BU18" s="20">
        <v>4</v>
      </c>
      <c r="BV18">
        <v>1</v>
      </c>
      <c r="BW18">
        <v>1</v>
      </c>
      <c r="BX18">
        <v>2</v>
      </c>
      <c r="BY18" s="74">
        <v>4</v>
      </c>
      <c r="BZ18">
        <v>84.974999999999994</v>
      </c>
      <c r="CA18">
        <v>69.650000000000006</v>
      </c>
      <c r="CB18">
        <v>9.125</v>
      </c>
      <c r="CC18">
        <v>12.05</v>
      </c>
      <c r="CD18">
        <v>44.225000000000001</v>
      </c>
      <c r="CE18">
        <v>156.75</v>
      </c>
      <c r="CF18">
        <v>186.25</v>
      </c>
      <c r="CG18">
        <v>343</v>
      </c>
      <c r="CH18">
        <v>45.7</v>
      </c>
      <c r="CI18">
        <v>236.25</v>
      </c>
      <c r="CJ18">
        <v>2.4513601669999998</v>
      </c>
      <c r="CK18">
        <v>2.4677925360000001</v>
      </c>
      <c r="CL18">
        <v>0.48562674300000003</v>
      </c>
      <c r="CM18">
        <v>1.3403979509999999</v>
      </c>
      <c r="CN18">
        <v>0.83815273099999998</v>
      </c>
      <c r="CO18">
        <v>6.1846584379999996</v>
      </c>
      <c r="CP18">
        <v>4.5</v>
      </c>
      <c r="CQ18">
        <v>9.4868329809999992</v>
      </c>
      <c r="CR18">
        <v>0.79582242599999997</v>
      </c>
      <c r="CS18">
        <v>12.81600562</v>
      </c>
      <c r="CT18" s="20" t="s">
        <v>1118</v>
      </c>
      <c r="CU18">
        <v>8.8000000000000007</v>
      </c>
      <c r="CV18" s="74" t="s">
        <v>1157</v>
      </c>
      <c r="CW18">
        <v>0</v>
      </c>
      <c r="CX18">
        <v>80</v>
      </c>
      <c r="CY18">
        <v>0</v>
      </c>
      <c r="CZ18">
        <v>0</v>
      </c>
      <c r="DA18">
        <v>0</v>
      </c>
      <c r="DB18">
        <v>0</v>
      </c>
      <c r="DC18">
        <v>20</v>
      </c>
      <c r="DD18" s="74">
        <v>0</v>
      </c>
      <c r="DE18">
        <v>0</v>
      </c>
      <c r="DF18">
        <v>0</v>
      </c>
      <c r="DG18">
        <v>0</v>
      </c>
      <c r="DH18">
        <v>0</v>
      </c>
      <c r="DI18">
        <v>0</v>
      </c>
      <c r="DJ18">
        <v>0</v>
      </c>
      <c r="DK18">
        <v>0</v>
      </c>
      <c r="DL18">
        <v>0</v>
      </c>
      <c r="DM18">
        <v>0</v>
      </c>
      <c r="DN18">
        <v>0</v>
      </c>
      <c r="DO18">
        <v>0</v>
      </c>
      <c r="DP18">
        <v>0</v>
      </c>
      <c r="DQ18">
        <v>10</v>
      </c>
      <c r="DR18">
        <v>0</v>
      </c>
      <c r="DS18">
        <v>0</v>
      </c>
      <c r="DT18">
        <v>0</v>
      </c>
      <c r="DU18">
        <v>0</v>
      </c>
      <c r="DV18">
        <v>0</v>
      </c>
      <c r="DW18">
        <v>0</v>
      </c>
      <c r="DX18">
        <v>0</v>
      </c>
      <c r="DY18">
        <v>0</v>
      </c>
      <c r="DZ18">
        <v>0</v>
      </c>
      <c r="EA18">
        <v>0</v>
      </c>
      <c r="EB18">
        <v>0</v>
      </c>
      <c r="EC18">
        <v>0</v>
      </c>
      <c r="ED18">
        <v>0</v>
      </c>
      <c r="EE18">
        <v>0</v>
      </c>
      <c r="EF18">
        <v>10</v>
      </c>
      <c r="EG18">
        <v>0</v>
      </c>
      <c r="EH18">
        <v>0</v>
      </c>
      <c r="EI18" t="s">
        <v>1160</v>
      </c>
      <c r="EJ18" t="s">
        <v>1179</v>
      </c>
      <c r="EK18">
        <v>0</v>
      </c>
      <c r="EL18">
        <v>0</v>
      </c>
      <c r="EM18">
        <v>0</v>
      </c>
      <c r="EN18" s="74" t="s">
        <v>1117</v>
      </c>
    </row>
    <row r="19" spans="1:144" x14ac:dyDescent="0.3">
      <c r="A19" s="35" t="s">
        <v>88</v>
      </c>
      <c r="B19" s="33" t="s">
        <v>82</v>
      </c>
      <c r="C19" s="34" t="s">
        <v>83</v>
      </c>
      <c r="D19" s="3">
        <v>3575</v>
      </c>
      <c r="E19" s="3">
        <v>3450</v>
      </c>
      <c r="F19" s="3">
        <v>3512.5</v>
      </c>
      <c r="G19" s="42"/>
      <c r="H19" s="4"/>
      <c r="I19" s="4"/>
      <c r="J19" s="109">
        <v>5.5</v>
      </c>
      <c r="K19" s="114">
        <v>145</v>
      </c>
      <c r="L19" s="6">
        <v>31</v>
      </c>
      <c r="M19" s="118">
        <v>2</v>
      </c>
      <c r="N19" s="7"/>
      <c r="O19" s="7"/>
      <c r="P19" s="7"/>
      <c r="Q19" s="7"/>
      <c r="R19" s="7"/>
      <c r="S19" s="48">
        <v>3.75</v>
      </c>
      <c r="T19" s="121"/>
      <c r="U19" s="2">
        <v>0</v>
      </c>
      <c r="V19" s="2">
        <v>0</v>
      </c>
      <c r="W19" s="2">
        <v>0</v>
      </c>
      <c r="X19" s="2">
        <v>0</v>
      </c>
      <c r="Y19" s="2"/>
      <c r="Z19" s="19"/>
      <c r="AA19" s="2"/>
      <c r="AB19" s="122"/>
      <c r="AC19" s="2"/>
      <c r="AD19" s="2"/>
      <c r="AE19" s="2"/>
      <c r="AF19" s="118"/>
      <c r="AG19" s="5"/>
      <c r="AH19" s="118"/>
      <c r="AI19" s="8">
        <v>2</v>
      </c>
      <c r="AJ19" s="118"/>
      <c r="AK19" s="2">
        <v>0</v>
      </c>
      <c r="AL19" s="2">
        <v>0</v>
      </c>
      <c r="AM19" s="2">
        <v>0</v>
      </c>
      <c r="AN19" s="2">
        <v>0</v>
      </c>
      <c r="AO19" s="2">
        <v>0</v>
      </c>
      <c r="AP19" s="122">
        <v>0</v>
      </c>
      <c r="AQ19">
        <v>0</v>
      </c>
      <c r="AR19">
        <v>0</v>
      </c>
      <c r="AS19">
        <v>0</v>
      </c>
      <c r="AT19">
        <v>0</v>
      </c>
      <c r="AU19">
        <v>0</v>
      </c>
      <c r="AV19" s="74">
        <v>0</v>
      </c>
      <c r="AW19">
        <v>0</v>
      </c>
      <c r="AX19">
        <v>0</v>
      </c>
      <c r="AY19" s="74">
        <v>2</v>
      </c>
      <c r="AZ19" s="68">
        <v>587</v>
      </c>
      <c r="BA19" s="68">
        <v>1300</v>
      </c>
      <c r="BB19" s="68"/>
      <c r="BC19" s="68"/>
      <c r="BD19">
        <v>2</v>
      </c>
      <c r="BE19">
        <v>21100</v>
      </c>
      <c r="BF19" s="102">
        <v>4</v>
      </c>
      <c r="BG19" s="97"/>
      <c r="BH19">
        <v>3</v>
      </c>
      <c r="BI19">
        <v>3</v>
      </c>
      <c r="BJ19" s="20" t="s">
        <v>1112</v>
      </c>
      <c r="BK19" t="s">
        <v>1114</v>
      </c>
      <c r="BL19">
        <v>2</v>
      </c>
      <c r="BM19" s="20">
        <v>0</v>
      </c>
      <c r="BN19">
        <v>0</v>
      </c>
      <c r="BO19">
        <v>0</v>
      </c>
      <c r="BP19">
        <v>1</v>
      </c>
      <c r="BQ19" s="20">
        <v>1</v>
      </c>
      <c r="BR19">
        <v>0</v>
      </c>
      <c r="BS19">
        <v>3</v>
      </c>
      <c r="BT19">
        <v>1</v>
      </c>
      <c r="BU19" s="20">
        <v>4</v>
      </c>
      <c r="BV19">
        <v>1</v>
      </c>
      <c r="BW19">
        <v>1</v>
      </c>
      <c r="BX19">
        <v>2</v>
      </c>
      <c r="BY19" s="74">
        <v>4</v>
      </c>
      <c r="BZ19">
        <v>90.325000000000003</v>
      </c>
      <c r="CA19">
        <v>42.45</v>
      </c>
      <c r="CB19">
        <v>23.824999999999999</v>
      </c>
      <c r="CC19">
        <v>20.3</v>
      </c>
      <c r="CD19">
        <v>76.099999999999994</v>
      </c>
      <c r="CE19">
        <v>195</v>
      </c>
      <c r="CF19">
        <v>227.25</v>
      </c>
      <c r="CG19">
        <v>422.25</v>
      </c>
      <c r="CH19">
        <v>46.075000000000003</v>
      </c>
      <c r="CI19">
        <v>122.75</v>
      </c>
      <c r="CJ19">
        <v>3.2787192620000001</v>
      </c>
      <c r="CK19">
        <v>1.117661249</v>
      </c>
      <c r="CL19">
        <v>1.2701705919999999</v>
      </c>
      <c r="CM19">
        <v>6.1940831980000004</v>
      </c>
      <c r="CN19">
        <v>21.602468989999998</v>
      </c>
      <c r="CO19">
        <v>8.4212033979999994</v>
      </c>
      <c r="CP19">
        <v>28.476598580000001</v>
      </c>
      <c r="CQ19">
        <v>2.2954665470000002</v>
      </c>
      <c r="CR19">
        <v>8.0156097709999994</v>
      </c>
      <c r="CT19" s="20" t="s">
        <v>1121</v>
      </c>
      <c r="CU19">
        <v>11.4</v>
      </c>
      <c r="CV19" s="74" t="s">
        <v>1155</v>
      </c>
      <c r="CW19">
        <v>0</v>
      </c>
      <c r="CX19">
        <v>0</v>
      </c>
      <c r="CY19">
        <v>0</v>
      </c>
      <c r="CZ19">
        <v>0</v>
      </c>
      <c r="DA19">
        <v>0</v>
      </c>
      <c r="DB19">
        <v>100</v>
      </c>
      <c r="DC19">
        <v>0</v>
      </c>
      <c r="DD19" s="74">
        <v>0</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0</v>
      </c>
      <c r="DZ19">
        <v>6</v>
      </c>
      <c r="EA19">
        <v>4</v>
      </c>
      <c r="EB19">
        <v>0</v>
      </c>
      <c r="EC19">
        <v>0</v>
      </c>
      <c r="ED19">
        <v>0</v>
      </c>
      <c r="EE19">
        <v>0</v>
      </c>
      <c r="EF19">
        <v>0</v>
      </c>
      <c r="EG19">
        <v>0</v>
      </c>
      <c r="EH19">
        <v>0</v>
      </c>
      <c r="EI19" t="s">
        <v>1164</v>
      </c>
      <c r="EJ19" t="s">
        <v>1188</v>
      </c>
      <c r="EK19">
        <v>0</v>
      </c>
      <c r="EL19">
        <v>0</v>
      </c>
      <c r="EM19">
        <v>0</v>
      </c>
      <c r="EN19" s="74" t="s">
        <v>1117</v>
      </c>
    </row>
    <row r="20" spans="1:144" x14ac:dyDescent="0.3">
      <c r="A20" s="32" t="s">
        <v>89</v>
      </c>
      <c r="B20" s="33" t="s">
        <v>90</v>
      </c>
      <c r="C20" s="34" t="s">
        <v>83</v>
      </c>
      <c r="D20" s="3">
        <v>2766</v>
      </c>
      <c r="E20" s="3">
        <v>2071</v>
      </c>
      <c r="F20" s="3">
        <v>2418.5</v>
      </c>
      <c r="G20" s="42"/>
      <c r="H20" s="4"/>
      <c r="I20" s="4">
        <v>8.8000000000000007</v>
      </c>
      <c r="J20" s="109">
        <v>8.35</v>
      </c>
      <c r="K20" s="114">
        <v>128</v>
      </c>
      <c r="L20" s="6">
        <v>32</v>
      </c>
      <c r="M20" s="118">
        <v>1</v>
      </c>
      <c r="N20" s="7"/>
      <c r="O20" s="7"/>
      <c r="P20" s="7"/>
      <c r="Q20" s="7"/>
      <c r="R20" s="7"/>
      <c r="S20" s="48">
        <v>1.5</v>
      </c>
      <c r="T20" s="121">
        <v>3.5</v>
      </c>
      <c r="U20" s="2"/>
      <c r="V20" s="2">
        <v>4</v>
      </c>
      <c r="W20" s="2"/>
      <c r="X20" s="2">
        <v>4</v>
      </c>
      <c r="Y20" s="2">
        <v>6</v>
      </c>
      <c r="Z20" s="19">
        <v>2</v>
      </c>
      <c r="AA20" s="2">
        <v>26.25</v>
      </c>
      <c r="AB20" s="122" t="s">
        <v>52</v>
      </c>
      <c r="AC20" s="2">
        <v>2</v>
      </c>
      <c r="AD20" s="2">
        <v>2</v>
      </c>
      <c r="AE20" s="2" t="s">
        <v>52</v>
      </c>
      <c r="AF20" s="118" t="s">
        <v>52</v>
      </c>
      <c r="AG20" s="5"/>
      <c r="AH20" s="118">
        <v>0</v>
      </c>
      <c r="AI20" s="8">
        <v>3</v>
      </c>
      <c r="AJ20" s="118">
        <v>1</v>
      </c>
      <c r="AK20" s="2">
        <v>0</v>
      </c>
      <c r="AL20" s="2">
        <v>0</v>
      </c>
      <c r="AM20" s="2">
        <v>0</v>
      </c>
      <c r="AN20" s="2">
        <v>0</v>
      </c>
      <c r="AO20" s="2">
        <v>0</v>
      </c>
      <c r="AP20" s="122">
        <v>0</v>
      </c>
      <c r="AQ20">
        <v>0</v>
      </c>
      <c r="AR20">
        <v>0</v>
      </c>
      <c r="AS20">
        <v>0</v>
      </c>
      <c r="AT20">
        <v>0</v>
      </c>
      <c r="AU20">
        <v>0</v>
      </c>
      <c r="AV20" s="74">
        <v>0</v>
      </c>
      <c r="AW20">
        <v>3</v>
      </c>
      <c r="AX20">
        <v>3</v>
      </c>
      <c r="AY20" s="74">
        <v>1</v>
      </c>
      <c r="AZ20" s="69">
        <v>0</v>
      </c>
      <c r="BA20" s="69">
        <v>750</v>
      </c>
      <c r="BB20" s="68"/>
      <c r="BC20" s="68"/>
      <c r="BD20">
        <v>3</v>
      </c>
      <c r="BE20">
        <v>15400</v>
      </c>
      <c r="BF20" s="103">
        <v>4</v>
      </c>
      <c r="BG20" s="97"/>
      <c r="BH20">
        <v>3</v>
      </c>
      <c r="BI20">
        <v>2</v>
      </c>
      <c r="BJ20" s="20" t="s">
        <v>1112</v>
      </c>
      <c r="BK20" t="s">
        <v>1114</v>
      </c>
      <c r="BL20">
        <v>1</v>
      </c>
      <c r="BM20" s="20">
        <v>0</v>
      </c>
      <c r="BN20">
        <v>0</v>
      </c>
      <c r="BO20">
        <v>0</v>
      </c>
      <c r="BP20">
        <v>1</v>
      </c>
      <c r="BQ20" s="20">
        <v>1</v>
      </c>
      <c r="BR20">
        <v>0</v>
      </c>
      <c r="BS20">
        <v>3</v>
      </c>
      <c r="BT20">
        <v>1</v>
      </c>
      <c r="BU20" s="20">
        <v>4</v>
      </c>
      <c r="BV20">
        <v>2</v>
      </c>
      <c r="BW20">
        <v>2</v>
      </c>
      <c r="BX20">
        <v>0</v>
      </c>
      <c r="BY20" s="74">
        <v>4</v>
      </c>
      <c r="BZ20">
        <v>80.174999999999997</v>
      </c>
      <c r="CA20">
        <v>42.375</v>
      </c>
      <c r="CB20">
        <v>23.45</v>
      </c>
      <c r="CC20">
        <v>20.9</v>
      </c>
      <c r="CD20">
        <v>90</v>
      </c>
      <c r="CE20">
        <v>144</v>
      </c>
      <c r="CF20">
        <v>269</v>
      </c>
      <c r="CG20">
        <v>413</v>
      </c>
      <c r="CH20">
        <v>34.9</v>
      </c>
      <c r="CI20">
        <v>151.25</v>
      </c>
      <c r="CJ20">
        <v>7.858063799</v>
      </c>
      <c r="CK20">
        <v>3.7259227049999999</v>
      </c>
      <c r="CL20">
        <v>1.4708274320000001</v>
      </c>
      <c r="CM20">
        <v>1.9113694919999999</v>
      </c>
      <c r="CN20">
        <v>5.2757305969999999</v>
      </c>
      <c r="CO20">
        <v>7.8740078740000001</v>
      </c>
      <c r="CP20">
        <v>20.704266870000001</v>
      </c>
      <c r="CQ20">
        <v>27.41046029</v>
      </c>
      <c r="CR20">
        <v>1.101514109</v>
      </c>
      <c r="CS20">
        <v>3.8622100750000001</v>
      </c>
      <c r="CT20" s="20" t="s">
        <v>1118</v>
      </c>
      <c r="CU20">
        <v>7</v>
      </c>
      <c r="CV20" s="74" t="s">
        <v>1157</v>
      </c>
      <c r="CW20">
        <v>0</v>
      </c>
      <c r="CX20">
        <v>0</v>
      </c>
      <c r="CY20">
        <v>0</v>
      </c>
      <c r="CZ20">
        <v>0</v>
      </c>
      <c r="DA20">
        <v>30</v>
      </c>
      <c r="DB20">
        <v>70</v>
      </c>
      <c r="DC20">
        <v>0</v>
      </c>
      <c r="DD20" s="74">
        <v>0</v>
      </c>
      <c r="DE20">
        <v>0</v>
      </c>
      <c r="DF20">
        <v>0</v>
      </c>
      <c r="DG20">
        <v>0</v>
      </c>
      <c r="DH20">
        <v>0</v>
      </c>
      <c r="DI20">
        <v>0</v>
      </c>
      <c r="DJ20">
        <v>0</v>
      </c>
      <c r="DK20">
        <v>0</v>
      </c>
      <c r="DL20">
        <v>0</v>
      </c>
      <c r="DM20">
        <v>0</v>
      </c>
      <c r="DN20">
        <v>0</v>
      </c>
      <c r="DO20">
        <v>0</v>
      </c>
      <c r="DP20">
        <v>0</v>
      </c>
      <c r="DQ20">
        <v>0</v>
      </c>
      <c r="DR20">
        <v>0</v>
      </c>
      <c r="DS20">
        <v>0</v>
      </c>
      <c r="DT20">
        <v>0</v>
      </c>
      <c r="DU20">
        <v>0</v>
      </c>
      <c r="DV20">
        <v>0</v>
      </c>
      <c r="DW20">
        <v>0</v>
      </c>
      <c r="DX20">
        <v>10</v>
      </c>
      <c r="DY20">
        <v>0</v>
      </c>
      <c r="DZ20">
        <v>8</v>
      </c>
      <c r="EA20">
        <v>2</v>
      </c>
      <c r="EB20">
        <v>0</v>
      </c>
      <c r="EC20">
        <v>0</v>
      </c>
      <c r="ED20">
        <v>0</v>
      </c>
      <c r="EE20">
        <v>0</v>
      </c>
      <c r="EF20">
        <v>0</v>
      </c>
      <c r="EG20">
        <v>0</v>
      </c>
      <c r="EH20">
        <v>0</v>
      </c>
      <c r="EI20" t="s">
        <v>1164</v>
      </c>
      <c r="EJ20" t="s">
        <v>1188</v>
      </c>
      <c r="EK20">
        <v>0</v>
      </c>
      <c r="EL20">
        <v>0</v>
      </c>
      <c r="EM20">
        <v>0</v>
      </c>
      <c r="EN20" s="74" t="s">
        <v>1117</v>
      </c>
    </row>
    <row r="21" spans="1:144" x14ac:dyDescent="0.3">
      <c r="A21" s="32" t="s">
        <v>91</v>
      </c>
      <c r="B21" s="33" t="s">
        <v>92</v>
      </c>
      <c r="C21" s="34" t="s">
        <v>51</v>
      </c>
      <c r="D21" s="3"/>
      <c r="E21" s="3">
        <v>7.5</v>
      </c>
      <c r="F21" s="3">
        <v>6.6</v>
      </c>
      <c r="G21" s="42"/>
      <c r="H21" s="4"/>
      <c r="I21" s="4"/>
      <c r="J21" s="109">
        <v>4.6666699999999999</v>
      </c>
      <c r="K21" s="114">
        <v>0.71</v>
      </c>
      <c r="L21" s="6"/>
      <c r="M21" s="118">
        <v>0</v>
      </c>
      <c r="N21" s="7"/>
      <c r="O21" s="7"/>
      <c r="P21" s="7"/>
      <c r="Q21" s="7"/>
      <c r="R21" s="7"/>
      <c r="S21" s="48">
        <v>0.5</v>
      </c>
      <c r="T21" s="121">
        <v>1.5</v>
      </c>
      <c r="U21" s="2">
        <v>0</v>
      </c>
      <c r="V21" s="2">
        <v>0</v>
      </c>
      <c r="W21" s="2">
        <v>0</v>
      </c>
      <c r="X21" s="2">
        <v>0</v>
      </c>
      <c r="Y21" s="2"/>
      <c r="Z21" s="19">
        <v>2</v>
      </c>
      <c r="AA21" s="2">
        <v>14</v>
      </c>
      <c r="AB21" s="122" t="s">
        <v>52</v>
      </c>
      <c r="AC21" s="2"/>
      <c r="AD21" s="2">
        <v>2</v>
      </c>
      <c r="AE21" s="2" t="s">
        <v>52</v>
      </c>
      <c r="AF21" s="118" t="s">
        <v>52</v>
      </c>
      <c r="AG21" s="5"/>
      <c r="AH21" s="118">
        <v>0</v>
      </c>
      <c r="AI21" s="8"/>
      <c r="AJ21" s="118">
        <v>4</v>
      </c>
      <c r="AK21" s="2">
        <v>0</v>
      </c>
      <c r="AL21" s="2">
        <v>0</v>
      </c>
      <c r="AM21" s="2">
        <v>0</v>
      </c>
      <c r="AN21" s="2">
        <v>0</v>
      </c>
      <c r="AO21" s="2">
        <v>0</v>
      </c>
      <c r="AP21" s="122">
        <v>0</v>
      </c>
      <c r="AQ21">
        <v>0</v>
      </c>
      <c r="AR21">
        <v>0</v>
      </c>
      <c r="AS21">
        <v>0</v>
      </c>
      <c r="AT21">
        <v>0</v>
      </c>
      <c r="AU21">
        <v>0</v>
      </c>
      <c r="AV21" s="74">
        <v>0</v>
      </c>
      <c r="AW21">
        <v>0</v>
      </c>
      <c r="AX21">
        <v>0</v>
      </c>
      <c r="AY21" s="74">
        <v>1</v>
      </c>
      <c r="AZ21" s="76">
        <v>10</v>
      </c>
      <c r="BA21" s="70">
        <v>1300</v>
      </c>
      <c r="BB21" s="68"/>
      <c r="BC21" s="68"/>
      <c r="BD21">
        <v>2</v>
      </c>
      <c r="BE21">
        <v>20300</v>
      </c>
      <c r="BF21" s="102">
        <v>5</v>
      </c>
      <c r="BG21" s="97"/>
      <c r="BH21">
        <v>3</v>
      </c>
      <c r="BI21">
        <v>1</v>
      </c>
      <c r="BJ21" s="20" t="s">
        <v>1112</v>
      </c>
      <c r="BK21" t="s">
        <v>1113</v>
      </c>
      <c r="BL21">
        <v>1</v>
      </c>
      <c r="BM21" s="20">
        <v>0</v>
      </c>
      <c r="BN21">
        <v>0</v>
      </c>
      <c r="BO21">
        <v>0</v>
      </c>
      <c r="BP21">
        <v>1</v>
      </c>
      <c r="BQ21" s="20">
        <v>2</v>
      </c>
      <c r="BR21">
        <v>2</v>
      </c>
      <c r="BS21">
        <v>6</v>
      </c>
      <c r="BT21">
        <v>1</v>
      </c>
      <c r="BU21" s="20">
        <v>4</v>
      </c>
      <c r="BV21">
        <v>2</v>
      </c>
      <c r="BW21">
        <v>2</v>
      </c>
      <c r="BX21">
        <v>0</v>
      </c>
      <c r="BY21" s="74">
        <v>4</v>
      </c>
      <c r="BZ21">
        <v>8.4</v>
      </c>
      <c r="CA21">
        <v>6.65</v>
      </c>
      <c r="CB21">
        <v>2.5499999999999998</v>
      </c>
      <c r="CC21">
        <v>3.6</v>
      </c>
      <c r="CD21">
        <v>13.45</v>
      </c>
      <c r="CE21">
        <v>7.375</v>
      </c>
      <c r="CF21">
        <v>42.125</v>
      </c>
      <c r="CG21">
        <v>49.5</v>
      </c>
      <c r="CH21">
        <v>14.9</v>
      </c>
      <c r="CI21">
        <v>34.5</v>
      </c>
      <c r="CJ21">
        <v>0.72571803499999998</v>
      </c>
      <c r="CK21">
        <v>0.73257536599999995</v>
      </c>
      <c r="CL21">
        <v>0.23804761399999999</v>
      </c>
      <c r="CM21">
        <v>0.141421356</v>
      </c>
      <c r="CN21">
        <v>0.47958315200000001</v>
      </c>
      <c r="CO21">
        <v>0.37749172199999997</v>
      </c>
      <c r="CP21">
        <v>0.75883682900000005</v>
      </c>
      <c r="CQ21">
        <v>0.57735026899999997</v>
      </c>
      <c r="CR21">
        <v>0.81240383999999999</v>
      </c>
      <c r="CS21">
        <v>1.290994449</v>
      </c>
      <c r="CT21" s="20" t="s">
        <v>1118</v>
      </c>
      <c r="CU21">
        <v>3.6</v>
      </c>
      <c r="CV21" s="74" t="s">
        <v>1157</v>
      </c>
      <c r="CW21">
        <v>60</v>
      </c>
      <c r="CX21">
        <v>0</v>
      </c>
      <c r="CY21">
        <v>20</v>
      </c>
      <c r="CZ21">
        <v>0</v>
      </c>
      <c r="DA21">
        <v>20</v>
      </c>
      <c r="DB21">
        <v>0</v>
      </c>
      <c r="DC21">
        <v>0</v>
      </c>
      <c r="DD21" s="74">
        <v>0</v>
      </c>
      <c r="DE21">
        <v>0</v>
      </c>
      <c r="DF21">
        <v>0</v>
      </c>
      <c r="DG21">
        <v>0</v>
      </c>
      <c r="DH21">
        <v>0</v>
      </c>
      <c r="DI21">
        <v>2</v>
      </c>
      <c r="DJ21">
        <v>8</v>
      </c>
      <c r="DK21">
        <v>0</v>
      </c>
      <c r="DL21">
        <v>0</v>
      </c>
      <c r="DM21">
        <v>0</v>
      </c>
      <c r="DN21">
        <v>0</v>
      </c>
      <c r="DO21">
        <v>0</v>
      </c>
      <c r="DP21">
        <v>0</v>
      </c>
      <c r="DQ21">
        <v>0</v>
      </c>
      <c r="DR21">
        <v>0</v>
      </c>
      <c r="DS21">
        <v>10</v>
      </c>
      <c r="DT21">
        <v>0</v>
      </c>
      <c r="DU21">
        <v>0</v>
      </c>
      <c r="DV21">
        <v>0</v>
      </c>
      <c r="DW21">
        <v>10</v>
      </c>
      <c r="DX21">
        <v>0</v>
      </c>
      <c r="DY21">
        <v>0</v>
      </c>
      <c r="DZ21">
        <v>0</v>
      </c>
      <c r="EA21">
        <v>0</v>
      </c>
      <c r="EB21">
        <v>0</v>
      </c>
      <c r="EC21">
        <v>0</v>
      </c>
      <c r="ED21">
        <v>0</v>
      </c>
      <c r="EE21">
        <v>0</v>
      </c>
      <c r="EF21">
        <v>0</v>
      </c>
      <c r="EG21">
        <v>0</v>
      </c>
      <c r="EH21">
        <v>0</v>
      </c>
      <c r="EI21" t="s">
        <v>1159</v>
      </c>
      <c r="EJ21" t="s">
        <v>1172</v>
      </c>
      <c r="EK21">
        <v>0</v>
      </c>
      <c r="EL21">
        <v>0</v>
      </c>
      <c r="EM21">
        <v>0</v>
      </c>
      <c r="EN21" s="74" t="s">
        <v>1117</v>
      </c>
    </row>
    <row r="22" spans="1:144" x14ac:dyDescent="0.3">
      <c r="A22" s="35" t="s">
        <v>93</v>
      </c>
      <c r="B22" s="33" t="s">
        <v>94</v>
      </c>
      <c r="C22" s="34" t="s">
        <v>61</v>
      </c>
      <c r="D22" s="3">
        <v>109.9</v>
      </c>
      <c r="E22" s="3">
        <v>107.9</v>
      </c>
      <c r="F22" s="3">
        <v>109</v>
      </c>
      <c r="G22" s="42"/>
      <c r="H22" s="4"/>
      <c r="I22" s="4">
        <v>1.3498588075760032</v>
      </c>
      <c r="J22" s="109">
        <v>1.9666699999999999</v>
      </c>
      <c r="K22" s="114">
        <v>12.8</v>
      </c>
      <c r="L22" s="5"/>
      <c r="M22" s="118">
        <v>1</v>
      </c>
      <c r="N22" s="7"/>
      <c r="O22" s="7"/>
      <c r="P22" s="7"/>
      <c r="Q22" s="7"/>
      <c r="R22" s="7"/>
      <c r="S22" s="48">
        <v>3.5</v>
      </c>
      <c r="T22" s="121">
        <v>6.5</v>
      </c>
      <c r="U22" s="2">
        <v>0</v>
      </c>
      <c r="V22" s="2">
        <v>0</v>
      </c>
      <c r="W22" s="2">
        <v>0</v>
      </c>
      <c r="X22" s="2">
        <v>0</v>
      </c>
      <c r="Y22" s="2"/>
      <c r="Z22" s="19">
        <v>0</v>
      </c>
      <c r="AA22" s="2">
        <v>20</v>
      </c>
      <c r="AB22" s="122" t="s">
        <v>56</v>
      </c>
      <c r="AC22" s="2">
        <v>0</v>
      </c>
      <c r="AD22" s="2">
        <v>0</v>
      </c>
      <c r="AE22" s="2" t="s">
        <v>56</v>
      </c>
      <c r="AF22" s="118" t="s">
        <v>56</v>
      </c>
      <c r="AG22" s="5"/>
      <c r="AH22" s="118"/>
      <c r="AI22" s="8"/>
      <c r="AJ22" s="118">
        <v>1</v>
      </c>
      <c r="AK22" s="2">
        <v>0</v>
      </c>
      <c r="AL22" s="2">
        <v>0</v>
      </c>
      <c r="AM22" s="2">
        <v>0</v>
      </c>
      <c r="AN22" s="2">
        <v>0</v>
      </c>
      <c r="AO22" s="2">
        <v>2</v>
      </c>
      <c r="AP22" s="122">
        <v>1</v>
      </c>
      <c r="AQ22">
        <v>0</v>
      </c>
      <c r="AR22">
        <v>0</v>
      </c>
      <c r="AS22">
        <v>0</v>
      </c>
      <c r="AT22">
        <v>2</v>
      </c>
      <c r="AU22">
        <v>0</v>
      </c>
      <c r="AV22" s="74">
        <v>2</v>
      </c>
      <c r="AW22">
        <v>0</v>
      </c>
      <c r="AX22">
        <v>0</v>
      </c>
      <c r="AY22" s="74">
        <v>1</v>
      </c>
      <c r="AZ22" s="68">
        <v>0</v>
      </c>
      <c r="BA22" s="68">
        <v>2600</v>
      </c>
      <c r="BB22" s="68"/>
      <c r="BC22" s="68"/>
      <c r="BD22">
        <v>3</v>
      </c>
      <c r="BE22">
        <v>22500</v>
      </c>
      <c r="BF22" s="102">
        <v>5</v>
      </c>
      <c r="BG22" s="97"/>
      <c r="BH22">
        <v>2</v>
      </c>
      <c r="BI22">
        <v>3</v>
      </c>
      <c r="BJ22" s="20" t="s">
        <v>1113</v>
      </c>
      <c r="BK22" t="s">
        <v>1113</v>
      </c>
      <c r="BL22">
        <v>1</v>
      </c>
      <c r="BM22" s="20">
        <v>0</v>
      </c>
      <c r="BN22">
        <v>0</v>
      </c>
      <c r="BO22">
        <v>0</v>
      </c>
      <c r="BP22">
        <v>1</v>
      </c>
      <c r="BQ22" s="20">
        <v>0</v>
      </c>
      <c r="BR22">
        <v>0</v>
      </c>
      <c r="BS22">
        <v>1</v>
      </c>
      <c r="BT22">
        <v>1</v>
      </c>
      <c r="BU22" s="20">
        <v>4</v>
      </c>
      <c r="BV22">
        <v>1</v>
      </c>
      <c r="BW22">
        <v>2</v>
      </c>
      <c r="BX22">
        <v>1</v>
      </c>
      <c r="BY22" s="74">
        <v>4</v>
      </c>
      <c r="BZ22">
        <v>15.2</v>
      </c>
      <c r="CA22">
        <v>7.5250000000000004</v>
      </c>
      <c r="CB22">
        <v>6.2249999999999996</v>
      </c>
      <c r="CC22">
        <v>4.0999999999999996</v>
      </c>
      <c r="CD22">
        <v>18.100000000000001</v>
      </c>
      <c r="CE22">
        <v>106.175</v>
      </c>
      <c r="CF22">
        <v>100.075</v>
      </c>
      <c r="CG22">
        <v>206.25</v>
      </c>
      <c r="CH22">
        <v>51.5</v>
      </c>
      <c r="CI22">
        <v>134.85</v>
      </c>
      <c r="CJ22">
        <v>0.40311288699999998</v>
      </c>
      <c r="CK22">
        <v>0.694622199</v>
      </c>
      <c r="CL22">
        <v>0.559761854</v>
      </c>
      <c r="CM22">
        <v>0.66833125500000001</v>
      </c>
      <c r="CN22">
        <v>1.1295279250000001</v>
      </c>
      <c r="CO22">
        <v>5.9196705989999998</v>
      </c>
      <c r="CP22">
        <v>5.6789083460000001</v>
      </c>
      <c r="CQ22">
        <v>1.614517472</v>
      </c>
      <c r="CR22">
        <v>3.923009049</v>
      </c>
      <c r="CT22" s="20" t="s">
        <v>1118</v>
      </c>
      <c r="CU22">
        <v>5.6</v>
      </c>
      <c r="CV22" s="74" t="s">
        <v>1155</v>
      </c>
      <c r="CW22">
        <v>90</v>
      </c>
      <c r="CX22">
        <v>0</v>
      </c>
      <c r="CY22">
        <v>0</v>
      </c>
      <c r="CZ22">
        <v>0</v>
      </c>
      <c r="DA22">
        <v>0</v>
      </c>
      <c r="DB22">
        <v>0</v>
      </c>
      <c r="DC22">
        <v>10</v>
      </c>
      <c r="DD22" s="74">
        <v>0</v>
      </c>
      <c r="DE22">
        <v>9</v>
      </c>
      <c r="DF22">
        <v>1</v>
      </c>
      <c r="DG22">
        <v>0</v>
      </c>
      <c r="DH22">
        <v>0</v>
      </c>
      <c r="DI22">
        <v>0</v>
      </c>
      <c r="DJ22">
        <v>0</v>
      </c>
      <c r="DK22">
        <v>0</v>
      </c>
      <c r="DL22">
        <v>0</v>
      </c>
      <c r="DM22">
        <v>0</v>
      </c>
      <c r="DN22">
        <v>0</v>
      </c>
      <c r="DO22">
        <v>0</v>
      </c>
      <c r="DP22">
        <v>0</v>
      </c>
      <c r="DQ22">
        <v>0</v>
      </c>
      <c r="DR22">
        <v>0</v>
      </c>
      <c r="DS22">
        <v>0</v>
      </c>
      <c r="DT22">
        <v>0</v>
      </c>
      <c r="DU22">
        <v>0</v>
      </c>
      <c r="DV22">
        <v>0</v>
      </c>
      <c r="DW22">
        <v>0</v>
      </c>
      <c r="DX22">
        <v>0</v>
      </c>
      <c r="DY22">
        <v>0</v>
      </c>
      <c r="DZ22">
        <v>0</v>
      </c>
      <c r="EA22">
        <v>0</v>
      </c>
      <c r="EB22">
        <v>10</v>
      </c>
      <c r="EC22">
        <v>0</v>
      </c>
      <c r="ED22">
        <v>0</v>
      </c>
      <c r="EE22">
        <v>0</v>
      </c>
      <c r="EF22">
        <v>0</v>
      </c>
      <c r="EG22">
        <v>0</v>
      </c>
      <c r="EH22">
        <v>0</v>
      </c>
      <c r="EI22" t="s">
        <v>1159</v>
      </c>
      <c r="EJ22" t="s">
        <v>1167</v>
      </c>
      <c r="EK22">
        <v>0</v>
      </c>
      <c r="EL22">
        <v>0</v>
      </c>
      <c r="EM22">
        <v>0</v>
      </c>
      <c r="EN22" s="74" t="s">
        <v>1117</v>
      </c>
    </row>
    <row r="23" spans="1:144" x14ac:dyDescent="0.3">
      <c r="A23" s="32" t="s">
        <v>95</v>
      </c>
      <c r="B23" s="33" t="s">
        <v>96</v>
      </c>
      <c r="C23" s="34" t="s">
        <v>97</v>
      </c>
      <c r="D23" s="3">
        <v>53.8</v>
      </c>
      <c r="E23" s="3">
        <v>56.8</v>
      </c>
      <c r="F23" s="3">
        <v>55</v>
      </c>
      <c r="G23" s="42"/>
      <c r="H23" s="4"/>
      <c r="I23" s="4"/>
      <c r="J23" s="109">
        <v>2.4500000000000002</v>
      </c>
      <c r="K23" s="114"/>
      <c r="L23" s="6"/>
      <c r="M23" s="118">
        <v>0</v>
      </c>
      <c r="N23" s="7"/>
      <c r="O23" s="7"/>
      <c r="P23" s="7"/>
      <c r="Q23" s="7"/>
      <c r="R23" s="7"/>
      <c r="S23" s="48">
        <v>10.5</v>
      </c>
      <c r="T23" s="121">
        <v>0.5</v>
      </c>
      <c r="U23" s="2">
        <v>0</v>
      </c>
      <c r="V23" s="2">
        <v>0</v>
      </c>
      <c r="W23" s="2">
        <v>0</v>
      </c>
      <c r="X23" s="2">
        <v>0</v>
      </c>
      <c r="Y23" s="2"/>
      <c r="Z23" s="19"/>
      <c r="AA23" s="2"/>
      <c r="AB23" s="122"/>
      <c r="AC23" s="2"/>
      <c r="AD23" s="2"/>
      <c r="AE23" s="2"/>
      <c r="AF23" s="118"/>
      <c r="AG23" s="5"/>
      <c r="AH23" s="118"/>
      <c r="AI23" s="8"/>
      <c r="AJ23" s="118"/>
      <c r="AK23" s="2">
        <v>0</v>
      </c>
      <c r="AL23" s="2">
        <v>2</v>
      </c>
      <c r="AM23" s="2"/>
      <c r="AN23" s="2">
        <v>1</v>
      </c>
      <c r="AO23" s="2">
        <v>1</v>
      </c>
      <c r="AP23" s="122">
        <v>1</v>
      </c>
      <c r="AQ23">
        <v>2</v>
      </c>
      <c r="AR23">
        <v>2</v>
      </c>
      <c r="AS23">
        <v>2</v>
      </c>
      <c r="AT23">
        <v>0</v>
      </c>
      <c r="AU23">
        <v>0</v>
      </c>
      <c r="AV23" s="74">
        <v>6</v>
      </c>
      <c r="AW23">
        <v>0</v>
      </c>
      <c r="AX23">
        <v>0</v>
      </c>
      <c r="AY23" s="74">
        <v>1</v>
      </c>
      <c r="AZ23" s="76">
        <v>900</v>
      </c>
      <c r="BA23" s="70">
        <v>3000</v>
      </c>
      <c r="BB23" s="68">
        <v>600</v>
      </c>
      <c r="BC23" s="68"/>
      <c r="BD23">
        <v>4</v>
      </c>
      <c r="BE23">
        <v>6400</v>
      </c>
      <c r="BF23" s="102">
        <v>4</v>
      </c>
      <c r="BG23" s="97"/>
      <c r="BH23">
        <v>1</v>
      </c>
      <c r="BI23">
        <v>1</v>
      </c>
      <c r="BJ23" s="20" t="s">
        <v>1112</v>
      </c>
      <c r="BK23" t="s">
        <v>1113</v>
      </c>
      <c r="BL23">
        <v>1</v>
      </c>
      <c r="BM23" s="20">
        <v>0</v>
      </c>
      <c r="BN23">
        <v>0</v>
      </c>
      <c r="BO23">
        <v>0</v>
      </c>
      <c r="BP23">
        <v>1</v>
      </c>
      <c r="BQ23" s="20">
        <v>0</v>
      </c>
      <c r="BR23">
        <v>2</v>
      </c>
      <c r="BS23">
        <v>1</v>
      </c>
      <c r="BT23">
        <v>2</v>
      </c>
      <c r="BU23" s="20">
        <v>4</v>
      </c>
      <c r="BV23">
        <v>2</v>
      </c>
      <c r="BW23">
        <v>2</v>
      </c>
      <c r="BX23">
        <v>0</v>
      </c>
      <c r="BY23" s="74">
        <v>4</v>
      </c>
      <c r="BZ23">
        <v>14.875</v>
      </c>
      <c r="CA23">
        <v>9.75</v>
      </c>
      <c r="CB23">
        <v>8.1750000000000007</v>
      </c>
      <c r="CC23">
        <v>7.9749999999999996</v>
      </c>
      <c r="CD23">
        <v>15.8</v>
      </c>
      <c r="CE23">
        <v>47.875</v>
      </c>
      <c r="CF23">
        <v>75.625</v>
      </c>
      <c r="CG23">
        <v>123.5</v>
      </c>
      <c r="CH23">
        <v>38.799999999999997</v>
      </c>
      <c r="CI23">
        <v>161.42500000000001</v>
      </c>
      <c r="CJ23">
        <v>1.562849961</v>
      </c>
      <c r="CK23">
        <v>0.12909944500000001</v>
      </c>
      <c r="CL23">
        <v>0.42720018700000001</v>
      </c>
      <c r="CM23">
        <v>0.58523499599999995</v>
      </c>
      <c r="CN23">
        <v>1.3759844960000001</v>
      </c>
      <c r="CO23">
        <v>3.3787325039999998</v>
      </c>
      <c r="CP23">
        <v>6.15216764</v>
      </c>
      <c r="CQ23">
        <v>6.3508529610000002</v>
      </c>
      <c r="CR23">
        <v>2.8670542370000001</v>
      </c>
      <c r="CS23">
        <v>8.5745262259999997</v>
      </c>
      <c r="CT23" s="20" t="s">
        <v>1118</v>
      </c>
      <c r="CU23">
        <v>7.3</v>
      </c>
      <c r="CV23" s="74" t="s">
        <v>1157</v>
      </c>
      <c r="CW23">
        <v>100</v>
      </c>
      <c r="CX23">
        <v>0</v>
      </c>
      <c r="CY23">
        <v>0</v>
      </c>
      <c r="CZ23">
        <v>0</v>
      </c>
      <c r="DA23">
        <v>0</v>
      </c>
      <c r="DB23">
        <v>0</v>
      </c>
      <c r="DC23">
        <v>0</v>
      </c>
      <c r="DD23" s="74">
        <v>0</v>
      </c>
      <c r="DE23">
        <v>0</v>
      </c>
      <c r="DF23">
        <v>0</v>
      </c>
      <c r="DG23">
        <v>10</v>
      </c>
      <c r="DH23">
        <v>0</v>
      </c>
      <c r="DI23">
        <v>0</v>
      </c>
      <c r="DJ23">
        <v>0</v>
      </c>
      <c r="DK23">
        <v>0</v>
      </c>
      <c r="DL23">
        <v>0</v>
      </c>
      <c r="DM23">
        <v>0</v>
      </c>
      <c r="DN23">
        <v>0</v>
      </c>
      <c r="DO23">
        <v>0</v>
      </c>
      <c r="DP23">
        <v>0</v>
      </c>
      <c r="DQ23">
        <v>0</v>
      </c>
      <c r="DR23">
        <v>0</v>
      </c>
      <c r="DS23">
        <v>0</v>
      </c>
      <c r="DT23">
        <v>0</v>
      </c>
      <c r="DU23">
        <v>0</v>
      </c>
      <c r="DV23">
        <v>0</v>
      </c>
      <c r="DW23">
        <v>0</v>
      </c>
      <c r="DX23">
        <v>0</v>
      </c>
      <c r="DY23">
        <v>0</v>
      </c>
      <c r="DZ23">
        <v>0</v>
      </c>
      <c r="EA23">
        <v>0</v>
      </c>
      <c r="EB23">
        <v>0</v>
      </c>
      <c r="EC23">
        <v>0</v>
      </c>
      <c r="ED23">
        <v>0</v>
      </c>
      <c r="EE23">
        <v>0</v>
      </c>
      <c r="EF23">
        <v>0</v>
      </c>
      <c r="EG23">
        <v>0</v>
      </c>
      <c r="EH23">
        <v>0</v>
      </c>
      <c r="EI23" t="s">
        <v>1159</v>
      </c>
      <c r="EJ23" t="s">
        <v>1169</v>
      </c>
      <c r="EK23">
        <v>0</v>
      </c>
      <c r="EL23">
        <v>0</v>
      </c>
      <c r="EM23">
        <v>0</v>
      </c>
      <c r="EN23" s="74" t="s">
        <v>1117</v>
      </c>
    </row>
    <row r="24" spans="1:144" x14ac:dyDescent="0.3">
      <c r="A24" s="32" t="s">
        <v>98</v>
      </c>
      <c r="B24" s="33" t="s">
        <v>99</v>
      </c>
      <c r="C24" s="34" t="s">
        <v>51</v>
      </c>
      <c r="D24" s="3">
        <v>79.3</v>
      </c>
      <c r="E24" s="3">
        <v>75</v>
      </c>
      <c r="F24" s="3">
        <v>77.150000000000006</v>
      </c>
      <c r="G24" s="42"/>
      <c r="H24" s="4"/>
      <c r="I24" s="4">
        <v>2.8405565463535978</v>
      </c>
      <c r="J24" s="109">
        <v>3.6349999999999998</v>
      </c>
      <c r="K24" s="114">
        <v>5.8</v>
      </c>
      <c r="L24" s="6">
        <v>16.3</v>
      </c>
      <c r="M24" s="118">
        <v>0</v>
      </c>
      <c r="N24" s="7">
        <v>0.21</v>
      </c>
      <c r="O24" s="7"/>
      <c r="P24" s="7">
        <v>0.21</v>
      </c>
      <c r="Q24" s="7"/>
      <c r="R24" s="7">
        <v>0.21</v>
      </c>
      <c r="S24" s="48">
        <v>2.75</v>
      </c>
      <c r="T24" s="121">
        <v>4.5</v>
      </c>
      <c r="U24" s="2">
        <v>0</v>
      </c>
      <c r="V24" s="2">
        <v>0</v>
      </c>
      <c r="W24" s="2"/>
      <c r="X24" s="2">
        <v>1</v>
      </c>
      <c r="Y24" s="2">
        <v>6</v>
      </c>
      <c r="Z24" s="19">
        <v>0</v>
      </c>
      <c r="AA24" s="2">
        <v>18</v>
      </c>
      <c r="AB24" s="122" t="s">
        <v>56</v>
      </c>
      <c r="AC24" s="2">
        <v>0</v>
      </c>
      <c r="AD24" s="2">
        <v>3</v>
      </c>
      <c r="AE24" s="2" t="s">
        <v>52</v>
      </c>
      <c r="AF24" s="118" t="s">
        <v>52</v>
      </c>
      <c r="AG24" s="5">
        <v>1</v>
      </c>
      <c r="AH24" s="118">
        <v>2</v>
      </c>
      <c r="AI24" s="8"/>
      <c r="AJ24" s="118">
        <v>1</v>
      </c>
      <c r="AK24" s="2">
        <v>0</v>
      </c>
      <c r="AL24" s="2">
        <v>0</v>
      </c>
      <c r="AM24" s="2">
        <v>0</v>
      </c>
      <c r="AN24" s="2">
        <v>0</v>
      </c>
      <c r="AO24" s="2">
        <v>0</v>
      </c>
      <c r="AP24" s="122">
        <v>0</v>
      </c>
      <c r="AQ24">
        <v>0</v>
      </c>
      <c r="AR24">
        <v>0</v>
      </c>
      <c r="AS24">
        <v>0</v>
      </c>
      <c r="AT24">
        <v>0</v>
      </c>
      <c r="AU24">
        <v>0</v>
      </c>
      <c r="AV24" s="74">
        <v>0</v>
      </c>
      <c r="AW24">
        <v>0</v>
      </c>
      <c r="AX24">
        <v>0</v>
      </c>
      <c r="AY24" s="74">
        <v>1</v>
      </c>
      <c r="AZ24" s="67">
        <v>0</v>
      </c>
      <c r="BA24" s="67">
        <v>30</v>
      </c>
      <c r="BB24" s="68"/>
      <c r="BC24" s="68"/>
      <c r="BD24">
        <v>4</v>
      </c>
      <c r="BE24">
        <v>800</v>
      </c>
      <c r="BF24" s="102">
        <v>5</v>
      </c>
      <c r="BG24" s="97"/>
      <c r="BH24">
        <v>2</v>
      </c>
      <c r="BI24">
        <v>1</v>
      </c>
      <c r="BJ24" s="20" t="s">
        <v>1112</v>
      </c>
      <c r="BK24" t="s">
        <v>1112</v>
      </c>
      <c r="BL24">
        <v>3</v>
      </c>
      <c r="BM24" s="20">
        <v>0</v>
      </c>
      <c r="BN24">
        <v>0</v>
      </c>
      <c r="BO24">
        <v>0</v>
      </c>
      <c r="BP24">
        <v>1</v>
      </c>
      <c r="BQ24" s="20">
        <v>1</v>
      </c>
      <c r="BR24">
        <v>1</v>
      </c>
      <c r="BS24">
        <v>4</v>
      </c>
      <c r="BT24">
        <v>1</v>
      </c>
      <c r="BU24" s="20">
        <v>4</v>
      </c>
      <c r="BV24">
        <v>2</v>
      </c>
      <c r="BW24">
        <v>2</v>
      </c>
      <c r="BX24">
        <v>0</v>
      </c>
      <c r="BY24" s="74">
        <v>4</v>
      </c>
      <c r="BZ24">
        <v>28.8</v>
      </c>
      <c r="CA24">
        <v>17.7</v>
      </c>
      <c r="CB24">
        <v>7.9249999999999998</v>
      </c>
      <c r="CC24">
        <v>8.9499999999999993</v>
      </c>
      <c r="CD24">
        <v>36.825000000000003</v>
      </c>
      <c r="CE24">
        <v>18.850000000000001</v>
      </c>
      <c r="CF24">
        <v>94.9</v>
      </c>
      <c r="CG24">
        <v>113.75</v>
      </c>
      <c r="CH24">
        <v>16.475000000000001</v>
      </c>
      <c r="CI24">
        <v>142.875</v>
      </c>
      <c r="CJ24">
        <v>2.0049937660000001</v>
      </c>
      <c r="CK24">
        <v>1.7009801099999999</v>
      </c>
      <c r="CL24">
        <v>0.40311288699999998</v>
      </c>
      <c r="CM24">
        <v>0.66080758699999997</v>
      </c>
      <c r="CN24">
        <v>0.78475049100000005</v>
      </c>
      <c r="CO24">
        <v>4.2782395129999999</v>
      </c>
      <c r="CP24">
        <v>0.959166305</v>
      </c>
      <c r="CQ24">
        <v>4.5734742449999999</v>
      </c>
      <c r="CR24">
        <v>3.1223655560000001</v>
      </c>
      <c r="CS24">
        <v>8.2600948340000002</v>
      </c>
      <c r="CT24" s="20" t="s">
        <v>1121</v>
      </c>
      <c r="CU24">
        <v>7.6</v>
      </c>
      <c r="CV24" s="74" t="s">
        <v>1156</v>
      </c>
      <c r="CW24">
        <v>20</v>
      </c>
      <c r="CX24">
        <v>0</v>
      </c>
      <c r="CY24">
        <v>20</v>
      </c>
      <c r="CZ24">
        <v>0</v>
      </c>
      <c r="DA24">
        <v>20</v>
      </c>
      <c r="DB24">
        <v>0</v>
      </c>
      <c r="DC24">
        <v>30</v>
      </c>
      <c r="DD24" s="74">
        <v>10</v>
      </c>
      <c r="DE24">
        <v>0</v>
      </c>
      <c r="DF24">
        <v>1</v>
      </c>
      <c r="DG24">
        <v>0</v>
      </c>
      <c r="DH24">
        <v>0</v>
      </c>
      <c r="DI24">
        <v>0</v>
      </c>
      <c r="DJ24">
        <v>9</v>
      </c>
      <c r="DK24">
        <v>0</v>
      </c>
      <c r="DL24">
        <v>0</v>
      </c>
      <c r="DM24">
        <v>0</v>
      </c>
      <c r="DN24">
        <v>0</v>
      </c>
      <c r="DO24">
        <v>0</v>
      </c>
      <c r="DP24">
        <v>0</v>
      </c>
      <c r="DQ24">
        <v>0</v>
      </c>
      <c r="DR24">
        <v>0</v>
      </c>
      <c r="DS24">
        <v>10</v>
      </c>
      <c r="DT24">
        <v>0</v>
      </c>
      <c r="DU24">
        <v>0</v>
      </c>
      <c r="DV24">
        <v>0</v>
      </c>
      <c r="DW24">
        <v>10</v>
      </c>
      <c r="DX24">
        <v>0</v>
      </c>
      <c r="DY24">
        <v>0</v>
      </c>
      <c r="DZ24">
        <v>0</v>
      </c>
      <c r="EA24">
        <v>0</v>
      </c>
      <c r="EB24">
        <v>0</v>
      </c>
      <c r="EC24">
        <v>0</v>
      </c>
      <c r="ED24">
        <v>0</v>
      </c>
      <c r="EE24">
        <v>10</v>
      </c>
      <c r="EF24">
        <v>0</v>
      </c>
      <c r="EG24">
        <v>0</v>
      </c>
      <c r="EH24">
        <v>10</v>
      </c>
      <c r="EI24" t="s">
        <v>1204</v>
      </c>
      <c r="EJ24" t="s">
        <v>1117</v>
      </c>
      <c r="EK24">
        <v>0</v>
      </c>
      <c r="EL24">
        <v>0</v>
      </c>
      <c r="EM24">
        <v>0</v>
      </c>
      <c r="EN24" s="74" t="s">
        <v>1117</v>
      </c>
    </row>
    <row r="25" spans="1:144" x14ac:dyDescent="0.3">
      <c r="A25" s="63" t="s">
        <v>100</v>
      </c>
      <c r="B25" s="33" t="s">
        <v>101</v>
      </c>
      <c r="C25" s="34" t="s">
        <v>102</v>
      </c>
      <c r="D25" s="3">
        <v>38200</v>
      </c>
      <c r="E25" s="3">
        <v>29500</v>
      </c>
      <c r="F25" s="3">
        <v>33850</v>
      </c>
      <c r="G25" s="42"/>
      <c r="H25" s="4"/>
      <c r="I25" s="4">
        <v>46.19</v>
      </c>
      <c r="J25" s="109">
        <v>1</v>
      </c>
      <c r="K25" s="114">
        <v>425</v>
      </c>
      <c r="L25" s="6">
        <v>40</v>
      </c>
      <c r="M25" s="118">
        <v>1</v>
      </c>
      <c r="N25" s="7">
        <v>0.13500000000000001</v>
      </c>
      <c r="O25" s="7"/>
      <c r="P25" s="7">
        <v>0.20100000000000001</v>
      </c>
      <c r="Q25" s="7"/>
      <c r="R25" s="7">
        <v>0.16800000000000001</v>
      </c>
      <c r="S25" s="48">
        <v>4</v>
      </c>
      <c r="T25" s="121">
        <v>6</v>
      </c>
      <c r="U25" s="2">
        <v>0</v>
      </c>
      <c r="V25" s="2">
        <v>0</v>
      </c>
      <c r="W25" s="2">
        <v>0</v>
      </c>
      <c r="X25" s="2">
        <v>0</v>
      </c>
      <c r="Y25" s="2">
        <v>2</v>
      </c>
      <c r="Z25" s="19">
        <v>4</v>
      </c>
      <c r="AA25" s="2">
        <v>64.400000000000006</v>
      </c>
      <c r="AB25" s="122" t="s">
        <v>103</v>
      </c>
      <c r="AC25" s="2">
        <v>2</v>
      </c>
      <c r="AD25" s="2">
        <v>2</v>
      </c>
      <c r="AE25" s="2" t="s">
        <v>52</v>
      </c>
      <c r="AF25" s="118" t="s">
        <v>52</v>
      </c>
      <c r="AG25" s="5">
        <v>40</v>
      </c>
      <c r="AH25" s="118">
        <v>0</v>
      </c>
      <c r="AI25" s="8">
        <v>3</v>
      </c>
      <c r="AJ25" s="118">
        <v>1</v>
      </c>
      <c r="AK25" s="2">
        <v>0</v>
      </c>
      <c r="AL25" s="2">
        <v>0</v>
      </c>
      <c r="AM25" s="2">
        <v>0</v>
      </c>
      <c r="AN25" s="2">
        <v>0</v>
      </c>
      <c r="AO25" s="2">
        <v>0</v>
      </c>
      <c r="AP25" s="122">
        <v>0</v>
      </c>
      <c r="AQ25">
        <v>0</v>
      </c>
      <c r="AR25">
        <v>0</v>
      </c>
      <c r="AS25">
        <v>0</v>
      </c>
      <c r="AT25">
        <v>0</v>
      </c>
      <c r="AU25">
        <v>0</v>
      </c>
      <c r="AV25" s="74">
        <v>0</v>
      </c>
      <c r="AW25">
        <v>0</v>
      </c>
      <c r="AX25">
        <v>0</v>
      </c>
      <c r="AY25" s="74">
        <v>1</v>
      </c>
      <c r="AZ25" s="69">
        <v>0</v>
      </c>
      <c r="BA25" s="69"/>
      <c r="BB25" s="68"/>
      <c r="BC25" s="68"/>
      <c r="BD25">
        <v>0</v>
      </c>
      <c r="BE25">
        <v>3300</v>
      </c>
      <c r="BF25" s="102">
        <v>1</v>
      </c>
      <c r="BG25" s="97"/>
      <c r="BH25">
        <v>3</v>
      </c>
      <c r="BI25">
        <v>2</v>
      </c>
      <c r="BJ25" s="20" t="s">
        <v>1113</v>
      </c>
      <c r="BK25" t="s">
        <v>1114</v>
      </c>
      <c r="BL25">
        <v>1</v>
      </c>
      <c r="BM25" s="20">
        <v>0</v>
      </c>
      <c r="BN25">
        <v>0</v>
      </c>
      <c r="BO25">
        <v>0</v>
      </c>
      <c r="BP25">
        <v>1</v>
      </c>
      <c r="BQ25" s="20">
        <v>0</v>
      </c>
      <c r="BR25">
        <v>0</v>
      </c>
      <c r="BS25">
        <v>1</v>
      </c>
      <c r="BT25">
        <v>1</v>
      </c>
      <c r="BU25" s="20">
        <v>5</v>
      </c>
      <c r="BV25">
        <v>2</v>
      </c>
      <c r="BW25">
        <v>2</v>
      </c>
      <c r="BX25">
        <v>1</v>
      </c>
      <c r="BY25" s="74">
        <v>4</v>
      </c>
      <c r="BZ25">
        <v>94.2</v>
      </c>
      <c r="CA25">
        <v>53.48</v>
      </c>
      <c r="CB25">
        <v>13.86</v>
      </c>
      <c r="CC25">
        <v>17.739999999999998</v>
      </c>
      <c r="CD25">
        <v>47.25</v>
      </c>
      <c r="CE25">
        <v>6.7</v>
      </c>
      <c r="CF25">
        <v>175.05</v>
      </c>
      <c r="CG25">
        <v>179.4</v>
      </c>
      <c r="CH25">
        <v>3.7</v>
      </c>
      <c r="CI25">
        <v>117.5</v>
      </c>
      <c r="CJ25">
        <v>15.79984177</v>
      </c>
      <c r="CK25">
        <v>4.9322408700000002</v>
      </c>
      <c r="CL25">
        <v>0.59833101200000005</v>
      </c>
      <c r="CM25">
        <v>1.537205256</v>
      </c>
      <c r="CN25">
        <v>2.4090108620000001</v>
      </c>
      <c r="CO25">
        <v>1.308943594</v>
      </c>
      <c r="CP25">
        <v>3.3010099460000002</v>
      </c>
      <c r="CQ25">
        <v>5.6391488719999998</v>
      </c>
      <c r="CR25">
        <v>0.7393691</v>
      </c>
      <c r="CS25">
        <v>8.7607077340000004</v>
      </c>
      <c r="CT25" s="20" t="s">
        <v>1120</v>
      </c>
      <c r="CU25">
        <v>20.399999999999999</v>
      </c>
      <c r="CV25" s="74" t="s">
        <v>1156</v>
      </c>
      <c r="CW25">
        <v>0</v>
      </c>
      <c r="CX25">
        <v>100</v>
      </c>
      <c r="CY25">
        <v>0</v>
      </c>
      <c r="CZ25">
        <v>0</v>
      </c>
      <c r="DA25">
        <v>0</v>
      </c>
      <c r="DB25">
        <v>0</v>
      </c>
      <c r="DC25">
        <v>0</v>
      </c>
      <c r="DD25" s="74">
        <v>0</v>
      </c>
      <c r="DE25">
        <v>0</v>
      </c>
      <c r="DF25">
        <v>0</v>
      </c>
      <c r="DG25">
        <v>0</v>
      </c>
      <c r="DH25">
        <v>0</v>
      </c>
      <c r="DI25">
        <v>0</v>
      </c>
      <c r="DJ25">
        <v>0</v>
      </c>
      <c r="DK25">
        <v>0</v>
      </c>
      <c r="DL25">
        <v>0</v>
      </c>
      <c r="DM25">
        <v>0</v>
      </c>
      <c r="DN25">
        <v>0</v>
      </c>
      <c r="DO25">
        <v>0</v>
      </c>
      <c r="DP25">
        <v>0</v>
      </c>
      <c r="DQ25">
        <v>10</v>
      </c>
      <c r="DR25">
        <v>0</v>
      </c>
      <c r="DS25">
        <v>0</v>
      </c>
      <c r="DT25">
        <v>0</v>
      </c>
      <c r="DU25">
        <v>0</v>
      </c>
      <c r="DV25">
        <v>0</v>
      </c>
      <c r="DW25">
        <v>0</v>
      </c>
      <c r="DX25">
        <v>0</v>
      </c>
      <c r="DY25">
        <v>0</v>
      </c>
      <c r="DZ25">
        <v>0</v>
      </c>
      <c r="EA25">
        <v>0</v>
      </c>
      <c r="EB25">
        <v>0</v>
      </c>
      <c r="EC25">
        <v>0</v>
      </c>
      <c r="ED25">
        <v>0</v>
      </c>
      <c r="EE25">
        <v>0</v>
      </c>
      <c r="EF25">
        <v>0</v>
      </c>
      <c r="EG25">
        <v>0</v>
      </c>
      <c r="EH25">
        <v>0</v>
      </c>
      <c r="EI25" t="s">
        <v>1160</v>
      </c>
      <c r="EJ25" t="s">
        <v>1179</v>
      </c>
      <c r="EK25">
        <v>0</v>
      </c>
      <c r="EL25">
        <v>0</v>
      </c>
      <c r="EM25">
        <v>0</v>
      </c>
      <c r="EN25" s="74" t="s">
        <v>1117</v>
      </c>
    </row>
    <row r="26" spans="1:144" x14ac:dyDescent="0.3">
      <c r="A26" s="36" t="s">
        <v>1079</v>
      </c>
      <c r="B26" s="37" t="s">
        <v>105</v>
      </c>
      <c r="C26" s="38" t="s">
        <v>106</v>
      </c>
      <c r="D26">
        <v>2178.666667</v>
      </c>
      <c r="E26">
        <v>2536.666667</v>
      </c>
      <c r="F26">
        <v>2320.5100000000002</v>
      </c>
      <c r="G26" s="20"/>
      <c r="J26" s="111">
        <v>2</v>
      </c>
      <c r="K26" s="111">
        <v>443</v>
      </c>
      <c r="L26" s="16">
        <v>40</v>
      </c>
      <c r="M26" s="111">
        <v>1</v>
      </c>
      <c r="R26">
        <v>7.2999999999999995E-2</v>
      </c>
      <c r="S26" s="20">
        <v>5.5</v>
      </c>
      <c r="T26" s="74">
        <v>1.5</v>
      </c>
      <c r="U26">
        <v>0</v>
      </c>
      <c r="V26">
        <v>0</v>
      </c>
      <c r="W26">
        <v>0</v>
      </c>
      <c r="X26">
        <v>0</v>
      </c>
      <c r="Y26">
        <v>2</v>
      </c>
      <c r="Z26" s="20">
        <v>3</v>
      </c>
      <c r="AA26">
        <v>84.75</v>
      </c>
      <c r="AB26" s="74"/>
      <c r="AC26">
        <v>4</v>
      </c>
      <c r="AD26">
        <v>0</v>
      </c>
      <c r="AF26" s="111"/>
      <c r="AH26" s="111"/>
      <c r="AI26">
        <v>1</v>
      </c>
      <c r="AJ26" s="111"/>
      <c r="AK26">
        <v>0</v>
      </c>
      <c r="AL26">
        <v>0</v>
      </c>
      <c r="AM26">
        <v>0</v>
      </c>
      <c r="AN26">
        <v>-1</v>
      </c>
      <c r="AO26">
        <v>0</v>
      </c>
      <c r="AP26" s="74">
        <v>0</v>
      </c>
      <c r="AQ26">
        <v>0</v>
      </c>
      <c r="AR26">
        <v>0</v>
      </c>
      <c r="AS26">
        <v>0</v>
      </c>
      <c r="AT26">
        <v>0</v>
      </c>
      <c r="AU26">
        <v>0</v>
      </c>
      <c r="AV26" s="74">
        <v>0</v>
      </c>
      <c r="AW26">
        <v>0</v>
      </c>
      <c r="AX26">
        <v>0</v>
      </c>
      <c r="AY26" s="74">
        <v>1</v>
      </c>
      <c r="AZ26" s="67">
        <v>0</v>
      </c>
      <c r="BA26" s="68">
        <v>1524</v>
      </c>
      <c r="BB26" s="68"/>
      <c r="BC26" s="68"/>
      <c r="BD26">
        <v>5</v>
      </c>
      <c r="BE26">
        <v>500</v>
      </c>
      <c r="BF26" s="102">
        <v>4</v>
      </c>
      <c r="BG26" s="97"/>
      <c r="BH26">
        <v>1</v>
      </c>
      <c r="BI26">
        <v>1</v>
      </c>
      <c r="BJ26" s="20" t="s">
        <v>1112</v>
      </c>
      <c r="BK26" t="s">
        <v>1112</v>
      </c>
      <c r="BL26">
        <v>1</v>
      </c>
      <c r="BM26" s="20">
        <v>1</v>
      </c>
      <c r="BN26">
        <v>1</v>
      </c>
      <c r="BO26">
        <v>0</v>
      </c>
      <c r="BP26">
        <v>1</v>
      </c>
      <c r="BQ26" s="20">
        <v>0</v>
      </c>
      <c r="BR26">
        <v>2</v>
      </c>
      <c r="BS26">
        <v>2</v>
      </c>
      <c r="BT26">
        <v>1</v>
      </c>
      <c r="BU26" s="20">
        <v>4</v>
      </c>
      <c r="BV26">
        <v>1</v>
      </c>
      <c r="BW26">
        <v>1</v>
      </c>
      <c r="BX26">
        <v>2</v>
      </c>
      <c r="BY26" s="74">
        <v>4</v>
      </c>
      <c r="BZ26">
        <v>125.15</v>
      </c>
      <c r="CA26">
        <v>2</v>
      </c>
      <c r="CB26">
        <v>4.5250000000000004</v>
      </c>
      <c r="CC26">
        <v>5.6749999999999998</v>
      </c>
      <c r="CD26">
        <v>66.95</v>
      </c>
      <c r="CE26">
        <v>0.1</v>
      </c>
      <c r="CF26">
        <v>0.1</v>
      </c>
      <c r="CG26">
        <v>0.1</v>
      </c>
      <c r="CH26">
        <v>100</v>
      </c>
      <c r="CI26">
        <v>0.1</v>
      </c>
      <c r="CJ26">
        <v>17.751150200000001</v>
      </c>
      <c r="CK26">
        <v>0</v>
      </c>
      <c r="CL26">
        <v>0.125830574</v>
      </c>
      <c r="CM26">
        <v>0.49916597099999999</v>
      </c>
      <c r="CN26">
        <v>4.2162384499999996</v>
      </c>
      <c r="CO26">
        <v>0</v>
      </c>
      <c r="CP26">
        <v>0</v>
      </c>
      <c r="CQ26">
        <v>0</v>
      </c>
      <c r="CR26">
        <v>0</v>
      </c>
      <c r="CS26">
        <v>0</v>
      </c>
      <c r="CT26" s="20" t="s">
        <v>1121</v>
      </c>
      <c r="CU26">
        <v>8.8000000000000007</v>
      </c>
      <c r="CV26" s="74" t="s">
        <v>1156</v>
      </c>
      <c r="CW26">
        <v>80</v>
      </c>
      <c r="CX26">
        <v>0</v>
      </c>
      <c r="CY26">
        <v>10</v>
      </c>
      <c r="CZ26">
        <v>0</v>
      </c>
      <c r="DA26">
        <v>0</v>
      </c>
      <c r="DB26">
        <v>10</v>
      </c>
      <c r="DC26">
        <v>0</v>
      </c>
      <c r="DD26" s="74">
        <v>0</v>
      </c>
      <c r="DE26">
        <v>0</v>
      </c>
      <c r="DF26">
        <v>0</v>
      </c>
      <c r="DG26">
        <v>0</v>
      </c>
      <c r="DH26">
        <v>0</v>
      </c>
      <c r="DI26">
        <v>0</v>
      </c>
      <c r="DJ26">
        <v>0</v>
      </c>
      <c r="DK26">
        <v>10</v>
      </c>
      <c r="DL26">
        <v>0</v>
      </c>
      <c r="DM26">
        <v>0</v>
      </c>
      <c r="DN26">
        <v>0</v>
      </c>
      <c r="DO26">
        <v>0</v>
      </c>
      <c r="DP26">
        <v>0</v>
      </c>
      <c r="DQ26">
        <v>0</v>
      </c>
      <c r="DR26">
        <v>0</v>
      </c>
      <c r="DS26">
        <v>0</v>
      </c>
      <c r="DT26">
        <v>10</v>
      </c>
      <c r="DU26">
        <v>0</v>
      </c>
      <c r="DV26">
        <v>0</v>
      </c>
      <c r="DW26">
        <v>0</v>
      </c>
      <c r="DX26">
        <v>0</v>
      </c>
      <c r="DY26">
        <v>0</v>
      </c>
      <c r="DZ26">
        <v>10</v>
      </c>
      <c r="EA26">
        <v>0</v>
      </c>
      <c r="EB26">
        <v>0</v>
      </c>
      <c r="EC26">
        <v>0</v>
      </c>
      <c r="ED26">
        <v>0</v>
      </c>
      <c r="EE26">
        <v>0</v>
      </c>
      <c r="EF26">
        <v>0</v>
      </c>
      <c r="EG26">
        <v>0</v>
      </c>
      <c r="EH26">
        <v>0</v>
      </c>
      <c r="EI26" t="s">
        <v>1159</v>
      </c>
      <c r="EJ26" t="s">
        <v>1173</v>
      </c>
      <c r="EK26">
        <v>0</v>
      </c>
      <c r="EL26">
        <v>0</v>
      </c>
      <c r="EM26">
        <v>0</v>
      </c>
      <c r="EN26" s="74" t="s">
        <v>1117</v>
      </c>
    </row>
    <row r="27" spans="1:144" x14ac:dyDescent="0.3">
      <c r="A27" s="36" t="s">
        <v>104</v>
      </c>
      <c r="B27" s="37" t="s">
        <v>105</v>
      </c>
      <c r="C27" s="38" t="s">
        <v>106</v>
      </c>
      <c r="D27">
        <v>2151</v>
      </c>
      <c r="E27">
        <v>2844</v>
      </c>
      <c r="F27">
        <v>2022.68</v>
      </c>
      <c r="G27" s="44"/>
      <c r="H27" s="9"/>
      <c r="I27" s="9"/>
      <c r="J27" s="111">
        <v>1.085</v>
      </c>
      <c r="K27" s="111">
        <v>425</v>
      </c>
      <c r="L27" s="10"/>
      <c r="M27" s="111">
        <v>1</v>
      </c>
      <c r="N27" s="9"/>
      <c r="O27" s="9"/>
      <c r="P27" s="9"/>
      <c r="Q27" s="9"/>
      <c r="S27" s="49">
        <v>6.5</v>
      </c>
      <c r="T27" s="123">
        <v>10.5</v>
      </c>
      <c r="V27">
        <v>2</v>
      </c>
      <c r="W27">
        <v>0</v>
      </c>
      <c r="X27">
        <v>0</v>
      </c>
      <c r="Y27">
        <v>2</v>
      </c>
      <c r="Z27" s="20">
        <v>3</v>
      </c>
      <c r="AB27" s="122" t="s">
        <v>52</v>
      </c>
      <c r="AE27" s="12"/>
      <c r="AF27" s="111" t="s">
        <v>52</v>
      </c>
      <c r="AH27" s="111"/>
      <c r="AI27" s="12"/>
      <c r="AJ27" s="111"/>
      <c r="AK27">
        <v>0</v>
      </c>
      <c r="AL27">
        <v>0</v>
      </c>
      <c r="AM27">
        <v>0</v>
      </c>
      <c r="AN27">
        <v>0</v>
      </c>
      <c r="AO27">
        <v>0</v>
      </c>
      <c r="AP27" s="74">
        <v>0</v>
      </c>
      <c r="AQ27">
        <v>0</v>
      </c>
      <c r="AR27">
        <v>0</v>
      </c>
      <c r="AS27">
        <v>0</v>
      </c>
      <c r="AT27">
        <v>0</v>
      </c>
      <c r="AU27">
        <v>0</v>
      </c>
      <c r="AV27" s="74">
        <v>0</v>
      </c>
      <c r="AW27">
        <v>1</v>
      </c>
      <c r="AX27">
        <v>-1</v>
      </c>
      <c r="AY27" s="74">
        <v>1</v>
      </c>
      <c r="AZ27" s="68">
        <v>90</v>
      </c>
      <c r="BA27" s="68">
        <v>1100</v>
      </c>
      <c r="BB27" s="68"/>
      <c r="BC27" s="68"/>
      <c r="BD27">
        <v>4</v>
      </c>
      <c r="BE27">
        <v>500</v>
      </c>
      <c r="BF27" s="102">
        <v>4</v>
      </c>
      <c r="BG27" s="97"/>
      <c r="BH27">
        <v>2</v>
      </c>
      <c r="BI27">
        <v>1</v>
      </c>
      <c r="BJ27" s="20" t="s">
        <v>1112</v>
      </c>
      <c r="BK27" t="s">
        <v>1112</v>
      </c>
      <c r="BL27">
        <v>1</v>
      </c>
      <c r="BM27" s="20">
        <v>1</v>
      </c>
      <c r="BN27">
        <v>1</v>
      </c>
      <c r="BO27">
        <v>0</v>
      </c>
      <c r="BP27">
        <v>1</v>
      </c>
      <c r="BQ27" s="20">
        <v>0</v>
      </c>
      <c r="BR27">
        <v>2</v>
      </c>
      <c r="BS27">
        <v>2</v>
      </c>
      <c r="BT27">
        <v>1</v>
      </c>
      <c r="BU27" s="20">
        <v>5</v>
      </c>
      <c r="BV27">
        <v>4</v>
      </c>
      <c r="BW27">
        <v>1</v>
      </c>
      <c r="BX27">
        <v>0</v>
      </c>
      <c r="BY27" s="74">
        <v>5</v>
      </c>
      <c r="BZ27">
        <v>150.62</v>
      </c>
      <c r="CA27">
        <v>6.28</v>
      </c>
      <c r="CB27">
        <v>5.0199999999999996</v>
      </c>
      <c r="CC27">
        <v>5.82</v>
      </c>
      <c r="CD27">
        <v>77.180000000000007</v>
      </c>
      <c r="CE27">
        <v>0.1</v>
      </c>
      <c r="CF27">
        <v>0.1</v>
      </c>
      <c r="CG27">
        <v>0.1</v>
      </c>
      <c r="CH27">
        <v>100</v>
      </c>
      <c r="CI27">
        <v>0.1</v>
      </c>
      <c r="CJ27">
        <v>3.5315718880000002</v>
      </c>
      <c r="CK27">
        <v>0.47644516999999997</v>
      </c>
      <c r="CL27">
        <v>0.29495762399999997</v>
      </c>
      <c r="CM27">
        <v>0.26832815700000001</v>
      </c>
      <c r="CN27">
        <v>3.8951251579999999</v>
      </c>
      <c r="CO27">
        <v>0</v>
      </c>
      <c r="CP27">
        <v>0</v>
      </c>
      <c r="CQ27">
        <v>0</v>
      </c>
      <c r="CR27">
        <v>0</v>
      </c>
      <c r="CS27">
        <v>0</v>
      </c>
      <c r="CT27" s="20" t="s">
        <v>1121</v>
      </c>
      <c r="CU27">
        <v>8.8000000000000007</v>
      </c>
      <c r="CV27" s="74" t="s">
        <v>1155</v>
      </c>
      <c r="CW27">
        <v>100</v>
      </c>
      <c r="CX27">
        <v>0</v>
      </c>
      <c r="CY27">
        <v>0</v>
      </c>
      <c r="CZ27">
        <v>0</v>
      </c>
      <c r="DA27">
        <v>0</v>
      </c>
      <c r="DB27">
        <v>0</v>
      </c>
      <c r="DC27">
        <v>0</v>
      </c>
      <c r="DD27" s="74">
        <v>0</v>
      </c>
      <c r="DE27">
        <v>0</v>
      </c>
      <c r="DF27">
        <v>0</v>
      </c>
      <c r="DG27">
        <v>0</v>
      </c>
      <c r="DH27">
        <v>0</v>
      </c>
      <c r="DI27">
        <v>0</v>
      </c>
      <c r="DJ27">
        <v>0</v>
      </c>
      <c r="DK27">
        <v>10</v>
      </c>
      <c r="DL27">
        <v>0</v>
      </c>
      <c r="DM27">
        <v>0</v>
      </c>
      <c r="DN27">
        <v>0</v>
      </c>
      <c r="DO27">
        <v>0</v>
      </c>
      <c r="DP27">
        <v>0</v>
      </c>
      <c r="DQ27">
        <v>0</v>
      </c>
      <c r="DR27">
        <v>0</v>
      </c>
      <c r="DS27">
        <v>0</v>
      </c>
      <c r="DT27">
        <v>0</v>
      </c>
      <c r="DU27">
        <v>0</v>
      </c>
      <c r="DV27">
        <v>0</v>
      </c>
      <c r="DW27">
        <v>0</v>
      </c>
      <c r="DX27">
        <v>0</v>
      </c>
      <c r="DY27">
        <v>0</v>
      </c>
      <c r="DZ27">
        <v>0</v>
      </c>
      <c r="EA27">
        <v>0</v>
      </c>
      <c r="EB27">
        <v>0</v>
      </c>
      <c r="EC27">
        <v>0</v>
      </c>
      <c r="ED27">
        <v>0</v>
      </c>
      <c r="EE27">
        <v>0</v>
      </c>
      <c r="EF27">
        <v>0</v>
      </c>
      <c r="EG27">
        <v>0</v>
      </c>
      <c r="EH27">
        <v>0</v>
      </c>
      <c r="EI27" t="s">
        <v>1159</v>
      </c>
      <c r="EJ27" t="s">
        <v>1173</v>
      </c>
      <c r="EK27">
        <v>0</v>
      </c>
      <c r="EL27">
        <v>0</v>
      </c>
      <c r="EM27">
        <v>0</v>
      </c>
      <c r="EN27" s="74" t="s">
        <v>1117</v>
      </c>
    </row>
    <row r="28" spans="1:144" x14ac:dyDescent="0.3">
      <c r="A28" s="32" t="s">
        <v>107</v>
      </c>
      <c r="B28" s="33" t="s">
        <v>105</v>
      </c>
      <c r="C28" s="34" t="s">
        <v>106</v>
      </c>
      <c r="D28" s="3">
        <v>2120</v>
      </c>
      <c r="E28" s="3">
        <v>2540</v>
      </c>
      <c r="F28" s="3">
        <v>2330</v>
      </c>
      <c r="G28" s="42"/>
      <c r="H28" s="4"/>
      <c r="I28" s="4"/>
      <c r="J28" s="110">
        <v>1.45</v>
      </c>
      <c r="K28" s="114">
        <v>430</v>
      </c>
      <c r="L28" s="6">
        <v>40</v>
      </c>
      <c r="M28" s="118">
        <v>1</v>
      </c>
      <c r="N28" s="7"/>
      <c r="O28" s="7"/>
      <c r="P28" s="7"/>
      <c r="Q28" s="7"/>
      <c r="R28" s="7"/>
      <c r="S28" s="48"/>
      <c r="T28" s="121"/>
      <c r="U28" s="2">
        <v>0</v>
      </c>
      <c r="V28" s="2">
        <v>0</v>
      </c>
      <c r="W28" s="2">
        <v>0</v>
      </c>
      <c r="X28" s="2">
        <v>0</v>
      </c>
      <c r="Y28" s="2"/>
      <c r="Z28" s="19">
        <v>4</v>
      </c>
      <c r="AA28" s="2">
        <v>87.5</v>
      </c>
      <c r="AB28" s="122" t="s">
        <v>103</v>
      </c>
      <c r="AC28" s="2"/>
      <c r="AD28" s="2"/>
      <c r="AE28" s="2"/>
      <c r="AF28" s="118" t="s">
        <v>103</v>
      </c>
      <c r="AG28" s="5"/>
      <c r="AH28" s="118"/>
      <c r="AI28" s="8"/>
      <c r="AJ28" s="118"/>
      <c r="AK28" s="2">
        <v>0</v>
      </c>
      <c r="AL28" s="2">
        <v>0</v>
      </c>
      <c r="AM28" s="2">
        <v>0</v>
      </c>
      <c r="AN28" s="2">
        <v>-1</v>
      </c>
      <c r="AO28" s="2">
        <v>0</v>
      </c>
      <c r="AP28" s="122">
        <v>0</v>
      </c>
      <c r="AQ28">
        <v>0</v>
      </c>
      <c r="AR28">
        <v>0</v>
      </c>
      <c r="AS28">
        <v>0</v>
      </c>
      <c r="AT28">
        <v>0</v>
      </c>
      <c r="AU28">
        <v>0</v>
      </c>
      <c r="AV28" s="74">
        <v>0</v>
      </c>
      <c r="AW28">
        <v>0</v>
      </c>
      <c r="AX28">
        <v>0</v>
      </c>
      <c r="AY28" s="74">
        <v>2</v>
      </c>
      <c r="AZ28" s="68">
        <v>60</v>
      </c>
      <c r="BA28" s="68">
        <v>1380</v>
      </c>
      <c r="BB28" s="68"/>
      <c r="BC28" s="68"/>
      <c r="BD28">
        <v>4</v>
      </c>
      <c r="BE28">
        <v>1400</v>
      </c>
      <c r="BF28" s="102">
        <v>4</v>
      </c>
      <c r="BG28" s="97"/>
      <c r="BH28">
        <v>1</v>
      </c>
      <c r="BI28">
        <v>1</v>
      </c>
      <c r="BJ28" s="20" t="s">
        <v>1112</v>
      </c>
      <c r="BK28" t="s">
        <v>1112</v>
      </c>
      <c r="BL28">
        <v>1</v>
      </c>
      <c r="BM28" s="20">
        <v>1</v>
      </c>
      <c r="BN28">
        <v>1</v>
      </c>
      <c r="BO28">
        <v>0</v>
      </c>
      <c r="BP28">
        <v>1</v>
      </c>
      <c r="BQ28" s="20">
        <v>0</v>
      </c>
      <c r="BR28">
        <v>2</v>
      </c>
      <c r="BS28">
        <v>2</v>
      </c>
      <c r="BT28">
        <v>2</v>
      </c>
      <c r="BU28" s="20">
        <v>4</v>
      </c>
      <c r="BV28">
        <v>2</v>
      </c>
      <c r="BW28">
        <v>2</v>
      </c>
      <c r="BX28">
        <v>0</v>
      </c>
      <c r="BY28" s="74">
        <v>4</v>
      </c>
      <c r="BZ28">
        <v>140.57499999999999</v>
      </c>
      <c r="CA28">
        <v>4.3499999999999996</v>
      </c>
      <c r="CB28">
        <v>4.3</v>
      </c>
      <c r="CC28">
        <v>4.4749999999999996</v>
      </c>
      <c r="CD28">
        <v>64</v>
      </c>
      <c r="CE28">
        <v>0.1</v>
      </c>
      <c r="CF28">
        <v>0.1</v>
      </c>
      <c r="CG28">
        <v>0.1</v>
      </c>
      <c r="CH28">
        <v>100</v>
      </c>
      <c r="CI28">
        <v>0.1</v>
      </c>
      <c r="CJ28">
        <v>17.87705699</v>
      </c>
      <c r="CK28">
        <v>1.1474609650000001</v>
      </c>
      <c r="CL28">
        <v>0.141421356</v>
      </c>
      <c r="CM28">
        <v>0.25</v>
      </c>
      <c r="CN28">
        <v>4.3204937990000003</v>
      </c>
      <c r="CO28">
        <v>0</v>
      </c>
      <c r="CP28">
        <v>0</v>
      </c>
      <c r="CQ28">
        <v>0</v>
      </c>
      <c r="CR28">
        <v>0</v>
      </c>
      <c r="CS28">
        <v>0</v>
      </c>
      <c r="CT28" s="20" t="s">
        <v>1122</v>
      </c>
      <c r="CU28">
        <v>8.8000000000000007</v>
      </c>
      <c r="CV28" s="74" t="s">
        <v>1156</v>
      </c>
      <c r="CW28">
        <v>80</v>
      </c>
      <c r="CX28">
        <v>0</v>
      </c>
      <c r="CY28">
        <v>10</v>
      </c>
      <c r="CZ28">
        <v>0</v>
      </c>
      <c r="DA28">
        <v>0</v>
      </c>
      <c r="DB28">
        <v>10</v>
      </c>
      <c r="DC28">
        <v>0</v>
      </c>
      <c r="DD28" s="74">
        <v>0</v>
      </c>
      <c r="DE28">
        <v>0</v>
      </c>
      <c r="DF28">
        <v>0</v>
      </c>
      <c r="DG28">
        <v>0</v>
      </c>
      <c r="DH28">
        <v>0</v>
      </c>
      <c r="DI28">
        <v>0</v>
      </c>
      <c r="DJ28">
        <v>0</v>
      </c>
      <c r="DK28">
        <v>10</v>
      </c>
      <c r="DL28">
        <v>0</v>
      </c>
      <c r="DM28">
        <v>0</v>
      </c>
      <c r="DN28">
        <v>0</v>
      </c>
      <c r="DO28">
        <v>0</v>
      </c>
      <c r="DP28">
        <v>0</v>
      </c>
      <c r="DQ28">
        <v>0</v>
      </c>
      <c r="DR28">
        <v>0</v>
      </c>
      <c r="DS28">
        <v>0</v>
      </c>
      <c r="DT28">
        <v>10</v>
      </c>
      <c r="DU28">
        <v>0</v>
      </c>
      <c r="DV28">
        <v>0</v>
      </c>
      <c r="DW28">
        <v>0</v>
      </c>
      <c r="DX28">
        <v>0</v>
      </c>
      <c r="DY28">
        <v>0</v>
      </c>
      <c r="DZ28">
        <v>10</v>
      </c>
      <c r="EA28">
        <v>0</v>
      </c>
      <c r="EB28">
        <v>0</v>
      </c>
      <c r="EC28">
        <v>0</v>
      </c>
      <c r="ED28">
        <v>0</v>
      </c>
      <c r="EE28">
        <v>0</v>
      </c>
      <c r="EF28">
        <v>0</v>
      </c>
      <c r="EG28">
        <v>0</v>
      </c>
      <c r="EH28">
        <v>0</v>
      </c>
      <c r="EI28" t="s">
        <v>1159</v>
      </c>
      <c r="EJ28" t="s">
        <v>1173</v>
      </c>
      <c r="EK28">
        <v>0</v>
      </c>
      <c r="EL28">
        <v>0</v>
      </c>
      <c r="EM28">
        <v>0</v>
      </c>
      <c r="EN28" s="74" t="s">
        <v>1117</v>
      </c>
    </row>
    <row r="29" spans="1:144" x14ac:dyDescent="0.3">
      <c r="A29" s="36" t="s">
        <v>108</v>
      </c>
      <c r="B29" s="37" t="s">
        <v>105</v>
      </c>
      <c r="C29" s="38" t="s">
        <v>106</v>
      </c>
      <c r="D29">
        <v>1135</v>
      </c>
      <c r="E29">
        <v>1351</v>
      </c>
      <c r="F29">
        <v>1238.29</v>
      </c>
      <c r="G29" s="44"/>
      <c r="H29" s="9"/>
      <c r="I29" s="9"/>
      <c r="J29" s="111">
        <v>1.07</v>
      </c>
      <c r="K29" s="111">
        <v>285</v>
      </c>
      <c r="L29" s="10">
        <v>83</v>
      </c>
      <c r="M29" s="111">
        <v>1</v>
      </c>
      <c r="N29" s="9"/>
      <c r="O29" s="9"/>
      <c r="P29" s="9"/>
      <c r="Q29" s="9"/>
      <c r="S29" s="49">
        <v>8.5</v>
      </c>
      <c r="T29" s="123">
        <v>3.5</v>
      </c>
      <c r="U29">
        <v>0</v>
      </c>
      <c r="V29">
        <v>0</v>
      </c>
      <c r="W29">
        <v>0</v>
      </c>
      <c r="X29">
        <v>0</v>
      </c>
      <c r="Y29">
        <v>2</v>
      </c>
      <c r="Z29" s="20">
        <v>4</v>
      </c>
      <c r="AA29">
        <v>69.5</v>
      </c>
      <c r="AB29" s="122" t="s">
        <v>103</v>
      </c>
      <c r="AE29" s="12"/>
      <c r="AF29" s="129"/>
      <c r="AH29" s="111"/>
      <c r="AI29" s="12">
        <v>1</v>
      </c>
      <c r="AJ29" s="111"/>
      <c r="AK29">
        <v>0</v>
      </c>
      <c r="AL29">
        <v>0</v>
      </c>
      <c r="AM29">
        <v>0</v>
      </c>
      <c r="AN29">
        <v>0</v>
      </c>
      <c r="AO29">
        <v>0</v>
      </c>
      <c r="AP29" s="74">
        <v>0</v>
      </c>
      <c r="AQ29">
        <v>0</v>
      </c>
      <c r="AR29">
        <v>0</v>
      </c>
      <c r="AS29">
        <v>0</v>
      </c>
      <c r="AT29">
        <v>0</v>
      </c>
      <c r="AU29">
        <v>0</v>
      </c>
      <c r="AV29" s="74">
        <v>0</v>
      </c>
      <c r="AW29">
        <v>0</v>
      </c>
      <c r="AX29">
        <v>0</v>
      </c>
      <c r="AY29" s="74">
        <v>1</v>
      </c>
      <c r="AZ29" s="68">
        <v>0</v>
      </c>
      <c r="BA29" s="68">
        <v>1000</v>
      </c>
      <c r="BB29" s="68"/>
      <c r="BC29" s="68"/>
      <c r="BD29">
        <v>4</v>
      </c>
      <c r="BE29">
        <v>400</v>
      </c>
      <c r="BF29" s="102">
        <v>4</v>
      </c>
      <c r="BG29" s="97"/>
      <c r="BH29">
        <v>1</v>
      </c>
      <c r="BI29">
        <v>1</v>
      </c>
      <c r="BJ29" s="20" t="s">
        <v>1112</v>
      </c>
      <c r="BK29" t="s">
        <v>1112</v>
      </c>
      <c r="BL29">
        <v>1</v>
      </c>
      <c r="BM29" s="20">
        <v>1</v>
      </c>
      <c r="BN29">
        <v>1</v>
      </c>
      <c r="BO29">
        <v>0</v>
      </c>
      <c r="BP29">
        <v>1</v>
      </c>
      <c r="BQ29" s="20">
        <v>0</v>
      </c>
      <c r="BR29">
        <v>2</v>
      </c>
      <c r="BS29">
        <v>2</v>
      </c>
      <c r="BT29">
        <v>1</v>
      </c>
      <c r="BU29" s="20">
        <v>4</v>
      </c>
      <c r="BV29">
        <v>2</v>
      </c>
      <c r="BW29">
        <v>2</v>
      </c>
      <c r="BX29">
        <v>0</v>
      </c>
      <c r="BY29" s="74">
        <v>4</v>
      </c>
      <c r="BZ29">
        <v>87.375</v>
      </c>
      <c r="CA29">
        <v>2</v>
      </c>
      <c r="CB29">
        <v>3.1</v>
      </c>
      <c r="CC29">
        <v>3.3250000000000002</v>
      </c>
      <c r="CD29">
        <v>60.85</v>
      </c>
      <c r="CE29">
        <v>0.1</v>
      </c>
      <c r="CF29">
        <v>0.1</v>
      </c>
      <c r="CG29">
        <v>0.1</v>
      </c>
      <c r="CH29">
        <v>100</v>
      </c>
      <c r="CI29">
        <v>0.1</v>
      </c>
      <c r="CJ29">
        <v>6.4479324849999999</v>
      </c>
      <c r="CK29">
        <v>0</v>
      </c>
      <c r="CL29">
        <v>0.294392029</v>
      </c>
      <c r="CM29">
        <v>0.49916597099999999</v>
      </c>
      <c r="CN29">
        <v>1.6901676450000001</v>
      </c>
      <c r="CO29">
        <v>0</v>
      </c>
      <c r="CP29">
        <v>0</v>
      </c>
      <c r="CQ29">
        <v>0</v>
      </c>
      <c r="CR29">
        <v>0</v>
      </c>
      <c r="CS29">
        <v>0</v>
      </c>
      <c r="CT29" s="20" t="s">
        <v>1120</v>
      </c>
      <c r="CU29">
        <v>9</v>
      </c>
      <c r="CV29" s="74" t="s">
        <v>1156</v>
      </c>
      <c r="CW29">
        <v>80</v>
      </c>
      <c r="CX29">
        <v>0</v>
      </c>
      <c r="CY29">
        <v>10</v>
      </c>
      <c r="CZ29">
        <v>0</v>
      </c>
      <c r="DA29">
        <v>0</v>
      </c>
      <c r="DB29">
        <v>10</v>
      </c>
      <c r="DC29">
        <v>0</v>
      </c>
      <c r="DD29" s="74">
        <v>0</v>
      </c>
      <c r="DE29">
        <v>0</v>
      </c>
      <c r="DF29">
        <v>0</v>
      </c>
      <c r="DG29">
        <v>0</v>
      </c>
      <c r="DH29">
        <v>0</v>
      </c>
      <c r="DI29">
        <v>0</v>
      </c>
      <c r="DJ29">
        <v>0</v>
      </c>
      <c r="DK29">
        <v>10</v>
      </c>
      <c r="DL29">
        <v>0</v>
      </c>
      <c r="DM29">
        <v>0</v>
      </c>
      <c r="DN29">
        <v>0</v>
      </c>
      <c r="DO29">
        <v>0</v>
      </c>
      <c r="DP29">
        <v>0</v>
      </c>
      <c r="DQ29">
        <v>0</v>
      </c>
      <c r="DR29">
        <v>0</v>
      </c>
      <c r="DS29">
        <v>0</v>
      </c>
      <c r="DT29">
        <v>10</v>
      </c>
      <c r="DU29">
        <v>0</v>
      </c>
      <c r="DV29">
        <v>0</v>
      </c>
      <c r="DW29">
        <v>0</v>
      </c>
      <c r="DX29">
        <v>0</v>
      </c>
      <c r="DY29">
        <v>0</v>
      </c>
      <c r="DZ29">
        <v>10</v>
      </c>
      <c r="EA29">
        <v>0</v>
      </c>
      <c r="EB29">
        <v>0</v>
      </c>
      <c r="EC29">
        <v>0</v>
      </c>
      <c r="ED29">
        <v>0</v>
      </c>
      <c r="EE29">
        <v>0</v>
      </c>
      <c r="EF29">
        <v>0</v>
      </c>
      <c r="EG29">
        <v>0</v>
      </c>
      <c r="EH29">
        <v>0</v>
      </c>
      <c r="EI29" t="s">
        <v>1159</v>
      </c>
      <c r="EJ29" t="s">
        <v>1173</v>
      </c>
      <c r="EK29">
        <v>0</v>
      </c>
      <c r="EL29">
        <v>0</v>
      </c>
      <c r="EM29">
        <v>0</v>
      </c>
      <c r="EN29" s="74" t="s">
        <v>1117</v>
      </c>
    </row>
    <row r="30" spans="1:144" x14ac:dyDescent="0.3">
      <c r="A30" s="36" t="s">
        <v>109</v>
      </c>
      <c r="B30" s="37" t="s">
        <v>105</v>
      </c>
      <c r="C30" s="38" t="s">
        <v>106</v>
      </c>
      <c r="G30" s="44"/>
      <c r="H30" s="9"/>
      <c r="I30" s="9"/>
      <c r="J30" s="111"/>
      <c r="K30" s="111"/>
      <c r="L30" s="10">
        <v>40</v>
      </c>
      <c r="M30" s="111">
        <v>1</v>
      </c>
      <c r="N30" s="9"/>
      <c r="O30" s="9"/>
      <c r="P30" s="9"/>
      <c r="Q30" s="9"/>
      <c r="S30" s="49"/>
      <c r="T30" s="123"/>
      <c r="Z30" s="20"/>
      <c r="AB30" s="123"/>
      <c r="AE30" s="12"/>
      <c r="AF30" s="129"/>
      <c r="AH30" s="111"/>
      <c r="AI30" s="12"/>
      <c r="AJ30" s="111"/>
      <c r="AK30">
        <v>0</v>
      </c>
      <c r="AL30">
        <v>0</v>
      </c>
      <c r="AM30">
        <v>-1</v>
      </c>
      <c r="AN30">
        <v>-1</v>
      </c>
      <c r="AO30">
        <v>0</v>
      </c>
      <c r="AP30" s="74">
        <v>0</v>
      </c>
      <c r="AQ30">
        <v>0</v>
      </c>
      <c r="AR30">
        <v>0</v>
      </c>
      <c r="AS30">
        <v>0</v>
      </c>
      <c r="AT30">
        <v>0</v>
      </c>
      <c r="AU30">
        <v>0</v>
      </c>
      <c r="AV30" s="74">
        <v>0</v>
      </c>
      <c r="AW30">
        <v>0</v>
      </c>
      <c r="AX30">
        <v>0</v>
      </c>
      <c r="AY30" s="74">
        <v>1</v>
      </c>
      <c r="AZ30" s="68">
        <v>40</v>
      </c>
      <c r="BA30" s="68">
        <v>600</v>
      </c>
      <c r="BB30" s="68"/>
      <c r="BC30" s="68"/>
      <c r="BD30">
        <v>4</v>
      </c>
      <c r="BE30">
        <v>100</v>
      </c>
      <c r="BF30" s="102">
        <v>4</v>
      </c>
      <c r="BG30" s="97"/>
      <c r="BH30">
        <v>1</v>
      </c>
      <c r="BI30">
        <v>1</v>
      </c>
      <c r="BJ30" s="20" t="s">
        <v>1112</v>
      </c>
      <c r="BK30" t="s">
        <v>1112</v>
      </c>
      <c r="BL30">
        <v>1</v>
      </c>
      <c r="BM30" s="20">
        <v>1</v>
      </c>
      <c r="BN30">
        <v>1</v>
      </c>
      <c r="BO30">
        <v>0</v>
      </c>
      <c r="BP30">
        <v>1</v>
      </c>
      <c r="BQ30" s="20">
        <v>0</v>
      </c>
      <c r="BR30">
        <v>2</v>
      </c>
      <c r="BS30">
        <v>2</v>
      </c>
      <c r="BT30">
        <v>2</v>
      </c>
      <c r="BU30" s="20">
        <v>1</v>
      </c>
      <c r="BV30">
        <v>1</v>
      </c>
      <c r="BW30">
        <v>0</v>
      </c>
      <c r="BX30">
        <v>0</v>
      </c>
      <c r="BY30" s="74">
        <v>1</v>
      </c>
      <c r="BZ30">
        <v>157</v>
      </c>
      <c r="CA30">
        <v>2.4</v>
      </c>
      <c r="CB30">
        <v>4.7</v>
      </c>
      <c r="CC30">
        <v>5.3</v>
      </c>
      <c r="CD30">
        <v>84</v>
      </c>
      <c r="CE30">
        <v>0.1</v>
      </c>
      <c r="CF30">
        <v>0.1</v>
      </c>
      <c r="CG30">
        <v>0.1</v>
      </c>
      <c r="CH30">
        <v>100</v>
      </c>
      <c r="CI30">
        <v>0.1</v>
      </c>
      <c r="CJ30" t="s">
        <v>1117</v>
      </c>
      <c r="CK30" t="s">
        <v>1117</v>
      </c>
      <c r="CL30" t="s">
        <v>1117</v>
      </c>
      <c r="CM30" t="s">
        <v>1117</v>
      </c>
      <c r="CN30" t="s">
        <v>1117</v>
      </c>
      <c r="CO30" t="s">
        <v>1117</v>
      </c>
      <c r="CP30" t="s">
        <v>1117</v>
      </c>
      <c r="CQ30" t="s">
        <v>1117</v>
      </c>
      <c r="CR30" t="s">
        <v>1117</v>
      </c>
      <c r="CS30" t="s">
        <v>1117</v>
      </c>
      <c r="CT30" s="20" t="s">
        <v>1122</v>
      </c>
      <c r="CU30">
        <v>8.8000000000000007</v>
      </c>
      <c r="CV30" s="74" t="s">
        <v>1156</v>
      </c>
      <c r="CW30">
        <v>80</v>
      </c>
      <c r="CX30">
        <v>0</v>
      </c>
      <c r="CY30">
        <v>10</v>
      </c>
      <c r="CZ30">
        <v>0</v>
      </c>
      <c r="DA30">
        <v>0</v>
      </c>
      <c r="DB30">
        <v>10</v>
      </c>
      <c r="DC30">
        <v>0</v>
      </c>
      <c r="DD30" s="74">
        <v>0</v>
      </c>
      <c r="DE30">
        <v>0</v>
      </c>
      <c r="DF30">
        <v>0</v>
      </c>
      <c r="DG30">
        <v>0</v>
      </c>
      <c r="DH30">
        <v>0</v>
      </c>
      <c r="DI30">
        <v>0</v>
      </c>
      <c r="DJ30">
        <v>0</v>
      </c>
      <c r="DK30">
        <v>10</v>
      </c>
      <c r="DL30">
        <v>0</v>
      </c>
      <c r="DM30">
        <v>0</v>
      </c>
      <c r="DN30">
        <v>0</v>
      </c>
      <c r="DO30">
        <v>0</v>
      </c>
      <c r="DP30">
        <v>0</v>
      </c>
      <c r="DQ30">
        <v>0</v>
      </c>
      <c r="DR30">
        <v>0</v>
      </c>
      <c r="DS30">
        <v>0</v>
      </c>
      <c r="DT30">
        <v>10</v>
      </c>
      <c r="DU30">
        <v>0</v>
      </c>
      <c r="DV30">
        <v>0</v>
      </c>
      <c r="DW30">
        <v>0</v>
      </c>
      <c r="DX30">
        <v>0</v>
      </c>
      <c r="DY30">
        <v>0</v>
      </c>
      <c r="DZ30">
        <v>10</v>
      </c>
      <c r="EA30">
        <v>0</v>
      </c>
      <c r="EB30">
        <v>0</v>
      </c>
      <c r="EC30">
        <v>0</v>
      </c>
      <c r="ED30">
        <v>0</v>
      </c>
      <c r="EE30">
        <v>0</v>
      </c>
      <c r="EF30">
        <v>0</v>
      </c>
      <c r="EG30">
        <v>0</v>
      </c>
      <c r="EH30">
        <v>0</v>
      </c>
      <c r="EI30" t="s">
        <v>1159</v>
      </c>
      <c r="EJ30" t="s">
        <v>1173</v>
      </c>
      <c r="EK30">
        <v>0</v>
      </c>
      <c r="EL30">
        <v>0</v>
      </c>
      <c r="EM30">
        <v>1</v>
      </c>
      <c r="EN30" s="74" t="s">
        <v>1205</v>
      </c>
    </row>
    <row r="31" spans="1:144" x14ac:dyDescent="0.3">
      <c r="A31" s="36" t="s">
        <v>110</v>
      </c>
      <c r="B31" s="37" t="s">
        <v>111</v>
      </c>
      <c r="C31" s="38" t="s">
        <v>112</v>
      </c>
      <c r="D31">
        <v>3736</v>
      </c>
      <c r="E31">
        <v>4910.5</v>
      </c>
      <c r="F31">
        <v>4247.97</v>
      </c>
      <c r="G31" s="44"/>
      <c r="H31" s="9"/>
      <c r="I31">
        <v>17.184365708169636</v>
      </c>
      <c r="J31" s="111">
        <v>2</v>
      </c>
      <c r="K31" s="111">
        <v>142</v>
      </c>
      <c r="L31" s="10">
        <v>48</v>
      </c>
      <c r="M31" s="111">
        <v>1</v>
      </c>
      <c r="N31" s="9"/>
      <c r="O31" s="9"/>
      <c r="P31" s="9"/>
      <c r="Q31" s="9"/>
      <c r="S31" s="49">
        <v>1.5</v>
      </c>
      <c r="T31" s="123"/>
      <c r="V31">
        <v>1</v>
      </c>
      <c r="W31">
        <v>0</v>
      </c>
      <c r="X31">
        <v>0</v>
      </c>
      <c r="Y31">
        <v>2</v>
      </c>
      <c r="Z31" s="20">
        <v>1</v>
      </c>
      <c r="AA31">
        <v>43.2</v>
      </c>
      <c r="AB31" s="74" t="s">
        <v>52</v>
      </c>
      <c r="AE31" s="12"/>
      <c r="AF31" s="111" t="s">
        <v>52</v>
      </c>
      <c r="AG31">
        <v>7.36</v>
      </c>
      <c r="AH31" s="111">
        <v>1</v>
      </c>
      <c r="AI31" s="12"/>
      <c r="AJ31" s="111">
        <v>4</v>
      </c>
      <c r="AK31">
        <v>0</v>
      </c>
      <c r="AL31">
        <v>0</v>
      </c>
      <c r="AN31">
        <v>0</v>
      </c>
      <c r="AO31">
        <v>0</v>
      </c>
      <c r="AP31" s="74">
        <v>0</v>
      </c>
      <c r="AQ31">
        <v>0</v>
      </c>
      <c r="AR31">
        <v>0</v>
      </c>
      <c r="AS31">
        <v>0</v>
      </c>
      <c r="AT31">
        <v>0</v>
      </c>
      <c r="AU31">
        <v>0</v>
      </c>
      <c r="AV31" s="74">
        <v>0</v>
      </c>
      <c r="AW31">
        <v>0</v>
      </c>
      <c r="AX31">
        <v>0</v>
      </c>
      <c r="AY31" s="74">
        <v>1</v>
      </c>
      <c r="AZ31" s="67">
        <v>0</v>
      </c>
      <c r="BA31" s="67">
        <v>5000</v>
      </c>
      <c r="BB31" s="68"/>
      <c r="BC31" s="68"/>
      <c r="BD31">
        <v>4</v>
      </c>
      <c r="BE31">
        <v>473400</v>
      </c>
      <c r="BF31" s="102">
        <v>4</v>
      </c>
      <c r="BG31" s="97"/>
      <c r="BH31">
        <v>3</v>
      </c>
      <c r="BI31">
        <v>2</v>
      </c>
      <c r="BJ31" s="20" t="s">
        <v>1112</v>
      </c>
      <c r="BK31" t="s">
        <v>1113</v>
      </c>
      <c r="BL31">
        <v>1</v>
      </c>
      <c r="BM31" s="20">
        <v>0</v>
      </c>
      <c r="BN31">
        <v>0</v>
      </c>
      <c r="BO31">
        <v>0</v>
      </c>
      <c r="BP31">
        <v>1</v>
      </c>
      <c r="BQ31" s="20">
        <v>1</v>
      </c>
      <c r="BR31">
        <v>1</v>
      </c>
      <c r="BS31">
        <v>3</v>
      </c>
      <c r="BT31">
        <v>1</v>
      </c>
      <c r="BU31" s="20">
        <v>8</v>
      </c>
      <c r="BV31">
        <v>2</v>
      </c>
      <c r="BW31">
        <v>6</v>
      </c>
      <c r="BX31">
        <v>0</v>
      </c>
      <c r="BY31" s="74">
        <v>8</v>
      </c>
      <c r="BZ31">
        <v>56.75</v>
      </c>
      <c r="CA31">
        <v>36.962499999999999</v>
      </c>
      <c r="CB31">
        <v>18.5</v>
      </c>
      <c r="CC31">
        <v>28.362500000000001</v>
      </c>
      <c r="CD31">
        <v>101.45</v>
      </c>
      <c r="CE31">
        <v>221.25</v>
      </c>
      <c r="CF31">
        <v>381.875</v>
      </c>
      <c r="CG31">
        <v>603.125</v>
      </c>
      <c r="CH31">
        <v>36.700000000000003</v>
      </c>
      <c r="CI31">
        <v>307.125</v>
      </c>
      <c r="CJ31">
        <v>4.2798531349999998</v>
      </c>
      <c r="CK31">
        <v>3.8681621700000002</v>
      </c>
      <c r="CL31">
        <v>1.039230485</v>
      </c>
      <c r="CM31">
        <v>1.2838975260000001</v>
      </c>
      <c r="CN31">
        <v>7.8711044790000004</v>
      </c>
      <c r="CO31">
        <v>7.7597864479999998</v>
      </c>
      <c r="CP31">
        <v>14.065535390000001</v>
      </c>
      <c r="CQ31">
        <v>17.20828289</v>
      </c>
      <c r="CR31">
        <v>1.0596495379999999</v>
      </c>
      <c r="CS31">
        <v>16.617009360000001</v>
      </c>
      <c r="CT31" s="20" t="s">
        <v>1118</v>
      </c>
      <c r="CU31">
        <v>17.3</v>
      </c>
      <c r="CV31" s="74" t="s">
        <v>1156</v>
      </c>
      <c r="CW31">
        <v>0</v>
      </c>
      <c r="CX31">
        <v>0</v>
      </c>
      <c r="CY31">
        <v>0</v>
      </c>
      <c r="CZ31">
        <v>0</v>
      </c>
      <c r="DA31">
        <v>0</v>
      </c>
      <c r="DB31">
        <v>0</v>
      </c>
      <c r="DC31">
        <v>90</v>
      </c>
      <c r="DD31" s="74">
        <v>10</v>
      </c>
      <c r="DE31">
        <v>0</v>
      </c>
      <c r="DF31">
        <v>0</v>
      </c>
      <c r="DG31">
        <v>0</v>
      </c>
      <c r="DH31">
        <v>0</v>
      </c>
      <c r="DI31">
        <v>0</v>
      </c>
      <c r="DJ31">
        <v>0</v>
      </c>
      <c r="DK31">
        <v>0</v>
      </c>
      <c r="DL31">
        <v>0</v>
      </c>
      <c r="DM31">
        <v>0</v>
      </c>
      <c r="DN31">
        <v>0</v>
      </c>
      <c r="DO31">
        <v>0</v>
      </c>
      <c r="DP31">
        <v>0</v>
      </c>
      <c r="DQ31">
        <v>0</v>
      </c>
      <c r="DR31">
        <v>0</v>
      </c>
      <c r="DS31">
        <v>0</v>
      </c>
      <c r="DT31">
        <v>0</v>
      </c>
      <c r="DU31">
        <v>0</v>
      </c>
      <c r="DV31">
        <v>0</v>
      </c>
      <c r="DW31">
        <v>0</v>
      </c>
      <c r="DX31">
        <v>0</v>
      </c>
      <c r="DY31">
        <v>0</v>
      </c>
      <c r="DZ31">
        <v>0</v>
      </c>
      <c r="EA31">
        <v>0</v>
      </c>
      <c r="EB31">
        <v>0</v>
      </c>
      <c r="EC31">
        <v>10</v>
      </c>
      <c r="ED31">
        <v>0</v>
      </c>
      <c r="EE31">
        <v>0</v>
      </c>
      <c r="EF31">
        <v>0</v>
      </c>
      <c r="EG31">
        <v>0</v>
      </c>
      <c r="EH31">
        <v>10</v>
      </c>
      <c r="EI31" t="s">
        <v>1165</v>
      </c>
      <c r="EJ31" t="s">
        <v>1191</v>
      </c>
      <c r="EK31">
        <v>0</v>
      </c>
      <c r="EL31">
        <v>0</v>
      </c>
      <c r="EM31">
        <v>0</v>
      </c>
      <c r="EN31" s="74" t="s">
        <v>1117</v>
      </c>
    </row>
    <row r="32" spans="1:144" x14ac:dyDescent="0.3">
      <c r="A32" s="32" t="s">
        <v>113</v>
      </c>
      <c r="B32" s="33" t="s">
        <v>114</v>
      </c>
      <c r="C32" s="34" t="s">
        <v>115</v>
      </c>
      <c r="D32" s="3">
        <v>1240</v>
      </c>
      <c r="E32" s="3">
        <v>1080</v>
      </c>
      <c r="F32" s="3">
        <v>1080</v>
      </c>
      <c r="G32" s="42"/>
      <c r="H32" s="4"/>
      <c r="I32" s="4">
        <v>7.0006289848698255</v>
      </c>
      <c r="J32" s="109">
        <v>5.6666699999999999</v>
      </c>
      <c r="K32" s="115">
        <v>59.6</v>
      </c>
      <c r="L32" s="6"/>
      <c r="M32" s="118">
        <v>2</v>
      </c>
      <c r="N32" s="7"/>
      <c r="O32" s="7"/>
      <c r="P32" s="7"/>
      <c r="Q32" s="7"/>
      <c r="R32" s="7"/>
      <c r="S32" s="48">
        <v>1.5</v>
      </c>
      <c r="T32" s="121">
        <v>5.5</v>
      </c>
      <c r="U32" s="2"/>
      <c r="V32" s="2">
        <v>1</v>
      </c>
      <c r="W32" s="2">
        <v>0</v>
      </c>
      <c r="X32" s="2">
        <v>0</v>
      </c>
      <c r="Y32" s="2">
        <v>2</v>
      </c>
      <c r="Z32" s="19">
        <v>1</v>
      </c>
      <c r="AA32" s="2">
        <v>27</v>
      </c>
      <c r="AB32" s="122" t="s">
        <v>52</v>
      </c>
      <c r="AC32" s="2">
        <v>0</v>
      </c>
      <c r="AD32" s="2">
        <v>3</v>
      </c>
      <c r="AE32" s="2" t="s">
        <v>52</v>
      </c>
      <c r="AF32" s="118" t="s">
        <v>52</v>
      </c>
      <c r="AG32" s="5">
        <v>5.04</v>
      </c>
      <c r="AH32" s="118">
        <v>2</v>
      </c>
      <c r="AI32" s="8"/>
      <c r="AJ32" s="118">
        <v>1</v>
      </c>
      <c r="AK32" s="2">
        <v>0</v>
      </c>
      <c r="AL32" s="2">
        <v>0</v>
      </c>
      <c r="AM32" s="2">
        <v>0</v>
      </c>
      <c r="AN32" s="2">
        <v>0</v>
      </c>
      <c r="AO32" s="2">
        <v>0</v>
      </c>
      <c r="AP32" s="122">
        <v>0</v>
      </c>
      <c r="AQ32">
        <v>0</v>
      </c>
      <c r="AR32">
        <v>0</v>
      </c>
      <c r="AS32">
        <v>0</v>
      </c>
      <c r="AT32">
        <v>0</v>
      </c>
      <c r="AU32">
        <v>0</v>
      </c>
      <c r="AV32" s="74">
        <v>0</v>
      </c>
      <c r="AW32">
        <v>3</v>
      </c>
      <c r="AX32">
        <v>-1</v>
      </c>
      <c r="AY32" s="74">
        <v>1</v>
      </c>
      <c r="AZ32" s="67">
        <v>0</v>
      </c>
      <c r="BA32" s="67">
        <v>1500</v>
      </c>
      <c r="BB32" s="68"/>
      <c r="BC32" s="68"/>
      <c r="BD32">
        <v>5</v>
      </c>
      <c r="BE32">
        <v>130700</v>
      </c>
      <c r="BF32" s="103">
        <v>5</v>
      </c>
      <c r="BG32" s="97"/>
      <c r="BH32">
        <v>3</v>
      </c>
      <c r="BI32">
        <v>1</v>
      </c>
      <c r="BJ32" s="20" t="s">
        <v>1112</v>
      </c>
      <c r="BK32" t="s">
        <v>1112</v>
      </c>
      <c r="BL32">
        <v>1</v>
      </c>
      <c r="BM32" s="20">
        <v>1</v>
      </c>
      <c r="BN32">
        <v>1</v>
      </c>
      <c r="BO32">
        <v>0</v>
      </c>
      <c r="BP32">
        <v>1</v>
      </c>
      <c r="BQ32" s="20">
        <v>1</v>
      </c>
      <c r="BR32">
        <v>1</v>
      </c>
      <c r="BS32">
        <v>3</v>
      </c>
      <c r="BT32">
        <v>1</v>
      </c>
      <c r="BU32" s="20">
        <v>4</v>
      </c>
      <c r="BV32">
        <v>1</v>
      </c>
      <c r="BW32">
        <v>1</v>
      </c>
      <c r="BX32">
        <v>2</v>
      </c>
      <c r="BY32" s="74">
        <v>3</v>
      </c>
      <c r="BZ32">
        <v>55.424999999999997</v>
      </c>
      <c r="CA32">
        <v>32.375</v>
      </c>
      <c r="CB32">
        <v>9.1750000000000007</v>
      </c>
      <c r="CC32">
        <v>11.574999999999999</v>
      </c>
      <c r="CD32">
        <v>84.55</v>
      </c>
      <c r="CE32">
        <v>24.4</v>
      </c>
      <c r="CF32">
        <v>196.6</v>
      </c>
      <c r="CG32">
        <v>230.25</v>
      </c>
      <c r="CH32">
        <v>11.06666667</v>
      </c>
      <c r="CI32">
        <v>225.75</v>
      </c>
      <c r="CJ32">
        <v>47.065512849999998</v>
      </c>
      <c r="CK32">
        <v>34.826654060000003</v>
      </c>
      <c r="CL32">
        <v>0.51234753799999999</v>
      </c>
      <c r="CM32">
        <v>2.38240075</v>
      </c>
      <c r="CN32">
        <v>23.278387689999999</v>
      </c>
      <c r="CO32">
        <v>5.8923679450000002</v>
      </c>
      <c r="CP32">
        <v>12.701181050000001</v>
      </c>
      <c r="CQ32">
        <v>21.360009359999999</v>
      </c>
      <c r="CR32">
        <v>2.4583192089999999</v>
      </c>
      <c r="CS32">
        <v>60.472445520000001</v>
      </c>
      <c r="CT32" s="20" t="s">
        <v>1118</v>
      </c>
      <c r="CU32">
        <v>6.5</v>
      </c>
      <c r="CV32" s="74" t="s">
        <v>1156</v>
      </c>
      <c r="CW32">
        <v>0</v>
      </c>
      <c r="CX32">
        <v>80</v>
      </c>
      <c r="CY32">
        <v>0</v>
      </c>
      <c r="CZ32">
        <v>0</v>
      </c>
      <c r="DA32">
        <v>0</v>
      </c>
      <c r="DB32">
        <v>0</v>
      </c>
      <c r="DC32">
        <v>20</v>
      </c>
      <c r="DD32" s="74">
        <v>0</v>
      </c>
      <c r="DE32">
        <v>0</v>
      </c>
      <c r="DF32">
        <v>0</v>
      </c>
      <c r="DG32">
        <v>0</v>
      </c>
      <c r="DH32">
        <v>0</v>
      </c>
      <c r="DI32">
        <v>0</v>
      </c>
      <c r="DJ32">
        <v>0</v>
      </c>
      <c r="DK32">
        <v>0</v>
      </c>
      <c r="DL32">
        <v>10</v>
      </c>
      <c r="DM32">
        <v>0</v>
      </c>
      <c r="DN32">
        <v>0</v>
      </c>
      <c r="DO32">
        <v>0</v>
      </c>
      <c r="DP32">
        <v>0</v>
      </c>
      <c r="DQ32">
        <v>0</v>
      </c>
      <c r="DR32">
        <v>0</v>
      </c>
      <c r="DS32">
        <v>0</v>
      </c>
      <c r="DT32">
        <v>0</v>
      </c>
      <c r="DU32">
        <v>0</v>
      </c>
      <c r="DV32">
        <v>0</v>
      </c>
      <c r="DW32">
        <v>0</v>
      </c>
      <c r="DX32">
        <v>0</v>
      </c>
      <c r="DY32">
        <v>0</v>
      </c>
      <c r="DZ32">
        <v>0</v>
      </c>
      <c r="EA32">
        <v>0</v>
      </c>
      <c r="EB32">
        <v>0</v>
      </c>
      <c r="EC32">
        <v>0</v>
      </c>
      <c r="ED32">
        <v>0</v>
      </c>
      <c r="EE32">
        <v>0</v>
      </c>
      <c r="EF32">
        <v>10</v>
      </c>
      <c r="EG32">
        <v>0</v>
      </c>
      <c r="EH32">
        <v>0</v>
      </c>
      <c r="EI32" t="s">
        <v>1160</v>
      </c>
      <c r="EJ32" t="s">
        <v>1174</v>
      </c>
      <c r="EK32">
        <v>0</v>
      </c>
      <c r="EL32">
        <v>0</v>
      </c>
      <c r="EM32">
        <v>0</v>
      </c>
      <c r="EN32" s="74" t="s">
        <v>1117</v>
      </c>
    </row>
    <row r="33" spans="1:144" x14ac:dyDescent="0.3">
      <c r="A33" s="35" t="s">
        <v>116</v>
      </c>
      <c r="B33" s="33" t="s">
        <v>117</v>
      </c>
      <c r="C33" s="34" t="s">
        <v>51</v>
      </c>
      <c r="D33" s="3">
        <v>32.5</v>
      </c>
      <c r="E33" s="3">
        <v>70.5</v>
      </c>
      <c r="F33" s="3">
        <v>32.700000000000003</v>
      </c>
      <c r="G33" s="42"/>
      <c r="H33" s="4"/>
      <c r="I33" s="4"/>
      <c r="J33" s="109"/>
      <c r="K33" s="114"/>
      <c r="L33" s="5"/>
      <c r="M33" s="118">
        <v>0</v>
      </c>
      <c r="N33" s="7"/>
      <c r="O33" s="7"/>
      <c r="P33" s="7"/>
      <c r="Q33" s="7"/>
      <c r="R33" s="7"/>
      <c r="S33" s="48"/>
      <c r="T33" s="121"/>
      <c r="U33" s="2"/>
      <c r="V33" s="2"/>
      <c r="W33" s="2"/>
      <c r="X33" s="2"/>
      <c r="Y33" s="2"/>
      <c r="Z33" s="19"/>
      <c r="AA33" s="2"/>
      <c r="AB33" s="122"/>
      <c r="AC33" s="2"/>
      <c r="AD33" s="2"/>
      <c r="AE33" s="2"/>
      <c r="AF33" s="118"/>
      <c r="AG33" s="5"/>
      <c r="AH33" s="118"/>
      <c r="AI33" s="8"/>
      <c r="AJ33" s="118"/>
      <c r="AK33" s="2">
        <v>0</v>
      </c>
      <c r="AL33" s="2">
        <v>0</v>
      </c>
      <c r="AM33" s="2">
        <v>0</v>
      </c>
      <c r="AN33" s="2">
        <v>0</v>
      </c>
      <c r="AO33" s="2">
        <v>0</v>
      </c>
      <c r="AP33" s="122">
        <v>0</v>
      </c>
      <c r="AQ33">
        <v>0</v>
      </c>
      <c r="AR33">
        <v>0</v>
      </c>
      <c r="AS33">
        <v>0</v>
      </c>
      <c r="AT33">
        <v>0</v>
      </c>
      <c r="AU33">
        <v>0</v>
      </c>
      <c r="AV33" s="74">
        <v>0</v>
      </c>
      <c r="AW33">
        <v>0</v>
      </c>
      <c r="AX33">
        <v>0</v>
      </c>
      <c r="AY33" s="74">
        <v>2</v>
      </c>
      <c r="AZ33" s="69">
        <v>1400</v>
      </c>
      <c r="BA33" s="69">
        <v>1880</v>
      </c>
      <c r="BB33" s="68"/>
      <c r="BC33" s="68"/>
      <c r="BD33">
        <v>5</v>
      </c>
      <c r="BE33">
        <v>600</v>
      </c>
      <c r="BF33" s="103">
        <v>5</v>
      </c>
      <c r="BG33" s="97"/>
      <c r="BH33">
        <v>1</v>
      </c>
      <c r="BI33">
        <v>1</v>
      </c>
      <c r="BJ33" s="20" t="s">
        <v>1112</v>
      </c>
      <c r="BK33" t="s">
        <v>1112</v>
      </c>
      <c r="BL33">
        <v>1</v>
      </c>
      <c r="BM33" s="20">
        <v>0</v>
      </c>
      <c r="BN33">
        <v>0</v>
      </c>
      <c r="BO33">
        <v>0</v>
      </c>
      <c r="BP33">
        <v>1</v>
      </c>
      <c r="BQ33" s="20">
        <v>2</v>
      </c>
      <c r="BR33">
        <v>1</v>
      </c>
      <c r="BS33">
        <v>4</v>
      </c>
      <c r="BT33">
        <v>2</v>
      </c>
      <c r="BU33" s="20">
        <v>3</v>
      </c>
      <c r="BV33">
        <v>0</v>
      </c>
      <c r="BW33">
        <v>1</v>
      </c>
      <c r="BX33">
        <v>2</v>
      </c>
      <c r="BY33" s="74">
        <v>1</v>
      </c>
      <c r="BZ33">
        <v>19.3</v>
      </c>
      <c r="CA33">
        <v>10.1</v>
      </c>
      <c r="CB33">
        <v>3.5</v>
      </c>
      <c r="CC33">
        <v>3.9</v>
      </c>
      <c r="CD33">
        <v>27.5</v>
      </c>
      <c r="CE33">
        <v>11.5</v>
      </c>
      <c r="CF33">
        <v>73.5</v>
      </c>
      <c r="CG33">
        <v>85.333333330000002</v>
      </c>
      <c r="CH33">
        <v>13.5</v>
      </c>
      <c r="CI33">
        <v>70</v>
      </c>
      <c r="CJ33">
        <v>0.793725393</v>
      </c>
      <c r="CK33">
        <v>0.26457513100000002</v>
      </c>
      <c r="CL33">
        <v>0.26457513100000002</v>
      </c>
      <c r="CM33" t="s">
        <v>1117</v>
      </c>
      <c r="CN33" t="s">
        <v>1117</v>
      </c>
      <c r="CO33" t="s">
        <v>1117</v>
      </c>
      <c r="CP33" t="s">
        <v>1117</v>
      </c>
      <c r="CQ33">
        <v>0.57735026899999997</v>
      </c>
      <c r="CR33" t="s">
        <v>1117</v>
      </c>
      <c r="CS33">
        <v>2</v>
      </c>
      <c r="CT33" s="20" t="s">
        <v>1121</v>
      </c>
      <c r="CU33">
        <v>3.8</v>
      </c>
      <c r="CV33" s="74" t="s">
        <v>1157</v>
      </c>
      <c r="CW33">
        <v>100</v>
      </c>
      <c r="CX33">
        <v>0</v>
      </c>
      <c r="CY33">
        <v>0</v>
      </c>
      <c r="CZ33">
        <v>0</v>
      </c>
      <c r="DA33">
        <v>0</v>
      </c>
      <c r="DB33">
        <v>0</v>
      </c>
      <c r="DC33">
        <v>0</v>
      </c>
      <c r="DD33" s="74">
        <v>0</v>
      </c>
      <c r="DE33">
        <v>0</v>
      </c>
      <c r="DF33">
        <v>0</v>
      </c>
      <c r="DG33">
        <v>0</v>
      </c>
      <c r="DH33">
        <v>0</v>
      </c>
      <c r="DI33">
        <v>0</v>
      </c>
      <c r="DJ33">
        <v>0</v>
      </c>
      <c r="DK33">
        <v>10</v>
      </c>
      <c r="DL33">
        <v>0</v>
      </c>
      <c r="DM33">
        <v>0</v>
      </c>
      <c r="DN33">
        <v>0</v>
      </c>
      <c r="DO33">
        <v>0</v>
      </c>
      <c r="DP33">
        <v>0</v>
      </c>
      <c r="DQ33">
        <v>0</v>
      </c>
      <c r="DR33">
        <v>0</v>
      </c>
      <c r="DS33">
        <v>0</v>
      </c>
      <c r="DT33">
        <v>0</v>
      </c>
      <c r="DU33">
        <v>0</v>
      </c>
      <c r="DV33">
        <v>0</v>
      </c>
      <c r="DW33">
        <v>0</v>
      </c>
      <c r="DX33">
        <v>0</v>
      </c>
      <c r="DY33">
        <v>0</v>
      </c>
      <c r="DZ33">
        <v>0</v>
      </c>
      <c r="EA33">
        <v>0</v>
      </c>
      <c r="EB33">
        <v>0</v>
      </c>
      <c r="EC33">
        <v>0</v>
      </c>
      <c r="ED33">
        <v>0</v>
      </c>
      <c r="EE33">
        <v>0</v>
      </c>
      <c r="EF33">
        <v>0</v>
      </c>
      <c r="EG33">
        <v>0</v>
      </c>
      <c r="EH33">
        <v>0</v>
      </c>
      <c r="EI33" t="s">
        <v>1159</v>
      </c>
      <c r="EJ33" t="s">
        <v>1173</v>
      </c>
      <c r="EK33">
        <v>0</v>
      </c>
      <c r="EL33">
        <v>0</v>
      </c>
      <c r="EM33">
        <v>0</v>
      </c>
      <c r="EN33" s="74" t="s">
        <v>1117</v>
      </c>
    </row>
    <row r="34" spans="1:144" x14ac:dyDescent="0.3">
      <c r="A34" s="32" t="s">
        <v>118</v>
      </c>
      <c r="B34" s="33" t="s">
        <v>119</v>
      </c>
      <c r="C34" s="34" t="s">
        <v>120</v>
      </c>
      <c r="D34" s="3">
        <v>11300</v>
      </c>
      <c r="E34" s="3">
        <v>5620</v>
      </c>
      <c r="F34" s="3">
        <v>8460</v>
      </c>
      <c r="G34" s="42"/>
      <c r="H34" s="4"/>
      <c r="I34" s="4"/>
      <c r="J34" s="109">
        <v>1.75</v>
      </c>
      <c r="K34" s="114">
        <v>158</v>
      </c>
      <c r="L34" s="6">
        <v>26</v>
      </c>
      <c r="M34" s="118">
        <v>1</v>
      </c>
      <c r="N34" s="7"/>
      <c r="O34" s="7"/>
      <c r="P34" s="7"/>
      <c r="Q34" s="7"/>
      <c r="R34" s="7"/>
      <c r="S34" s="48">
        <v>8.5</v>
      </c>
      <c r="T34" s="121">
        <v>1.5</v>
      </c>
      <c r="U34" s="2">
        <v>0</v>
      </c>
      <c r="V34" s="2">
        <v>0</v>
      </c>
      <c r="W34" s="2">
        <v>1</v>
      </c>
      <c r="X34" s="2">
        <v>4</v>
      </c>
      <c r="Y34" s="2"/>
      <c r="Z34" s="19">
        <v>0</v>
      </c>
      <c r="AA34" s="2">
        <v>24</v>
      </c>
      <c r="AB34" s="122" t="s">
        <v>56</v>
      </c>
      <c r="AC34" s="2">
        <v>0</v>
      </c>
      <c r="AD34" s="2">
        <v>0</v>
      </c>
      <c r="AE34" s="2" t="s">
        <v>56</v>
      </c>
      <c r="AF34" s="118" t="s">
        <v>56</v>
      </c>
      <c r="AG34" s="5"/>
      <c r="AH34" s="118"/>
      <c r="AI34" s="8"/>
      <c r="AJ34" s="118"/>
      <c r="AK34" s="2">
        <v>0</v>
      </c>
      <c r="AL34" s="2">
        <v>1</v>
      </c>
      <c r="AM34" s="2">
        <v>1</v>
      </c>
      <c r="AN34" s="2">
        <v>1</v>
      </c>
      <c r="AO34" s="2">
        <v>0</v>
      </c>
      <c r="AP34" s="122">
        <v>0</v>
      </c>
      <c r="AQ34">
        <v>1</v>
      </c>
      <c r="AR34">
        <v>0</v>
      </c>
      <c r="AS34">
        <v>0</v>
      </c>
      <c r="AT34">
        <v>0</v>
      </c>
      <c r="AU34">
        <v>0</v>
      </c>
      <c r="AV34" s="74">
        <v>1</v>
      </c>
      <c r="AW34">
        <v>3</v>
      </c>
      <c r="AX34">
        <v>3</v>
      </c>
      <c r="AY34" s="74">
        <v>1</v>
      </c>
      <c r="AZ34" s="69">
        <v>50</v>
      </c>
      <c r="BA34" s="69">
        <v>2000</v>
      </c>
      <c r="BB34" s="68"/>
      <c r="BC34" s="68"/>
      <c r="BD34">
        <v>4</v>
      </c>
      <c r="BE34">
        <v>32200</v>
      </c>
      <c r="BF34" s="102">
        <v>4</v>
      </c>
      <c r="BG34" s="97"/>
      <c r="BH34">
        <v>3</v>
      </c>
      <c r="BI34">
        <v>1</v>
      </c>
      <c r="BJ34" s="20" t="s">
        <v>1114</v>
      </c>
      <c r="BK34" t="s">
        <v>1114</v>
      </c>
      <c r="BL34">
        <v>2</v>
      </c>
      <c r="BM34" s="20">
        <v>0</v>
      </c>
      <c r="BN34">
        <v>0</v>
      </c>
      <c r="BO34">
        <v>0</v>
      </c>
      <c r="BP34">
        <v>1</v>
      </c>
      <c r="BQ34" s="20">
        <v>0</v>
      </c>
      <c r="BR34">
        <v>0</v>
      </c>
      <c r="BS34">
        <v>1</v>
      </c>
      <c r="BT34">
        <v>1</v>
      </c>
      <c r="BU34" s="20">
        <v>4</v>
      </c>
      <c r="BV34">
        <v>2</v>
      </c>
      <c r="BW34">
        <v>2</v>
      </c>
      <c r="BX34">
        <v>0</v>
      </c>
      <c r="BY34" s="74">
        <v>4</v>
      </c>
      <c r="BZ34">
        <v>108.95</v>
      </c>
      <c r="CA34">
        <v>62.65</v>
      </c>
      <c r="CB34">
        <v>20.925000000000001</v>
      </c>
      <c r="CC34">
        <v>20.675000000000001</v>
      </c>
      <c r="CD34">
        <v>210.25</v>
      </c>
      <c r="CE34">
        <v>274.25</v>
      </c>
      <c r="CF34">
        <v>411</v>
      </c>
      <c r="CG34">
        <v>685.25</v>
      </c>
      <c r="CH34">
        <v>40.1</v>
      </c>
      <c r="CI34">
        <v>365.35</v>
      </c>
      <c r="CJ34">
        <v>7.8236819979999996</v>
      </c>
      <c r="CK34">
        <v>7.2039341099999996</v>
      </c>
      <c r="CL34">
        <v>2.4500000000000002</v>
      </c>
      <c r="CM34">
        <v>3.6890604040000001</v>
      </c>
      <c r="CN34">
        <v>23.171462330000001</v>
      </c>
      <c r="CO34">
        <v>26.24722208</v>
      </c>
      <c r="CP34">
        <v>55.767373970000001</v>
      </c>
      <c r="CQ34">
        <v>80.983022910000003</v>
      </c>
      <c r="CR34">
        <v>1.3190905959999999</v>
      </c>
      <c r="CS34">
        <v>88.721793640000001</v>
      </c>
      <c r="CT34" s="20" t="s">
        <v>1120</v>
      </c>
      <c r="CU34">
        <v>15.6</v>
      </c>
      <c r="CV34" s="74" t="s">
        <v>1157</v>
      </c>
      <c r="CW34">
        <v>20</v>
      </c>
      <c r="CX34">
        <v>0</v>
      </c>
      <c r="CY34">
        <v>20</v>
      </c>
      <c r="CZ34">
        <v>0</v>
      </c>
      <c r="DA34">
        <v>20</v>
      </c>
      <c r="DB34">
        <v>20</v>
      </c>
      <c r="DC34">
        <v>20</v>
      </c>
      <c r="DD34" s="74">
        <v>0</v>
      </c>
      <c r="DE34">
        <v>0</v>
      </c>
      <c r="DF34">
        <v>0</v>
      </c>
      <c r="DG34">
        <v>0</v>
      </c>
      <c r="DH34">
        <v>0</v>
      </c>
      <c r="DI34">
        <v>0</v>
      </c>
      <c r="DJ34">
        <v>0</v>
      </c>
      <c r="DK34">
        <v>10</v>
      </c>
      <c r="DL34">
        <v>0</v>
      </c>
      <c r="DM34">
        <v>0</v>
      </c>
      <c r="DN34">
        <v>0</v>
      </c>
      <c r="DO34">
        <v>0</v>
      </c>
      <c r="DP34">
        <v>0</v>
      </c>
      <c r="DQ34">
        <v>0</v>
      </c>
      <c r="DR34">
        <v>0</v>
      </c>
      <c r="DS34">
        <v>0</v>
      </c>
      <c r="DT34">
        <v>10</v>
      </c>
      <c r="DU34">
        <v>0</v>
      </c>
      <c r="DV34">
        <v>0</v>
      </c>
      <c r="DW34">
        <v>0</v>
      </c>
      <c r="DX34">
        <v>10</v>
      </c>
      <c r="DY34">
        <v>0</v>
      </c>
      <c r="DZ34">
        <v>10</v>
      </c>
      <c r="EA34">
        <v>0</v>
      </c>
      <c r="EB34">
        <v>0</v>
      </c>
      <c r="EC34">
        <v>0</v>
      </c>
      <c r="ED34">
        <v>0</v>
      </c>
      <c r="EE34">
        <v>0</v>
      </c>
      <c r="EF34">
        <v>10</v>
      </c>
      <c r="EG34">
        <v>0</v>
      </c>
      <c r="EH34">
        <v>0</v>
      </c>
      <c r="EI34" t="s">
        <v>1204</v>
      </c>
      <c r="EJ34" t="s">
        <v>1117</v>
      </c>
      <c r="EK34">
        <v>0</v>
      </c>
      <c r="EL34">
        <v>0</v>
      </c>
      <c r="EM34">
        <v>0</v>
      </c>
      <c r="EN34" s="74" t="s">
        <v>1117</v>
      </c>
    </row>
    <row r="35" spans="1:144" x14ac:dyDescent="0.3">
      <c r="A35" s="32" t="s">
        <v>121</v>
      </c>
      <c r="B35" s="33" t="s">
        <v>122</v>
      </c>
      <c r="C35" s="34" t="s">
        <v>71</v>
      </c>
      <c r="D35" s="3">
        <v>134</v>
      </c>
      <c r="E35" s="3">
        <v>138</v>
      </c>
      <c r="F35" s="3">
        <v>136</v>
      </c>
      <c r="G35" s="42">
        <v>1.36</v>
      </c>
      <c r="H35" s="4">
        <v>1.33</v>
      </c>
      <c r="I35" s="4">
        <v>1.3450000000000002</v>
      </c>
      <c r="J35" s="109">
        <v>3.875</v>
      </c>
      <c r="K35" s="114">
        <v>17.899999999999999</v>
      </c>
      <c r="L35" s="6">
        <v>21.416666670000001</v>
      </c>
      <c r="M35" s="118">
        <v>2</v>
      </c>
      <c r="N35" s="7"/>
      <c r="O35" s="7"/>
      <c r="P35" s="7"/>
      <c r="Q35" s="7"/>
      <c r="R35" s="7">
        <v>0.23599999999999999</v>
      </c>
      <c r="S35" s="48">
        <v>4.5</v>
      </c>
      <c r="T35" s="121">
        <v>6.25</v>
      </c>
      <c r="U35" s="2">
        <v>0</v>
      </c>
      <c r="V35" s="2">
        <v>0</v>
      </c>
      <c r="W35" s="2">
        <v>0</v>
      </c>
      <c r="X35" s="2">
        <v>0</v>
      </c>
      <c r="Y35" s="2">
        <v>2</v>
      </c>
      <c r="Z35" s="19">
        <v>1</v>
      </c>
      <c r="AA35" s="2">
        <v>22.8</v>
      </c>
      <c r="AB35" s="122" t="s">
        <v>52</v>
      </c>
      <c r="AC35" s="2">
        <v>2</v>
      </c>
      <c r="AD35" s="2">
        <v>0</v>
      </c>
      <c r="AE35" s="2" t="s">
        <v>52</v>
      </c>
      <c r="AF35" s="118" t="s">
        <v>52</v>
      </c>
      <c r="AG35" s="5">
        <v>0.2</v>
      </c>
      <c r="AH35" s="118">
        <v>1</v>
      </c>
      <c r="AI35" s="8">
        <v>1</v>
      </c>
      <c r="AJ35" s="118">
        <v>3</v>
      </c>
      <c r="AK35" s="2">
        <v>-1</v>
      </c>
      <c r="AL35" s="2">
        <v>0</v>
      </c>
      <c r="AM35" s="2">
        <v>0</v>
      </c>
      <c r="AN35" s="2">
        <v>-1</v>
      </c>
      <c r="AO35" s="2">
        <v>0</v>
      </c>
      <c r="AP35" s="122">
        <v>0</v>
      </c>
      <c r="AQ35">
        <v>1</v>
      </c>
      <c r="AR35">
        <v>1</v>
      </c>
      <c r="AS35">
        <v>0</v>
      </c>
      <c r="AT35">
        <v>0</v>
      </c>
      <c r="AU35">
        <v>0</v>
      </c>
      <c r="AV35" s="74">
        <v>2</v>
      </c>
      <c r="AW35">
        <v>0</v>
      </c>
      <c r="AX35">
        <v>0</v>
      </c>
      <c r="AY35" s="74">
        <v>1</v>
      </c>
      <c r="AZ35" s="67">
        <v>0</v>
      </c>
      <c r="BA35" s="67">
        <v>260</v>
      </c>
      <c r="BB35" s="68"/>
      <c r="BC35" s="68"/>
      <c r="BD35">
        <v>3</v>
      </c>
      <c r="BE35">
        <v>59500</v>
      </c>
      <c r="BF35" s="102">
        <v>4</v>
      </c>
      <c r="BG35" s="97"/>
      <c r="BH35">
        <v>3</v>
      </c>
      <c r="BI35">
        <v>3</v>
      </c>
      <c r="BJ35" s="20" t="s">
        <v>1112</v>
      </c>
      <c r="BK35" t="s">
        <v>1114</v>
      </c>
      <c r="BL35">
        <v>2</v>
      </c>
      <c r="BM35" s="20">
        <v>0</v>
      </c>
      <c r="BN35">
        <v>0</v>
      </c>
      <c r="BO35">
        <v>0</v>
      </c>
      <c r="BP35">
        <v>1</v>
      </c>
      <c r="BQ35" s="20">
        <v>0</v>
      </c>
      <c r="BR35">
        <v>0</v>
      </c>
      <c r="BS35">
        <v>2</v>
      </c>
      <c r="BT35">
        <v>1</v>
      </c>
      <c r="BU35" s="20">
        <v>4</v>
      </c>
      <c r="BV35">
        <v>2</v>
      </c>
      <c r="BW35">
        <v>2</v>
      </c>
      <c r="BX35">
        <v>0</v>
      </c>
      <c r="BY35" s="74">
        <v>4</v>
      </c>
      <c r="BZ35">
        <v>25.875</v>
      </c>
      <c r="CA35">
        <v>15.675000000000001</v>
      </c>
      <c r="CB35">
        <v>3.875</v>
      </c>
      <c r="CC35">
        <v>5.4249999999999998</v>
      </c>
      <c r="CD35">
        <v>25.4</v>
      </c>
      <c r="CE35">
        <v>80.974999999999994</v>
      </c>
      <c r="CF35">
        <v>65.775000000000006</v>
      </c>
      <c r="CG35">
        <v>146.75</v>
      </c>
      <c r="CH35">
        <v>55.174999999999997</v>
      </c>
      <c r="CI35">
        <v>61.75</v>
      </c>
      <c r="CJ35">
        <v>1.824600413</v>
      </c>
      <c r="CK35">
        <v>0.60759087099999998</v>
      </c>
      <c r="CL35">
        <v>9.5742710999999994E-2</v>
      </c>
      <c r="CM35">
        <v>0.26299556400000001</v>
      </c>
      <c r="CN35">
        <v>0.67823299800000003</v>
      </c>
      <c r="CO35">
        <v>3.8939054940000002</v>
      </c>
      <c r="CP35">
        <v>2.5617376909999998</v>
      </c>
      <c r="CQ35">
        <v>4.5</v>
      </c>
      <c r="CR35">
        <v>1.6317168870000001</v>
      </c>
      <c r="CS35">
        <v>2.2173557829999999</v>
      </c>
      <c r="CT35" s="20" t="s">
        <v>1118</v>
      </c>
      <c r="CU35">
        <v>7.3</v>
      </c>
      <c r="CV35" s="74" t="s">
        <v>1156</v>
      </c>
      <c r="CW35">
        <v>20</v>
      </c>
      <c r="CX35">
        <v>80</v>
      </c>
      <c r="CY35">
        <v>0</v>
      </c>
      <c r="CZ35">
        <v>0</v>
      </c>
      <c r="DA35">
        <v>0</v>
      </c>
      <c r="DB35">
        <v>0</v>
      </c>
      <c r="DC35">
        <v>0</v>
      </c>
      <c r="DD35" s="74">
        <v>0</v>
      </c>
      <c r="DE35">
        <v>0</v>
      </c>
      <c r="DF35">
        <v>0</v>
      </c>
      <c r="DG35">
        <v>0</v>
      </c>
      <c r="DH35">
        <v>0</v>
      </c>
      <c r="DI35">
        <v>0</v>
      </c>
      <c r="DJ35">
        <v>0</v>
      </c>
      <c r="DK35">
        <v>10</v>
      </c>
      <c r="DL35">
        <v>10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0</v>
      </c>
      <c r="EI35" t="s">
        <v>1160</v>
      </c>
      <c r="EJ35" t="s">
        <v>1174</v>
      </c>
      <c r="EK35">
        <v>0</v>
      </c>
      <c r="EL35">
        <v>0</v>
      </c>
      <c r="EM35">
        <v>0</v>
      </c>
      <c r="EN35" s="74" t="s">
        <v>1117</v>
      </c>
    </row>
    <row r="36" spans="1:144" x14ac:dyDescent="0.3">
      <c r="A36" s="32" t="s">
        <v>123</v>
      </c>
      <c r="B36" s="33" t="s">
        <v>124</v>
      </c>
      <c r="C36" s="34" t="s">
        <v>51</v>
      </c>
      <c r="D36" s="3"/>
      <c r="E36" s="3"/>
      <c r="F36" s="3">
        <v>35.6</v>
      </c>
      <c r="G36" s="42"/>
      <c r="H36" s="4"/>
      <c r="I36" s="4">
        <v>0.93239381990594827</v>
      </c>
      <c r="J36" s="109">
        <v>3.5</v>
      </c>
      <c r="K36" s="114">
        <v>3.23</v>
      </c>
      <c r="L36" s="6"/>
      <c r="M36" s="118">
        <v>0</v>
      </c>
      <c r="N36" s="7"/>
      <c r="O36" s="7"/>
      <c r="P36" s="7"/>
      <c r="Q36" s="7"/>
      <c r="R36" s="7"/>
      <c r="S36" s="48">
        <v>6.5</v>
      </c>
      <c r="T36" s="121">
        <v>4.5</v>
      </c>
      <c r="U36" s="2">
        <v>0</v>
      </c>
      <c r="V36" s="2">
        <v>0</v>
      </c>
      <c r="W36" s="2">
        <v>0</v>
      </c>
      <c r="X36" s="2">
        <v>0</v>
      </c>
      <c r="Y36" s="2">
        <v>6</v>
      </c>
      <c r="Z36" s="19">
        <v>2</v>
      </c>
      <c r="AA36" s="2">
        <v>13.75</v>
      </c>
      <c r="AB36" s="126" t="s">
        <v>52</v>
      </c>
      <c r="AC36" s="2">
        <v>1</v>
      </c>
      <c r="AD36" s="2">
        <v>1</v>
      </c>
      <c r="AE36" s="2" t="s">
        <v>52</v>
      </c>
      <c r="AF36" s="118" t="s">
        <v>52</v>
      </c>
      <c r="AG36" s="5">
        <v>0.54</v>
      </c>
      <c r="AH36" s="118"/>
      <c r="AI36" s="8"/>
      <c r="AJ36" s="118"/>
      <c r="AK36" s="2">
        <v>0</v>
      </c>
      <c r="AL36" s="2">
        <v>0</v>
      </c>
      <c r="AM36" s="2">
        <v>0</v>
      </c>
      <c r="AN36" s="2">
        <v>0</v>
      </c>
      <c r="AO36" s="2">
        <v>0</v>
      </c>
      <c r="AP36" s="122">
        <v>0</v>
      </c>
      <c r="AQ36">
        <v>0</v>
      </c>
      <c r="AR36">
        <v>0</v>
      </c>
      <c r="AS36">
        <v>0</v>
      </c>
      <c r="AT36">
        <v>0</v>
      </c>
      <c r="AU36">
        <v>0</v>
      </c>
      <c r="AV36" s="74">
        <v>0</v>
      </c>
      <c r="AW36">
        <v>0</v>
      </c>
      <c r="AX36">
        <v>0</v>
      </c>
      <c r="AY36" s="74">
        <v>1</v>
      </c>
      <c r="AZ36" s="69">
        <v>90</v>
      </c>
      <c r="BA36" s="69">
        <v>340</v>
      </c>
      <c r="BB36" s="68"/>
      <c r="BC36" s="68"/>
      <c r="BD36">
        <v>2</v>
      </c>
      <c r="BE36">
        <v>67400</v>
      </c>
      <c r="BF36" s="103">
        <v>5</v>
      </c>
      <c r="BG36" s="97"/>
      <c r="BH36">
        <v>2</v>
      </c>
      <c r="BI36">
        <v>1</v>
      </c>
      <c r="BJ36" s="20" t="s">
        <v>1112</v>
      </c>
      <c r="BK36" t="s">
        <v>1113</v>
      </c>
      <c r="BL36">
        <v>1</v>
      </c>
      <c r="BM36" s="20">
        <v>0</v>
      </c>
      <c r="BN36">
        <v>0</v>
      </c>
      <c r="BO36">
        <v>0</v>
      </c>
      <c r="BP36">
        <v>1</v>
      </c>
      <c r="BQ36" s="20">
        <v>1</v>
      </c>
      <c r="BR36">
        <v>1</v>
      </c>
      <c r="BS36">
        <v>4</v>
      </c>
      <c r="BT36">
        <v>1</v>
      </c>
      <c r="BU36" s="20">
        <v>4</v>
      </c>
      <c r="BV36">
        <v>2</v>
      </c>
      <c r="BW36">
        <v>2</v>
      </c>
      <c r="BX36">
        <v>0</v>
      </c>
      <c r="BY36" s="74">
        <v>4</v>
      </c>
      <c r="BZ36">
        <v>21.75</v>
      </c>
      <c r="CA36">
        <v>13.45</v>
      </c>
      <c r="CB36">
        <v>5.6749999999999998</v>
      </c>
      <c r="CC36">
        <v>7.55</v>
      </c>
      <c r="CD36">
        <v>21.475000000000001</v>
      </c>
      <c r="CE36">
        <v>44.8</v>
      </c>
      <c r="CF36">
        <v>78.2</v>
      </c>
      <c r="CG36">
        <v>123</v>
      </c>
      <c r="CH36">
        <v>36.450000000000003</v>
      </c>
      <c r="CI36">
        <v>77</v>
      </c>
      <c r="CJ36">
        <v>0.63508529599999997</v>
      </c>
      <c r="CK36">
        <v>0.46547466799999998</v>
      </c>
      <c r="CL36">
        <v>0.68495742000000004</v>
      </c>
      <c r="CM36">
        <v>0.31091263499999999</v>
      </c>
      <c r="CN36">
        <v>1.252663828</v>
      </c>
      <c r="CO36">
        <v>1.831210893</v>
      </c>
      <c r="CP36">
        <v>3.7532208389999999</v>
      </c>
      <c r="CQ36">
        <v>4.8304589150000004</v>
      </c>
      <c r="CR36">
        <v>1.112055155</v>
      </c>
      <c r="CS36">
        <v>2.581988897</v>
      </c>
      <c r="CT36" s="20" t="s">
        <v>1118</v>
      </c>
      <c r="CU36">
        <v>5</v>
      </c>
      <c r="CV36" s="74" t="s">
        <v>1155</v>
      </c>
      <c r="CW36">
        <v>100</v>
      </c>
      <c r="CX36">
        <v>0</v>
      </c>
      <c r="CY36">
        <v>0</v>
      </c>
      <c r="CZ36">
        <v>0</v>
      </c>
      <c r="DA36">
        <v>0</v>
      </c>
      <c r="DB36">
        <v>0</v>
      </c>
      <c r="DC36">
        <v>0</v>
      </c>
      <c r="DD36" s="74">
        <v>0</v>
      </c>
      <c r="DE36">
        <v>9</v>
      </c>
      <c r="DF36">
        <v>0</v>
      </c>
      <c r="DG36">
        <v>0</v>
      </c>
      <c r="DH36">
        <v>0</v>
      </c>
      <c r="DI36">
        <v>0</v>
      </c>
      <c r="DJ36">
        <v>0</v>
      </c>
      <c r="DK36">
        <v>1</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t="s">
        <v>1159</v>
      </c>
      <c r="EJ36" t="s">
        <v>1167</v>
      </c>
      <c r="EK36">
        <v>0</v>
      </c>
      <c r="EL36">
        <v>0</v>
      </c>
      <c r="EM36">
        <v>0</v>
      </c>
      <c r="EN36" s="74" t="s">
        <v>1117</v>
      </c>
    </row>
    <row r="37" spans="1:144" x14ac:dyDescent="0.3">
      <c r="A37" s="35" t="s">
        <v>125</v>
      </c>
      <c r="B37" s="33" t="s">
        <v>82</v>
      </c>
      <c r="C37" s="34" t="s">
        <v>83</v>
      </c>
      <c r="D37" s="3">
        <v>3400</v>
      </c>
      <c r="E37" s="3">
        <v>2600</v>
      </c>
      <c r="F37" s="3">
        <v>3000</v>
      </c>
      <c r="G37" s="42"/>
      <c r="H37" s="4"/>
      <c r="I37" s="4"/>
      <c r="J37" s="109">
        <v>8.8000000000000007</v>
      </c>
      <c r="K37" s="114">
        <v>72.3</v>
      </c>
      <c r="L37" s="5"/>
      <c r="M37" s="118">
        <v>2</v>
      </c>
      <c r="N37" s="7"/>
      <c r="O37" s="7"/>
      <c r="P37" s="7"/>
      <c r="Q37" s="7"/>
      <c r="R37" s="7"/>
      <c r="S37" s="48"/>
      <c r="T37" s="121"/>
      <c r="U37" s="2"/>
      <c r="V37" s="2"/>
      <c r="W37" s="2"/>
      <c r="X37" s="2"/>
      <c r="Y37" s="2"/>
      <c r="Z37" s="19"/>
      <c r="AA37" s="2"/>
      <c r="AB37" s="122"/>
      <c r="AC37" s="2"/>
      <c r="AD37" s="2"/>
      <c r="AE37" s="2"/>
      <c r="AF37" s="118"/>
      <c r="AG37" s="5"/>
      <c r="AH37" s="118"/>
      <c r="AI37" s="8">
        <v>1</v>
      </c>
      <c r="AJ37" s="118"/>
      <c r="AK37" s="2">
        <v>0</v>
      </c>
      <c r="AL37" s="2">
        <v>0</v>
      </c>
      <c r="AM37" s="2">
        <v>0</v>
      </c>
      <c r="AN37" s="2">
        <v>0</v>
      </c>
      <c r="AO37" s="2">
        <v>0</v>
      </c>
      <c r="AP37" s="122">
        <v>0</v>
      </c>
      <c r="AQ37">
        <v>0</v>
      </c>
      <c r="AR37">
        <v>0</v>
      </c>
      <c r="AS37">
        <v>0</v>
      </c>
      <c r="AT37">
        <v>0</v>
      </c>
      <c r="AU37">
        <v>0</v>
      </c>
      <c r="AV37" s="74">
        <v>0</v>
      </c>
      <c r="AW37">
        <v>0</v>
      </c>
      <c r="AX37">
        <v>0</v>
      </c>
      <c r="AY37" s="74">
        <v>2</v>
      </c>
      <c r="AZ37" s="68">
        <v>0</v>
      </c>
      <c r="BA37" s="68">
        <v>1400</v>
      </c>
      <c r="BB37" s="68"/>
      <c r="BC37" s="68"/>
      <c r="BD37">
        <v>3</v>
      </c>
      <c r="BE37">
        <v>10700</v>
      </c>
      <c r="BF37" s="102">
        <v>4</v>
      </c>
      <c r="BG37" s="97"/>
      <c r="BH37">
        <v>3</v>
      </c>
      <c r="BI37">
        <v>1</v>
      </c>
      <c r="BJ37" s="20" t="s">
        <v>1114</v>
      </c>
      <c r="BK37" t="s">
        <v>1114</v>
      </c>
      <c r="BL37">
        <v>1</v>
      </c>
      <c r="BM37" s="20">
        <v>0</v>
      </c>
      <c r="BN37">
        <v>0</v>
      </c>
      <c r="BO37">
        <v>0</v>
      </c>
      <c r="BP37">
        <v>1</v>
      </c>
      <c r="BQ37" s="20">
        <v>0</v>
      </c>
      <c r="BR37">
        <v>2</v>
      </c>
      <c r="BS37">
        <v>2</v>
      </c>
      <c r="BT37">
        <v>1</v>
      </c>
      <c r="BU37" s="20">
        <v>4</v>
      </c>
      <c r="BV37">
        <v>2</v>
      </c>
      <c r="BW37">
        <v>2</v>
      </c>
      <c r="BX37">
        <v>0</v>
      </c>
      <c r="BY37" s="74">
        <v>4</v>
      </c>
      <c r="BZ37">
        <v>63.7</v>
      </c>
      <c r="CA37">
        <v>43.55</v>
      </c>
      <c r="CB37">
        <v>23.35</v>
      </c>
      <c r="CC37">
        <v>18.675000000000001</v>
      </c>
      <c r="CD37">
        <v>53.475000000000001</v>
      </c>
      <c r="CE37">
        <v>124.75</v>
      </c>
      <c r="CF37">
        <v>214.75</v>
      </c>
      <c r="CG37">
        <v>339.5</v>
      </c>
      <c r="CH37">
        <v>36.65</v>
      </c>
      <c r="CI37">
        <v>118.25</v>
      </c>
      <c r="CJ37">
        <v>4.4113490000000004</v>
      </c>
      <c r="CK37">
        <v>3.5976844400000001</v>
      </c>
      <c r="CL37">
        <v>1.3102162669999999</v>
      </c>
      <c r="CM37">
        <v>1.697792685</v>
      </c>
      <c r="CN37">
        <v>2.5011663949999998</v>
      </c>
      <c r="CO37">
        <v>15.32699144</v>
      </c>
      <c r="CP37">
        <v>7.7190241180000001</v>
      </c>
      <c r="CQ37">
        <v>21.45538006</v>
      </c>
      <c r="CR37">
        <v>2.429677619</v>
      </c>
      <c r="CS37">
        <v>5.6789083460000001</v>
      </c>
      <c r="CT37" s="20" t="s">
        <v>1122</v>
      </c>
      <c r="CU37">
        <v>7.8</v>
      </c>
      <c r="CV37" s="74" t="s">
        <v>1157</v>
      </c>
      <c r="CW37">
        <v>10</v>
      </c>
      <c r="CX37">
        <v>40</v>
      </c>
      <c r="CY37">
        <v>0</v>
      </c>
      <c r="CZ37">
        <v>0</v>
      </c>
      <c r="DA37">
        <v>20</v>
      </c>
      <c r="DB37">
        <v>30</v>
      </c>
      <c r="DC37">
        <v>0</v>
      </c>
      <c r="DD37" s="74">
        <v>0</v>
      </c>
      <c r="DE37">
        <v>0</v>
      </c>
      <c r="DF37">
        <v>0</v>
      </c>
      <c r="DG37">
        <v>0</v>
      </c>
      <c r="DH37">
        <v>0</v>
      </c>
      <c r="DI37">
        <v>0</v>
      </c>
      <c r="DJ37">
        <v>0</v>
      </c>
      <c r="DK37">
        <v>10</v>
      </c>
      <c r="DL37">
        <v>0</v>
      </c>
      <c r="DM37">
        <v>0</v>
      </c>
      <c r="DN37">
        <v>0</v>
      </c>
      <c r="DO37">
        <v>0</v>
      </c>
      <c r="DP37">
        <v>9</v>
      </c>
      <c r="DQ37">
        <v>1</v>
      </c>
      <c r="DR37">
        <v>0</v>
      </c>
      <c r="DS37">
        <v>0</v>
      </c>
      <c r="DT37">
        <v>0</v>
      </c>
      <c r="DU37">
        <v>0</v>
      </c>
      <c r="DV37">
        <v>0</v>
      </c>
      <c r="DW37">
        <v>0</v>
      </c>
      <c r="DX37">
        <v>10</v>
      </c>
      <c r="DY37">
        <v>0</v>
      </c>
      <c r="DZ37">
        <v>0</v>
      </c>
      <c r="EA37">
        <v>10</v>
      </c>
      <c r="EB37">
        <v>0</v>
      </c>
      <c r="EC37">
        <v>0</v>
      </c>
      <c r="ED37">
        <v>0</v>
      </c>
      <c r="EE37">
        <v>0</v>
      </c>
      <c r="EF37">
        <v>0</v>
      </c>
      <c r="EG37">
        <v>0</v>
      </c>
      <c r="EH37">
        <v>0</v>
      </c>
      <c r="EI37" t="s">
        <v>1160</v>
      </c>
      <c r="EJ37" t="s">
        <v>1178</v>
      </c>
      <c r="EK37">
        <v>0</v>
      </c>
      <c r="EL37">
        <v>0</v>
      </c>
      <c r="EM37">
        <v>0</v>
      </c>
      <c r="EN37" s="74" t="s">
        <v>1117</v>
      </c>
    </row>
    <row r="38" spans="1:144" x14ac:dyDescent="0.3">
      <c r="A38" s="32" t="s">
        <v>126</v>
      </c>
      <c r="B38" s="33" t="s">
        <v>127</v>
      </c>
      <c r="C38" s="34" t="s">
        <v>115</v>
      </c>
      <c r="D38" s="3">
        <v>41.8</v>
      </c>
      <c r="E38" s="3">
        <v>36.9</v>
      </c>
      <c r="F38" s="3">
        <v>39.35</v>
      </c>
      <c r="G38" s="42"/>
      <c r="H38" s="4"/>
      <c r="I38" s="4"/>
      <c r="J38" s="110">
        <v>2.0555555559999998</v>
      </c>
      <c r="K38" s="115">
        <v>9.1999999999999993</v>
      </c>
      <c r="L38" s="6"/>
      <c r="M38" s="118">
        <v>1</v>
      </c>
      <c r="N38" s="7"/>
      <c r="O38" s="7"/>
      <c r="P38" s="7"/>
      <c r="Q38" s="7"/>
      <c r="R38" s="7"/>
      <c r="S38" s="48">
        <v>9.5</v>
      </c>
      <c r="T38" s="121">
        <v>0.5</v>
      </c>
      <c r="U38" s="2">
        <v>0</v>
      </c>
      <c r="V38" s="2">
        <v>0</v>
      </c>
      <c r="W38" s="2">
        <v>0</v>
      </c>
      <c r="X38" s="2">
        <v>0</v>
      </c>
      <c r="Y38" s="2"/>
      <c r="Z38" s="19">
        <v>2</v>
      </c>
      <c r="AA38" s="2"/>
      <c r="AB38" s="122" t="s">
        <v>52</v>
      </c>
      <c r="AC38" s="2">
        <v>2</v>
      </c>
      <c r="AD38" s="2">
        <v>2</v>
      </c>
      <c r="AE38" s="2" t="s">
        <v>52</v>
      </c>
      <c r="AF38" s="118" t="s">
        <v>52</v>
      </c>
      <c r="AG38" s="5"/>
      <c r="AH38" s="118"/>
      <c r="AI38" s="8"/>
      <c r="AJ38" s="118"/>
      <c r="AK38" s="2">
        <v>0</v>
      </c>
      <c r="AL38" s="2">
        <v>0</v>
      </c>
      <c r="AM38" s="2">
        <v>0</v>
      </c>
      <c r="AN38" s="2">
        <v>0</v>
      </c>
      <c r="AO38" s="2">
        <v>0</v>
      </c>
      <c r="AP38" s="122">
        <v>0</v>
      </c>
      <c r="AQ38">
        <v>0</v>
      </c>
      <c r="AR38">
        <v>0</v>
      </c>
      <c r="AS38">
        <v>0</v>
      </c>
      <c r="AT38">
        <v>0</v>
      </c>
      <c r="AU38">
        <v>0</v>
      </c>
      <c r="AV38" s="74">
        <v>0</v>
      </c>
      <c r="AW38">
        <v>0</v>
      </c>
      <c r="AX38">
        <v>0</v>
      </c>
      <c r="AY38" s="74">
        <v>2</v>
      </c>
      <c r="AZ38" s="69">
        <v>0</v>
      </c>
      <c r="BA38" s="69">
        <v>970</v>
      </c>
      <c r="BB38" s="68"/>
      <c r="BC38" s="68"/>
      <c r="BD38">
        <v>4</v>
      </c>
      <c r="BE38">
        <v>100</v>
      </c>
      <c r="BF38" s="103">
        <v>5</v>
      </c>
      <c r="BG38" s="97"/>
      <c r="BH38">
        <v>2</v>
      </c>
      <c r="BI38">
        <v>1</v>
      </c>
      <c r="BJ38" s="20" t="s">
        <v>1112</v>
      </c>
      <c r="BK38" t="s">
        <v>1112</v>
      </c>
      <c r="BL38">
        <v>2</v>
      </c>
      <c r="BM38" s="20">
        <v>1</v>
      </c>
      <c r="BN38">
        <v>1</v>
      </c>
      <c r="BO38">
        <v>0</v>
      </c>
      <c r="BP38">
        <v>1</v>
      </c>
      <c r="BQ38" s="20">
        <v>1</v>
      </c>
      <c r="BR38">
        <v>0</v>
      </c>
      <c r="BS38">
        <v>4</v>
      </c>
      <c r="BT38">
        <v>1</v>
      </c>
      <c r="BU38" s="20">
        <v>4</v>
      </c>
      <c r="BV38">
        <v>2</v>
      </c>
      <c r="BW38">
        <v>2</v>
      </c>
      <c r="BX38">
        <v>0</v>
      </c>
      <c r="BY38" s="74">
        <v>4</v>
      </c>
      <c r="BZ38">
        <v>21.225000000000001</v>
      </c>
      <c r="CA38">
        <v>12.675000000000001</v>
      </c>
      <c r="CB38">
        <v>2.625</v>
      </c>
      <c r="CC38">
        <v>4.2</v>
      </c>
      <c r="CD38">
        <v>22.524999999999999</v>
      </c>
      <c r="CE38">
        <v>0.1</v>
      </c>
      <c r="CF38">
        <v>54.15</v>
      </c>
      <c r="CG38">
        <v>54.25</v>
      </c>
      <c r="CH38">
        <v>0.2</v>
      </c>
      <c r="CI38">
        <v>28.5</v>
      </c>
      <c r="CJ38">
        <v>2.0089383600000001</v>
      </c>
      <c r="CK38">
        <v>1.278997003</v>
      </c>
      <c r="CL38">
        <v>0.15</v>
      </c>
      <c r="CM38">
        <v>0.27080127999999998</v>
      </c>
      <c r="CN38">
        <v>1.236594787</v>
      </c>
      <c r="CO38">
        <v>0</v>
      </c>
      <c r="CP38">
        <v>2.5</v>
      </c>
      <c r="CQ38">
        <v>2.5</v>
      </c>
      <c r="CR38">
        <v>0</v>
      </c>
      <c r="CS38">
        <v>2.3804761430000001</v>
      </c>
      <c r="CT38" s="20" t="s">
        <v>1121</v>
      </c>
      <c r="CU38">
        <v>3.7</v>
      </c>
      <c r="CV38" s="74" t="s">
        <v>1157</v>
      </c>
      <c r="CW38">
        <v>50</v>
      </c>
      <c r="CX38">
        <v>10</v>
      </c>
      <c r="CY38">
        <v>20</v>
      </c>
      <c r="CZ38">
        <v>0</v>
      </c>
      <c r="DA38">
        <v>20</v>
      </c>
      <c r="DB38">
        <v>0</v>
      </c>
      <c r="DC38">
        <v>0</v>
      </c>
      <c r="DD38" s="74">
        <v>0</v>
      </c>
      <c r="DE38">
        <v>0</v>
      </c>
      <c r="DF38">
        <v>0</v>
      </c>
      <c r="DG38">
        <v>0</v>
      </c>
      <c r="DH38">
        <v>0</v>
      </c>
      <c r="DI38">
        <v>0</v>
      </c>
      <c r="DJ38">
        <v>0</v>
      </c>
      <c r="DK38">
        <v>10</v>
      </c>
      <c r="DL38">
        <v>10</v>
      </c>
      <c r="DM38">
        <v>0</v>
      </c>
      <c r="DN38">
        <v>0</v>
      </c>
      <c r="DO38">
        <v>0</v>
      </c>
      <c r="DP38">
        <v>0</v>
      </c>
      <c r="DQ38">
        <v>0</v>
      </c>
      <c r="DR38">
        <v>0</v>
      </c>
      <c r="DS38">
        <v>0</v>
      </c>
      <c r="DT38">
        <v>10</v>
      </c>
      <c r="DU38">
        <v>0</v>
      </c>
      <c r="DV38">
        <v>0</v>
      </c>
      <c r="DW38">
        <v>0</v>
      </c>
      <c r="DX38">
        <v>10</v>
      </c>
      <c r="DY38">
        <v>0</v>
      </c>
      <c r="DZ38">
        <v>0</v>
      </c>
      <c r="EA38">
        <v>0</v>
      </c>
      <c r="EB38">
        <v>0</v>
      </c>
      <c r="EC38">
        <v>0</v>
      </c>
      <c r="ED38">
        <v>0</v>
      </c>
      <c r="EE38">
        <v>0</v>
      </c>
      <c r="EF38">
        <v>0</v>
      </c>
      <c r="EG38">
        <v>0</v>
      </c>
      <c r="EH38">
        <v>0</v>
      </c>
      <c r="EI38" t="s">
        <v>1159</v>
      </c>
      <c r="EJ38" t="s">
        <v>1173</v>
      </c>
      <c r="EK38">
        <v>0</v>
      </c>
      <c r="EL38">
        <v>0</v>
      </c>
      <c r="EM38">
        <v>0</v>
      </c>
      <c r="EN38" s="74" t="s">
        <v>1117</v>
      </c>
    </row>
    <row r="39" spans="1:144" x14ac:dyDescent="0.3">
      <c r="A39" s="32" t="s">
        <v>128</v>
      </c>
      <c r="B39" s="33" t="s">
        <v>129</v>
      </c>
      <c r="C39" s="34" t="s">
        <v>51</v>
      </c>
      <c r="D39" s="3">
        <v>51.8</v>
      </c>
      <c r="E39" s="3">
        <v>34.299999999999997</v>
      </c>
      <c r="F39" s="3">
        <v>43.05</v>
      </c>
      <c r="G39" s="42"/>
      <c r="H39" s="4"/>
      <c r="I39" s="4">
        <v>1.7</v>
      </c>
      <c r="J39" s="109">
        <v>1</v>
      </c>
      <c r="K39" s="115">
        <v>3.6</v>
      </c>
      <c r="L39" s="6"/>
      <c r="M39" s="118">
        <v>0</v>
      </c>
      <c r="N39" s="7"/>
      <c r="O39" s="7"/>
      <c r="P39" s="7"/>
      <c r="Q39" s="7"/>
      <c r="R39" s="7"/>
      <c r="S39" s="48">
        <v>7.5</v>
      </c>
      <c r="T39" s="121">
        <v>9.5</v>
      </c>
      <c r="U39" s="2">
        <v>0</v>
      </c>
      <c r="V39" s="2">
        <v>0</v>
      </c>
      <c r="W39" s="2">
        <v>0</v>
      </c>
      <c r="X39" s="2">
        <v>4</v>
      </c>
      <c r="Y39" s="2"/>
      <c r="Z39" s="19">
        <v>0</v>
      </c>
      <c r="AA39" s="2">
        <v>37.75</v>
      </c>
      <c r="AB39" s="126" t="s">
        <v>56</v>
      </c>
      <c r="AC39" s="2">
        <v>0</v>
      </c>
      <c r="AD39" s="2">
        <v>0</v>
      </c>
      <c r="AE39" s="2" t="s">
        <v>56</v>
      </c>
      <c r="AF39" s="118" t="s">
        <v>56</v>
      </c>
      <c r="AG39" s="5"/>
      <c r="AH39" s="118">
        <v>1</v>
      </c>
      <c r="AI39" s="8"/>
      <c r="AJ39" s="118">
        <v>1</v>
      </c>
      <c r="AK39" s="2">
        <v>-2</v>
      </c>
      <c r="AL39" s="2">
        <v>0</v>
      </c>
      <c r="AM39" s="2">
        <v>0</v>
      </c>
      <c r="AN39" s="2">
        <v>1</v>
      </c>
      <c r="AO39" s="2">
        <v>1</v>
      </c>
      <c r="AP39" s="122">
        <v>-2</v>
      </c>
      <c r="AQ39">
        <v>0</v>
      </c>
      <c r="AR39">
        <v>0</v>
      </c>
      <c r="AS39">
        <v>1</v>
      </c>
      <c r="AT39">
        <v>0</v>
      </c>
      <c r="AU39">
        <v>0</v>
      </c>
      <c r="AV39" s="74">
        <v>1</v>
      </c>
      <c r="AW39">
        <v>3</v>
      </c>
      <c r="AX39">
        <v>3</v>
      </c>
      <c r="AY39" s="74">
        <v>1</v>
      </c>
      <c r="AZ39" s="69">
        <v>0</v>
      </c>
      <c r="BA39" s="69">
        <v>40</v>
      </c>
      <c r="BB39" s="68"/>
      <c r="BC39" s="68"/>
      <c r="BD39">
        <v>3</v>
      </c>
      <c r="BE39">
        <v>400</v>
      </c>
      <c r="BF39" s="103">
        <v>5</v>
      </c>
      <c r="BG39" s="97"/>
      <c r="BH39">
        <v>2</v>
      </c>
      <c r="BI39">
        <v>1</v>
      </c>
      <c r="BJ39" s="20" t="s">
        <v>1112</v>
      </c>
      <c r="BK39" t="s">
        <v>1112</v>
      </c>
      <c r="BL39">
        <v>2</v>
      </c>
      <c r="BM39" s="20">
        <v>0</v>
      </c>
      <c r="BN39">
        <v>0</v>
      </c>
      <c r="BO39">
        <v>0</v>
      </c>
      <c r="BP39">
        <v>2</v>
      </c>
      <c r="BQ39" s="20">
        <v>2</v>
      </c>
      <c r="BR39">
        <v>2</v>
      </c>
      <c r="BS39">
        <v>5</v>
      </c>
      <c r="BT39">
        <v>1</v>
      </c>
      <c r="BU39" s="20">
        <v>3</v>
      </c>
      <c r="BV39">
        <v>0</v>
      </c>
      <c r="BW39">
        <v>0</v>
      </c>
      <c r="BX39">
        <v>3</v>
      </c>
      <c r="BY39" s="74">
        <v>2</v>
      </c>
      <c r="BZ39">
        <v>19.93333333</v>
      </c>
      <c r="CA39">
        <v>8.25</v>
      </c>
      <c r="CB39">
        <v>3.3</v>
      </c>
      <c r="CC39">
        <v>5.0999999999999996</v>
      </c>
      <c r="CD39">
        <v>25.533333330000001</v>
      </c>
      <c r="CE39">
        <v>4.4000000000000004</v>
      </c>
      <c r="CF39">
        <v>68.599999999999994</v>
      </c>
      <c r="CG39">
        <v>76</v>
      </c>
      <c r="CH39">
        <v>6</v>
      </c>
      <c r="CI39">
        <v>103.33333330000001</v>
      </c>
      <c r="CJ39">
        <v>0.60277137700000005</v>
      </c>
      <c r="CK39">
        <v>0.212132034</v>
      </c>
      <c r="CL39">
        <v>0.141421356</v>
      </c>
      <c r="CM39">
        <v>0.42426406900000002</v>
      </c>
      <c r="CN39">
        <v>0.40414518799999999</v>
      </c>
      <c r="CO39">
        <v>0.42426406900000002</v>
      </c>
      <c r="CP39">
        <v>0.42426406900000002</v>
      </c>
      <c r="CQ39">
        <v>5.196152423</v>
      </c>
      <c r="CR39">
        <v>0.56568542499999996</v>
      </c>
      <c r="CS39">
        <v>4.7258156260000002</v>
      </c>
      <c r="CT39" s="20" t="s">
        <v>1122</v>
      </c>
      <c r="CU39">
        <v>5</v>
      </c>
      <c r="CV39" s="74" t="s">
        <v>1155</v>
      </c>
      <c r="CW39">
        <v>90</v>
      </c>
      <c r="CX39">
        <v>0</v>
      </c>
      <c r="CY39">
        <v>0</v>
      </c>
      <c r="CZ39">
        <v>0</v>
      </c>
      <c r="DA39">
        <v>0</v>
      </c>
      <c r="DB39">
        <v>0</v>
      </c>
      <c r="DC39">
        <v>10</v>
      </c>
      <c r="DD39" s="74">
        <v>0</v>
      </c>
      <c r="DE39">
        <v>0</v>
      </c>
      <c r="DF39">
        <v>0</v>
      </c>
      <c r="DG39">
        <v>0</v>
      </c>
      <c r="DH39">
        <v>0</v>
      </c>
      <c r="DI39">
        <v>0</v>
      </c>
      <c r="DJ39">
        <v>0</v>
      </c>
      <c r="DK39">
        <v>10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10</v>
      </c>
      <c r="EG39">
        <v>0</v>
      </c>
      <c r="EH39">
        <v>0</v>
      </c>
      <c r="EI39" t="s">
        <v>1159</v>
      </c>
      <c r="EJ39" t="s">
        <v>1173</v>
      </c>
      <c r="EK39">
        <v>0</v>
      </c>
      <c r="EL39">
        <v>0</v>
      </c>
      <c r="EM39">
        <v>0</v>
      </c>
      <c r="EN39" s="74" t="s">
        <v>1117</v>
      </c>
    </row>
    <row r="40" spans="1:144" x14ac:dyDescent="0.3">
      <c r="A40" s="32" t="s">
        <v>130</v>
      </c>
      <c r="B40" s="33" t="s">
        <v>131</v>
      </c>
      <c r="C40" s="34" t="s">
        <v>132</v>
      </c>
      <c r="D40" s="3">
        <v>6700</v>
      </c>
      <c r="E40" s="3">
        <v>5268</v>
      </c>
      <c r="F40" s="3">
        <v>5984</v>
      </c>
      <c r="G40" s="42"/>
      <c r="H40" s="4"/>
      <c r="I40" s="4">
        <v>22.38</v>
      </c>
      <c r="J40" s="109">
        <v>1.7</v>
      </c>
      <c r="K40" s="115">
        <v>161.75</v>
      </c>
      <c r="L40" s="6">
        <v>36</v>
      </c>
      <c r="M40" s="118">
        <v>0</v>
      </c>
      <c r="N40" s="7"/>
      <c r="O40" s="7"/>
      <c r="P40" s="7"/>
      <c r="Q40" s="7"/>
      <c r="R40" s="7"/>
      <c r="S40" s="48"/>
      <c r="T40" s="121"/>
      <c r="U40" s="2"/>
      <c r="V40" s="2"/>
      <c r="W40" s="2"/>
      <c r="X40" s="2"/>
      <c r="Y40" s="2"/>
      <c r="Z40" s="19"/>
      <c r="AA40" s="2">
        <v>30</v>
      </c>
      <c r="AB40" s="122"/>
      <c r="AC40" s="2"/>
      <c r="AD40" s="2"/>
      <c r="AE40" s="2"/>
      <c r="AF40" s="118"/>
      <c r="AG40" s="5"/>
      <c r="AH40" s="118"/>
      <c r="AI40" s="8">
        <v>1</v>
      </c>
      <c r="AJ40" s="118"/>
      <c r="AK40" s="2">
        <v>0</v>
      </c>
      <c r="AL40" s="2">
        <v>0</v>
      </c>
      <c r="AM40" s="2">
        <v>0</v>
      </c>
      <c r="AN40" s="2">
        <v>0</v>
      </c>
      <c r="AO40" s="2">
        <v>0</v>
      </c>
      <c r="AP40" s="122">
        <v>0</v>
      </c>
      <c r="AQ40">
        <v>0</v>
      </c>
      <c r="AR40">
        <v>0</v>
      </c>
      <c r="AS40">
        <v>0</v>
      </c>
      <c r="AT40">
        <v>0</v>
      </c>
      <c r="AU40">
        <v>0</v>
      </c>
      <c r="AV40" s="74">
        <v>0</v>
      </c>
      <c r="AW40">
        <v>0</v>
      </c>
      <c r="AX40">
        <v>0</v>
      </c>
      <c r="AY40" s="74">
        <v>2</v>
      </c>
      <c r="AZ40" s="69">
        <v>380</v>
      </c>
      <c r="BA40" s="69">
        <v>1500</v>
      </c>
      <c r="BB40" s="68"/>
      <c r="BC40" s="68"/>
      <c r="BD40">
        <v>4</v>
      </c>
      <c r="BE40">
        <v>8900</v>
      </c>
      <c r="BF40" s="103">
        <v>3</v>
      </c>
      <c r="BG40" s="97"/>
      <c r="BH40">
        <v>3</v>
      </c>
      <c r="BI40">
        <v>1</v>
      </c>
      <c r="BJ40" s="20" t="s">
        <v>1113</v>
      </c>
      <c r="BK40" t="s">
        <v>1114</v>
      </c>
      <c r="BL40">
        <v>2</v>
      </c>
      <c r="BM40" s="20">
        <v>0</v>
      </c>
      <c r="BN40">
        <v>0</v>
      </c>
      <c r="BO40">
        <v>0</v>
      </c>
      <c r="BP40">
        <v>1</v>
      </c>
      <c r="BQ40" s="20">
        <v>1</v>
      </c>
      <c r="BR40">
        <v>0</v>
      </c>
      <c r="BS40">
        <v>3</v>
      </c>
      <c r="BT40">
        <v>1</v>
      </c>
      <c r="BU40" s="20">
        <v>4</v>
      </c>
      <c r="BV40">
        <v>1</v>
      </c>
      <c r="BW40">
        <v>1</v>
      </c>
      <c r="BX40">
        <v>2</v>
      </c>
      <c r="BY40" s="74">
        <v>4</v>
      </c>
      <c r="BZ40">
        <v>201.75</v>
      </c>
      <c r="CA40">
        <v>174</v>
      </c>
      <c r="CB40">
        <v>91.375</v>
      </c>
      <c r="CC40">
        <v>88.9</v>
      </c>
      <c r="CD40">
        <v>241</v>
      </c>
      <c r="CE40">
        <v>233.75</v>
      </c>
      <c r="CF40">
        <v>404</v>
      </c>
      <c r="CG40">
        <v>637.75</v>
      </c>
      <c r="CH40">
        <v>36.674999999999997</v>
      </c>
      <c r="CI40">
        <v>283.75</v>
      </c>
      <c r="CJ40">
        <v>9.5350231599999997</v>
      </c>
      <c r="CK40">
        <v>10.954451150000001</v>
      </c>
      <c r="CL40">
        <v>2.5927784319999998</v>
      </c>
      <c r="CM40">
        <v>5.8406620629999999</v>
      </c>
      <c r="CN40">
        <v>14.62873884</v>
      </c>
      <c r="CO40">
        <v>11.08677891</v>
      </c>
      <c r="CP40">
        <v>23.209193580000001</v>
      </c>
      <c r="CQ40">
        <v>19.362764949999999</v>
      </c>
      <c r="CR40">
        <v>2.15</v>
      </c>
      <c r="CS40">
        <v>15.456929410000001</v>
      </c>
      <c r="CT40" s="20" t="s">
        <v>1121</v>
      </c>
      <c r="CU40">
        <v>12.2</v>
      </c>
      <c r="CV40" s="74" t="s">
        <v>1155</v>
      </c>
      <c r="CW40">
        <v>0</v>
      </c>
      <c r="CX40">
        <v>70</v>
      </c>
      <c r="CY40">
        <v>0</v>
      </c>
      <c r="CZ40">
        <v>0</v>
      </c>
      <c r="DA40">
        <v>0</v>
      </c>
      <c r="DB40">
        <v>0</v>
      </c>
      <c r="DC40">
        <v>30</v>
      </c>
      <c r="DD40" s="74">
        <v>0</v>
      </c>
      <c r="DE40">
        <v>0</v>
      </c>
      <c r="DF40">
        <v>0</v>
      </c>
      <c r="DG40">
        <v>0</v>
      </c>
      <c r="DH40">
        <v>0</v>
      </c>
      <c r="DI40">
        <v>0</v>
      </c>
      <c r="DJ40">
        <v>0</v>
      </c>
      <c r="DK40">
        <v>0</v>
      </c>
      <c r="DL40">
        <v>10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10</v>
      </c>
      <c r="EG40">
        <v>0</v>
      </c>
      <c r="EH40">
        <v>0</v>
      </c>
      <c r="EI40" t="s">
        <v>1160</v>
      </c>
      <c r="EJ40" t="s">
        <v>1174</v>
      </c>
      <c r="EK40">
        <v>0</v>
      </c>
      <c r="EL40">
        <v>0</v>
      </c>
      <c r="EM40">
        <v>0</v>
      </c>
      <c r="EN40" s="74" t="s">
        <v>1117</v>
      </c>
    </row>
    <row r="41" spans="1:144" x14ac:dyDescent="0.3">
      <c r="A41" s="32" t="s">
        <v>133</v>
      </c>
      <c r="B41" s="33" t="s">
        <v>134</v>
      </c>
      <c r="C41" s="34" t="s">
        <v>115</v>
      </c>
      <c r="D41" s="3"/>
      <c r="E41" s="3">
        <v>3772</v>
      </c>
      <c r="F41" s="3">
        <v>3772</v>
      </c>
      <c r="G41" s="42"/>
      <c r="H41" s="4"/>
      <c r="I41" s="4"/>
      <c r="J41" s="109">
        <v>2.2599999999999998</v>
      </c>
      <c r="K41" s="114">
        <v>152</v>
      </c>
      <c r="L41" s="6">
        <v>21</v>
      </c>
      <c r="M41" s="118">
        <v>1</v>
      </c>
      <c r="N41" s="7"/>
      <c r="O41" s="7"/>
      <c r="P41" s="7"/>
      <c r="Q41" s="7"/>
      <c r="R41" s="7"/>
      <c r="S41" s="48">
        <v>0</v>
      </c>
      <c r="T41" s="121">
        <v>12</v>
      </c>
      <c r="U41" s="2">
        <v>0</v>
      </c>
      <c r="V41" s="2">
        <v>0</v>
      </c>
      <c r="W41" s="2">
        <v>0</v>
      </c>
      <c r="X41" s="2">
        <v>0</v>
      </c>
      <c r="Y41" s="2"/>
      <c r="Z41" s="19">
        <v>2</v>
      </c>
      <c r="AA41" s="2">
        <v>29.5</v>
      </c>
      <c r="AB41" s="122" t="s">
        <v>52</v>
      </c>
      <c r="AC41" s="2"/>
      <c r="AD41" s="2"/>
      <c r="AE41" s="2"/>
      <c r="AF41" s="118" t="s">
        <v>52</v>
      </c>
      <c r="AG41" s="5"/>
      <c r="AH41" s="118"/>
      <c r="AI41" s="8"/>
      <c r="AJ41" s="118"/>
      <c r="AK41" s="2">
        <v>0</v>
      </c>
      <c r="AL41" s="2">
        <v>0</v>
      </c>
      <c r="AM41" s="2">
        <v>0</v>
      </c>
      <c r="AN41" s="2">
        <v>0</v>
      </c>
      <c r="AO41" s="2">
        <v>0</v>
      </c>
      <c r="AP41" s="122">
        <v>0</v>
      </c>
      <c r="AQ41">
        <v>0</v>
      </c>
      <c r="AR41">
        <v>0</v>
      </c>
      <c r="AS41">
        <v>0</v>
      </c>
      <c r="AT41">
        <v>0</v>
      </c>
      <c r="AU41">
        <v>0</v>
      </c>
      <c r="AV41" s="74">
        <v>0</v>
      </c>
      <c r="AW41">
        <v>0</v>
      </c>
      <c r="AX41">
        <v>0</v>
      </c>
      <c r="AY41" s="74">
        <v>2</v>
      </c>
      <c r="AZ41" s="69">
        <v>330</v>
      </c>
      <c r="BA41" s="69">
        <v>2300</v>
      </c>
      <c r="BB41" s="68"/>
      <c r="BC41" s="68"/>
      <c r="BD41">
        <v>5</v>
      </c>
      <c r="BE41">
        <v>27700</v>
      </c>
      <c r="BF41" s="102">
        <v>4</v>
      </c>
      <c r="BG41" s="97"/>
      <c r="BH41">
        <v>3</v>
      </c>
      <c r="BI41">
        <v>1</v>
      </c>
      <c r="BJ41" s="20" t="s">
        <v>1112</v>
      </c>
      <c r="BK41" t="s">
        <v>1113</v>
      </c>
      <c r="BL41">
        <v>2</v>
      </c>
      <c r="BM41" s="20">
        <v>1</v>
      </c>
      <c r="BN41">
        <v>1</v>
      </c>
      <c r="BO41">
        <v>0</v>
      </c>
      <c r="BP41">
        <v>1</v>
      </c>
      <c r="BQ41" s="20">
        <v>1</v>
      </c>
      <c r="BR41">
        <v>0</v>
      </c>
      <c r="BS41">
        <v>3</v>
      </c>
      <c r="BT41">
        <v>1</v>
      </c>
      <c r="BU41" s="20">
        <v>4</v>
      </c>
      <c r="BV41">
        <v>0</v>
      </c>
      <c r="BW41">
        <v>3</v>
      </c>
      <c r="BX41">
        <v>1</v>
      </c>
      <c r="BY41" s="74">
        <v>4</v>
      </c>
      <c r="BZ41">
        <v>67.650000000000006</v>
      </c>
      <c r="CA41">
        <v>36.049999999999997</v>
      </c>
      <c r="CB41">
        <v>16.5</v>
      </c>
      <c r="CC41">
        <v>17.925000000000001</v>
      </c>
      <c r="CD41">
        <v>223</v>
      </c>
      <c r="CE41">
        <v>214.25</v>
      </c>
      <c r="CF41">
        <v>352.25</v>
      </c>
      <c r="CG41">
        <v>566.5</v>
      </c>
      <c r="CH41">
        <v>37.975000000000001</v>
      </c>
      <c r="CI41">
        <v>255.25</v>
      </c>
      <c r="CJ41">
        <v>5.1939066860000001</v>
      </c>
      <c r="CK41">
        <v>5.6311632899999999</v>
      </c>
      <c r="CL41">
        <v>1.73781472</v>
      </c>
      <c r="CM41">
        <v>1.5777093099999999</v>
      </c>
      <c r="CN41">
        <v>7.9582242580000004</v>
      </c>
      <c r="CO41">
        <v>17.670597050000001</v>
      </c>
      <c r="CP41">
        <v>43.530640550000001</v>
      </c>
      <c r="CQ41">
        <v>30.47950131</v>
      </c>
      <c r="CR41">
        <v>4.527968639</v>
      </c>
      <c r="CS41">
        <v>34.759890679999998</v>
      </c>
      <c r="CT41" s="20" t="s">
        <v>1122</v>
      </c>
      <c r="CU41">
        <v>15.1</v>
      </c>
      <c r="CV41" s="74" t="s">
        <v>1157</v>
      </c>
      <c r="CW41">
        <v>20</v>
      </c>
      <c r="CX41">
        <v>20</v>
      </c>
      <c r="CY41">
        <v>0</v>
      </c>
      <c r="CZ41">
        <v>0</v>
      </c>
      <c r="DA41">
        <v>20</v>
      </c>
      <c r="DB41">
        <v>20</v>
      </c>
      <c r="DC41">
        <v>20</v>
      </c>
      <c r="DD41" s="74">
        <v>0</v>
      </c>
      <c r="DE41">
        <v>0</v>
      </c>
      <c r="DF41">
        <v>0</v>
      </c>
      <c r="DG41">
        <v>0</v>
      </c>
      <c r="DH41">
        <v>0</v>
      </c>
      <c r="DI41">
        <v>0</v>
      </c>
      <c r="DJ41">
        <v>0</v>
      </c>
      <c r="DK41">
        <v>10</v>
      </c>
      <c r="DL41">
        <v>10</v>
      </c>
      <c r="DM41">
        <v>0</v>
      </c>
      <c r="DN41">
        <v>0</v>
      </c>
      <c r="DO41">
        <v>0</v>
      </c>
      <c r="DP41">
        <v>0</v>
      </c>
      <c r="DQ41">
        <v>0</v>
      </c>
      <c r="DR41">
        <v>0</v>
      </c>
      <c r="DS41">
        <v>0</v>
      </c>
      <c r="DT41">
        <v>0</v>
      </c>
      <c r="DU41">
        <v>0</v>
      </c>
      <c r="DV41">
        <v>0</v>
      </c>
      <c r="DW41">
        <v>0</v>
      </c>
      <c r="DX41">
        <v>10</v>
      </c>
      <c r="DY41">
        <v>0</v>
      </c>
      <c r="DZ41">
        <v>10</v>
      </c>
      <c r="EA41">
        <v>0</v>
      </c>
      <c r="EB41">
        <v>0</v>
      </c>
      <c r="EC41">
        <v>0</v>
      </c>
      <c r="ED41">
        <v>0</v>
      </c>
      <c r="EE41">
        <v>0</v>
      </c>
      <c r="EF41">
        <v>10</v>
      </c>
      <c r="EG41">
        <v>0</v>
      </c>
      <c r="EH41">
        <v>0</v>
      </c>
      <c r="EI41" t="s">
        <v>1204</v>
      </c>
      <c r="EJ41" t="s">
        <v>1117</v>
      </c>
      <c r="EK41">
        <v>0</v>
      </c>
      <c r="EL41">
        <v>0</v>
      </c>
      <c r="EM41">
        <v>0</v>
      </c>
      <c r="EN41" s="74" t="s">
        <v>1117</v>
      </c>
    </row>
    <row r="42" spans="1:144" x14ac:dyDescent="0.3">
      <c r="A42" s="63" t="s">
        <v>135</v>
      </c>
      <c r="B42" s="33" t="s">
        <v>136</v>
      </c>
      <c r="C42" s="34" t="s">
        <v>137</v>
      </c>
      <c r="D42" s="3">
        <v>159.19999999999999</v>
      </c>
      <c r="E42" s="3">
        <v>155.69999999999999</v>
      </c>
      <c r="F42" s="3">
        <v>165.5</v>
      </c>
      <c r="G42" s="42"/>
      <c r="H42" s="4"/>
      <c r="I42" s="4"/>
      <c r="J42" s="109"/>
      <c r="K42" s="115">
        <v>24</v>
      </c>
      <c r="L42" s="6"/>
      <c r="M42" s="118"/>
      <c r="N42" s="7"/>
      <c r="O42" s="7"/>
      <c r="P42" s="7"/>
      <c r="Q42" s="7"/>
      <c r="R42" s="7"/>
      <c r="S42" s="48">
        <v>2.5</v>
      </c>
      <c r="T42" s="121">
        <v>5.5</v>
      </c>
      <c r="U42" s="2"/>
      <c r="V42" s="2"/>
      <c r="W42" s="2"/>
      <c r="X42" s="2"/>
      <c r="Y42" s="2">
        <v>2</v>
      </c>
      <c r="Z42" s="19"/>
      <c r="AA42" s="2"/>
      <c r="AB42" s="122"/>
      <c r="AC42" s="2"/>
      <c r="AD42" s="2"/>
      <c r="AE42" s="2"/>
      <c r="AF42" s="118"/>
      <c r="AG42" s="5">
        <v>0.1</v>
      </c>
      <c r="AH42" s="118"/>
      <c r="AI42" s="8"/>
      <c r="AJ42" s="118"/>
      <c r="AK42" s="2">
        <v>0</v>
      </c>
      <c r="AL42" s="2">
        <v>0</v>
      </c>
      <c r="AM42" s="2">
        <v>0</v>
      </c>
      <c r="AN42" s="2">
        <v>0</v>
      </c>
      <c r="AO42" s="2">
        <v>0</v>
      </c>
      <c r="AP42" s="122">
        <v>0</v>
      </c>
      <c r="AQ42">
        <v>0</v>
      </c>
      <c r="AR42">
        <v>0</v>
      </c>
      <c r="AS42">
        <v>0</v>
      </c>
      <c r="AT42">
        <v>0</v>
      </c>
      <c r="AU42">
        <v>0</v>
      </c>
      <c r="AV42" s="74">
        <v>0</v>
      </c>
      <c r="AW42">
        <v>0</v>
      </c>
      <c r="AX42">
        <v>0</v>
      </c>
      <c r="AY42" s="74">
        <v>2</v>
      </c>
      <c r="AZ42" s="67">
        <v>0</v>
      </c>
      <c r="BA42" s="67">
        <v>1500</v>
      </c>
      <c r="BB42" s="68"/>
      <c r="BC42" s="68"/>
      <c r="BD42">
        <v>4</v>
      </c>
      <c r="BE42">
        <v>28900</v>
      </c>
      <c r="BF42" s="102">
        <v>5</v>
      </c>
      <c r="BG42" s="97"/>
      <c r="BH42">
        <v>1</v>
      </c>
      <c r="BI42">
        <v>1</v>
      </c>
      <c r="BJ42" s="20" t="s">
        <v>1112</v>
      </c>
      <c r="BK42" t="s">
        <v>1112</v>
      </c>
      <c r="BL42">
        <v>1</v>
      </c>
      <c r="BM42" s="20">
        <v>1</v>
      </c>
      <c r="BN42">
        <v>1</v>
      </c>
      <c r="BO42">
        <v>0</v>
      </c>
      <c r="BP42">
        <v>1</v>
      </c>
      <c r="BQ42" s="20">
        <v>0</v>
      </c>
      <c r="BR42">
        <v>2</v>
      </c>
      <c r="BS42">
        <v>1</v>
      </c>
      <c r="BT42">
        <v>1</v>
      </c>
      <c r="BU42" s="20">
        <v>11</v>
      </c>
      <c r="BV42">
        <v>5</v>
      </c>
      <c r="BW42">
        <v>1</v>
      </c>
      <c r="BX42">
        <v>5</v>
      </c>
      <c r="BY42" s="74">
        <v>7</v>
      </c>
      <c r="BZ42">
        <v>48.39</v>
      </c>
      <c r="CA42">
        <v>33.136363639999999</v>
      </c>
      <c r="CB42">
        <v>11.43636364</v>
      </c>
      <c r="CC42">
        <v>13.581818180000001</v>
      </c>
      <c r="CD42">
        <v>31.218181820000002</v>
      </c>
      <c r="CE42">
        <v>24.324999999999999</v>
      </c>
      <c r="CF42">
        <v>126.55</v>
      </c>
      <c r="CG42">
        <v>149</v>
      </c>
      <c r="CH42">
        <v>16.112500000000001</v>
      </c>
      <c r="CI42">
        <v>247.55555559999999</v>
      </c>
      <c r="CJ42">
        <v>3.3251399300000002</v>
      </c>
      <c r="CK42">
        <v>2.8249859210000001</v>
      </c>
      <c r="CL42">
        <v>1.311695641</v>
      </c>
      <c r="CM42">
        <v>0.91084376499999997</v>
      </c>
      <c r="CN42">
        <v>2.53527836</v>
      </c>
      <c r="CO42">
        <v>2.9649138750000001</v>
      </c>
      <c r="CP42">
        <v>3.9126169540000002</v>
      </c>
      <c r="CQ42">
        <v>5.9833101209999997</v>
      </c>
      <c r="CR42">
        <v>1.70833043</v>
      </c>
      <c r="CS42">
        <v>45.127904649999998</v>
      </c>
      <c r="CT42" s="20" t="s">
        <v>1118</v>
      </c>
      <c r="CU42">
        <v>3.6</v>
      </c>
      <c r="CV42" s="74" t="s">
        <v>1157</v>
      </c>
      <c r="CW42">
        <v>30</v>
      </c>
      <c r="CX42">
        <v>10</v>
      </c>
      <c r="CY42">
        <v>50</v>
      </c>
      <c r="CZ42">
        <v>0</v>
      </c>
      <c r="DA42">
        <v>0</v>
      </c>
      <c r="DB42">
        <v>0</v>
      </c>
      <c r="DC42">
        <v>10</v>
      </c>
      <c r="DD42" s="74">
        <v>0</v>
      </c>
      <c r="DE42">
        <v>0</v>
      </c>
      <c r="DF42">
        <v>0</v>
      </c>
      <c r="DG42">
        <v>7</v>
      </c>
      <c r="DH42">
        <v>3</v>
      </c>
      <c r="DI42">
        <v>0</v>
      </c>
      <c r="DJ42">
        <v>0</v>
      </c>
      <c r="DK42">
        <v>0</v>
      </c>
      <c r="DL42">
        <v>10</v>
      </c>
      <c r="DM42">
        <v>0</v>
      </c>
      <c r="DN42">
        <v>0</v>
      </c>
      <c r="DO42">
        <v>0</v>
      </c>
      <c r="DP42">
        <v>0</v>
      </c>
      <c r="DQ42">
        <v>0</v>
      </c>
      <c r="DR42">
        <v>10</v>
      </c>
      <c r="DS42">
        <v>0</v>
      </c>
      <c r="DT42">
        <v>0</v>
      </c>
      <c r="DU42">
        <v>0</v>
      </c>
      <c r="DV42">
        <v>0</v>
      </c>
      <c r="DW42">
        <v>0</v>
      </c>
      <c r="DX42">
        <v>0</v>
      </c>
      <c r="DY42">
        <v>0</v>
      </c>
      <c r="DZ42">
        <v>0</v>
      </c>
      <c r="EA42">
        <v>0</v>
      </c>
      <c r="EB42">
        <v>0</v>
      </c>
      <c r="EC42">
        <v>0</v>
      </c>
      <c r="ED42">
        <v>10</v>
      </c>
      <c r="EE42">
        <v>0</v>
      </c>
      <c r="EF42">
        <v>0</v>
      </c>
      <c r="EG42">
        <v>0</v>
      </c>
      <c r="EH42">
        <v>0</v>
      </c>
      <c r="EI42" t="s">
        <v>1161</v>
      </c>
      <c r="EJ42" t="s">
        <v>1180</v>
      </c>
      <c r="EK42">
        <v>0</v>
      </c>
      <c r="EL42">
        <v>0</v>
      </c>
      <c r="EM42">
        <v>0</v>
      </c>
      <c r="EN42" s="74" t="s">
        <v>1117</v>
      </c>
    </row>
    <row r="43" spans="1:144" x14ac:dyDescent="0.3">
      <c r="A43" s="63" t="s">
        <v>138</v>
      </c>
      <c r="B43" s="33" t="s">
        <v>139</v>
      </c>
      <c r="C43" s="34" t="s">
        <v>61</v>
      </c>
      <c r="D43" s="3">
        <v>94.9</v>
      </c>
      <c r="E43" s="3">
        <v>79.3</v>
      </c>
      <c r="F43" s="3">
        <v>87.1</v>
      </c>
      <c r="G43" s="42"/>
      <c r="H43" s="4"/>
      <c r="I43" s="4"/>
      <c r="J43" s="109"/>
      <c r="K43" s="114"/>
      <c r="L43" s="6"/>
      <c r="M43" s="118">
        <v>1</v>
      </c>
      <c r="N43" s="7"/>
      <c r="O43" s="7"/>
      <c r="P43" s="7"/>
      <c r="Q43" s="7"/>
      <c r="R43" s="7"/>
      <c r="S43" s="48">
        <v>3.5</v>
      </c>
      <c r="T43" s="121">
        <v>6</v>
      </c>
      <c r="U43" s="2"/>
      <c r="V43" s="2"/>
      <c r="W43" s="2"/>
      <c r="X43" s="2"/>
      <c r="Y43" s="2"/>
      <c r="Z43" s="19"/>
      <c r="AA43" s="2"/>
      <c r="AB43" s="122"/>
      <c r="AC43" s="2"/>
      <c r="AD43" s="2"/>
      <c r="AE43" s="2"/>
      <c r="AF43" s="118"/>
      <c r="AG43" s="5"/>
      <c r="AH43" s="118"/>
      <c r="AI43" s="8"/>
      <c r="AJ43" s="118"/>
      <c r="AK43" s="2">
        <v>0</v>
      </c>
      <c r="AL43" s="2">
        <v>0</v>
      </c>
      <c r="AM43" s="2">
        <v>0</v>
      </c>
      <c r="AN43" s="2">
        <v>0</v>
      </c>
      <c r="AO43" s="2">
        <v>0</v>
      </c>
      <c r="AP43" s="122">
        <v>0</v>
      </c>
      <c r="AQ43">
        <v>0</v>
      </c>
      <c r="AR43">
        <v>0</v>
      </c>
      <c r="AS43">
        <v>0</v>
      </c>
      <c r="AT43">
        <v>0</v>
      </c>
      <c r="AU43">
        <v>0</v>
      </c>
      <c r="AV43" s="74">
        <v>0</v>
      </c>
      <c r="AW43">
        <v>0</v>
      </c>
      <c r="AX43">
        <v>0</v>
      </c>
      <c r="AY43" s="74">
        <v>1</v>
      </c>
      <c r="AZ43" s="68">
        <v>100</v>
      </c>
      <c r="BA43" s="68">
        <v>2500</v>
      </c>
      <c r="BB43" s="68"/>
      <c r="BC43" s="68"/>
      <c r="BD43">
        <v>5</v>
      </c>
      <c r="BE43">
        <v>5400</v>
      </c>
      <c r="BF43" s="102">
        <v>5</v>
      </c>
      <c r="BG43" s="97"/>
      <c r="BH43">
        <v>1</v>
      </c>
      <c r="BI43">
        <v>1</v>
      </c>
      <c r="BJ43" s="20" t="s">
        <v>1112</v>
      </c>
      <c r="BK43" t="s">
        <v>1112</v>
      </c>
      <c r="BL43">
        <v>2</v>
      </c>
      <c r="BM43" s="20">
        <v>0</v>
      </c>
      <c r="BN43">
        <v>0</v>
      </c>
      <c r="BO43">
        <v>0</v>
      </c>
      <c r="BP43">
        <v>1</v>
      </c>
      <c r="BQ43" s="20">
        <v>1</v>
      </c>
      <c r="BR43">
        <v>1</v>
      </c>
      <c r="BS43">
        <v>3</v>
      </c>
      <c r="BT43">
        <v>3</v>
      </c>
      <c r="BU43" s="20">
        <v>4</v>
      </c>
      <c r="BV43">
        <v>2</v>
      </c>
      <c r="BW43">
        <v>2</v>
      </c>
      <c r="BX43">
        <v>0</v>
      </c>
      <c r="BY43" s="74">
        <v>4</v>
      </c>
      <c r="BZ43">
        <v>24.425000000000001</v>
      </c>
      <c r="CA43">
        <v>17.75</v>
      </c>
      <c r="CB43">
        <v>25.324999999999999</v>
      </c>
      <c r="CC43">
        <v>12.775</v>
      </c>
      <c r="CD43">
        <v>18.45</v>
      </c>
      <c r="CE43">
        <v>37.049999999999997</v>
      </c>
      <c r="CF43">
        <v>119.7</v>
      </c>
      <c r="CG43">
        <v>156.75</v>
      </c>
      <c r="CH43">
        <v>23.625</v>
      </c>
      <c r="CI43">
        <v>106.75</v>
      </c>
      <c r="CJ43">
        <v>2.731757676</v>
      </c>
      <c r="CK43">
        <v>2.1015867020000001</v>
      </c>
      <c r="CL43">
        <v>2.6575364530000001</v>
      </c>
      <c r="CM43">
        <v>1.7153716800000001</v>
      </c>
      <c r="CN43">
        <v>1.05039675</v>
      </c>
      <c r="CO43">
        <v>2.701234286</v>
      </c>
      <c r="CP43">
        <v>3.3436506989999999</v>
      </c>
      <c r="CQ43">
        <v>5.5</v>
      </c>
      <c r="CR43">
        <v>1.0719919149999999</v>
      </c>
      <c r="CS43">
        <v>7.6757192930000002</v>
      </c>
      <c r="CT43" s="20" t="s">
        <v>1118</v>
      </c>
      <c r="CU43">
        <v>7.5</v>
      </c>
      <c r="CV43" s="74" t="s">
        <v>1157</v>
      </c>
      <c r="CW43">
        <v>100</v>
      </c>
      <c r="CX43">
        <v>0</v>
      </c>
      <c r="CY43">
        <v>0</v>
      </c>
      <c r="CZ43">
        <v>0</v>
      </c>
      <c r="DA43">
        <v>0</v>
      </c>
      <c r="DB43">
        <v>0</v>
      </c>
      <c r="DC43">
        <v>0</v>
      </c>
      <c r="DD43" s="74">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0</v>
      </c>
      <c r="EG43">
        <v>0</v>
      </c>
      <c r="EH43">
        <v>0</v>
      </c>
      <c r="EI43" t="s">
        <v>1159</v>
      </c>
      <c r="EJ43" t="s">
        <v>1117</v>
      </c>
      <c r="EK43">
        <v>0</v>
      </c>
      <c r="EL43">
        <v>1</v>
      </c>
      <c r="EM43">
        <v>0</v>
      </c>
      <c r="EN43" s="74" t="s">
        <v>1117</v>
      </c>
    </row>
    <row r="44" spans="1:144" x14ac:dyDescent="0.3">
      <c r="A44" s="32" t="s">
        <v>140</v>
      </c>
      <c r="B44" s="33" t="s">
        <v>141</v>
      </c>
      <c r="C44" s="34" t="s">
        <v>51</v>
      </c>
      <c r="D44" s="3">
        <v>55</v>
      </c>
      <c r="E44" s="3">
        <v>46</v>
      </c>
      <c r="F44" s="3">
        <v>54.45</v>
      </c>
      <c r="G44" s="42">
        <v>1.1187258687258688</v>
      </c>
      <c r="H44" s="4">
        <v>1.0096525096525097</v>
      </c>
      <c r="I44" s="4">
        <v>1.0641891891891893</v>
      </c>
      <c r="J44" s="109">
        <v>5</v>
      </c>
      <c r="K44" s="115">
        <v>3.8</v>
      </c>
      <c r="L44" s="6">
        <v>13.5</v>
      </c>
      <c r="M44" s="118">
        <v>0</v>
      </c>
      <c r="N44" s="7"/>
      <c r="O44" s="7"/>
      <c r="P44" s="7"/>
      <c r="Q44" s="7"/>
      <c r="R44" s="7"/>
      <c r="S44" s="48">
        <v>4.75</v>
      </c>
      <c r="T44" s="121">
        <v>7</v>
      </c>
      <c r="U44" s="2">
        <v>0</v>
      </c>
      <c r="V44" s="2">
        <v>0</v>
      </c>
      <c r="W44" s="2">
        <v>0</v>
      </c>
      <c r="X44" s="2">
        <v>0</v>
      </c>
      <c r="Y44" s="2">
        <v>2</v>
      </c>
      <c r="Z44" s="19">
        <v>0</v>
      </c>
      <c r="AA44" s="2">
        <v>14.5</v>
      </c>
      <c r="AB44" s="122" t="s">
        <v>56</v>
      </c>
      <c r="AC44" s="2">
        <v>0</v>
      </c>
      <c r="AD44" s="2">
        <v>2</v>
      </c>
      <c r="AE44" s="2" t="s">
        <v>52</v>
      </c>
      <c r="AF44" s="118" t="s">
        <v>52</v>
      </c>
      <c r="AG44" s="5">
        <v>0.36</v>
      </c>
      <c r="AH44" s="118">
        <v>0</v>
      </c>
      <c r="AI44" s="8"/>
      <c r="AJ44" s="118">
        <v>1</v>
      </c>
      <c r="AK44" s="2">
        <v>0</v>
      </c>
      <c r="AL44" s="2">
        <v>0</v>
      </c>
      <c r="AM44" s="2">
        <v>0</v>
      </c>
      <c r="AN44" s="2">
        <v>0</v>
      </c>
      <c r="AO44" s="2">
        <v>0</v>
      </c>
      <c r="AP44" s="122">
        <v>0</v>
      </c>
      <c r="AQ44">
        <v>0</v>
      </c>
      <c r="AR44">
        <v>0</v>
      </c>
      <c r="AS44">
        <v>0</v>
      </c>
      <c r="AT44">
        <v>0</v>
      </c>
      <c r="AU44">
        <v>0</v>
      </c>
      <c r="AV44" s="74">
        <v>0</v>
      </c>
      <c r="AW44">
        <v>0</v>
      </c>
      <c r="AX44">
        <v>0</v>
      </c>
      <c r="AY44" s="74">
        <v>1</v>
      </c>
      <c r="AZ44" s="67">
        <v>160</v>
      </c>
      <c r="BA44" s="67">
        <v>1550</v>
      </c>
      <c r="BB44" s="68"/>
      <c r="BC44" s="68"/>
      <c r="BD44">
        <v>2</v>
      </c>
      <c r="BE44">
        <v>169200</v>
      </c>
      <c r="BF44" s="102">
        <v>4</v>
      </c>
      <c r="BG44" s="97"/>
      <c r="BH44">
        <v>1</v>
      </c>
      <c r="BI44">
        <v>3</v>
      </c>
      <c r="BJ44" s="20" t="s">
        <v>1113</v>
      </c>
      <c r="BK44" t="s">
        <v>1114</v>
      </c>
      <c r="BL44">
        <v>1</v>
      </c>
      <c r="BM44" s="20">
        <v>0</v>
      </c>
      <c r="BN44">
        <v>0</v>
      </c>
      <c r="BO44">
        <v>0</v>
      </c>
      <c r="BP44">
        <v>1</v>
      </c>
      <c r="BQ44" s="20">
        <v>2</v>
      </c>
      <c r="BR44">
        <v>1</v>
      </c>
      <c r="BS44">
        <v>4</v>
      </c>
      <c r="BT44">
        <v>1</v>
      </c>
      <c r="BU44" s="20">
        <v>4</v>
      </c>
      <c r="BV44">
        <v>2</v>
      </c>
      <c r="BW44">
        <v>2</v>
      </c>
      <c r="BX44">
        <v>0</v>
      </c>
      <c r="BY44" s="74">
        <v>4</v>
      </c>
      <c r="BZ44">
        <v>15.75</v>
      </c>
      <c r="CA44">
        <v>7.5750000000000002</v>
      </c>
      <c r="CB44">
        <v>5.0999999999999996</v>
      </c>
      <c r="CC44">
        <v>6.1</v>
      </c>
      <c r="CD44">
        <v>20.675000000000001</v>
      </c>
      <c r="CE44">
        <v>41.3</v>
      </c>
      <c r="CF44">
        <v>74.2</v>
      </c>
      <c r="CG44">
        <v>115.5</v>
      </c>
      <c r="CH44">
        <v>35.774999999999999</v>
      </c>
      <c r="CI44">
        <v>66</v>
      </c>
      <c r="CJ44">
        <v>0.17320508100000001</v>
      </c>
      <c r="CK44">
        <v>0.330403793</v>
      </c>
      <c r="CL44">
        <v>0.49665548100000001</v>
      </c>
      <c r="CM44">
        <v>0.182574186</v>
      </c>
      <c r="CN44">
        <v>0.22173557799999999</v>
      </c>
      <c r="CO44">
        <v>1.687206765</v>
      </c>
      <c r="CP44">
        <v>2.9063149629999998</v>
      </c>
      <c r="CQ44">
        <v>1.7320508080000001</v>
      </c>
      <c r="CR44">
        <v>1.8025444980000001</v>
      </c>
      <c r="CS44">
        <v>2.449489743</v>
      </c>
      <c r="CT44" s="20" t="s">
        <v>1118</v>
      </c>
      <c r="CU44">
        <v>4.5999999999999996</v>
      </c>
      <c r="CV44" s="74" t="s">
        <v>1155</v>
      </c>
      <c r="CW44">
        <v>30</v>
      </c>
      <c r="CX44">
        <v>0</v>
      </c>
      <c r="CY44">
        <v>50</v>
      </c>
      <c r="CZ44">
        <v>0</v>
      </c>
      <c r="DA44">
        <v>0</v>
      </c>
      <c r="DB44">
        <v>20</v>
      </c>
      <c r="DC44">
        <v>0</v>
      </c>
      <c r="DD44" s="74">
        <v>0</v>
      </c>
      <c r="DE44">
        <v>0</v>
      </c>
      <c r="DF44">
        <v>5</v>
      </c>
      <c r="DG44">
        <v>0</v>
      </c>
      <c r="DH44">
        <v>0</v>
      </c>
      <c r="DI44">
        <v>0</v>
      </c>
      <c r="DJ44">
        <v>5</v>
      </c>
      <c r="DK44">
        <v>0</v>
      </c>
      <c r="DL44">
        <v>0</v>
      </c>
      <c r="DM44">
        <v>0</v>
      </c>
      <c r="DN44">
        <v>0</v>
      </c>
      <c r="DO44">
        <v>0</v>
      </c>
      <c r="DP44">
        <v>0</v>
      </c>
      <c r="DQ44">
        <v>0</v>
      </c>
      <c r="DR44">
        <v>0</v>
      </c>
      <c r="DS44">
        <v>10</v>
      </c>
      <c r="DT44">
        <v>0</v>
      </c>
      <c r="DU44">
        <v>0</v>
      </c>
      <c r="DV44">
        <v>0</v>
      </c>
      <c r="DW44">
        <v>0</v>
      </c>
      <c r="DX44">
        <v>0</v>
      </c>
      <c r="DY44">
        <v>10</v>
      </c>
      <c r="DZ44">
        <v>0</v>
      </c>
      <c r="EA44">
        <v>0</v>
      </c>
      <c r="EB44">
        <v>0</v>
      </c>
      <c r="EC44">
        <v>0</v>
      </c>
      <c r="ED44">
        <v>0</v>
      </c>
      <c r="EE44">
        <v>0</v>
      </c>
      <c r="EF44">
        <v>0</v>
      </c>
      <c r="EG44">
        <v>0</v>
      </c>
      <c r="EH44">
        <v>0</v>
      </c>
      <c r="EI44" t="s">
        <v>1161</v>
      </c>
      <c r="EJ44" t="s">
        <v>1181</v>
      </c>
      <c r="EK44">
        <v>0</v>
      </c>
      <c r="EL44">
        <v>0</v>
      </c>
      <c r="EM44">
        <v>0</v>
      </c>
      <c r="EN44" s="74" t="s">
        <v>1117</v>
      </c>
    </row>
    <row r="45" spans="1:144" x14ac:dyDescent="0.3">
      <c r="A45" s="35" t="s">
        <v>142</v>
      </c>
      <c r="B45" s="33" t="s">
        <v>143</v>
      </c>
      <c r="C45" s="34" t="s">
        <v>51</v>
      </c>
      <c r="D45" s="3"/>
      <c r="E45" s="3"/>
      <c r="F45" s="3">
        <v>25.5</v>
      </c>
      <c r="G45" s="42"/>
      <c r="H45" s="4"/>
      <c r="I45" s="4"/>
      <c r="J45" s="109">
        <v>2.4</v>
      </c>
      <c r="K45" s="114"/>
      <c r="L45" s="6"/>
      <c r="M45" s="118">
        <v>0</v>
      </c>
      <c r="N45" s="7"/>
      <c r="O45" s="7"/>
      <c r="P45" s="7"/>
      <c r="Q45" s="7"/>
      <c r="R45" s="7"/>
      <c r="S45" s="48">
        <v>0.5</v>
      </c>
      <c r="T45" s="121">
        <v>8.5</v>
      </c>
      <c r="U45" s="2"/>
      <c r="V45" s="2"/>
      <c r="W45" s="2"/>
      <c r="X45" s="2"/>
      <c r="Y45" s="2"/>
      <c r="Z45" s="19"/>
      <c r="AA45" s="2"/>
      <c r="AB45" s="122"/>
      <c r="AC45" s="2">
        <v>2</v>
      </c>
      <c r="AD45" s="2">
        <v>2</v>
      </c>
      <c r="AE45" s="2" t="s">
        <v>52</v>
      </c>
      <c r="AF45" s="118" t="s">
        <v>52</v>
      </c>
      <c r="AG45" s="5"/>
      <c r="AH45" s="118"/>
      <c r="AI45" s="8">
        <v>1</v>
      </c>
      <c r="AJ45" s="118"/>
      <c r="AK45" s="2">
        <v>0</v>
      </c>
      <c r="AL45" s="2">
        <v>0</v>
      </c>
      <c r="AM45" s="2">
        <v>0</v>
      </c>
      <c r="AN45" s="2">
        <v>0</v>
      </c>
      <c r="AO45" s="2">
        <v>0</v>
      </c>
      <c r="AP45" s="122">
        <v>0</v>
      </c>
      <c r="AQ45">
        <v>0</v>
      </c>
      <c r="AR45">
        <v>0</v>
      </c>
      <c r="AS45">
        <v>0</v>
      </c>
      <c r="AT45">
        <v>0</v>
      </c>
      <c r="AU45">
        <v>0</v>
      </c>
      <c r="AV45" s="74">
        <v>0</v>
      </c>
      <c r="AW45">
        <v>0</v>
      </c>
      <c r="AX45">
        <v>0</v>
      </c>
      <c r="AY45" s="74">
        <v>2</v>
      </c>
      <c r="AZ45" s="69">
        <v>400</v>
      </c>
      <c r="BA45" s="69">
        <v>850</v>
      </c>
      <c r="BB45" s="68"/>
      <c r="BC45" s="68">
        <v>2580</v>
      </c>
      <c r="BD45">
        <v>3</v>
      </c>
      <c r="BE45">
        <v>38400</v>
      </c>
      <c r="BF45" s="102">
        <v>5</v>
      </c>
      <c r="BG45" s="97"/>
      <c r="BH45">
        <v>1</v>
      </c>
      <c r="BI45">
        <v>1</v>
      </c>
      <c r="BJ45" s="20" t="s">
        <v>1112</v>
      </c>
      <c r="BK45" t="s">
        <v>1113</v>
      </c>
      <c r="BL45">
        <v>1</v>
      </c>
      <c r="BM45" s="20">
        <v>0</v>
      </c>
      <c r="BN45">
        <v>0</v>
      </c>
      <c r="BO45">
        <v>0</v>
      </c>
      <c r="BP45">
        <v>1</v>
      </c>
      <c r="BQ45" s="20">
        <v>2</v>
      </c>
      <c r="BR45">
        <v>1</v>
      </c>
      <c r="BS45">
        <v>4</v>
      </c>
      <c r="BT45">
        <v>1</v>
      </c>
      <c r="BU45" s="20">
        <v>8</v>
      </c>
      <c r="BV45">
        <v>4</v>
      </c>
      <c r="BW45">
        <v>4</v>
      </c>
      <c r="BX45">
        <v>0</v>
      </c>
      <c r="BY45" s="74">
        <v>4</v>
      </c>
      <c r="BZ45">
        <v>15.574999999999999</v>
      </c>
      <c r="CA45">
        <v>10</v>
      </c>
      <c r="CB45">
        <v>4.4000000000000004</v>
      </c>
      <c r="CC45">
        <v>4.625</v>
      </c>
      <c r="CD45">
        <v>14.625</v>
      </c>
      <c r="CE45">
        <v>14.1</v>
      </c>
      <c r="CF45">
        <v>63.65</v>
      </c>
      <c r="CG45">
        <v>77.75</v>
      </c>
      <c r="CH45">
        <v>18.149999999999999</v>
      </c>
      <c r="CI45">
        <v>64.25</v>
      </c>
      <c r="CJ45">
        <v>0.294392029</v>
      </c>
      <c r="CK45">
        <v>0.294392029</v>
      </c>
      <c r="CL45">
        <v>0.05</v>
      </c>
      <c r="CM45">
        <v>0.330403793</v>
      </c>
      <c r="CN45">
        <v>0.57154760699999996</v>
      </c>
      <c r="CO45">
        <v>0.95393920099999996</v>
      </c>
      <c r="CP45">
        <v>0.95742710799999997</v>
      </c>
      <c r="CQ45">
        <v>0.68556545999999996</v>
      </c>
      <c r="CR45">
        <v>2.2173557829999999</v>
      </c>
      <c r="CT45" s="20" t="s">
        <v>1118</v>
      </c>
      <c r="CU45">
        <v>2.7</v>
      </c>
      <c r="CV45" s="74" t="s">
        <v>1157</v>
      </c>
      <c r="CW45">
        <v>20</v>
      </c>
      <c r="CX45">
        <v>0</v>
      </c>
      <c r="CY45">
        <v>80</v>
      </c>
      <c r="CZ45">
        <v>0</v>
      </c>
      <c r="DA45">
        <v>0</v>
      </c>
      <c r="DB45">
        <v>0</v>
      </c>
      <c r="DC45">
        <v>0</v>
      </c>
      <c r="DD45" s="74">
        <v>0</v>
      </c>
      <c r="DE45">
        <v>0</v>
      </c>
      <c r="DF45">
        <v>8</v>
      </c>
      <c r="DG45">
        <v>0</v>
      </c>
      <c r="DH45">
        <v>0</v>
      </c>
      <c r="DI45">
        <v>0</v>
      </c>
      <c r="DJ45">
        <v>2</v>
      </c>
      <c r="DK45">
        <v>0</v>
      </c>
      <c r="DL45">
        <v>0</v>
      </c>
      <c r="DM45">
        <v>0</v>
      </c>
      <c r="DN45">
        <v>0</v>
      </c>
      <c r="DO45">
        <v>0</v>
      </c>
      <c r="DP45">
        <v>0</v>
      </c>
      <c r="DQ45">
        <v>0</v>
      </c>
      <c r="DR45">
        <v>0</v>
      </c>
      <c r="DS45">
        <v>10</v>
      </c>
      <c r="DT45">
        <v>0</v>
      </c>
      <c r="DU45">
        <v>0</v>
      </c>
      <c r="DV45">
        <v>0</v>
      </c>
      <c r="DW45">
        <v>0</v>
      </c>
      <c r="DX45">
        <v>0</v>
      </c>
      <c r="DY45">
        <v>0</v>
      </c>
      <c r="DZ45">
        <v>0</v>
      </c>
      <c r="EA45">
        <v>0</v>
      </c>
      <c r="EB45">
        <v>0</v>
      </c>
      <c r="EC45">
        <v>0</v>
      </c>
      <c r="ED45">
        <v>0</v>
      </c>
      <c r="EE45">
        <v>0</v>
      </c>
      <c r="EF45">
        <v>0</v>
      </c>
      <c r="EG45">
        <v>0</v>
      </c>
      <c r="EH45">
        <v>0</v>
      </c>
      <c r="EI45" t="s">
        <v>1161</v>
      </c>
      <c r="EJ45" t="s">
        <v>1181</v>
      </c>
      <c r="EK45">
        <v>0</v>
      </c>
      <c r="EL45">
        <v>0</v>
      </c>
      <c r="EM45">
        <v>0</v>
      </c>
      <c r="EN45" s="74" t="s">
        <v>1117</v>
      </c>
    </row>
    <row r="46" spans="1:144" x14ac:dyDescent="0.3">
      <c r="A46" s="32" t="s">
        <v>144</v>
      </c>
      <c r="B46" s="33" t="s">
        <v>145</v>
      </c>
      <c r="C46" s="34" t="s">
        <v>137</v>
      </c>
      <c r="D46" s="3"/>
      <c r="E46" s="3"/>
      <c r="F46" s="3">
        <v>185</v>
      </c>
      <c r="G46" s="42"/>
      <c r="H46" s="4"/>
      <c r="I46" s="4"/>
      <c r="J46" s="109"/>
      <c r="K46" s="114"/>
      <c r="L46" s="6"/>
      <c r="M46" s="118">
        <v>0</v>
      </c>
      <c r="N46" s="7"/>
      <c r="O46" s="7"/>
      <c r="P46" s="7"/>
      <c r="Q46" s="7"/>
      <c r="R46" s="7"/>
      <c r="S46" s="48"/>
      <c r="T46" s="121"/>
      <c r="U46" s="2">
        <v>0</v>
      </c>
      <c r="V46" s="2">
        <v>0</v>
      </c>
      <c r="W46" s="2">
        <v>0</v>
      </c>
      <c r="X46" s="2">
        <v>0</v>
      </c>
      <c r="Y46" s="2"/>
      <c r="Z46" s="19">
        <v>0</v>
      </c>
      <c r="AA46" s="2">
        <v>24</v>
      </c>
      <c r="AB46" s="122" t="s">
        <v>56</v>
      </c>
      <c r="AC46" s="2"/>
      <c r="AD46" s="2"/>
      <c r="AE46" s="2"/>
      <c r="AF46" s="118" t="s">
        <v>56</v>
      </c>
      <c r="AG46" s="5"/>
      <c r="AH46" s="118"/>
      <c r="AI46" s="8"/>
      <c r="AJ46" s="118"/>
      <c r="AK46" s="2">
        <v>0</v>
      </c>
      <c r="AL46" s="2">
        <v>0</v>
      </c>
      <c r="AM46" s="2"/>
      <c r="AN46" s="2">
        <v>0</v>
      </c>
      <c r="AO46" s="2">
        <v>0</v>
      </c>
      <c r="AP46" s="122">
        <v>0</v>
      </c>
      <c r="AQ46">
        <v>0</v>
      </c>
      <c r="AR46">
        <v>0</v>
      </c>
      <c r="AS46">
        <v>0</v>
      </c>
      <c r="AT46">
        <v>0</v>
      </c>
      <c r="AU46">
        <v>0</v>
      </c>
      <c r="AV46" s="74">
        <v>0</v>
      </c>
      <c r="AW46">
        <v>0</v>
      </c>
      <c r="AX46">
        <v>0</v>
      </c>
      <c r="AY46" s="74">
        <v>1</v>
      </c>
      <c r="AZ46" s="69">
        <v>0</v>
      </c>
      <c r="BA46" s="69">
        <v>1500</v>
      </c>
      <c r="BB46" s="68"/>
      <c r="BC46" s="68"/>
      <c r="BD46">
        <v>5</v>
      </c>
      <c r="BE46">
        <v>1000</v>
      </c>
      <c r="BF46" s="102">
        <v>4</v>
      </c>
      <c r="BG46" s="97"/>
      <c r="BH46">
        <v>1</v>
      </c>
      <c r="BI46">
        <v>1</v>
      </c>
      <c r="BJ46" s="20" t="s">
        <v>1112</v>
      </c>
      <c r="BK46" t="s">
        <v>1113</v>
      </c>
      <c r="BL46">
        <v>1</v>
      </c>
      <c r="BM46" s="20">
        <v>0</v>
      </c>
      <c r="BN46">
        <v>0</v>
      </c>
      <c r="BO46">
        <v>0</v>
      </c>
      <c r="BP46">
        <v>1</v>
      </c>
      <c r="BQ46" s="20">
        <v>0</v>
      </c>
      <c r="BR46">
        <v>2</v>
      </c>
      <c r="BS46">
        <v>1</v>
      </c>
      <c r="BT46">
        <v>1</v>
      </c>
      <c r="BU46" s="20">
        <v>4</v>
      </c>
      <c r="BV46">
        <v>2</v>
      </c>
      <c r="BW46">
        <v>2</v>
      </c>
      <c r="BX46">
        <v>0</v>
      </c>
      <c r="BY46" s="74">
        <v>4</v>
      </c>
      <c r="BZ46">
        <v>41.7</v>
      </c>
      <c r="CA46">
        <v>27.024999999999999</v>
      </c>
      <c r="CB46">
        <v>13.324999999999999</v>
      </c>
      <c r="CC46">
        <v>15.025</v>
      </c>
      <c r="CD46">
        <v>33.5</v>
      </c>
      <c r="CE46">
        <v>27</v>
      </c>
      <c r="CF46">
        <v>109.5</v>
      </c>
      <c r="CG46">
        <v>136.5</v>
      </c>
      <c r="CH46">
        <v>19.8</v>
      </c>
      <c r="CI46">
        <v>127.5</v>
      </c>
      <c r="CJ46">
        <v>4.6669047560000001</v>
      </c>
      <c r="CK46">
        <v>2.7560539419999999</v>
      </c>
      <c r="CL46">
        <v>0.48562674300000003</v>
      </c>
      <c r="CM46">
        <v>1.6255768209999999</v>
      </c>
      <c r="CN46">
        <v>0.88694231300000004</v>
      </c>
      <c r="CO46">
        <v>4.9665548089999998</v>
      </c>
      <c r="CP46">
        <v>5.2599112789999998</v>
      </c>
      <c r="CQ46">
        <v>1.290994449</v>
      </c>
      <c r="CR46">
        <v>3.6560452219999999</v>
      </c>
      <c r="CS46">
        <v>13.076696829999999</v>
      </c>
      <c r="CT46" s="20" t="s">
        <v>1121</v>
      </c>
      <c r="CU46">
        <v>5.6</v>
      </c>
      <c r="CV46" s="74" t="s">
        <v>1157</v>
      </c>
      <c r="CW46">
        <v>80</v>
      </c>
      <c r="CX46">
        <v>0</v>
      </c>
      <c r="CY46">
        <v>0</v>
      </c>
      <c r="CZ46">
        <v>0</v>
      </c>
      <c r="DA46">
        <v>0</v>
      </c>
      <c r="DB46">
        <v>0</v>
      </c>
      <c r="DC46">
        <v>20</v>
      </c>
      <c r="DD46" s="74">
        <v>0</v>
      </c>
      <c r="DE46">
        <v>0</v>
      </c>
      <c r="DF46">
        <v>0</v>
      </c>
      <c r="DG46">
        <v>7</v>
      </c>
      <c r="DH46">
        <v>1</v>
      </c>
      <c r="DI46">
        <v>0</v>
      </c>
      <c r="DJ46">
        <v>1</v>
      </c>
      <c r="DK46">
        <v>1</v>
      </c>
      <c r="DL46">
        <v>0</v>
      </c>
      <c r="DM46">
        <v>0</v>
      </c>
      <c r="DN46">
        <v>0</v>
      </c>
      <c r="DO46">
        <v>0</v>
      </c>
      <c r="DP46">
        <v>0</v>
      </c>
      <c r="DQ46">
        <v>0</v>
      </c>
      <c r="DR46">
        <v>0</v>
      </c>
      <c r="DS46">
        <v>0</v>
      </c>
      <c r="DT46">
        <v>0</v>
      </c>
      <c r="DU46">
        <v>0</v>
      </c>
      <c r="DV46">
        <v>0</v>
      </c>
      <c r="DW46">
        <v>0</v>
      </c>
      <c r="DX46">
        <v>0</v>
      </c>
      <c r="DY46">
        <v>0</v>
      </c>
      <c r="DZ46">
        <v>0</v>
      </c>
      <c r="EA46">
        <v>0</v>
      </c>
      <c r="EB46">
        <v>0</v>
      </c>
      <c r="EC46">
        <v>0</v>
      </c>
      <c r="ED46">
        <v>9</v>
      </c>
      <c r="EE46">
        <v>1</v>
      </c>
      <c r="EF46">
        <v>0</v>
      </c>
      <c r="EG46">
        <v>0</v>
      </c>
      <c r="EH46">
        <v>0</v>
      </c>
      <c r="EI46" t="s">
        <v>1159</v>
      </c>
      <c r="EJ46" t="s">
        <v>1169</v>
      </c>
      <c r="EK46">
        <v>0</v>
      </c>
      <c r="EL46">
        <v>0</v>
      </c>
      <c r="EM46">
        <v>0</v>
      </c>
      <c r="EN46" s="74" t="s">
        <v>1117</v>
      </c>
    </row>
    <row r="47" spans="1:144" x14ac:dyDescent="0.3">
      <c r="A47" s="63" t="s">
        <v>146</v>
      </c>
      <c r="B47" s="33" t="s">
        <v>147</v>
      </c>
      <c r="C47" s="34" t="s">
        <v>148</v>
      </c>
      <c r="D47" s="3"/>
      <c r="E47" s="3"/>
      <c r="F47" s="3">
        <v>54</v>
      </c>
      <c r="G47" s="42"/>
      <c r="H47" s="4"/>
      <c r="I47" s="4"/>
      <c r="J47" s="109"/>
      <c r="K47" s="114"/>
      <c r="L47" s="6"/>
      <c r="M47" s="118">
        <v>1</v>
      </c>
      <c r="N47" s="7"/>
      <c r="O47" s="7"/>
      <c r="P47" s="7"/>
      <c r="Q47" s="7"/>
      <c r="R47" s="7"/>
      <c r="S47" s="48">
        <v>4</v>
      </c>
      <c r="T47" s="121">
        <v>5</v>
      </c>
      <c r="U47" s="2"/>
      <c r="V47" s="2"/>
      <c r="W47" s="2"/>
      <c r="X47" s="2"/>
      <c r="Y47" s="2"/>
      <c r="Z47" s="19"/>
      <c r="AA47" s="2"/>
      <c r="AB47" s="122"/>
      <c r="AC47" s="2"/>
      <c r="AD47" s="2"/>
      <c r="AE47" s="2"/>
      <c r="AF47" s="118"/>
      <c r="AG47" s="5"/>
      <c r="AH47" s="118"/>
      <c r="AI47" s="8"/>
      <c r="AJ47" s="118"/>
      <c r="AK47" s="2">
        <v>0</v>
      </c>
      <c r="AL47" s="2">
        <v>0</v>
      </c>
      <c r="AM47" s="2"/>
      <c r="AN47" s="2">
        <v>0</v>
      </c>
      <c r="AO47" s="2">
        <v>0</v>
      </c>
      <c r="AP47" s="122">
        <v>0</v>
      </c>
      <c r="AQ47">
        <v>0</v>
      </c>
      <c r="AR47">
        <v>0</v>
      </c>
      <c r="AS47">
        <v>0</v>
      </c>
      <c r="AT47">
        <v>0</v>
      </c>
      <c r="AU47">
        <v>0</v>
      </c>
      <c r="AV47" s="74">
        <v>0</v>
      </c>
      <c r="AW47">
        <v>0</v>
      </c>
      <c r="AX47">
        <v>0</v>
      </c>
      <c r="AY47" s="74">
        <v>2</v>
      </c>
      <c r="AZ47" s="67">
        <v>0</v>
      </c>
      <c r="BA47" s="67">
        <v>1100</v>
      </c>
      <c r="BB47" s="68"/>
      <c r="BC47" s="68"/>
      <c r="BD47">
        <v>4</v>
      </c>
      <c r="BE47">
        <v>43700</v>
      </c>
      <c r="BF47" s="102">
        <v>5</v>
      </c>
      <c r="BG47" s="97"/>
      <c r="BH47">
        <v>1</v>
      </c>
      <c r="BI47">
        <v>1</v>
      </c>
      <c r="BJ47" s="20" t="s">
        <v>1112</v>
      </c>
      <c r="BK47" t="s">
        <v>1112</v>
      </c>
      <c r="BL47">
        <v>1</v>
      </c>
      <c r="BM47" s="20">
        <v>1</v>
      </c>
      <c r="BN47">
        <v>1</v>
      </c>
      <c r="BO47">
        <v>0</v>
      </c>
      <c r="BP47">
        <v>1</v>
      </c>
      <c r="BQ47" s="20">
        <v>0</v>
      </c>
      <c r="BR47">
        <v>2</v>
      </c>
      <c r="BS47">
        <v>1</v>
      </c>
      <c r="BT47">
        <v>3</v>
      </c>
      <c r="BU47" s="20">
        <v>4</v>
      </c>
      <c r="BV47">
        <v>3</v>
      </c>
      <c r="BW47">
        <v>1</v>
      </c>
      <c r="BX47">
        <v>0</v>
      </c>
      <c r="BY47" s="74">
        <v>4</v>
      </c>
      <c r="BZ47">
        <v>33.524999999999999</v>
      </c>
      <c r="CA47">
        <v>21.95</v>
      </c>
      <c r="CB47">
        <v>11.25</v>
      </c>
      <c r="CC47">
        <v>12.675000000000001</v>
      </c>
      <c r="CD47">
        <v>17.225000000000001</v>
      </c>
      <c r="CE47">
        <v>17.225000000000001</v>
      </c>
      <c r="CF47">
        <v>68.525000000000006</v>
      </c>
      <c r="CG47">
        <v>85.75</v>
      </c>
      <c r="CH47">
        <v>19.925000000000001</v>
      </c>
      <c r="CI47">
        <v>55.5</v>
      </c>
      <c r="CJ47">
        <v>3.8361221740000002</v>
      </c>
      <c r="CK47">
        <v>1.8119970569999999</v>
      </c>
      <c r="CL47">
        <v>1.560982597</v>
      </c>
      <c r="CM47">
        <v>0.90323492699999997</v>
      </c>
      <c r="CN47">
        <v>1.0812801059999999</v>
      </c>
      <c r="CO47">
        <v>5.6482298110000002</v>
      </c>
      <c r="CP47">
        <v>2.978114616</v>
      </c>
      <c r="CQ47">
        <v>3.5</v>
      </c>
      <c r="CR47">
        <v>5.7476806920000003</v>
      </c>
      <c r="CS47">
        <v>3.4156502550000001</v>
      </c>
      <c r="CT47" s="20" t="s">
        <v>1118</v>
      </c>
      <c r="CU47">
        <v>6.3</v>
      </c>
      <c r="CV47" s="74" t="s">
        <v>1157</v>
      </c>
      <c r="CW47">
        <v>30</v>
      </c>
      <c r="CX47">
        <v>0</v>
      </c>
      <c r="CY47">
        <v>0</v>
      </c>
      <c r="CZ47">
        <v>0</v>
      </c>
      <c r="DA47">
        <v>0</v>
      </c>
      <c r="DB47">
        <v>0</v>
      </c>
      <c r="DC47">
        <v>70</v>
      </c>
      <c r="DD47" s="74">
        <v>0</v>
      </c>
      <c r="DE47">
        <v>0</v>
      </c>
      <c r="DF47">
        <v>0</v>
      </c>
      <c r="DG47">
        <v>10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10</v>
      </c>
      <c r="EE47">
        <v>0</v>
      </c>
      <c r="EF47">
        <v>0</v>
      </c>
      <c r="EG47">
        <v>0</v>
      </c>
      <c r="EH47">
        <v>0</v>
      </c>
      <c r="EI47" t="s">
        <v>1165</v>
      </c>
      <c r="EJ47" t="s">
        <v>1192</v>
      </c>
      <c r="EK47">
        <v>0</v>
      </c>
      <c r="EL47">
        <v>0</v>
      </c>
      <c r="EM47">
        <v>0</v>
      </c>
      <c r="EN47" s="74" t="s">
        <v>1117</v>
      </c>
    </row>
    <row r="48" spans="1:144" x14ac:dyDescent="0.3">
      <c r="A48" s="63" t="s">
        <v>149</v>
      </c>
      <c r="B48" s="33" t="s">
        <v>150</v>
      </c>
      <c r="C48" s="34" t="s">
        <v>151</v>
      </c>
      <c r="D48" s="3">
        <v>2580</v>
      </c>
      <c r="E48" s="3">
        <v>2180</v>
      </c>
      <c r="F48" s="3">
        <v>2380</v>
      </c>
      <c r="G48" s="42"/>
      <c r="H48" s="4"/>
      <c r="I48" s="4">
        <v>17.38</v>
      </c>
      <c r="J48" s="109">
        <v>1.4</v>
      </c>
      <c r="K48" s="114"/>
      <c r="L48" s="6"/>
      <c r="M48" s="118">
        <v>0</v>
      </c>
      <c r="N48" s="7"/>
      <c r="O48" s="7"/>
      <c r="P48" s="7"/>
      <c r="Q48" s="7"/>
      <c r="R48" s="7"/>
      <c r="S48" s="48">
        <v>2.5</v>
      </c>
      <c r="T48" s="121">
        <v>5.5</v>
      </c>
      <c r="U48" s="2"/>
      <c r="V48" s="2"/>
      <c r="W48" s="2"/>
      <c r="X48" s="2"/>
      <c r="Y48" s="2"/>
      <c r="Z48" s="19">
        <v>0</v>
      </c>
      <c r="AA48" s="2">
        <v>41.5</v>
      </c>
      <c r="AB48" s="122" t="s">
        <v>56</v>
      </c>
      <c r="AC48" s="2">
        <v>0</v>
      </c>
      <c r="AD48" s="2">
        <v>3</v>
      </c>
      <c r="AE48" s="2" t="s">
        <v>52</v>
      </c>
      <c r="AF48" s="118" t="s">
        <v>52</v>
      </c>
      <c r="AG48" s="5"/>
      <c r="AH48" s="118"/>
      <c r="AI48" s="8"/>
      <c r="AJ48" s="118"/>
      <c r="AK48" s="2">
        <v>0</v>
      </c>
      <c r="AL48" s="2">
        <v>0</v>
      </c>
      <c r="AM48" s="2">
        <v>1</v>
      </c>
      <c r="AN48" s="2">
        <v>1</v>
      </c>
      <c r="AO48" s="2">
        <v>0</v>
      </c>
      <c r="AP48" s="122">
        <v>0</v>
      </c>
      <c r="AQ48">
        <v>1</v>
      </c>
      <c r="AR48">
        <v>0</v>
      </c>
      <c r="AS48">
        <v>0</v>
      </c>
      <c r="AT48">
        <v>0</v>
      </c>
      <c r="AU48">
        <v>0</v>
      </c>
      <c r="AV48" s="74">
        <v>1</v>
      </c>
      <c r="AW48">
        <v>0</v>
      </c>
      <c r="AX48">
        <v>0</v>
      </c>
      <c r="AY48" s="74">
        <v>1</v>
      </c>
      <c r="AZ48" s="69">
        <v>10</v>
      </c>
      <c r="BA48" s="69">
        <v>1400</v>
      </c>
      <c r="BB48" s="68"/>
      <c r="BC48" s="68"/>
      <c r="BD48">
        <v>4</v>
      </c>
      <c r="BE48">
        <v>17400</v>
      </c>
      <c r="BF48" s="102">
        <v>4</v>
      </c>
      <c r="BG48" s="97"/>
      <c r="BH48">
        <v>1</v>
      </c>
      <c r="BI48">
        <v>1</v>
      </c>
      <c r="BJ48" s="20" t="s">
        <v>1112</v>
      </c>
      <c r="BK48" t="s">
        <v>1113</v>
      </c>
      <c r="BL48">
        <v>1</v>
      </c>
      <c r="BM48" s="20">
        <v>0</v>
      </c>
      <c r="BN48">
        <v>0</v>
      </c>
      <c r="BO48">
        <v>0</v>
      </c>
      <c r="BP48">
        <v>1</v>
      </c>
      <c r="BQ48" s="20">
        <v>0</v>
      </c>
      <c r="BR48">
        <v>2</v>
      </c>
      <c r="BS48">
        <v>1</v>
      </c>
      <c r="BT48">
        <v>1</v>
      </c>
      <c r="BU48" s="20">
        <v>4</v>
      </c>
      <c r="BV48">
        <v>2</v>
      </c>
      <c r="BW48">
        <v>2</v>
      </c>
      <c r="BX48">
        <v>0</v>
      </c>
      <c r="BY48" s="74">
        <v>3</v>
      </c>
      <c r="BZ48">
        <v>261</v>
      </c>
      <c r="CA48">
        <v>215.33333329999999</v>
      </c>
      <c r="CB48">
        <v>53.024999999999999</v>
      </c>
      <c r="CC48">
        <v>109.45</v>
      </c>
      <c r="CD48">
        <v>70.174999999999997</v>
      </c>
      <c r="CE48">
        <v>97.25</v>
      </c>
      <c r="CF48">
        <v>353.5</v>
      </c>
      <c r="CG48">
        <v>450.75</v>
      </c>
      <c r="CH48">
        <v>21.675000000000001</v>
      </c>
      <c r="CI48">
        <v>376.75</v>
      </c>
      <c r="CJ48">
        <v>12.909944490000001</v>
      </c>
      <c r="CK48">
        <v>6.658328118</v>
      </c>
      <c r="CL48">
        <v>2.8464890650000001</v>
      </c>
      <c r="CM48">
        <v>15.65918261</v>
      </c>
      <c r="CN48">
        <v>6.4251459129999997</v>
      </c>
      <c r="CO48">
        <v>10.23734992</v>
      </c>
      <c r="CP48">
        <v>27.876274259999999</v>
      </c>
      <c r="CQ48">
        <v>18.136059840000001</v>
      </c>
      <c r="CR48">
        <v>3.0826125279999999</v>
      </c>
      <c r="CS48">
        <v>13.5</v>
      </c>
      <c r="CT48" s="20" t="s">
        <v>1120</v>
      </c>
      <c r="CU48">
        <v>18.399999999999999</v>
      </c>
      <c r="CV48" s="74" t="s">
        <v>1156</v>
      </c>
      <c r="CW48">
        <v>10</v>
      </c>
      <c r="CX48">
        <v>0</v>
      </c>
      <c r="CY48">
        <v>70</v>
      </c>
      <c r="CZ48">
        <v>0</v>
      </c>
      <c r="DA48">
        <v>0</v>
      </c>
      <c r="DB48">
        <v>0</v>
      </c>
      <c r="DC48">
        <v>20</v>
      </c>
      <c r="DD48" s="74">
        <v>0</v>
      </c>
      <c r="DE48">
        <v>0</v>
      </c>
      <c r="DF48">
        <v>0</v>
      </c>
      <c r="DG48">
        <v>0</v>
      </c>
      <c r="DH48">
        <v>0</v>
      </c>
      <c r="DI48">
        <v>0</v>
      </c>
      <c r="DJ48">
        <v>10</v>
      </c>
      <c r="DK48">
        <v>0</v>
      </c>
      <c r="DL48">
        <v>0</v>
      </c>
      <c r="DM48">
        <v>0</v>
      </c>
      <c r="DN48">
        <v>0</v>
      </c>
      <c r="DO48">
        <v>0</v>
      </c>
      <c r="DP48">
        <v>0</v>
      </c>
      <c r="DQ48">
        <v>0</v>
      </c>
      <c r="DR48">
        <v>0</v>
      </c>
      <c r="DS48">
        <v>10</v>
      </c>
      <c r="DT48">
        <v>0</v>
      </c>
      <c r="DU48">
        <v>0</v>
      </c>
      <c r="DV48">
        <v>0</v>
      </c>
      <c r="DW48">
        <v>0</v>
      </c>
      <c r="DX48">
        <v>0</v>
      </c>
      <c r="DY48">
        <v>0</v>
      </c>
      <c r="DZ48">
        <v>0</v>
      </c>
      <c r="EA48">
        <v>0</v>
      </c>
      <c r="EB48">
        <v>0</v>
      </c>
      <c r="EC48">
        <v>0</v>
      </c>
      <c r="ED48">
        <v>0</v>
      </c>
      <c r="EE48">
        <v>10</v>
      </c>
      <c r="EF48">
        <v>0</v>
      </c>
      <c r="EG48">
        <v>0</v>
      </c>
      <c r="EH48">
        <v>0</v>
      </c>
      <c r="EI48" t="s">
        <v>1161</v>
      </c>
      <c r="EJ48" t="s">
        <v>1181</v>
      </c>
      <c r="EK48">
        <v>0</v>
      </c>
      <c r="EL48">
        <v>0</v>
      </c>
      <c r="EM48">
        <v>0</v>
      </c>
      <c r="EN48" s="74" t="s">
        <v>1117</v>
      </c>
    </row>
    <row r="49" spans="1:144" x14ac:dyDescent="0.3">
      <c r="A49" s="63" t="s">
        <v>152</v>
      </c>
      <c r="B49" s="33" t="s">
        <v>153</v>
      </c>
      <c r="C49" s="34" t="s">
        <v>151</v>
      </c>
      <c r="D49" s="3">
        <v>4000</v>
      </c>
      <c r="E49" s="3"/>
      <c r="F49" s="3">
        <v>4000</v>
      </c>
      <c r="G49" s="42"/>
      <c r="H49" s="4"/>
      <c r="I49" s="4">
        <v>23.75</v>
      </c>
      <c r="J49" s="109">
        <v>1.75</v>
      </c>
      <c r="K49" s="114">
        <v>95.3</v>
      </c>
      <c r="L49" s="6">
        <v>70</v>
      </c>
      <c r="M49" s="118">
        <v>0</v>
      </c>
      <c r="N49" s="7"/>
      <c r="O49" s="7"/>
      <c r="P49" s="7"/>
      <c r="Q49" s="7"/>
      <c r="R49" s="7"/>
      <c r="S49" s="48">
        <v>5.5</v>
      </c>
      <c r="T49" s="121">
        <v>7.5</v>
      </c>
      <c r="U49" s="2"/>
      <c r="V49" s="2"/>
      <c r="W49" s="2"/>
      <c r="X49" s="2"/>
      <c r="Y49" s="2"/>
      <c r="Z49" s="19"/>
      <c r="AA49" s="2"/>
      <c r="AB49" s="122"/>
      <c r="AC49" s="2"/>
      <c r="AD49" s="2"/>
      <c r="AE49" s="2"/>
      <c r="AF49" s="118"/>
      <c r="AG49" s="5"/>
      <c r="AH49" s="118"/>
      <c r="AI49" s="8"/>
      <c r="AJ49" s="118"/>
      <c r="AK49" s="2">
        <v>0</v>
      </c>
      <c r="AL49" s="2">
        <v>2</v>
      </c>
      <c r="AM49" s="2">
        <v>1</v>
      </c>
      <c r="AN49" s="2">
        <v>2</v>
      </c>
      <c r="AO49" s="2">
        <v>0</v>
      </c>
      <c r="AP49" s="122">
        <v>0</v>
      </c>
      <c r="AQ49">
        <v>0</v>
      </c>
      <c r="AR49">
        <v>0</v>
      </c>
      <c r="AS49">
        <v>2</v>
      </c>
      <c r="AT49">
        <v>0</v>
      </c>
      <c r="AU49">
        <v>0</v>
      </c>
      <c r="AV49" s="74">
        <v>2</v>
      </c>
      <c r="AW49">
        <v>0</v>
      </c>
      <c r="AX49">
        <v>0</v>
      </c>
      <c r="AY49" s="74">
        <v>2</v>
      </c>
      <c r="AZ49" s="69">
        <v>0</v>
      </c>
      <c r="BA49" s="69">
        <v>3257</v>
      </c>
      <c r="BB49" s="68"/>
      <c r="BC49" s="68"/>
      <c r="BD49">
        <v>4</v>
      </c>
      <c r="BE49">
        <v>45400</v>
      </c>
      <c r="BF49" s="102">
        <v>4</v>
      </c>
      <c r="BG49" s="97"/>
      <c r="BH49">
        <v>3</v>
      </c>
      <c r="BI49">
        <v>1</v>
      </c>
      <c r="BJ49" s="20" t="s">
        <v>1112</v>
      </c>
      <c r="BK49" t="s">
        <v>1112</v>
      </c>
      <c r="BL49">
        <v>1</v>
      </c>
      <c r="BM49" s="20">
        <v>0</v>
      </c>
      <c r="BN49">
        <v>0</v>
      </c>
      <c r="BO49">
        <v>0</v>
      </c>
      <c r="BP49">
        <v>1</v>
      </c>
      <c r="BQ49" s="20">
        <v>0</v>
      </c>
      <c r="BR49">
        <v>2</v>
      </c>
      <c r="BS49">
        <v>2</v>
      </c>
      <c r="BT49">
        <v>1</v>
      </c>
      <c r="BU49" s="20">
        <v>4</v>
      </c>
      <c r="BV49">
        <v>2</v>
      </c>
      <c r="BW49">
        <v>2</v>
      </c>
      <c r="BX49">
        <v>0</v>
      </c>
      <c r="BY49" s="74">
        <v>4</v>
      </c>
      <c r="BZ49">
        <v>256.5</v>
      </c>
      <c r="CA49">
        <v>189.75</v>
      </c>
      <c r="CB49">
        <v>31.375</v>
      </c>
      <c r="CC49">
        <v>56.274999999999999</v>
      </c>
      <c r="CD49">
        <v>145.625</v>
      </c>
      <c r="CE49">
        <v>114.125</v>
      </c>
      <c r="CF49">
        <v>441.875</v>
      </c>
      <c r="CG49">
        <v>556</v>
      </c>
      <c r="CH49">
        <v>20.55</v>
      </c>
      <c r="CI49">
        <v>337.75</v>
      </c>
      <c r="CJ49">
        <v>17.897858339999999</v>
      </c>
      <c r="CK49">
        <v>13.64734406</v>
      </c>
      <c r="CL49">
        <v>1.0688779159999999</v>
      </c>
      <c r="CM49">
        <v>4.9755234230000003</v>
      </c>
      <c r="CN49">
        <v>4.5711960510000003</v>
      </c>
      <c r="CO49">
        <v>4.2106016989999997</v>
      </c>
      <c r="CP49">
        <v>25.04121602</v>
      </c>
      <c r="CQ49">
        <v>26.770630669999999</v>
      </c>
      <c r="CR49">
        <v>0.90369611400000005</v>
      </c>
      <c r="CS49">
        <v>24.71672848</v>
      </c>
      <c r="CT49" s="20" t="s">
        <v>1118</v>
      </c>
      <c r="CU49">
        <v>29.8</v>
      </c>
      <c r="CV49" s="74" t="s">
        <v>1156</v>
      </c>
      <c r="CW49">
        <v>30</v>
      </c>
      <c r="CX49">
        <v>0</v>
      </c>
      <c r="CY49">
        <v>10</v>
      </c>
      <c r="CZ49">
        <v>0</v>
      </c>
      <c r="DA49">
        <v>10</v>
      </c>
      <c r="DB49">
        <v>0</v>
      </c>
      <c r="DC49">
        <v>40</v>
      </c>
      <c r="DD49" s="74">
        <v>10</v>
      </c>
      <c r="DE49">
        <v>0</v>
      </c>
      <c r="DF49">
        <v>0</v>
      </c>
      <c r="DG49">
        <v>0</v>
      </c>
      <c r="DH49">
        <v>0</v>
      </c>
      <c r="DI49">
        <v>0</v>
      </c>
      <c r="DJ49">
        <v>0</v>
      </c>
      <c r="DK49">
        <v>10</v>
      </c>
      <c r="DL49">
        <v>0</v>
      </c>
      <c r="DM49">
        <v>0</v>
      </c>
      <c r="DN49">
        <v>0</v>
      </c>
      <c r="DO49">
        <v>0</v>
      </c>
      <c r="DP49">
        <v>0</v>
      </c>
      <c r="DQ49">
        <v>0</v>
      </c>
      <c r="DR49">
        <v>0</v>
      </c>
      <c r="DS49">
        <v>0</v>
      </c>
      <c r="DT49">
        <v>10</v>
      </c>
      <c r="DU49">
        <v>0</v>
      </c>
      <c r="DV49">
        <v>0</v>
      </c>
      <c r="DW49">
        <v>0</v>
      </c>
      <c r="DX49">
        <v>10</v>
      </c>
      <c r="DY49">
        <v>0</v>
      </c>
      <c r="DZ49">
        <v>0</v>
      </c>
      <c r="EA49">
        <v>0</v>
      </c>
      <c r="EB49">
        <v>0</v>
      </c>
      <c r="EC49">
        <v>0</v>
      </c>
      <c r="ED49">
        <v>0</v>
      </c>
      <c r="EE49">
        <v>0</v>
      </c>
      <c r="EF49">
        <v>10</v>
      </c>
      <c r="EG49">
        <v>0</v>
      </c>
      <c r="EH49">
        <v>10</v>
      </c>
      <c r="EI49" t="s">
        <v>1165</v>
      </c>
      <c r="EJ49" t="s">
        <v>1194</v>
      </c>
      <c r="EK49">
        <v>0</v>
      </c>
      <c r="EL49">
        <v>0</v>
      </c>
      <c r="EM49">
        <v>0</v>
      </c>
      <c r="EN49" s="74" t="s">
        <v>1117</v>
      </c>
    </row>
    <row r="50" spans="1:144" x14ac:dyDescent="0.3">
      <c r="A50" s="32" t="s">
        <v>154</v>
      </c>
      <c r="B50" s="33" t="s">
        <v>155</v>
      </c>
      <c r="C50" s="34" t="s">
        <v>51</v>
      </c>
      <c r="D50" s="3">
        <v>51</v>
      </c>
      <c r="E50" s="3">
        <v>50.5</v>
      </c>
      <c r="F50" s="3">
        <v>50.75</v>
      </c>
      <c r="G50" s="44">
        <v>1.1299999999999999</v>
      </c>
      <c r="H50" s="4"/>
      <c r="I50" s="9">
        <v>1.25</v>
      </c>
      <c r="J50" s="109">
        <v>2.95</v>
      </c>
      <c r="K50" s="114">
        <v>4.0999999999999996</v>
      </c>
      <c r="L50" s="6"/>
      <c r="M50" s="118">
        <v>0</v>
      </c>
      <c r="N50" s="7"/>
      <c r="O50" s="7"/>
      <c r="P50" s="7"/>
      <c r="Q50" s="7"/>
      <c r="R50" s="7"/>
      <c r="S50" s="48">
        <v>0.5</v>
      </c>
      <c r="T50" s="121">
        <v>2.5</v>
      </c>
      <c r="U50" s="2">
        <v>0</v>
      </c>
      <c r="V50" s="2">
        <v>0</v>
      </c>
      <c r="W50" s="2">
        <v>0</v>
      </c>
      <c r="X50" s="2">
        <v>0</v>
      </c>
      <c r="Y50" s="2"/>
      <c r="Z50" s="19"/>
      <c r="AA50" s="2"/>
      <c r="AB50" s="122"/>
      <c r="AC50" s="2"/>
      <c r="AD50" s="2"/>
      <c r="AE50" s="2"/>
      <c r="AF50" s="118"/>
      <c r="AG50" s="5"/>
      <c r="AH50" s="118">
        <v>0</v>
      </c>
      <c r="AI50" s="8"/>
      <c r="AJ50" s="118">
        <v>1</v>
      </c>
      <c r="AK50" s="2">
        <v>0</v>
      </c>
      <c r="AL50" s="2">
        <v>0</v>
      </c>
      <c r="AM50" s="2"/>
      <c r="AN50" s="2">
        <v>0</v>
      </c>
      <c r="AO50" s="2">
        <v>0</v>
      </c>
      <c r="AP50" s="122">
        <v>0</v>
      </c>
      <c r="AQ50">
        <v>0</v>
      </c>
      <c r="AR50">
        <v>0</v>
      </c>
      <c r="AS50">
        <v>0</v>
      </c>
      <c r="AT50">
        <v>0</v>
      </c>
      <c r="AU50">
        <v>0</v>
      </c>
      <c r="AV50" s="74">
        <v>0</v>
      </c>
      <c r="AW50">
        <v>0</v>
      </c>
      <c r="AX50">
        <v>0</v>
      </c>
      <c r="AY50" s="74">
        <v>1</v>
      </c>
      <c r="AZ50" s="69">
        <v>0</v>
      </c>
      <c r="BA50" s="69">
        <v>3030</v>
      </c>
      <c r="BB50" s="68"/>
      <c r="BC50" s="68"/>
      <c r="BD50">
        <v>4</v>
      </c>
      <c r="BE50">
        <v>42400</v>
      </c>
      <c r="BF50" s="102">
        <v>5</v>
      </c>
      <c r="BG50" s="97"/>
      <c r="BH50">
        <v>3</v>
      </c>
      <c r="BI50">
        <v>1</v>
      </c>
      <c r="BJ50" s="20" t="s">
        <v>1112</v>
      </c>
      <c r="BK50" t="s">
        <v>1114</v>
      </c>
      <c r="BL50">
        <v>2</v>
      </c>
      <c r="BM50" s="20">
        <v>0</v>
      </c>
      <c r="BN50">
        <v>0</v>
      </c>
      <c r="BO50">
        <v>0</v>
      </c>
      <c r="BP50">
        <v>1</v>
      </c>
      <c r="BQ50" s="20">
        <v>2</v>
      </c>
      <c r="BR50">
        <v>2</v>
      </c>
      <c r="BS50">
        <v>4</v>
      </c>
      <c r="BT50">
        <v>1</v>
      </c>
      <c r="BU50" s="20">
        <v>5</v>
      </c>
      <c r="BV50">
        <v>2</v>
      </c>
      <c r="BW50">
        <v>2</v>
      </c>
      <c r="BX50">
        <v>1</v>
      </c>
      <c r="BY50" s="74">
        <v>4</v>
      </c>
      <c r="BZ50">
        <v>19.739999999999998</v>
      </c>
      <c r="CA50">
        <v>12.25</v>
      </c>
      <c r="CB50">
        <v>5.8250000000000002</v>
      </c>
      <c r="CC50">
        <v>7.1749999999999998</v>
      </c>
      <c r="CD50">
        <v>20.32</v>
      </c>
      <c r="CE50">
        <v>35.799999999999997</v>
      </c>
      <c r="CF50">
        <v>85.825000000000003</v>
      </c>
      <c r="CG50">
        <v>119.5</v>
      </c>
      <c r="CH50">
        <v>29.4</v>
      </c>
      <c r="CI50">
        <v>95.6</v>
      </c>
      <c r="CJ50">
        <v>0.669328021</v>
      </c>
      <c r="CK50">
        <v>0.38729833499999999</v>
      </c>
      <c r="CL50">
        <v>0.15</v>
      </c>
      <c r="CM50">
        <v>0.457347424</v>
      </c>
      <c r="CN50">
        <v>1.066302021</v>
      </c>
      <c r="CO50">
        <v>3.5674453979999998</v>
      </c>
      <c r="CP50">
        <v>2.15</v>
      </c>
      <c r="CQ50">
        <v>5.7336724710000002</v>
      </c>
      <c r="CR50">
        <v>2.3021728869999998</v>
      </c>
      <c r="CS50">
        <v>10.54988152</v>
      </c>
      <c r="CT50" s="20" t="s">
        <v>1118</v>
      </c>
      <c r="CU50">
        <v>4.0999999999999996</v>
      </c>
      <c r="CV50" s="74" t="s">
        <v>1157</v>
      </c>
      <c r="CW50">
        <v>80</v>
      </c>
      <c r="CX50">
        <v>0</v>
      </c>
      <c r="CY50">
        <v>0</v>
      </c>
      <c r="CZ50">
        <v>0</v>
      </c>
      <c r="DA50">
        <v>0</v>
      </c>
      <c r="DB50">
        <v>0</v>
      </c>
      <c r="DC50">
        <v>20</v>
      </c>
      <c r="DD50" s="74">
        <v>0</v>
      </c>
      <c r="DE50">
        <v>0</v>
      </c>
      <c r="DF50">
        <v>1</v>
      </c>
      <c r="DG50">
        <v>0</v>
      </c>
      <c r="DH50">
        <v>0</v>
      </c>
      <c r="DI50">
        <v>9</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10</v>
      </c>
      <c r="EF50">
        <v>0</v>
      </c>
      <c r="EG50">
        <v>0</v>
      </c>
      <c r="EH50">
        <v>0</v>
      </c>
      <c r="EI50" t="s">
        <v>1159</v>
      </c>
      <c r="EJ50" t="s">
        <v>1171</v>
      </c>
      <c r="EK50">
        <v>0</v>
      </c>
      <c r="EL50">
        <v>0</v>
      </c>
      <c r="EM50">
        <v>0</v>
      </c>
      <c r="EN50" s="74" t="s">
        <v>1117</v>
      </c>
    </row>
    <row r="51" spans="1:144" x14ac:dyDescent="0.3">
      <c r="A51" s="32" t="s">
        <v>156</v>
      </c>
      <c r="B51" s="33" t="s">
        <v>157</v>
      </c>
      <c r="C51" s="34" t="s">
        <v>71</v>
      </c>
      <c r="D51" s="3">
        <v>787</v>
      </c>
      <c r="E51" s="3"/>
      <c r="F51" s="3">
        <v>787</v>
      </c>
      <c r="G51" s="42">
        <v>4.72</v>
      </c>
      <c r="H51" s="4">
        <v>4.5999999999999996</v>
      </c>
      <c r="I51" s="4">
        <v>4.6599999999999993</v>
      </c>
      <c r="J51" s="109">
        <v>2</v>
      </c>
      <c r="K51" s="114"/>
      <c r="L51" s="6"/>
      <c r="M51" s="118">
        <v>2</v>
      </c>
      <c r="N51" s="7"/>
      <c r="O51" s="7"/>
      <c r="P51" s="7"/>
      <c r="Q51" s="7"/>
      <c r="R51" s="7"/>
      <c r="S51" s="48"/>
      <c r="T51" s="121"/>
      <c r="U51" s="2">
        <v>0</v>
      </c>
      <c r="V51" s="2">
        <v>0</v>
      </c>
      <c r="W51" s="2">
        <v>0</v>
      </c>
      <c r="X51" s="2">
        <v>0</v>
      </c>
      <c r="Y51" s="2"/>
      <c r="Z51" s="19">
        <v>3</v>
      </c>
      <c r="AA51" s="2">
        <v>28</v>
      </c>
      <c r="AB51" s="122" t="s">
        <v>52</v>
      </c>
      <c r="AC51" s="2"/>
      <c r="AD51" s="2"/>
      <c r="AE51" s="2"/>
      <c r="AF51" s="118" t="s">
        <v>52</v>
      </c>
      <c r="AG51" s="5"/>
      <c r="AH51" s="118"/>
      <c r="AI51" s="8">
        <v>1</v>
      </c>
      <c r="AJ51" s="118"/>
      <c r="AK51" s="2">
        <v>0</v>
      </c>
      <c r="AL51" s="2">
        <v>0</v>
      </c>
      <c r="AM51" s="2">
        <v>0</v>
      </c>
      <c r="AN51" s="2">
        <v>0</v>
      </c>
      <c r="AO51" s="2">
        <v>0</v>
      </c>
      <c r="AP51" s="122">
        <v>0</v>
      </c>
      <c r="AQ51">
        <v>0</v>
      </c>
      <c r="AR51">
        <v>0</v>
      </c>
      <c r="AS51">
        <v>0</v>
      </c>
      <c r="AT51">
        <v>0</v>
      </c>
      <c r="AU51">
        <v>0</v>
      </c>
      <c r="AV51" s="74">
        <v>0</v>
      </c>
      <c r="AW51">
        <v>0</v>
      </c>
      <c r="AX51">
        <v>0</v>
      </c>
      <c r="AY51" s="74">
        <v>1</v>
      </c>
      <c r="AZ51" s="67">
        <v>0</v>
      </c>
      <c r="BA51" s="67">
        <v>1700</v>
      </c>
      <c r="BB51" s="68"/>
      <c r="BC51" s="68"/>
      <c r="BD51">
        <v>4</v>
      </c>
      <c r="BE51">
        <v>14500</v>
      </c>
      <c r="BF51" s="103">
        <v>5</v>
      </c>
      <c r="BG51" s="97"/>
      <c r="BH51">
        <v>3</v>
      </c>
      <c r="BI51">
        <v>1</v>
      </c>
      <c r="BJ51" s="20" t="s">
        <v>1112</v>
      </c>
      <c r="BK51" t="s">
        <v>1113</v>
      </c>
      <c r="BL51">
        <v>2</v>
      </c>
      <c r="BM51" s="20">
        <v>0</v>
      </c>
      <c r="BN51">
        <v>0</v>
      </c>
      <c r="BO51">
        <v>0</v>
      </c>
      <c r="BP51">
        <v>1</v>
      </c>
      <c r="BQ51" s="20">
        <v>0</v>
      </c>
      <c r="BR51">
        <v>0</v>
      </c>
      <c r="BS51">
        <v>1</v>
      </c>
      <c r="BT51">
        <v>1</v>
      </c>
      <c r="BU51" s="20">
        <v>4</v>
      </c>
      <c r="BV51">
        <v>2</v>
      </c>
      <c r="BW51">
        <v>2</v>
      </c>
      <c r="BX51">
        <v>0</v>
      </c>
      <c r="BY51" s="74">
        <v>4</v>
      </c>
      <c r="BZ51">
        <v>49.774999999999999</v>
      </c>
      <c r="CA51">
        <v>25.35</v>
      </c>
      <c r="CB51">
        <v>10.425000000000001</v>
      </c>
      <c r="CC51">
        <v>12.15</v>
      </c>
      <c r="CD51">
        <v>110.25</v>
      </c>
      <c r="CE51">
        <v>105.65</v>
      </c>
      <c r="CF51">
        <v>136.1</v>
      </c>
      <c r="CG51">
        <v>241.75</v>
      </c>
      <c r="CH51">
        <v>43.625</v>
      </c>
      <c r="CI51">
        <v>119.5</v>
      </c>
      <c r="CJ51">
        <v>4.0368097970000001</v>
      </c>
      <c r="CK51">
        <v>2.120534524</v>
      </c>
      <c r="CL51">
        <v>0.72284161499999999</v>
      </c>
      <c r="CM51">
        <v>1.3527749259999999</v>
      </c>
      <c r="CN51">
        <v>10.972845270000001</v>
      </c>
      <c r="CO51">
        <v>10.508885129999999</v>
      </c>
      <c r="CP51">
        <v>4.6317743179999997</v>
      </c>
      <c r="CQ51">
        <v>7.632168761</v>
      </c>
      <c r="CR51">
        <v>3.0696090960000002</v>
      </c>
      <c r="CS51">
        <v>7.5055534990000004</v>
      </c>
      <c r="CT51" s="20" t="s">
        <v>1118</v>
      </c>
      <c r="CU51">
        <v>10.5</v>
      </c>
      <c r="CV51" s="74" t="s">
        <v>1157</v>
      </c>
      <c r="CW51">
        <v>60</v>
      </c>
      <c r="CX51">
        <v>0</v>
      </c>
      <c r="CY51">
        <v>0</v>
      </c>
      <c r="CZ51">
        <v>0</v>
      </c>
      <c r="DA51">
        <v>0</v>
      </c>
      <c r="DB51">
        <v>0</v>
      </c>
      <c r="DC51">
        <v>40</v>
      </c>
      <c r="DD51" s="74">
        <v>0</v>
      </c>
      <c r="DE51">
        <v>0</v>
      </c>
      <c r="DF51">
        <v>0</v>
      </c>
      <c r="DG51">
        <v>0</v>
      </c>
      <c r="DH51">
        <v>0</v>
      </c>
      <c r="DI51">
        <v>0</v>
      </c>
      <c r="DJ51">
        <v>0</v>
      </c>
      <c r="DK51">
        <v>10</v>
      </c>
      <c r="DL51">
        <v>0</v>
      </c>
      <c r="DM51">
        <v>0</v>
      </c>
      <c r="DN51">
        <v>0</v>
      </c>
      <c r="DO51">
        <v>0</v>
      </c>
      <c r="DP51">
        <v>0</v>
      </c>
      <c r="DQ51">
        <v>0</v>
      </c>
      <c r="DR51">
        <v>0</v>
      </c>
      <c r="DS51">
        <v>0</v>
      </c>
      <c r="DT51">
        <v>0</v>
      </c>
      <c r="DU51">
        <v>0</v>
      </c>
      <c r="DV51">
        <v>0</v>
      </c>
      <c r="DW51">
        <v>0</v>
      </c>
      <c r="DX51">
        <v>0</v>
      </c>
      <c r="DY51">
        <v>0</v>
      </c>
      <c r="DZ51">
        <v>0</v>
      </c>
      <c r="EA51">
        <v>0</v>
      </c>
      <c r="EB51">
        <v>0</v>
      </c>
      <c r="EC51">
        <v>0</v>
      </c>
      <c r="ED51">
        <v>0</v>
      </c>
      <c r="EE51">
        <v>0</v>
      </c>
      <c r="EF51">
        <v>10</v>
      </c>
      <c r="EG51">
        <v>0</v>
      </c>
      <c r="EH51">
        <v>0</v>
      </c>
      <c r="EI51" t="s">
        <v>1159</v>
      </c>
      <c r="EJ51" t="s">
        <v>1173</v>
      </c>
      <c r="EK51">
        <v>0</v>
      </c>
      <c r="EL51">
        <v>0</v>
      </c>
      <c r="EM51">
        <v>0</v>
      </c>
      <c r="EN51" s="74" t="s">
        <v>1117</v>
      </c>
    </row>
    <row r="52" spans="1:144" x14ac:dyDescent="0.3">
      <c r="A52" s="32" t="s">
        <v>158</v>
      </c>
      <c r="B52" s="33" t="s">
        <v>82</v>
      </c>
      <c r="C52" s="34" t="s">
        <v>83</v>
      </c>
      <c r="D52" s="3">
        <v>2858</v>
      </c>
      <c r="E52" s="3">
        <v>2042</v>
      </c>
      <c r="F52" s="3">
        <v>2450</v>
      </c>
      <c r="G52" s="42"/>
      <c r="H52" s="4"/>
      <c r="I52" s="4">
        <v>7.3522030278907966</v>
      </c>
      <c r="J52" s="109">
        <v>11</v>
      </c>
      <c r="K52" s="114">
        <v>74</v>
      </c>
      <c r="L52" s="6"/>
      <c r="M52" s="118">
        <v>2</v>
      </c>
      <c r="N52" s="7"/>
      <c r="O52" s="7"/>
      <c r="P52" s="7"/>
      <c r="Q52" s="7"/>
      <c r="R52" s="7"/>
      <c r="S52" s="48">
        <v>5</v>
      </c>
      <c r="T52" s="121">
        <v>6</v>
      </c>
      <c r="U52" s="2">
        <v>0</v>
      </c>
      <c r="V52" s="2">
        <v>0</v>
      </c>
      <c r="W52" s="2"/>
      <c r="X52" s="2">
        <v>4</v>
      </c>
      <c r="Y52" s="2">
        <v>4</v>
      </c>
      <c r="Z52" s="19"/>
      <c r="AA52" s="2"/>
      <c r="AB52" s="122"/>
      <c r="AC52" s="2"/>
      <c r="AD52" s="2"/>
      <c r="AE52" s="2"/>
      <c r="AF52" s="118"/>
      <c r="AG52" s="5">
        <v>30</v>
      </c>
      <c r="AH52" s="118"/>
      <c r="AI52" s="8">
        <v>1</v>
      </c>
      <c r="AJ52" s="118"/>
      <c r="AK52" s="2">
        <v>0</v>
      </c>
      <c r="AL52" s="2">
        <v>0</v>
      </c>
      <c r="AM52" s="2">
        <v>2</v>
      </c>
      <c r="AN52" s="2">
        <v>1</v>
      </c>
      <c r="AO52" s="2">
        <v>0</v>
      </c>
      <c r="AP52" s="122">
        <v>0</v>
      </c>
      <c r="AQ52">
        <v>0</v>
      </c>
      <c r="AR52">
        <v>0</v>
      </c>
      <c r="AS52">
        <v>0</v>
      </c>
      <c r="AT52">
        <v>0</v>
      </c>
      <c r="AU52">
        <v>0</v>
      </c>
      <c r="AV52" s="74">
        <v>0</v>
      </c>
      <c r="AW52">
        <v>3</v>
      </c>
      <c r="AX52">
        <v>3</v>
      </c>
      <c r="AY52" s="74">
        <v>1</v>
      </c>
      <c r="AZ52" s="68">
        <v>0</v>
      </c>
      <c r="BA52" s="68">
        <v>1900</v>
      </c>
      <c r="BB52" s="68"/>
      <c r="BC52" s="68"/>
      <c r="BD52">
        <v>5</v>
      </c>
      <c r="BE52">
        <v>130800</v>
      </c>
      <c r="BF52" s="102">
        <v>5</v>
      </c>
      <c r="BG52" s="97"/>
      <c r="BH52">
        <v>3</v>
      </c>
      <c r="BI52">
        <v>1</v>
      </c>
      <c r="BJ52" s="20" t="s">
        <v>1113</v>
      </c>
      <c r="BK52" t="s">
        <v>1114</v>
      </c>
      <c r="BL52">
        <v>1</v>
      </c>
      <c r="BM52" s="20">
        <v>0</v>
      </c>
      <c r="BN52">
        <v>0</v>
      </c>
      <c r="BO52">
        <v>0</v>
      </c>
      <c r="BP52">
        <v>1</v>
      </c>
      <c r="BQ52" s="20">
        <v>0</v>
      </c>
      <c r="BR52">
        <v>2</v>
      </c>
      <c r="BS52">
        <v>2</v>
      </c>
      <c r="BT52">
        <v>1</v>
      </c>
      <c r="BU52" s="20">
        <v>8</v>
      </c>
      <c r="BV52">
        <v>4</v>
      </c>
      <c r="BW52">
        <v>4</v>
      </c>
      <c r="BX52">
        <v>0</v>
      </c>
      <c r="BY52" s="74">
        <v>4</v>
      </c>
      <c r="BZ52">
        <v>65.237499999999997</v>
      </c>
      <c r="CA52">
        <v>38.712499999999999</v>
      </c>
      <c r="CB52">
        <v>22.35</v>
      </c>
      <c r="CC52">
        <v>15.7875</v>
      </c>
      <c r="CD52">
        <v>55.225000000000001</v>
      </c>
      <c r="CE52">
        <v>123.95</v>
      </c>
      <c r="CF52">
        <v>226.8</v>
      </c>
      <c r="CG52">
        <v>337.5</v>
      </c>
      <c r="CH52">
        <v>35.200000000000003</v>
      </c>
      <c r="CI52">
        <v>158.125</v>
      </c>
      <c r="CJ52">
        <v>6.2032105739999999</v>
      </c>
      <c r="CK52">
        <v>3.3689496029999999</v>
      </c>
      <c r="CL52">
        <v>2.7113517979999999</v>
      </c>
      <c r="CM52">
        <v>1.952608146</v>
      </c>
      <c r="CN52">
        <v>10.0819145</v>
      </c>
      <c r="CO52">
        <v>24.380114849999998</v>
      </c>
      <c r="CP52">
        <v>26.551961639999998</v>
      </c>
      <c r="CQ52">
        <v>49.361639240000002</v>
      </c>
      <c r="CR52">
        <v>2.3366642889999998</v>
      </c>
      <c r="CS52">
        <v>27.110554090000001</v>
      </c>
      <c r="CT52" s="20" t="s">
        <v>1118</v>
      </c>
      <c r="CU52">
        <v>7.8</v>
      </c>
      <c r="CV52" s="74" t="s">
        <v>1157</v>
      </c>
      <c r="CW52">
        <v>0</v>
      </c>
      <c r="CX52">
        <v>50</v>
      </c>
      <c r="CY52">
        <v>0</v>
      </c>
      <c r="CZ52">
        <v>0</v>
      </c>
      <c r="DA52">
        <v>20</v>
      </c>
      <c r="DB52">
        <v>30</v>
      </c>
      <c r="DC52">
        <v>0</v>
      </c>
      <c r="DD52" s="74">
        <v>0</v>
      </c>
      <c r="DE52">
        <v>0</v>
      </c>
      <c r="DF52">
        <v>0</v>
      </c>
      <c r="DG52">
        <v>0</v>
      </c>
      <c r="DH52">
        <v>0</v>
      </c>
      <c r="DI52">
        <v>0</v>
      </c>
      <c r="DJ52">
        <v>0</v>
      </c>
      <c r="DK52">
        <v>10</v>
      </c>
      <c r="DL52">
        <v>4</v>
      </c>
      <c r="DM52">
        <v>0</v>
      </c>
      <c r="DN52">
        <v>0</v>
      </c>
      <c r="DO52">
        <v>0</v>
      </c>
      <c r="DP52">
        <v>6</v>
      </c>
      <c r="DQ52">
        <v>0</v>
      </c>
      <c r="DR52">
        <v>0</v>
      </c>
      <c r="DS52">
        <v>0</v>
      </c>
      <c r="DT52">
        <v>0</v>
      </c>
      <c r="DU52">
        <v>0</v>
      </c>
      <c r="DV52">
        <v>0</v>
      </c>
      <c r="DW52">
        <v>0</v>
      </c>
      <c r="DX52">
        <v>10</v>
      </c>
      <c r="DY52">
        <v>0</v>
      </c>
      <c r="DZ52">
        <v>4</v>
      </c>
      <c r="EA52">
        <v>6</v>
      </c>
      <c r="EB52">
        <v>0</v>
      </c>
      <c r="EC52">
        <v>0</v>
      </c>
      <c r="ED52">
        <v>0</v>
      </c>
      <c r="EE52">
        <v>0</v>
      </c>
      <c r="EF52">
        <v>0</v>
      </c>
      <c r="EG52">
        <v>0</v>
      </c>
      <c r="EH52">
        <v>0</v>
      </c>
      <c r="EI52" t="s">
        <v>1160</v>
      </c>
      <c r="EJ52" t="s">
        <v>1178</v>
      </c>
      <c r="EK52">
        <v>0</v>
      </c>
      <c r="EL52">
        <v>0</v>
      </c>
      <c r="EM52">
        <v>0</v>
      </c>
      <c r="EN52" s="74" t="s">
        <v>1117</v>
      </c>
    </row>
    <row r="53" spans="1:144" x14ac:dyDescent="0.3">
      <c r="A53" s="32" t="s">
        <v>159</v>
      </c>
      <c r="B53" s="33" t="s">
        <v>160</v>
      </c>
      <c r="C53" s="34" t="s">
        <v>51</v>
      </c>
      <c r="D53" s="3">
        <v>19.8</v>
      </c>
      <c r="E53" s="3">
        <v>20.100000000000001</v>
      </c>
      <c r="F53" s="3">
        <v>20.3</v>
      </c>
      <c r="G53" s="42"/>
      <c r="H53" s="4"/>
      <c r="I53" s="4"/>
      <c r="J53" s="109">
        <v>4.3849999999999998</v>
      </c>
      <c r="K53" s="114">
        <v>2.0299999999999998</v>
      </c>
      <c r="L53" s="6">
        <v>4</v>
      </c>
      <c r="M53" s="118">
        <v>0</v>
      </c>
      <c r="N53" s="7"/>
      <c r="O53" s="7"/>
      <c r="P53" s="7"/>
      <c r="Q53" s="7"/>
      <c r="R53" s="7"/>
      <c r="S53" s="48">
        <v>4.25</v>
      </c>
      <c r="T53" s="121">
        <v>7.25</v>
      </c>
      <c r="U53" s="2">
        <v>0</v>
      </c>
      <c r="V53" s="2">
        <v>0</v>
      </c>
      <c r="W53" s="2">
        <v>0</v>
      </c>
      <c r="X53" s="2">
        <v>0</v>
      </c>
      <c r="Y53" s="2">
        <v>2</v>
      </c>
      <c r="Z53" s="19">
        <v>0</v>
      </c>
      <c r="AA53" s="2">
        <v>11.5</v>
      </c>
      <c r="AB53" s="122" t="s">
        <v>56</v>
      </c>
      <c r="AC53" s="2">
        <v>1</v>
      </c>
      <c r="AD53" s="2">
        <v>2</v>
      </c>
      <c r="AE53" s="2" t="s">
        <v>52</v>
      </c>
      <c r="AF53" s="118" t="s">
        <v>52</v>
      </c>
      <c r="AG53" s="5">
        <v>0.27</v>
      </c>
      <c r="AH53" s="118"/>
      <c r="AI53" s="8"/>
      <c r="AJ53" s="118">
        <v>1</v>
      </c>
      <c r="AK53" s="2">
        <v>1</v>
      </c>
      <c r="AL53" s="2">
        <v>1</v>
      </c>
      <c r="AM53" s="2"/>
      <c r="AN53" s="2">
        <v>1</v>
      </c>
      <c r="AO53" s="2">
        <v>0</v>
      </c>
      <c r="AP53" s="122">
        <v>1</v>
      </c>
      <c r="AQ53">
        <v>2</v>
      </c>
      <c r="AR53">
        <v>2</v>
      </c>
      <c r="AS53">
        <v>2</v>
      </c>
      <c r="AT53">
        <v>0</v>
      </c>
      <c r="AU53">
        <v>1</v>
      </c>
      <c r="AV53" s="74">
        <v>7</v>
      </c>
      <c r="AW53">
        <v>1</v>
      </c>
      <c r="AX53">
        <v>1</v>
      </c>
      <c r="AY53" s="74">
        <v>1</v>
      </c>
      <c r="AZ53" s="67">
        <v>600</v>
      </c>
      <c r="BA53" s="67">
        <v>2500</v>
      </c>
      <c r="BB53" s="68"/>
      <c r="BC53" s="68"/>
      <c r="BD53">
        <v>4</v>
      </c>
      <c r="BE53">
        <v>12800</v>
      </c>
      <c r="BF53" s="102">
        <v>5</v>
      </c>
      <c r="BG53" s="97"/>
      <c r="BH53">
        <v>3</v>
      </c>
      <c r="BI53">
        <v>3</v>
      </c>
      <c r="BJ53" s="20" t="s">
        <v>1113</v>
      </c>
      <c r="BK53" t="s">
        <v>1113</v>
      </c>
      <c r="BL53">
        <v>1</v>
      </c>
      <c r="BM53" s="20">
        <v>0</v>
      </c>
      <c r="BN53">
        <v>0</v>
      </c>
      <c r="BO53">
        <v>0</v>
      </c>
      <c r="BP53">
        <v>1</v>
      </c>
      <c r="BQ53" s="20">
        <v>2</v>
      </c>
      <c r="BR53">
        <v>0</v>
      </c>
      <c r="BS53">
        <v>4</v>
      </c>
      <c r="BT53">
        <v>1</v>
      </c>
      <c r="BU53" s="20">
        <v>5</v>
      </c>
      <c r="BV53">
        <v>2</v>
      </c>
      <c r="BW53">
        <v>3</v>
      </c>
      <c r="BX53">
        <v>0</v>
      </c>
      <c r="BY53" s="74">
        <v>5</v>
      </c>
      <c r="BZ53">
        <v>11.4</v>
      </c>
      <c r="CA53">
        <v>7.52</v>
      </c>
      <c r="CB53">
        <v>4.22</v>
      </c>
      <c r="CC53">
        <v>5.22</v>
      </c>
      <c r="CD53">
        <v>19.68</v>
      </c>
      <c r="CE53">
        <v>21.04</v>
      </c>
      <c r="CF53">
        <v>57.86</v>
      </c>
      <c r="CG53">
        <v>78.900000000000006</v>
      </c>
      <c r="CH53">
        <v>26.7</v>
      </c>
      <c r="CI53">
        <v>56</v>
      </c>
      <c r="CJ53">
        <v>0.77781745899999999</v>
      </c>
      <c r="CK53">
        <v>0.52153619200000001</v>
      </c>
      <c r="CL53">
        <v>0.17888543800000001</v>
      </c>
      <c r="CM53">
        <v>0.228035085</v>
      </c>
      <c r="CN53">
        <v>1.0134100850000001</v>
      </c>
      <c r="CO53">
        <v>1.054988152</v>
      </c>
      <c r="CP53">
        <v>3.8926854479999999</v>
      </c>
      <c r="CQ53">
        <v>3.7815340800000001</v>
      </c>
      <c r="CR53">
        <v>1.8973665959999999</v>
      </c>
      <c r="CS53">
        <v>6.1237243570000004</v>
      </c>
      <c r="CT53" s="20" t="s">
        <v>1120</v>
      </c>
      <c r="CU53">
        <v>4</v>
      </c>
      <c r="CV53" s="74" t="s">
        <v>1155</v>
      </c>
      <c r="CW53">
        <v>40</v>
      </c>
      <c r="CX53">
        <v>0</v>
      </c>
      <c r="CY53">
        <v>0</v>
      </c>
      <c r="CZ53">
        <v>0</v>
      </c>
      <c r="DA53">
        <v>60</v>
      </c>
      <c r="DB53">
        <v>0</v>
      </c>
      <c r="DC53">
        <v>0</v>
      </c>
      <c r="DD53" s="74">
        <v>0</v>
      </c>
      <c r="DE53">
        <v>0</v>
      </c>
      <c r="DF53">
        <v>0</v>
      </c>
      <c r="DG53">
        <v>0</v>
      </c>
      <c r="DH53">
        <v>0</v>
      </c>
      <c r="DI53">
        <v>0</v>
      </c>
      <c r="DJ53">
        <v>3</v>
      </c>
      <c r="DK53">
        <v>7</v>
      </c>
      <c r="DL53">
        <v>0</v>
      </c>
      <c r="DM53">
        <v>0</v>
      </c>
      <c r="DN53">
        <v>0</v>
      </c>
      <c r="DO53">
        <v>0</v>
      </c>
      <c r="DP53">
        <v>0</v>
      </c>
      <c r="DQ53">
        <v>0</v>
      </c>
      <c r="DR53">
        <v>0</v>
      </c>
      <c r="DS53">
        <v>0</v>
      </c>
      <c r="DT53">
        <v>0</v>
      </c>
      <c r="DU53">
        <v>0</v>
      </c>
      <c r="DV53">
        <v>0</v>
      </c>
      <c r="DW53">
        <v>0</v>
      </c>
      <c r="DX53">
        <v>10</v>
      </c>
      <c r="DY53">
        <v>0</v>
      </c>
      <c r="DZ53">
        <v>0</v>
      </c>
      <c r="EA53">
        <v>0</v>
      </c>
      <c r="EB53">
        <v>0</v>
      </c>
      <c r="EC53">
        <v>0</v>
      </c>
      <c r="ED53">
        <v>0</v>
      </c>
      <c r="EE53">
        <v>0</v>
      </c>
      <c r="EF53">
        <v>0</v>
      </c>
      <c r="EG53">
        <v>0</v>
      </c>
      <c r="EH53">
        <v>0</v>
      </c>
      <c r="EI53" t="s">
        <v>1163</v>
      </c>
      <c r="EJ53" t="s">
        <v>1186</v>
      </c>
      <c r="EK53">
        <v>0</v>
      </c>
      <c r="EL53">
        <v>0</v>
      </c>
      <c r="EM53">
        <v>0</v>
      </c>
      <c r="EN53" s="74" t="s">
        <v>1117</v>
      </c>
    </row>
    <row r="54" spans="1:144" x14ac:dyDescent="0.3">
      <c r="A54" s="35" t="s">
        <v>161</v>
      </c>
      <c r="B54" s="33" t="s">
        <v>122</v>
      </c>
      <c r="C54" s="34" t="s">
        <v>71</v>
      </c>
      <c r="D54" s="3">
        <v>170</v>
      </c>
      <c r="E54" s="3">
        <v>102</v>
      </c>
      <c r="F54" s="3">
        <v>136</v>
      </c>
      <c r="G54" s="42">
        <v>1.76</v>
      </c>
      <c r="H54" s="4">
        <v>1.36</v>
      </c>
      <c r="I54" s="4">
        <v>1.5600000000000003</v>
      </c>
      <c r="J54" s="109">
        <v>3.7850000000000001</v>
      </c>
      <c r="K54" s="114">
        <v>21</v>
      </c>
      <c r="L54" s="6">
        <v>13.91666667</v>
      </c>
      <c r="M54" s="118">
        <v>2</v>
      </c>
      <c r="N54" s="7">
        <v>0.73</v>
      </c>
      <c r="O54" s="7"/>
      <c r="P54" s="7">
        <v>0.6</v>
      </c>
      <c r="Q54" s="7"/>
      <c r="R54" s="7">
        <v>0.66500000000000004</v>
      </c>
      <c r="S54" s="48">
        <v>4.25</v>
      </c>
      <c r="T54" s="121"/>
      <c r="U54" s="2">
        <v>0</v>
      </c>
      <c r="V54" s="2">
        <v>0</v>
      </c>
      <c r="W54" s="2">
        <v>1</v>
      </c>
      <c r="X54" s="2">
        <v>4</v>
      </c>
      <c r="Y54" s="2">
        <v>5</v>
      </c>
      <c r="Z54" s="19">
        <v>0</v>
      </c>
      <c r="AA54" s="2">
        <v>21.5</v>
      </c>
      <c r="AB54" s="122" t="s">
        <v>56</v>
      </c>
      <c r="AC54" s="2">
        <v>0</v>
      </c>
      <c r="AD54" s="2">
        <v>0</v>
      </c>
      <c r="AE54" s="2" t="s">
        <v>56</v>
      </c>
      <c r="AF54" s="118" t="s">
        <v>56</v>
      </c>
      <c r="AG54" s="5">
        <v>4.8499999999999996</v>
      </c>
      <c r="AH54" s="118">
        <v>0</v>
      </c>
      <c r="AI54" s="8">
        <v>1</v>
      </c>
      <c r="AJ54" s="118">
        <v>3</v>
      </c>
      <c r="AK54" s="2">
        <v>2</v>
      </c>
      <c r="AL54" s="2">
        <v>2</v>
      </c>
      <c r="AM54" s="2">
        <v>2</v>
      </c>
      <c r="AN54" s="2">
        <v>2</v>
      </c>
      <c r="AO54" s="2">
        <v>2</v>
      </c>
      <c r="AP54" s="122">
        <v>2</v>
      </c>
      <c r="AQ54">
        <v>2</v>
      </c>
      <c r="AR54">
        <v>2</v>
      </c>
      <c r="AS54">
        <v>2</v>
      </c>
      <c r="AT54">
        <v>0</v>
      </c>
      <c r="AU54">
        <v>0</v>
      </c>
      <c r="AV54" s="74">
        <v>6</v>
      </c>
      <c r="AW54">
        <v>3</v>
      </c>
      <c r="AX54">
        <v>3</v>
      </c>
      <c r="AY54" s="74">
        <v>1</v>
      </c>
      <c r="AZ54" s="76">
        <v>10</v>
      </c>
      <c r="BA54" s="70">
        <v>549</v>
      </c>
      <c r="BB54" s="68"/>
      <c r="BC54" s="68"/>
      <c r="BD54">
        <v>2</v>
      </c>
      <c r="BE54">
        <v>156500</v>
      </c>
      <c r="BF54" s="102">
        <v>4</v>
      </c>
      <c r="BG54" s="97"/>
      <c r="BH54">
        <v>3</v>
      </c>
      <c r="BI54">
        <v>3</v>
      </c>
      <c r="BJ54" s="20" t="s">
        <v>1114</v>
      </c>
      <c r="BK54" t="s">
        <v>1114</v>
      </c>
      <c r="BL54">
        <v>1</v>
      </c>
      <c r="BM54" s="20">
        <v>0</v>
      </c>
      <c r="BN54">
        <v>0</v>
      </c>
      <c r="BO54">
        <v>0</v>
      </c>
      <c r="BP54">
        <v>1</v>
      </c>
      <c r="BQ54" s="20">
        <v>0</v>
      </c>
      <c r="BR54">
        <v>0</v>
      </c>
      <c r="BS54">
        <v>2</v>
      </c>
      <c r="BT54">
        <v>2</v>
      </c>
      <c r="BU54" s="20">
        <v>4</v>
      </c>
      <c r="BV54">
        <v>2</v>
      </c>
      <c r="BW54">
        <v>2</v>
      </c>
      <c r="BX54">
        <v>0</v>
      </c>
      <c r="BY54" s="74">
        <v>4</v>
      </c>
      <c r="BZ54">
        <v>38.375</v>
      </c>
      <c r="CA54">
        <v>26.725000000000001</v>
      </c>
      <c r="CB54">
        <v>3.5750000000000002</v>
      </c>
      <c r="CC54">
        <v>5.0750000000000002</v>
      </c>
      <c r="CD54">
        <v>44.35</v>
      </c>
      <c r="CE54">
        <v>85</v>
      </c>
      <c r="CF54">
        <v>82.25</v>
      </c>
      <c r="CG54">
        <v>167.25</v>
      </c>
      <c r="CH54">
        <v>50.85</v>
      </c>
      <c r="CI54">
        <v>54.5</v>
      </c>
      <c r="CJ54">
        <v>1.826426383</v>
      </c>
      <c r="CK54">
        <v>0.67515430300000001</v>
      </c>
      <c r="CL54">
        <v>0.96393291599999997</v>
      </c>
      <c r="CM54">
        <v>6.2056425940000004</v>
      </c>
      <c r="CN54">
        <v>9.6953597150000004</v>
      </c>
      <c r="CO54">
        <v>9.178779875</v>
      </c>
      <c r="CP54">
        <v>18.803811670000002</v>
      </c>
      <c r="CQ54">
        <v>0.46547466799999998</v>
      </c>
      <c r="CR54">
        <v>9</v>
      </c>
      <c r="CT54" s="20" t="s">
        <v>1118</v>
      </c>
      <c r="CU54">
        <v>5.3</v>
      </c>
      <c r="CV54" s="74" t="s">
        <v>1156</v>
      </c>
      <c r="CW54">
        <v>20</v>
      </c>
      <c r="CX54">
        <v>50</v>
      </c>
      <c r="CY54">
        <v>0</v>
      </c>
      <c r="CZ54">
        <v>0</v>
      </c>
      <c r="DA54">
        <v>10</v>
      </c>
      <c r="DB54">
        <v>10</v>
      </c>
      <c r="DC54">
        <v>10</v>
      </c>
      <c r="DD54" s="74">
        <v>0</v>
      </c>
      <c r="DE54">
        <v>0</v>
      </c>
      <c r="DF54">
        <v>0</v>
      </c>
      <c r="DG54">
        <v>0</v>
      </c>
      <c r="DH54">
        <v>0</v>
      </c>
      <c r="DI54">
        <v>0</v>
      </c>
      <c r="DJ54">
        <v>0</v>
      </c>
      <c r="DK54">
        <v>10</v>
      </c>
      <c r="DL54">
        <v>10</v>
      </c>
      <c r="DM54">
        <v>0</v>
      </c>
      <c r="DN54">
        <v>0</v>
      </c>
      <c r="DO54">
        <v>0</v>
      </c>
      <c r="DP54">
        <v>0</v>
      </c>
      <c r="DQ54">
        <v>0</v>
      </c>
      <c r="DR54">
        <v>0</v>
      </c>
      <c r="DS54">
        <v>0</v>
      </c>
      <c r="DT54">
        <v>0</v>
      </c>
      <c r="DU54">
        <v>0</v>
      </c>
      <c r="DV54">
        <v>0</v>
      </c>
      <c r="DW54">
        <v>0</v>
      </c>
      <c r="DX54">
        <v>10</v>
      </c>
      <c r="DY54">
        <v>0</v>
      </c>
      <c r="DZ54">
        <v>10</v>
      </c>
      <c r="EA54">
        <v>0</v>
      </c>
      <c r="EB54">
        <v>0</v>
      </c>
      <c r="EC54">
        <v>0</v>
      </c>
      <c r="ED54">
        <v>0</v>
      </c>
      <c r="EE54">
        <v>0</v>
      </c>
      <c r="EF54">
        <v>10</v>
      </c>
      <c r="EG54">
        <v>0</v>
      </c>
      <c r="EH54">
        <v>0</v>
      </c>
      <c r="EI54" t="s">
        <v>1160</v>
      </c>
      <c r="EJ54" t="s">
        <v>1174</v>
      </c>
      <c r="EK54">
        <v>0</v>
      </c>
      <c r="EL54">
        <v>0</v>
      </c>
      <c r="EM54">
        <v>0</v>
      </c>
      <c r="EN54" s="74" t="s">
        <v>1117</v>
      </c>
    </row>
    <row r="55" spans="1:144" x14ac:dyDescent="0.3">
      <c r="A55" s="32" t="s">
        <v>163</v>
      </c>
      <c r="B55" s="33" t="s">
        <v>162</v>
      </c>
      <c r="C55" s="34" t="s">
        <v>51</v>
      </c>
      <c r="D55" s="3"/>
      <c r="E55" s="3"/>
      <c r="F55" s="3"/>
      <c r="G55" s="42"/>
      <c r="H55" s="4"/>
      <c r="I55" s="4"/>
      <c r="J55" s="110">
        <v>2.5</v>
      </c>
      <c r="K55" s="115">
        <v>14.7</v>
      </c>
      <c r="L55" s="6"/>
      <c r="M55" s="118">
        <v>0</v>
      </c>
      <c r="N55" s="7"/>
      <c r="O55" s="7"/>
      <c r="P55" s="7"/>
      <c r="Q55" s="7"/>
      <c r="R55" s="7"/>
      <c r="S55" s="19"/>
      <c r="T55" s="122"/>
      <c r="U55" s="2"/>
      <c r="V55" s="2"/>
      <c r="W55" s="2"/>
      <c r="X55" s="2"/>
      <c r="Y55" s="2"/>
      <c r="Z55" s="19"/>
      <c r="AA55" s="2"/>
      <c r="AB55" s="122"/>
      <c r="AC55" s="2"/>
      <c r="AD55" s="2"/>
      <c r="AE55" s="2"/>
      <c r="AF55" s="118"/>
      <c r="AG55" s="5"/>
      <c r="AH55" s="118"/>
      <c r="AI55" s="2"/>
      <c r="AJ55" s="118"/>
      <c r="AK55" s="2">
        <v>0</v>
      </c>
      <c r="AL55" s="2">
        <v>0</v>
      </c>
      <c r="AM55" s="2">
        <v>0</v>
      </c>
      <c r="AN55" s="2">
        <v>0</v>
      </c>
      <c r="AO55" s="2">
        <v>0</v>
      </c>
      <c r="AP55" s="122">
        <v>0</v>
      </c>
      <c r="AQ55">
        <v>0</v>
      </c>
      <c r="AR55">
        <v>0</v>
      </c>
      <c r="AS55">
        <v>0</v>
      </c>
      <c r="AT55">
        <v>0</v>
      </c>
      <c r="AU55">
        <v>0</v>
      </c>
      <c r="AV55" s="74">
        <v>0</v>
      </c>
      <c r="AW55">
        <v>0</v>
      </c>
      <c r="AX55">
        <v>0</v>
      </c>
      <c r="AY55" s="74">
        <v>2</v>
      </c>
      <c r="AZ55" s="69">
        <v>50</v>
      </c>
      <c r="BA55" s="69">
        <v>600</v>
      </c>
      <c r="BB55" s="68"/>
      <c r="BC55" s="68"/>
      <c r="BD55">
        <v>2</v>
      </c>
      <c r="BE55">
        <v>2500</v>
      </c>
      <c r="BF55" s="103">
        <v>5</v>
      </c>
      <c r="BG55" s="97"/>
      <c r="BH55">
        <v>1</v>
      </c>
      <c r="BI55">
        <v>1</v>
      </c>
      <c r="BJ55" s="20" t="s">
        <v>1112</v>
      </c>
      <c r="BK55" t="s">
        <v>1112</v>
      </c>
      <c r="BL55">
        <v>1</v>
      </c>
      <c r="BM55" s="20">
        <v>1</v>
      </c>
      <c r="BN55">
        <v>1</v>
      </c>
      <c r="BO55">
        <v>0</v>
      </c>
      <c r="BP55">
        <v>1</v>
      </c>
      <c r="BQ55" s="20">
        <v>2</v>
      </c>
      <c r="BR55">
        <v>1</v>
      </c>
      <c r="BS55">
        <v>4</v>
      </c>
      <c r="BT55">
        <v>2</v>
      </c>
      <c r="BU55" s="20">
        <v>4</v>
      </c>
      <c r="BV55">
        <v>0</v>
      </c>
      <c r="BW55">
        <v>0</v>
      </c>
      <c r="BX55">
        <v>4</v>
      </c>
      <c r="BY55" s="74">
        <v>4</v>
      </c>
      <c r="BZ55">
        <v>32.549999999999997</v>
      </c>
      <c r="CA55">
        <v>15.45</v>
      </c>
      <c r="CB55">
        <v>9.875</v>
      </c>
      <c r="CC55">
        <v>13.2</v>
      </c>
      <c r="CD55">
        <v>66.474999999999994</v>
      </c>
      <c r="CE55">
        <v>17.975000000000001</v>
      </c>
      <c r="CF55">
        <v>140.02500000000001</v>
      </c>
      <c r="CG55">
        <v>158</v>
      </c>
      <c r="CH55">
        <v>11.324999999999999</v>
      </c>
      <c r="CI55">
        <v>164.5</v>
      </c>
      <c r="CJ55">
        <v>0.45092497500000001</v>
      </c>
      <c r="CK55">
        <v>0.170782513</v>
      </c>
      <c r="CL55">
        <v>0.588784058</v>
      </c>
      <c r="CM55">
        <v>3.62065832</v>
      </c>
      <c r="CN55">
        <v>5.6014135119999997</v>
      </c>
      <c r="CO55">
        <v>3.861239007</v>
      </c>
      <c r="CP55">
        <v>4.1633319990000004</v>
      </c>
      <c r="CQ55">
        <v>3.3599355150000001</v>
      </c>
      <c r="CR55">
        <v>12.12435565</v>
      </c>
      <c r="CT55" s="20" t="s">
        <v>1123</v>
      </c>
      <c r="CU55">
        <v>13.5</v>
      </c>
      <c r="CV55" s="74" t="s">
        <v>1155</v>
      </c>
      <c r="CW55">
        <v>10</v>
      </c>
      <c r="CX55">
        <v>0</v>
      </c>
      <c r="CY55">
        <v>40</v>
      </c>
      <c r="CZ55">
        <v>10</v>
      </c>
      <c r="DA55">
        <v>0</v>
      </c>
      <c r="DB55">
        <v>40</v>
      </c>
      <c r="DC55">
        <v>0</v>
      </c>
      <c r="DD55" s="74">
        <v>0</v>
      </c>
      <c r="DE55">
        <v>0</v>
      </c>
      <c r="DF55">
        <v>0</v>
      </c>
      <c r="DG55">
        <v>0</v>
      </c>
      <c r="DH55">
        <v>0</v>
      </c>
      <c r="DI55">
        <v>0</v>
      </c>
      <c r="DJ55">
        <v>9</v>
      </c>
      <c r="DK55">
        <v>1</v>
      </c>
      <c r="DL55">
        <v>0</v>
      </c>
      <c r="DM55">
        <v>0</v>
      </c>
      <c r="DN55">
        <v>0</v>
      </c>
      <c r="DO55">
        <v>0</v>
      </c>
      <c r="DP55">
        <v>0</v>
      </c>
      <c r="DQ55">
        <v>0</v>
      </c>
      <c r="DR55">
        <v>0</v>
      </c>
      <c r="DS55">
        <v>10</v>
      </c>
      <c r="DT55">
        <v>0</v>
      </c>
      <c r="DU55">
        <v>0</v>
      </c>
      <c r="DV55">
        <v>10</v>
      </c>
      <c r="DW55">
        <v>0</v>
      </c>
      <c r="DX55">
        <v>0</v>
      </c>
      <c r="DY55">
        <v>9</v>
      </c>
      <c r="DZ55">
        <v>1</v>
      </c>
      <c r="EA55">
        <v>0</v>
      </c>
      <c r="EB55">
        <v>0</v>
      </c>
      <c r="EC55">
        <v>0</v>
      </c>
      <c r="ED55">
        <v>0</v>
      </c>
      <c r="EE55">
        <v>0</v>
      </c>
      <c r="EF55">
        <v>0</v>
      </c>
      <c r="EG55">
        <v>0</v>
      </c>
      <c r="EH55">
        <v>0</v>
      </c>
      <c r="EI55" t="s">
        <v>1164</v>
      </c>
      <c r="EJ55" t="s">
        <v>1187</v>
      </c>
      <c r="EK55">
        <v>0</v>
      </c>
      <c r="EL55">
        <v>0</v>
      </c>
      <c r="EM55">
        <v>0</v>
      </c>
      <c r="EN55" s="74" t="s">
        <v>1117</v>
      </c>
    </row>
    <row r="56" spans="1:144" x14ac:dyDescent="0.3">
      <c r="A56" s="32" t="s">
        <v>164</v>
      </c>
      <c r="B56" s="33" t="s">
        <v>165</v>
      </c>
      <c r="C56" s="34" t="s">
        <v>76</v>
      </c>
      <c r="D56" s="3">
        <v>191</v>
      </c>
      <c r="E56" s="3">
        <v>177</v>
      </c>
      <c r="F56" s="3">
        <v>184</v>
      </c>
      <c r="G56" s="42"/>
      <c r="H56" s="4"/>
      <c r="I56" s="4"/>
      <c r="J56" s="109">
        <v>13</v>
      </c>
      <c r="K56" s="114">
        <v>10.3</v>
      </c>
      <c r="L56" s="6"/>
      <c r="M56" s="118">
        <v>2</v>
      </c>
      <c r="N56" s="7"/>
      <c r="O56" s="7"/>
      <c r="P56" s="7"/>
      <c r="Q56" s="7"/>
      <c r="R56" s="7"/>
      <c r="S56" s="48">
        <v>5.5</v>
      </c>
      <c r="T56" s="121">
        <v>9.5</v>
      </c>
      <c r="U56" s="2">
        <v>0</v>
      </c>
      <c r="V56" s="2">
        <v>0</v>
      </c>
      <c r="W56" s="2">
        <v>0</v>
      </c>
      <c r="X56" s="2">
        <v>0</v>
      </c>
      <c r="Y56" s="2">
        <v>2</v>
      </c>
      <c r="Z56" s="19">
        <v>1</v>
      </c>
      <c r="AA56" s="2">
        <v>22</v>
      </c>
      <c r="AB56" s="122" t="s">
        <v>52</v>
      </c>
      <c r="AC56" s="2"/>
      <c r="AD56" s="2"/>
      <c r="AE56" s="2"/>
      <c r="AF56" s="118" t="s">
        <v>52</v>
      </c>
      <c r="AG56" s="5">
        <v>0.51</v>
      </c>
      <c r="AH56" s="118"/>
      <c r="AI56" s="8"/>
      <c r="AJ56" s="118"/>
      <c r="AK56" s="2">
        <v>0</v>
      </c>
      <c r="AL56" s="2">
        <v>0</v>
      </c>
      <c r="AM56" s="2">
        <v>0</v>
      </c>
      <c r="AN56" s="2">
        <v>0</v>
      </c>
      <c r="AO56" s="2">
        <v>0</v>
      </c>
      <c r="AP56" s="122">
        <v>0</v>
      </c>
      <c r="AQ56">
        <v>0</v>
      </c>
      <c r="AR56">
        <v>0</v>
      </c>
      <c r="AS56">
        <v>0</v>
      </c>
      <c r="AT56">
        <v>0</v>
      </c>
      <c r="AU56">
        <v>0</v>
      </c>
      <c r="AV56" s="74">
        <v>0</v>
      </c>
      <c r="AW56">
        <v>0</v>
      </c>
      <c r="AX56">
        <v>0</v>
      </c>
      <c r="AY56" s="74">
        <v>2</v>
      </c>
      <c r="AZ56" s="68">
        <v>0</v>
      </c>
      <c r="BA56" s="68">
        <v>2133</v>
      </c>
      <c r="BB56" s="68"/>
      <c r="BC56" s="68"/>
      <c r="BD56">
        <v>5</v>
      </c>
      <c r="BE56">
        <v>17100</v>
      </c>
      <c r="BF56" s="103">
        <v>5</v>
      </c>
      <c r="BG56" s="97"/>
      <c r="BH56">
        <v>3</v>
      </c>
      <c r="BI56">
        <v>1</v>
      </c>
      <c r="BJ56" s="20" t="s">
        <v>1112</v>
      </c>
      <c r="BK56" t="s">
        <v>1113</v>
      </c>
      <c r="BL56">
        <v>2</v>
      </c>
      <c r="BM56" s="20">
        <v>0</v>
      </c>
      <c r="BN56">
        <v>0</v>
      </c>
      <c r="BO56">
        <v>0</v>
      </c>
      <c r="BP56">
        <v>1</v>
      </c>
      <c r="BQ56" s="20">
        <v>0</v>
      </c>
      <c r="BR56">
        <v>0</v>
      </c>
      <c r="BS56">
        <v>2</v>
      </c>
      <c r="BT56">
        <v>1</v>
      </c>
      <c r="BU56" s="20">
        <v>4</v>
      </c>
      <c r="BV56">
        <v>2</v>
      </c>
      <c r="BW56">
        <v>2</v>
      </c>
      <c r="BX56">
        <v>0</v>
      </c>
      <c r="BY56" s="74">
        <v>4</v>
      </c>
      <c r="BZ56">
        <v>13.65</v>
      </c>
      <c r="CA56">
        <v>8.25</v>
      </c>
      <c r="CB56">
        <v>5.7249999999999996</v>
      </c>
      <c r="CC56">
        <v>6.95</v>
      </c>
      <c r="CD56">
        <v>31.9</v>
      </c>
      <c r="CE56">
        <v>27.8</v>
      </c>
      <c r="CF56">
        <v>87.45</v>
      </c>
      <c r="CG56">
        <v>115.25</v>
      </c>
      <c r="CH56">
        <v>24.225000000000001</v>
      </c>
      <c r="CI56">
        <v>78</v>
      </c>
      <c r="CJ56">
        <v>1.121011448</v>
      </c>
      <c r="CK56">
        <v>0.95742710799999997</v>
      </c>
      <c r="CL56">
        <v>0.34034296400000003</v>
      </c>
      <c r="CM56">
        <v>0.443471157</v>
      </c>
      <c r="CN56">
        <v>1.5340578</v>
      </c>
      <c r="CO56">
        <v>5.6609775359999999</v>
      </c>
      <c r="CP56">
        <v>9.0275504239999993</v>
      </c>
      <c r="CQ56">
        <v>4.0311288740000002</v>
      </c>
      <c r="CR56">
        <v>5.5625983139999997</v>
      </c>
      <c r="CS56">
        <v>4.8304589150000004</v>
      </c>
      <c r="CT56" s="20" t="s">
        <v>1118</v>
      </c>
      <c r="CU56">
        <v>4</v>
      </c>
      <c r="CV56" s="74" t="s">
        <v>1155</v>
      </c>
      <c r="CW56">
        <v>30</v>
      </c>
      <c r="CX56">
        <v>0</v>
      </c>
      <c r="CY56">
        <v>0</v>
      </c>
      <c r="CZ56">
        <v>0</v>
      </c>
      <c r="DA56">
        <v>40</v>
      </c>
      <c r="DB56">
        <v>30</v>
      </c>
      <c r="DC56">
        <v>0</v>
      </c>
      <c r="DD56" s="74">
        <v>0</v>
      </c>
      <c r="DE56">
        <v>0</v>
      </c>
      <c r="DF56">
        <v>0</v>
      </c>
      <c r="DG56">
        <v>0</v>
      </c>
      <c r="DH56">
        <v>0</v>
      </c>
      <c r="DI56">
        <v>0</v>
      </c>
      <c r="DJ56">
        <v>0</v>
      </c>
      <c r="DK56">
        <v>10</v>
      </c>
      <c r="DL56">
        <v>0</v>
      </c>
      <c r="DM56">
        <v>0</v>
      </c>
      <c r="DN56">
        <v>0</v>
      </c>
      <c r="DO56">
        <v>0</v>
      </c>
      <c r="DP56">
        <v>0</v>
      </c>
      <c r="DQ56">
        <v>0</v>
      </c>
      <c r="DR56">
        <v>0</v>
      </c>
      <c r="DS56">
        <v>0</v>
      </c>
      <c r="DT56">
        <v>0</v>
      </c>
      <c r="DU56">
        <v>0</v>
      </c>
      <c r="DV56">
        <v>0</v>
      </c>
      <c r="DW56">
        <v>0</v>
      </c>
      <c r="DX56">
        <v>10</v>
      </c>
      <c r="DY56">
        <v>0</v>
      </c>
      <c r="DZ56">
        <v>10</v>
      </c>
      <c r="EA56">
        <v>0</v>
      </c>
      <c r="EB56">
        <v>0</v>
      </c>
      <c r="EC56">
        <v>0</v>
      </c>
      <c r="ED56">
        <v>0</v>
      </c>
      <c r="EE56">
        <v>0</v>
      </c>
      <c r="EF56">
        <v>0</v>
      </c>
      <c r="EG56">
        <v>0</v>
      </c>
      <c r="EH56">
        <v>0</v>
      </c>
      <c r="EI56" t="s">
        <v>1163</v>
      </c>
      <c r="EJ56" t="s">
        <v>1186</v>
      </c>
      <c r="EK56">
        <v>0</v>
      </c>
      <c r="EL56">
        <v>0</v>
      </c>
      <c r="EM56">
        <v>0</v>
      </c>
      <c r="EN56" s="74" t="s">
        <v>1117</v>
      </c>
    </row>
    <row r="57" spans="1:144" x14ac:dyDescent="0.3">
      <c r="A57" s="32" t="s">
        <v>166</v>
      </c>
      <c r="B57" s="33" t="s">
        <v>78</v>
      </c>
      <c r="C57" s="34" t="s">
        <v>79</v>
      </c>
      <c r="D57" s="3">
        <v>492</v>
      </c>
      <c r="E57" s="3">
        <v>588</v>
      </c>
      <c r="F57" s="3">
        <v>540</v>
      </c>
      <c r="G57" s="42"/>
      <c r="H57" s="4"/>
      <c r="I57" s="4">
        <v>3.06</v>
      </c>
      <c r="J57" s="109">
        <v>1</v>
      </c>
      <c r="K57" s="115">
        <v>27.8</v>
      </c>
      <c r="L57" s="6"/>
      <c r="M57" s="118">
        <v>0</v>
      </c>
      <c r="N57" s="7"/>
      <c r="O57" s="7"/>
      <c r="P57" s="7"/>
      <c r="Q57" s="7"/>
      <c r="R57" s="7"/>
      <c r="S57" s="48">
        <v>0.5</v>
      </c>
      <c r="T57" s="121">
        <v>3</v>
      </c>
      <c r="U57" s="2"/>
      <c r="V57" s="2"/>
      <c r="W57" s="2"/>
      <c r="X57" s="2"/>
      <c r="Y57" s="2"/>
      <c r="Z57" s="19">
        <v>2</v>
      </c>
      <c r="AA57" s="2"/>
      <c r="AB57" s="122" t="s">
        <v>52</v>
      </c>
      <c r="AC57" s="2">
        <v>2</v>
      </c>
      <c r="AD57" s="2">
        <v>2</v>
      </c>
      <c r="AE57" s="2" t="s">
        <v>52</v>
      </c>
      <c r="AF57" s="118" t="s">
        <v>52</v>
      </c>
      <c r="AG57" s="5"/>
      <c r="AH57" s="118"/>
      <c r="AI57" s="8"/>
      <c r="AJ57" s="118"/>
      <c r="AK57" s="2">
        <v>0</v>
      </c>
      <c r="AL57" s="2">
        <v>0</v>
      </c>
      <c r="AM57" s="2">
        <v>1</v>
      </c>
      <c r="AN57" s="2">
        <v>0</v>
      </c>
      <c r="AO57" s="2">
        <v>0</v>
      </c>
      <c r="AP57" s="122">
        <v>0</v>
      </c>
      <c r="AQ57">
        <v>0</v>
      </c>
      <c r="AR57">
        <v>0</v>
      </c>
      <c r="AS57">
        <v>0</v>
      </c>
      <c r="AT57">
        <v>0</v>
      </c>
      <c r="AU57">
        <v>0</v>
      </c>
      <c r="AV57" s="74">
        <v>0</v>
      </c>
      <c r="AW57">
        <v>0</v>
      </c>
      <c r="AX57">
        <v>0</v>
      </c>
      <c r="AY57" s="74">
        <v>2</v>
      </c>
      <c r="AZ57" s="68">
        <v>0</v>
      </c>
      <c r="BA57" s="68">
        <v>700</v>
      </c>
      <c r="BB57" s="68"/>
      <c r="BC57" s="68"/>
      <c r="BD57">
        <v>5</v>
      </c>
      <c r="BE57">
        <v>29100</v>
      </c>
      <c r="BF57" s="103">
        <v>4</v>
      </c>
      <c r="BG57" s="97"/>
      <c r="BH57">
        <v>1</v>
      </c>
      <c r="BI57">
        <v>2</v>
      </c>
      <c r="BJ57" s="20" t="s">
        <v>1113</v>
      </c>
      <c r="BK57" t="s">
        <v>1114</v>
      </c>
      <c r="BL57">
        <v>1</v>
      </c>
      <c r="BM57" s="20">
        <v>0</v>
      </c>
      <c r="BN57">
        <v>0</v>
      </c>
      <c r="BO57">
        <v>0</v>
      </c>
      <c r="BP57">
        <v>1</v>
      </c>
      <c r="BQ57" s="20">
        <v>1</v>
      </c>
      <c r="BR57">
        <v>1</v>
      </c>
      <c r="BS57">
        <v>3</v>
      </c>
      <c r="BT57">
        <v>1</v>
      </c>
      <c r="BU57" s="20">
        <v>4</v>
      </c>
      <c r="BV57">
        <v>2</v>
      </c>
      <c r="BW57">
        <v>2</v>
      </c>
      <c r="BX57">
        <v>0</v>
      </c>
      <c r="BY57" s="74">
        <v>3</v>
      </c>
      <c r="BZ57">
        <v>30.774999999999999</v>
      </c>
      <c r="CA57">
        <v>16.45</v>
      </c>
      <c r="CB57">
        <v>5.3250000000000002</v>
      </c>
      <c r="CC57">
        <v>7.45</v>
      </c>
      <c r="CD57">
        <v>44.35</v>
      </c>
      <c r="CE57">
        <v>85.474999999999994</v>
      </c>
      <c r="CF57">
        <v>174.77500000000001</v>
      </c>
      <c r="CG57">
        <v>260.25</v>
      </c>
      <c r="CH57">
        <v>32.799999999999997</v>
      </c>
      <c r="CI57">
        <v>87</v>
      </c>
      <c r="CJ57">
        <v>1.090489187</v>
      </c>
      <c r="CK57">
        <v>1.864582169</v>
      </c>
      <c r="CL57">
        <v>0.49916597099999999</v>
      </c>
      <c r="CM57">
        <v>0.36968455</v>
      </c>
      <c r="CN57">
        <v>2.8965496719999999</v>
      </c>
      <c r="CO57">
        <v>7.5830402870000002</v>
      </c>
      <c r="CP57">
        <v>9.6368649810000004</v>
      </c>
      <c r="CQ57">
        <v>15.413738459999999</v>
      </c>
      <c r="CR57">
        <v>1.568438714</v>
      </c>
      <c r="CS57">
        <v>3.4641016150000001</v>
      </c>
      <c r="CT57" s="20" t="s">
        <v>1120</v>
      </c>
      <c r="CU57">
        <v>6.6</v>
      </c>
      <c r="CV57" s="74" t="s">
        <v>1157</v>
      </c>
      <c r="CW57">
        <v>0</v>
      </c>
      <c r="CX57">
        <v>0</v>
      </c>
      <c r="CY57">
        <v>50</v>
      </c>
      <c r="CZ57">
        <v>0</v>
      </c>
      <c r="DA57">
        <v>50</v>
      </c>
      <c r="DB57">
        <v>0</v>
      </c>
      <c r="DC57">
        <v>0</v>
      </c>
      <c r="DD57" s="74">
        <v>0</v>
      </c>
      <c r="DE57">
        <v>0</v>
      </c>
      <c r="DF57">
        <v>0</v>
      </c>
      <c r="DG57">
        <v>0</v>
      </c>
      <c r="DH57">
        <v>0</v>
      </c>
      <c r="DI57">
        <v>0</v>
      </c>
      <c r="DJ57">
        <v>0</v>
      </c>
      <c r="DK57">
        <v>0</v>
      </c>
      <c r="DL57">
        <v>0</v>
      </c>
      <c r="DM57">
        <v>0</v>
      </c>
      <c r="DN57">
        <v>0</v>
      </c>
      <c r="DO57">
        <v>0</v>
      </c>
      <c r="DP57">
        <v>0</v>
      </c>
      <c r="DQ57">
        <v>0</v>
      </c>
      <c r="DR57">
        <v>0</v>
      </c>
      <c r="DS57">
        <v>0</v>
      </c>
      <c r="DT57">
        <v>10</v>
      </c>
      <c r="DU57">
        <v>0</v>
      </c>
      <c r="DV57">
        <v>0</v>
      </c>
      <c r="DW57">
        <v>0</v>
      </c>
      <c r="DX57">
        <v>10</v>
      </c>
      <c r="DY57">
        <v>0</v>
      </c>
      <c r="DZ57">
        <v>0</v>
      </c>
      <c r="EA57">
        <v>0</v>
      </c>
      <c r="EB57">
        <v>0</v>
      </c>
      <c r="EC57">
        <v>0</v>
      </c>
      <c r="ED57">
        <v>0</v>
      </c>
      <c r="EE57">
        <v>0</v>
      </c>
      <c r="EF57">
        <v>0</v>
      </c>
      <c r="EG57">
        <v>0</v>
      </c>
      <c r="EH57">
        <v>0</v>
      </c>
      <c r="EI57" t="s">
        <v>1163</v>
      </c>
      <c r="EJ57" t="s">
        <v>1186</v>
      </c>
      <c r="EK57">
        <v>0</v>
      </c>
      <c r="EL57">
        <v>0</v>
      </c>
      <c r="EM57">
        <v>0</v>
      </c>
      <c r="EN57" s="74" t="s">
        <v>1117</v>
      </c>
    </row>
    <row r="58" spans="1:144" x14ac:dyDescent="0.3">
      <c r="A58" s="35" t="s">
        <v>167</v>
      </c>
      <c r="B58" s="33" t="s">
        <v>168</v>
      </c>
      <c r="C58" s="34" t="s">
        <v>169</v>
      </c>
      <c r="D58" s="3">
        <v>955.6</v>
      </c>
      <c r="E58" s="3">
        <v>817.3</v>
      </c>
      <c r="F58" s="3">
        <v>535</v>
      </c>
      <c r="G58" s="42"/>
      <c r="H58" s="4"/>
      <c r="I58" s="4">
        <v>4.92</v>
      </c>
      <c r="J58" s="109">
        <v>1</v>
      </c>
      <c r="K58" s="114">
        <v>74</v>
      </c>
      <c r="L58" s="6">
        <v>24.833333329999999</v>
      </c>
      <c r="M58" s="118">
        <v>1</v>
      </c>
      <c r="N58" s="7">
        <v>6.5000000000000002E-2</v>
      </c>
      <c r="O58" s="7"/>
      <c r="P58" s="7">
        <v>8.1000000000000003E-2</v>
      </c>
      <c r="Q58" s="7"/>
      <c r="R58" s="7">
        <v>7.2999999999999995E-2</v>
      </c>
      <c r="S58" s="48">
        <v>3.5</v>
      </c>
      <c r="T58" s="121"/>
      <c r="U58" s="2">
        <v>0</v>
      </c>
      <c r="V58" s="2">
        <v>0</v>
      </c>
      <c r="W58" s="2">
        <v>0</v>
      </c>
      <c r="X58" s="2">
        <v>0</v>
      </c>
      <c r="Y58" s="2"/>
      <c r="Z58" s="19">
        <v>2</v>
      </c>
      <c r="AA58" s="2">
        <v>53.8</v>
      </c>
      <c r="AB58" s="122" t="s">
        <v>52</v>
      </c>
      <c r="AC58" s="2">
        <v>2</v>
      </c>
      <c r="AD58" s="2">
        <v>2</v>
      </c>
      <c r="AE58" s="2" t="s">
        <v>52</v>
      </c>
      <c r="AF58" s="118" t="s">
        <v>52</v>
      </c>
      <c r="AG58" s="5"/>
      <c r="AH58" s="118">
        <v>0</v>
      </c>
      <c r="AI58" s="8">
        <v>3</v>
      </c>
      <c r="AJ58" s="118">
        <v>1</v>
      </c>
      <c r="AK58" s="2">
        <v>0</v>
      </c>
      <c r="AL58" s="2">
        <v>0</v>
      </c>
      <c r="AM58" s="2">
        <v>0</v>
      </c>
      <c r="AN58" s="2">
        <v>0</v>
      </c>
      <c r="AO58" s="2">
        <v>0</v>
      </c>
      <c r="AP58" s="122">
        <v>0</v>
      </c>
      <c r="AQ58">
        <v>0</v>
      </c>
      <c r="AR58">
        <v>0</v>
      </c>
      <c r="AS58">
        <v>0</v>
      </c>
      <c r="AT58">
        <v>0</v>
      </c>
      <c r="AU58">
        <v>0</v>
      </c>
      <c r="AV58" s="74">
        <v>0</v>
      </c>
      <c r="AW58">
        <v>0</v>
      </c>
      <c r="AX58">
        <v>0</v>
      </c>
      <c r="AY58" s="74">
        <v>1</v>
      </c>
      <c r="AZ58" s="69">
        <v>1</v>
      </c>
      <c r="BA58" s="69">
        <v>650</v>
      </c>
      <c r="BB58" s="68"/>
      <c r="BC58" s="68"/>
      <c r="BD58">
        <v>3</v>
      </c>
      <c r="BE58">
        <v>2200</v>
      </c>
      <c r="BF58" s="102">
        <v>1</v>
      </c>
      <c r="BG58" s="97"/>
      <c r="BH58">
        <v>3</v>
      </c>
      <c r="BI58">
        <v>3</v>
      </c>
      <c r="BJ58" s="20" t="s">
        <v>1112</v>
      </c>
      <c r="BK58" t="s">
        <v>1113</v>
      </c>
      <c r="BL58">
        <v>1</v>
      </c>
      <c r="BM58" s="20">
        <v>1</v>
      </c>
      <c r="BN58">
        <v>1</v>
      </c>
      <c r="BO58">
        <v>0</v>
      </c>
      <c r="BP58">
        <v>2</v>
      </c>
      <c r="BQ58" s="20">
        <v>0</v>
      </c>
      <c r="BR58">
        <v>2</v>
      </c>
      <c r="BS58">
        <v>1</v>
      </c>
      <c r="BT58">
        <v>2</v>
      </c>
      <c r="BU58" s="20">
        <v>4</v>
      </c>
      <c r="BV58">
        <v>2</v>
      </c>
      <c r="BW58">
        <v>2</v>
      </c>
      <c r="BX58">
        <v>0</v>
      </c>
      <c r="BY58" s="74">
        <v>4</v>
      </c>
      <c r="BZ58">
        <v>55</v>
      </c>
      <c r="CA58">
        <v>41.2</v>
      </c>
      <c r="CB58">
        <v>11.35</v>
      </c>
      <c r="CC58">
        <v>15.05</v>
      </c>
      <c r="CD58">
        <v>54.25</v>
      </c>
      <c r="CE58">
        <v>186.25</v>
      </c>
      <c r="CF58">
        <v>160.75</v>
      </c>
      <c r="CG58">
        <v>347</v>
      </c>
      <c r="CH58">
        <v>53.65</v>
      </c>
      <c r="CI58">
        <v>141</v>
      </c>
      <c r="CJ58">
        <v>1.098483804</v>
      </c>
      <c r="CK58">
        <v>1.2727922060000001</v>
      </c>
      <c r="CL58">
        <v>1.014889157</v>
      </c>
      <c r="CM58">
        <v>0.68556545999999996</v>
      </c>
      <c r="CN58">
        <v>0.70474581700000005</v>
      </c>
      <c r="CO58">
        <v>5.1234753829999997</v>
      </c>
      <c r="CP58">
        <v>3.7749172180000001</v>
      </c>
      <c r="CQ58">
        <v>5.9441848329999996</v>
      </c>
      <c r="CR58">
        <v>0.96781540899999996</v>
      </c>
      <c r="CS58">
        <v>6.480740698</v>
      </c>
      <c r="CT58" s="20" t="s">
        <v>1118</v>
      </c>
      <c r="CU58">
        <v>19.3</v>
      </c>
      <c r="CV58" s="74" t="s">
        <v>1156</v>
      </c>
      <c r="CW58">
        <v>0</v>
      </c>
      <c r="CX58">
        <v>80</v>
      </c>
      <c r="CY58">
        <v>0</v>
      </c>
      <c r="CZ58">
        <v>0</v>
      </c>
      <c r="DA58">
        <v>0</v>
      </c>
      <c r="DB58">
        <v>0</v>
      </c>
      <c r="DC58">
        <v>0</v>
      </c>
      <c r="DD58" s="74">
        <v>20</v>
      </c>
      <c r="DE58">
        <v>0</v>
      </c>
      <c r="DF58">
        <v>0</v>
      </c>
      <c r="DG58">
        <v>0</v>
      </c>
      <c r="DH58">
        <v>0</v>
      </c>
      <c r="DI58">
        <v>0</v>
      </c>
      <c r="DJ58">
        <v>0</v>
      </c>
      <c r="DK58">
        <v>0</v>
      </c>
      <c r="DL58">
        <v>0</v>
      </c>
      <c r="DM58">
        <v>0</v>
      </c>
      <c r="DN58">
        <v>0</v>
      </c>
      <c r="DO58">
        <v>6</v>
      </c>
      <c r="DP58">
        <v>4</v>
      </c>
      <c r="DQ58">
        <v>0</v>
      </c>
      <c r="DR58">
        <v>0</v>
      </c>
      <c r="DS58">
        <v>0</v>
      </c>
      <c r="DT58">
        <v>0</v>
      </c>
      <c r="DU58">
        <v>0</v>
      </c>
      <c r="DV58">
        <v>0</v>
      </c>
      <c r="DW58">
        <v>0</v>
      </c>
      <c r="DX58">
        <v>0</v>
      </c>
      <c r="DY58">
        <v>0</v>
      </c>
      <c r="DZ58">
        <v>0</v>
      </c>
      <c r="EA58">
        <v>0</v>
      </c>
      <c r="EB58">
        <v>0</v>
      </c>
      <c r="EC58">
        <v>0</v>
      </c>
      <c r="ED58">
        <v>0</v>
      </c>
      <c r="EE58">
        <v>0</v>
      </c>
      <c r="EF58">
        <v>0</v>
      </c>
      <c r="EG58">
        <v>10</v>
      </c>
      <c r="EH58">
        <v>0</v>
      </c>
      <c r="EI58" t="s">
        <v>1160</v>
      </c>
      <c r="EJ58" t="s">
        <v>1177</v>
      </c>
      <c r="EK58">
        <v>0</v>
      </c>
      <c r="EL58">
        <v>0</v>
      </c>
      <c r="EM58">
        <v>1</v>
      </c>
      <c r="EN58" s="74" t="s">
        <v>1206</v>
      </c>
    </row>
    <row r="59" spans="1:144" x14ac:dyDescent="0.3">
      <c r="A59" s="32" t="s">
        <v>170</v>
      </c>
      <c r="B59" s="33" t="s">
        <v>171</v>
      </c>
      <c r="C59" s="34" t="s">
        <v>61</v>
      </c>
      <c r="D59" s="3">
        <v>4.5</v>
      </c>
      <c r="E59" s="3">
        <v>4</v>
      </c>
      <c r="F59" s="3">
        <v>4.25</v>
      </c>
      <c r="G59" s="42"/>
      <c r="H59" s="4"/>
      <c r="I59" s="4"/>
      <c r="J59" s="109">
        <v>1.9950000000000001</v>
      </c>
      <c r="K59" s="114">
        <v>0.56000000000000005</v>
      </c>
      <c r="L59" s="6">
        <v>8.5</v>
      </c>
      <c r="M59" s="118">
        <v>0</v>
      </c>
      <c r="N59" s="7"/>
      <c r="O59" s="7"/>
      <c r="P59" s="7"/>
      <c r="Q59" s="7"/>
      <c r="R59" s="7"/>
      <c r="S59" s="48">
        <v>10.5</v>
      </c>
      <c r="T59" s="121">
        <v>4.5</v>
      </c>
      <c r="U59" s="2">
        <v>0</v>
      </c>
      <c r="V59" s="2">
        <v>0</v>
      </c>
      <c r="W59" s="2">
        <v>1</v>
      </c>
      <c r="X59" s="2">
        <v>4</v>
      </c>
      <c r="Y59" s="2">
        <v>5</v>
      </c>
      <c r="Z59" s="19">
        <v>0</v>
      </c>
      <c r="AA59" s="2">
        <v>16.5</v>
      </c>
      <c r="AB59" s="122" t="s">
        <v>56</v>
      </c>
      <c r="AC59" s="2">
        <v>0</v>
      </c>
      <c r="AD59" s="2">
        <v>0</v>
      </c>
      <c r="AE59" s="2" t="s">
        <v>56</v>
      </c>
      <c r="AF59" s="118" t="s">
        <v>56</v>
      </c>
      <c r="AG59" s="5">
        <v>0.01</v>
      </c>
      <c r="AH59" s="118">
        <v>1</v>
      </c>
      <c r="AI59" s="8"/>
      <c r="AJ59" s="118">
        <v>3</v>
      </c>
      <c r="AK59" s="2">
        <v>1</v>
      </c>
      <c r="AL59" s="2">
        <v>2</v>
      </c>
      <c r="AM59" s="2">
        <v>1</v>
      </c>
      <c r="AN59" s="2">
        <v>2</v>
      </c>
      <c r="AO59" s="2">
        <v>0</v>
      </c>
      <c r="AP59" s="122">
        <v>1</v>
      </c>
      <c r="AQ59">
        <v>2</v>
      </c>
      <c r="AR59">
        <v>1</v>
      </c>
      <c r="AS59">
        <v>2</v>
      </c>
      <c r="AT59">
        <v>1</v>
      </c>
      <c r="AU59">
        <v>0</v>
      </c>
      <c r="AV59" s="74">
        <v>6</v>
      </c>
      <c r="AW59">
        <v>3</v>
      </c>
      <c r="AX59">
        <v>3</v>
      </c>
      <c r="AY59" s="74">
        <v>1</v>
      </c>
      <c r="AZ59" s="77">
        <v>0</v>
      </c>
      <c r="BA59" s="72">
        <v>2500</v>
      </c>
      <c r="BB59" s="68"/>
      <c r="BC59" s="68"/>
      <c r="BD59">
        <v>5</v>
      </c>
      <c r="BE59">
        <v>10300</v>
      </c>
      <c r="BF59" s="102">
        <v>5</v>
      </c>
      <c r="BG59" s="97"/>
      <c r="BH59">
        <v>2</v>
      </c>
      <c r="BI59">
        <v>2</v>
      </c>
      <c r="BJ59" s="20" t="s">
        <v>1114</v>
      </c>
      <c r="BK59" t="s">
        <v>1114</v>
      </c>
      <c r="BL59">
        <v>2</v>
      </c>
      <c r="BM59" s="20">
        <v>0</v>
      </c>
      <c r="BN59">
        <v>0</v>
      </c>
      <c r="BO59">
        <v>0</v>
      </c>
      <c r="BP59">
        <v>1</v>
      </c>
      <c r="BQ59" s="20">
        <v>2</v>
      </c>
      <c r="BR59">
        <v>1</v>
      </c>
      <c r="BS59">
        <v>5</v>
      </c>
      <c r="BT59">
        <v>1</v>
      </c>
      <c r="BU59" s="20">
        <v>4</v>
      </c>
      <c r="BV59">
        <v>2</v>
      </c>
      <c r="BW59">
        <v>2</v>
      </c>
      <c r="BX59">
        <v>0</v>
      </c>
      <c r="BY59" s="74">
        <v>3</v>
      </c>
      <c r="BZ59">
        <v>20.324999999999999</v>
      </c>
      <c r="CA59">
        <v>15.65</v>
      </c>
      <c r="CB59">
        <v>1.425</v>
      </c>
      <c r="CC59">
        <v>1.7</v>
      </c>
      <c r="CD59">
        <v>4.4333333330000002</v>
      </c>
      <c r="CE59">
        <v>32.15</v>
      </c>
      <c r="CF59">
        <v>16.850000000000001</v>
      </c>
      <c r="CG59">
        <v>49</v>
      </c>
      <c r="CH59">
        <v>65.625</v>
      </c>
      <c r="CI59">
        <v>29</v>
      </c>
      <c r="CJ59">
        <v>0.694622199</v>
      </c>
      <c r="CK59">
        <v>0.99498743700000003</v>
      </c>
      <c r="CL59">
        <v>0.22173557799999999</v>
      </c>
      <c r="CM59">
        <v>0.294392029</v>
      </c>
      <c r="CN59">
        <v>0.152752523</v>
      </c>
      <c r="CO59">
        <v>0.54467115499999996</v>
      </c>
      <c r="CP59">
        <v>0.90369611400000005</v>
      </c>
      <c r="CQ59">
        <v>0.49665548100000001</v>
      </c>
      <c r="CR59">
        <v>1.552149048</v>
      </c>
      <c r="CS59">
        <v>2.309401077</v>
      </c>
      <c r="CT59" s="20" t="s">
        <v>1118</v>
      </c>
      <c r="CU59">
        <v>4.8</v>
      </c>
      <c r="CV59" s="74" t="s">
        <v>1156</v>
      </c>
      <c r="CW59">
        <v>10</v>
      </c>
      <c r="CX59">
        <v>0</v>
      </c>
      <c r="CY59">
        <v>0</v>
      </c>
      <c r="CZ59">
        <v>90</v>
      </c>
      <c r="DA59">
        <v>0</v>
      </c>
      <c r="DB59">
        <v>0</v>
      </c>
      <c r="DC59">
        <v>0</v>
      </c>
      <c r="DD59" s="74">
        <v>0</v>
      </c>
      <c r="DE59">
        <v>7</v>
      </c>
      <c r="DF59">
        <v>0</v>
      </c>
      <c r="DG59">
        <v>3</v>
      </c>
      <c r="DH59">
        <v>0</v>
      </c>
      <c r="DI59">
        <v>0</v>
      </c>
      <c r="DJ59">
        <v>0</v>
      </c>
      <c r="DK59">
        <v>0</v>
      </c>
      <c r="DL59">
        <v>0</v>
      </c>
      <c r="DM59">
        <v>0</v>
      </c>
      <c r="DN59">
        <v>0</v>
      </c>
      <c r="DO59">
        <v>0</v>
      </c>
      <c r="DP59">
        <v>0</v>
      </c>
      <c r="DQ59">
        <v>0</v>
      </c>
      <c r="DR59">
        <v>0</v>
      </c>
      <c r="DS59">
        <v>0</v>
      </c>
      <c r="DT59">
        <v>0</v>
      </c>
      <c r="DU59">
        <v>10</v>
      </c>
      <c r="DV59">
        <v>0</v>
      </c>
      <c r="DW59">
        <v>0</v>
      </c>
      <c r="DX59">
        <v>0</v>
      </c>
      <c r="DY59">
        <v>0</v>
      </c>
      <c r="DZ59">
        <v>0</v>
      </c>
      <c r="EA59">
        <v>0</v>
      </c>
      <c r="EB59">
        <v>0</v>
      </c>
      <c r="EC59">
        <v>0</v>
      </c>
      <c r="ED59">
        <v>0</v>
      </c>
      <c r="EE59">
        <v>0</v>
      </c>
      <c r="EF59">
        <v>0</v>
      </c>
      <c r="EG59">
        <v>0</v>
      </c>
      <c r="EH59">
        <v>0</v>
      </c>
      <c r="EI59" t="s">
        <v>1162</v>
      </c>
      <c r="EJ59" t="s">
        <v>1183</v>
      </c>
      <c r="EK59">
        <v>0</v>
      </c>
      <c r="EL59">
        <v>0</v>
      </c>
      <c r="EM59">
        <v>0</v>
      </c>
      <c r="EN59" s="74" t="s">
        <v>1117</v>
      </c>
    </row>
    <row r="60" spans="1:144" x14ac:dyDescent="0.3">
      <c r="A60" s="32" t="s">
        <v>172</v>
      </c>
      <c r="B60" s="33" t="s">
        <v>173</v>
      </c>
      <c r="C60" s="34" t="s">
        <v>51</v>
      </c>
      <c r="D60" s="3"/>
      <c r="E60" s="3">
        <v>58.5</v>
      </c>
      <c r="F60" s="3">
        <v>58.5</v>
      </c>
      <c r="G60" s="44">
        <v>1.05</v>
      </c>
      <c r="H60" s="4"/>
      <c r="I60" s="9">
        <v>1.05</v>
      </c>
      <c r="J60" s="109">
        <v>1.7</v>
      </c>
      <c r="K60" s="114"/>
      <c r="L60" s="6"/>
      <c r="M60" s="118">
        <v>0</v>
      </c>
      <c r="N60" s="7"/>
      <c r="O60" s="7"/>
      <c r="P60" s="7"/>
      <c r="Q60" s="7"/>
      <c r="R60" s="7"/>
      <c r="S60" s="48">
        <v>1.5</v>
      </c>
      <c r="T60" s="121">
        <v>3.5</v>
      </c>
      <c r="U60" s="2"/>
      <c r="V60" s="2"/>
      <c r="W60" s="2"/>
      <c r="X60" s="2"/>
      <c r="Y60" s="2"/>
      <c r="Z60" s="19">
        <v>0</v>
      </c>
      <c r="AA60" s="2"/>
      <c r="AB60" s="122" t="s">
        <v>56</v>
      </c>
      <c r="AC60" s="2"/>
      <c r="AD60" s="2"/>
      <c r="AE60" s="2"/>
      <c r="AF60" s="118" t="s">
        <v>56</v>
      </c>
      <c r="AG60" s="5"/>
      <c r="AH60" s="118"/>
      <c r="AI60" s="8"/>
      <c r="AJ60" s="118"/>
      <c r="AK60" s="2">
        <v>0</v>
      </c>
      <c r="AL60" s="2">
        <v>1</v>
      </c>
      <c r="AM60" s="2">
        <v>1</v>
      </c>
      <c r="AN60" s="2">
        <v>1</v>
      </c>
      <c r="AO60" s="2">
        <v>0</v>
      </c>
      <c r="AP60" s="122">
        <v>1</v>
      </c>
      <c r="AQ60">
        <v>0</v>
      </c>
      <c r="AR60">
        <v>0</v>
      </c>
      <c r="AS60">
        <v>1</v>
      </c>
      <c r="AT60">
        <v>0</v>
      </c>
      <c r="AU60">
        <v>2</v>
      </c>
      <c r="AV60" s="74">
        <v>3</v>
      </c>
      <c r="AW60">
        <v>2</v>
      </c>
      <c r="AX60">
        <v>2</v>
      </c>
      <c r="AY60" s="74">
        <v>2</v>
      </c>
      <c r="AZ60" s="69">
        <v>0</v>
      </c>
      <c r="BA60" s="69">
        <v>1000</v>
      </c>
      <c r="BB60" s="68"/>
      <c r="BC60" s="68">
        <v>1700</v>
      </c>
      <c r="BD60">
        <v>4</v>
      </c>
      <c r="BE60">
        <v>18600</v>
      </c>
      <c r="BF60" s="102">
        <v>4</v>
      </c>
      <c r="BG60" s="97"/>
      <c r="BH60">
        <v>1</v>
      </c>
      <c r="BI60">
        <v>1</v>
      </c>
      <c r="BJ60" s="20" t="s">
        <v>1113</v>
      </c>
      <c r="BK60" t="s">
        <v>1113</v>
      </c>
      <c r="BL60">
        <v>2</v>
      </c>
      <c r="BM60" s="20">
        <v>0</v>
      </c>
      <c r="BN60">
        <v>0</v>
      </c>
      <c r="BO60">
        <v>0</v>
      </c>
      <c r="BP60">
        <v>1</v>
      </c>
      <c r="BQ60" s="20">
        <v>2</v>
      </c>
      <c r="BR60">
        <v>2</v>
      </c>
      <c r="BS60">
        <v>5</v>
      </c>
      <c r="BT60">
        <v>1</v>
      </c>
      <c r="BU60" s="20">
        <v>9</v>
      </c>
      <c r="BV60">
        <v>5</v>
      </c>
      <c r="BW60">
        <v>4</v>
      </c>
      <c r="BX60">
        <v>0</v>
      </c>
      <c r="BY60" s="74">
        <v>5</v>
      </c>
      <c r="BZ60">
        <v>16.559999999999999</v>
      </c>
      <c r="CA60">
        <v>9.86</v>
      </c>
      <c r="CB60">
        <v>5.72</v>
      </c>
      <c r="CC60">
        <v>6.1</v>
      </c>
      <c r="CD60">
        <v>20.8</v>
      </c>
      <c r="CE60">
        <v>16.54</v>
      </c>
      <c r="CF60">
        <v>82.46</v>
      </c>
      <c r="CG60">
        <v>99</v>
      </c>
      <c r="CH60">
        <v>16.72</v>
      </c>
      <c r="CI60">
        <v>45</v>
      </c>
      <c r="CJ60">
        <v>0.65038450199999998</v>
      </c>
      <c r="CK60">
        <v>0.85615419199999998</v>
      </c>
      <c r="CL60">
        <v>0.93648278100000004</v>
      </c>
      <c r="CM60">
        <v>0.88034084300000004</v>
      </c>
      <c r="CN60">
        <v>0.66708320300000001</v>
      </c>
      <c r="CO60">
        <v>3.0088203670000002</v>
      </c>
      <c r="CP60">
        <v>4.3362426129999996</v>
      </c>
      <c r="CQ60">
        <v>3.5355339059999999</v>
      </c>
      <c r="CR60">
        <v>3.0293563670000001</v>
      </c>
      <c r="CS60">
        <v>6.8920243760000002</v>
      </c>
      <c r="CT60" s="20" t="s">
        <v>1120</v>
      </c>
      <c r="CU60">
        <v>4.2</v>
      </c>
      <c r="CV60" s="74" t="s">
        <v>1157</v>
      </c>
      <c r="CW60">
        <v>30</v>
      </c>
      <c r="CX60">
        <v>0</v>
      </c>
      <c r="CY60">
        <v>70</v>
      </c>
      <c r="CZ60">
        <v>0</v>
      </c>
      <c r="DA60">
        <v>0</v>
      </c>
      <c r="DB60">
        <v>0</v>
      </c>
      <c r="DC60">
        <v>0</v>
      </c>
      <c r="DD60" s="74">
        <v>0</v>
      </c>
      <c r="DE60">
        <v>0</v>
      </c>
      <c r="DF60">
        <v>5</v>
      </c>
      <c r="DG60">
        <v>2</v>
      </c>
      <c r="DH60">
        <v>0</v>
      </c>
      <c r="DI60">
        <v>0</v>
      </c>
      <c r="DJ60">
        <v>2</v>
      </c>
      <c r="DK60">
        <v>1</v>
      </c>
      <c r="DL60">
        <v>0</v>
      </c>
      <c r="DM60">
        <v>0</v>
      </c>
      <c r="DN60">
        <v>0</v>
      </c>
      <c r="DO60">
        <v>0</v>
      </c>
      <c r="DP60">
        <v>0</v>
      </c>
      <c r="DQ60">
        <v>0</v>
      </c>
      <c r="DR60">
        <v>6</v>
      </c>
      <c r="DS60">
        <v>4</v>
      </c>
      <c r="DT60">
        <v>0</v>
      </c>
      <c r="DU60">
        <v>0</v>
      </c>
      <c r="DV60">
        <v>0</v>
      </c>
      <c r="DW60">
        <v>0</v>
      </c>
      <c r="DX60">
        <v>0</v>
      </c>
      <c r="DY60">
        <v>0</v>
      </c>
      <c r="DZ60">
        <v>0</v>
      </c>
      <c r="EA60">
        <v>0</v>
      </c>
      <c r="EB60">
        <v>0</v>
      </c>
      <c r="EC60">
        <v>0</v>
      </c>
      <c r="ED60">
        <v>0</v>
      </c>
      <c r="EE60">
        <v>0</v>
      </c>
      <c r="EF60">
        <v>0</v>
      </c>
      <c r="EG60">
        <v>0</v>
      </c>
      <c r="EH60">
        <v>0</v>
      </c>
      <c r="EI60" t="s">
        <v>1161</v>
      </c>
      <c r="EJ60" t="s">
        <v>1180</v>
      </c>
      <c r="EK60">
        <v>0</v>
      </c>
      <c r="EL60">
        <v>0</v>
      </c>
      <c r="EM60">
        <v>0</v>
      </c>
      <c r="EN60" s="74" t="s">
        <v>1117</v>
      </c>
    </row>
    <row r="61" spans="1:144" x14ac:dyDescent="0.3">
      <c r="A61" s="32" t="s">
        <v>174</v>
      </c>
      <c r="B61" s="33" t="s">
        <v>175</v>
      </c>
      <c r="C61" s="34" t="s">
        <v>51</v>
      </c>
      <c r="D61" s="3"/>
      <c r="E61" s="3"/>
      <c r="F61" s="3">
        <v>33.5</v>
      </c>
      <c r="G61" s="42"/>
      <c r="H61" s="4"/>
      <c r="I61" s="4"/>
      <c r="J61" s="109"/>
      <c r="K61" s="114"/>
      <c r="L61" s="6"/>
      <c r="M61" s="118">
        <v>0</v>
      </c>
      <c r="N61" s="7"/>
      <c r="O61" s="7"/>
      <c r="P61" s="7"/>
      <c r="Q61" s="7"/>
      <c r="R61" s="7"/>
      <c r="S61" s="48"/>
      <c r="T61" s="121"/>
      <c r="U61" s="2"/>
      <c r="V61" s="2"/>
      <c r="W61" s="2"/>
      <c r="X61" s="2"/>
      <c r="Y61" s="2"/>
      <c r="Z61" s="19"/>
      <c r="AA61" s="2"/>
      <c r="AB61" s="122"/>
      <c r="AC61" s="2"/>
      <c r="AD61" s="2"/>
      <c r="AE61" s="2"/>
      <c r="AF61" s="118"/>
      <c r="AG61" s="5"/>
      <c r="AH61" s="118"/>
      <c r="AI61" s="8"/>
      <c r="AJ61" s="118"/>
      <c r="AK61" s="2">
        <v>0</v>
      </c>
      <c r="AL61" s="2">
        <v>0</v>
      </c>
      <c r="AM61" s="2"/>
      <c r="AN61" s="2">
        <v>0</v>
      </c>
      <c r="AO61" s="2">
        <v>0</v>
      </c>
      <c r="AP61" s="122">
        <v>0</v>
      </c>
      <c r="AQ61">
        <v>0</v>
      </c>
      <c r="AR61">
        <v>0</v>
      </c>
      <c r="AS61">
        <v>0</v>
      </c>
      <c r="AT61">
        <v>0</v>
      </c>
      <c r="AU61">
        <v>0</v>
      </c>
      <c r="AV61" s="74">
        <v>0</v>
      </c>
      <c r="AW61">
        <v>0</v>
      </c>
      <c r="AX61">
        <v>0</v>
      </c>
      <c r="AY61" s="74">
        <v>2</v>
      </c>
      <c r="AZ61" s="67">
        <v>0</v>
      </c>
      <c r="BA61" s="67">
        <v>500</v>
      </c>
      <c r="BB61" s="68"/>
      <c r="BC61" s="68"/>
      <c r="BD61">
        <v>5</v>
      </c>
      <c r="BE61">
        <v>40800</v>
      </c>
      <c r="BF61" s="103">
        <v>5</v>
      </c>
      <c r="BG61" s="97"/>
      <c r="BH61">
        <v>1</v>
      </c>
      <c r="BI61">
        <v>1</v>
      </c>
      <c r="BJ61" s="20" t="s">
        <v>1113</v>
      </c>
      <c r="BK61" t="s">
        <v>1112</v>
      </c>
      <c r="BL61">
        <v>1</v>
      </c>
      <c r="BM61" s="20">
        <v>0</v>
      </c>
      <c r="BN61">
        <v>0</v>
      </c>
      <c r="BO61">
        <v>0</v>
      </c>
      <c r="BP61">
        <v>1</v>
      </c>
      <c r="BQ61" s="20">
        <v>1</v>
      </c>
      <c r="BR61">
        <v>2</v>
      </c>
      <c r="BS61">
        <v>4</v>
      </c>
      <c r="BT61">
        <v>2</v>
      </c>
      <c r="BU61" s="20">
        <v>11</v>
      </c>
      <c r="BV61">
        <v>2</v>
      </c>
      <c r="BW61">
        <v>9</v>
      </c>
      <c r="BX61">
        <v>0</v>
      </c>
      <c r="BY61" s="74">
        <v>4</v>
      </c>
      <c r="BZ61">
        <v>55.75</v>
      </c>
      <c r="CA61">
        <v>50.07</v>
      </c>
      <c r="CB61">
        <v>4.0727272729999999</v>
      </c>
      <c r="CC61">
        <v>5.309090909</v>
      </c>
      <c r="CD61">
        <v>19.390909090000001</v>
      </c>
      <c r="CE61">
        <v>17.254545449999998</v>
      </c>
      <c r="CF61">
        <v>76.3</v>
      </c>
      <c r="CG61">
        <v>93.563636360000004</v>
      </c>
      <c r="CH61">
        <v>18.454545450000001</v>
      </c>
      <c r="CI61">
        <v>86</v>
      </c>
      <c r="CJ61">
        <v>2.6938200879999998</v>
      </c>
      <c r="CK61">
        <v>2.905951747</v>
      </c>
      <c r="CL61">
        <v>0.36902820800000002</v>
      </c>
      <c r="CM61">
        <v>0.254772626</v>
      </c>
      <c r="CN61">
        <v>0.72588503999999998</v>
      </c>
      <c r="CO61">
        <v>1.347860257</v>
      </c>
      <c r="CP61">
        <v>4.0516663240000002</v>
      </c>
      <c r="CQ61">
        <v>4.3580437649999997</v>
      </c>
      <c r="CR61">
        <v>1.3537825800000001</v>
      </c>
      <c r="CS61">
        <v>0.816496581</v>
      </c>
      <c r="CT61" s="20" t="s">
        <v>1118</v>
      </c>
      <c r="CU61">
        <v>4</v>
      </c>
      <c r="CV61" s="74" t="s">
        <v>1157</v>
      </c>
      <c r="CW61">
        <v>100</v>
      </c>
      <c r="CX61">
        <v>0</v>
      </c>
      <c r="CY61">
        <v>0</v>
      </c>
      <c r="CZ61">
        <v>0</v>
      </c>
      <c r="DA61">
        <v>0</v>
      </c>
      <c r="DB61">
        <v>0</v>
      </c>
      <c r="DC61">
        <v>0</v>
      </c>
      <c r="DD61" s="74">
        <v>0</v>
      </c>
      <c r="DE61">
        <v>0</v>
      </c>
      <c r="DF61">
        <v>0</v>
      </c>
      <c r="DG61">
        <v>0</v>
      </c>
      <c r="DH61">
        <v>0</v>
      </c>
      <c r="DI61">
        <v>8</v>
      </c>
      <c r="DJ61">
        <v>2</v>
      </c>
      <c r="DK61">
        <v>0</v>
      </c>
      <c r="DL61">
        <v>0</v>
      </c>
      <c r="DM61">
        <v>0</v>
      </c>
      <c r="DN61">
        <v>0</v>
      </c>
      <c r="DO61">
        <v>0</v>
      </c>
      <c r="DP61">
        <v>0</v>
      </c>
      <c r="DQ61">
        <v>0</v>
      </c>
      <c r="DR61">
        <v>0</v>
      </c>
      <c r="DS61">
        <v>0</v>
      </c>
      <c r="DT61">
        <v>0</v>
      </c>
      <c r="DU61">
        <v>0</v>
      </c>
      <c r="DV61">
        <v>0</v>
      </c>
      <c r="DW61">
        <v>0</v>
      </c>
      <c r="DX61">
        <v>0</v>
      </c>
      <c r="DY61">
        <v>0</v>
      </c>
      <c r="DZ61">
        <v>0</v>
      </c>
      <c r="EA61">
        <v>0</v>
      </c>
      <c r="EB61">
        <v>0</v>
      </c>
      <c r="EC61">
        <v>0</v>
      </c>
      <c r="ED61">
        <v>0</v>
      </c>
      <c r="EE61">
        <v>0</v>
      </c>
      <c r="EF61">
        <v>0</v>
      </c>
      <c r="EG61">
        <v>0</v>
      </c>
      <c r="EH61">
        <v>0</v>
      </c>
      <c r="EI61" t="s">
        <v>1159</v>
      </c>
      <c r="EJ61" t="s">
        <v>1171</v>
      </c>
      <c r="EK61">
        <v>0</v>
      </c>
      <c r="EL61">
        <v>0</v>
      </c>
      <c r="EM61">
        <v>0</v>
      </c>
      <c r="EN61" s="74" t="s">
        <v>1117</v>
      </c>
    </row>
    <row r="62" spans="1:144" x14ac:dyDescent="0.3">
      <c r="A62" s="32" t="s">
        <v>176</v>
      </c>
      <c r="B62" s="33" t="s">
        <v>177</v>
      </c>
      <c r="C62" s="34" t="s">
        <v>51</v>
      </c>
      <c r="D62" s="3">
        <v>43.5</v>
      </c>
      <c r="E62" s="3">
        <v>41.8</v>
      </c>
      <c r="F62" s="3">
        <v>42.65</v>
      </c>
      <c r="G62" s="42"/>
      <c r="H62" s="4"/>
      <c r="I62" s="4">
        <v>1.5154440154440154</v>
      </c>
      <c r="J62" s="109">
        <v>3</v>
      </c>
      <c r="K62" s="114">
        <v>4.58</v>
      </c>
      <c r="L62" s="6">
        <v>28.5</v>
      </c>
      <c r="M62" s="118">
        <v>0</v>
      </c>
      <c r="N62" s="15">
        <v>0.67</v>
      </c>
      <c r="O62" s="7"/>
      <c r="P62" s="15">
        <v>0.62</v>
      </c>
      <c r="Q62" s="7"/>
      <c r="R62" s="7">
        <v>0.375</v>
      </c>
      <c r="S62" s="48"/>
      <c r="T62" s="121"/>
      <c r="U62" s="2">
        <v>0</v>
      </c>
      <c r="V62" s="2">
        <v>0</v>
      </c>
      <c r="W62" s="2"/>
      <c r="X62" s="2">
        <v>1</v>
      </c>
      <c r="Y62" s="2">
        <v>2</v>
      </c>
      <c r="Z62" s="19">
        <v>0</v>
      </c>
      <c r="AA62" s="2">
        <v>12.5</v>
      </c>
      <c r="AB62" s="122" t="s">
        <v>56</v>
      </c>
      <c r="AC62" s="2">
        <v>0</v>
      </c>
      <c r="AD62" s="2">
        <v>3</v>
      </c>
      <c r="AE62" s="2" t="s">
        <v>52</v>
      </c>
      <c r="AF62" s="118" t="s">
        <v>52</v>
      </c>
      <c r="AG62" s="5">
        <v>0.45</v>
      </c>
      <c r="AH62" s="118">
        <v>1</v>
      </c>
      <c r="AI62" s="8"/>
      <c r="AJ62" s="118">
        <v>3</v>
      </c>
      <c r="AK62" s="2">
        <v>2</v>
      </c>
      <c r="AL62" s="2">
        <v>2</v>
      </c>
      <c r="AM62" s="2">
        <v>0</v>
      </c>
      <c r="AN62" s="2">
        <v>2</v>
      </c>
      <c r="AO62" s="2">
        <v>2</v>
      </c>
      <c r="AP62" s="122">
        <v>2</v>
      </c>
      <c r="AQ62">
        <v>2</v>
      </c>
      <c r="AR62">
        <v>2</v>
      </c>
      <c r="AS62">
        <v>2</v>
      </c>
      <c r="AT62">
        <v>2</v>
      </c>
      <c r="AU62">
        <v>1</v>
      </c>
      <c r="AV62" s="74">
        <v>9</v>
      </c>
      <c r="AW62">
        <v>0</v>
      </c>
      <c r="AX62">
        <v>0</v>
      </c>
      <c r="AY62" s="74">
        <v>1</v>
      </c>
      <c r="AZ62" s="78">
        <v>0</v>
      </c>
      <c r="BA62" s="71">
        <v>2500</v>
      </c>
      <c r="BB62" s="68"/>
      <c r="BC62" s="68"/>
      <c r="BD62">
        <v>4</v>
      </c>
      <c r="BE62">
        <v>68000</v>
      </c>
      <c r="BF62" s="102">
        <v>5</v>
      </c>
      <c r="BG62" s="97"/>
      <c r="BH62">
        <v>2</v>
      </c>
      <c r="BI62">
        <v>1</v>
      </c>
      <c r="BJ62" s="20" t="s">
        <v>1112</v>
      </c>
      <c r="BK62" t="s">
        <v>1113</v>
      </c>
      <c r="BL62">
        <v>1</v>
      </c>
      <c r="BM62" s="20">
        <v>0</v>
      </c>
      <c r="BN62">
        <v>0</v>
      </c>
      <c r="BO62">
        <v>0</v>
      </c>
      <c r="BP62">
        <v>1</v>
      </c>
      <c r="BQ62" s="20">
        <v>2</v>
      </c>
      <c r="BR62">
        <v>1</v>
      </c>
      <c r="BS62">
        <v>4</v>
      </c>
      <c r="BT62">
        <v>1</v>
      </c>
      <c r="BU62" s="20">
        <v>11</v>
      </c>
      <c r="BV62">
        <v>6</v>
      </c>
      <c r="BW62">
        <v>4</v>
      </c>
      <c r="BX62">
        <v>1</v>
      </c>
      <c r="BY62" s="74">
        <v>9</v>
      </c>
      <c r="BZ62">
        <v>17.781818179999998</v>
      </c>
      <c r="CA62">
        <v>12.72</v>
      </c>
      <c r="CB62">
        <v>8.52</v>
      </c>
      <c r="CC62">
        <v>11.58</v>
      </c>
      <c r="CD62">
        <v>23.8</v>
      </c>
      <c r="CE62">
        <v>14.233333330000001</v>
      </c>
      <c r="CF62">
        <v>79.111111109999996</v>
      </c>
      <c r="CG62">
        <v>92.818181820000007</v>
      </c>
      <c r="CH62">
        <v>15.288888890000001</v>
      </c>
      <c r="CI62">
        <v>96.545454550000002</v>
      </c>
      <c r="CJ62">
        <v>1.5892250830000001</v>
      </c>
      <c r="CK62">
        <v>0.90896766799999995</v>
      </c>
      <c r="CL62">
        <v>0.71771241500000005</v>
      </c>
      <c r="CM62">
        <v>1.0850499220000001</v>
      </c>
      <c r="CN62">
        <v>1.7245289210000001</v>
      </c>
      <c r="CO62">
        <v>1.5692354829999999</v>
      </c>
      <c r="CP62">
        <v>4.125058922</v>
      </c>
      <c r="CQ62">
        <v>3.709937515</v>
      </c>
      <c r="CR62">
        <v>1.8489486500000001</v>
      </c>
      <c r="CS62">
        <v>4.2979910739999996</v>
      </c>
      <c r="CT62" s="20" t="s">
        <v>1118</v>
      </c>
      <c r="CU62">
        <v>4.9000000000000004</v>
      </c>
      <c r="CV62" s="74" t="s">
        <v>1156</v>
      </c>
      <c r="CW62">
        <v>20</v>
      </c>
      <c r="CX62">
        <v>0</v>
      </c>
      <c r="CY62">
        <v>20</v>
      </c>
      <c r="CZ62">
        <v>10</v>
      </c>
      <c r="DA62">
        <v>40</v>
      </c>
      <c r="DB62">
        <v>10</v>
      </c>
      <c r="DC62">
        <v>0</v>
      </c>
      <c r="DD62" s="74">
        <v>0</v>
      </c>
      <c r="DE62">
        <v>0</v>
      </c>
      <c r="DF62">
        <v>0</v>
      </c>
      <c r="DG62">
        <v>0</v>
      </c>
      <c r="DH62">
        <v>0</v>
      </c>
      <c r="DI62">
        <v>0</v>
      </c>
      <c r="DJ62">
        <v>10</v>
      </c>
      <c r="DK62">
        <v>0</v>
      </c>
      <c r="DL62">
        <v>0</v>
      </c>
      <c r="DM62">
        <v>0</v>
      </c>
      <c r="DN62">
        <v>0</v>
      </c>
      <c r="DO62">
        <v>0</v>
      </c>
      <c r="DP62">
        <v>0</v>
      </c>
      <c r="DQ62">
        <v>0</v>
      </c>
      <c r="DR62">
        <v>0</v>
      </c>
      <c r="DS62">
        <v>10</v>
      </c>
      <c r="DT62">
        <v>0</v>
      </c>
      <c r="DU62">
        <v>0</v>
      </c>
      <c r="DV62">
        <v>10</v>
      </c>
      <c r="DW62">
        <v>10</v>
      </c>
      <c r="DX62">
        <v>0</v>
      </c>
      <c r="DY62">
        <v>10</v>
      </c>
      <c r="DZ62">
        <v>0</v>
      </c>
      <c r="EA62">
        <v>0</v>
      </c>
      <c r="EB62">
        <v>0</v>
      </c>
      <c r="EC62">
        <v>0</v>
      </c>
      <c r="ED62">
        <v>0</v>
      </c>
      <c r="EE62">
        <v>0</v>
      </c>
      <c r="EF62">
        <v>0</v>
      </c>
      <c r="EG62">
        <v>0</v>
      </c>
      <c r="EH62">
        <v>0</v>
      </c>
      <c r="EI62" t="s">
        <v>1163</v>
      </c>
      <c r="EJ62" t="s">
        <v>1185</v>
      </c>
      <c r="EK62">
        <v>0</v>
      </c>
      <c r="EL62">
        <v>0</v>
      </c>
      <c r="EM62">
        <v>0</v>
      </c>
      <c r="EN62" s="74" t="s">
        <v>1117</v>
      </c>
    </row>
    <row r="63" spans="1:144" x14ac:dyDescent="0.3">
      <c r="A63" s="32" t="s">
        <v>178</v>
      </c>
      <c r="B63" s="33" t="s">
        <v>179</v>
      </c>
      <c r="C63" s="34" t="s">
        <v>180</v>
      </c>
      <c r="D63" s="3"/>
      <c r="E63" s="3"/>
      <c r="F63" s="3">
        <v>1400</v>
      </c>
      <c r="G63" s="42"/>
      <c r="H63" s="4"/>
      <c r="I63" s="4">
        <v>11.15</v>
      </c>
      <c r="J63" s="109">
        <v>2.4</v>
      </c>
      <c r="K63" s="115">
        <v>76</v>
      </c>
      <c r="L63" s="6"/>
      <c r="M63" s="118">
        <v>0</v>
      </c>
      <c r="N63" s="7"/>
      <c r="O63" s="7"/>
      <c r="P63" s="7"/>
      <c r="Q63" s="7"/>
      <c r="R63" s="7"/>
      <c r="S63" s="48">
        <v>1.5</v>
      </c>
      <c r="T63" s="121">
        <v>6.5</v>
      </c>
      <c r="U63" s="2">
        <v>0</v>
      </c>
      <c r="V63" s="2">
        <v>0</v>
      </c>
      <c r="W63" s="2">
        <v>0</v>
      </c>
      <c r="X63" s="2">
        <v>0</v>
      </c>
      <c r="Y63" s="2"/>
      <c r="Z63" s="19">
        <v>1</v>
      </c>
      <c r="AA63" s="2">
        <v>27</v>
      </c>
      <c r="AB63" s="122" t="s">
        <v>52</v>
      </c>
      <c r="AC63" s="2"/>
      <c r="AD63" s="2"/>
      <c r="AE63" s="2"/>
      <c r="AF63" s="118" t="s">
        <v>52</v>
      </c>
      <c r="AG63" s="5"/>
      <c r="AH63" s="118"/>
      <c r="AI63" s="8">
        <v>1</v>
      </c>
      <c r="AJ63" s="118"/>
      <c r="AK63" s="2">
        <v>0</v>
      </c>
      <c r="AL63" s="2">
        <v>0</v>
      </c>
      <c r="AM63" s="2">
        <v>0</v>
      </c>
      <c r="AN63" s="2">
        <v>0</v>
      </c>
      <c r="AO63" s="2">
        <v>0</v>
      </c>
      <c r="AP63" s="122">
        <v>0</v>
      </c>
      <c r="AQ63">
        <v>0</v>
      </c>
      <c r="AR63">
        <v>0</v>
      </c>
      <c r="AS63">
        <v>0</v>
      </c>
      <c r="AT63">
        <v>0</v>
      </c>
      <c r="AU63">
        <v>0</v>
      </c>
      <c r="AV63" s="74">
        <v>0</v>
      </c>
      <c r="AW63">
        <v>0</v>
      </c>
      <c r="AX63">
        <v>0</v>
      </c>
      <c r="AY63" s="74">
        <v>1</v>
      </c>
      <c r="AZ63" s="67">
        <v>0</v>
      </c>
      <c r="BA63" s="67">
        <v>2100</v>
      </c>
      <c r="BB63" s="68"/>
      <c r="BC63" s="68"/>
      <c r="BD63">
        <v>4</v>
      </c>
      <c r="BE63">
        <v>53500</v>
      </c>
      <c r="BF63" s="103">
        <v>5</v>
      </c>
      <c r="BG63" s="97"/>
      <c r="BH63">
        <v>2</v>
      </c>
      <c r="BI63">
        <v>1</v>
      </c>
      <c r="BJ63" s="20" t="s">
        <v>1112</v>
      </c>
      <c r="BK63" t="s">
        <v>1112</v>
      </c>
      <c r="BL63">
        <v>1</v>
      </c>
      <c r="BM63" s="20">
        <v>1</v>
      </c>
      <c r="BN63">
        <v>1</v>
      </c>
      <c r="BO63">
        <v>1</v>
      </c>
      <c r="BP63">
        <v>1</v>
      </c>
      <c r="BQ63" s="20">
        <v>1</v>
      </c>
      <c r="BR63">
        <v>1</v>
      </c>
      <c r="BS63">
        <v>3</v>
      </c>
      <c r="BT63">
        <v>1</v>
      </c>
      <c r="BU63" s="20">
        <v>4</v>
      </c>
      <c r="BV63">
        <v>2</v>
      </c>
      <c r="BW63">
        <v>2</v>
      </c>
      <c r="BX63">
        <v>0</v>
      </c>
      <c r="BY63" s="74">
        <v>4</v>
      </c>
      <c r="BZ63">
        <v>66.724999999999994</v>
      </c>
      <c r="CA63">
        <v>37.575000000000003</v>
      </c>
      <c r="CB63">
        <v>15.2</v>
      </c>
      <c r="CC63">
        <v>17.8</v>
      </c>
      <c r="CD63">
        <v>207</v>
      </c>
      <c r="CE63">
        <v>38.225000000000001</v>
      </c>
      <c r="CF63">
        <v>320.27499999999998</v>
      </c>
      <c r="CG63">
        <v>358.5</v>
      </c>
      <c r="CH63">
        <v>10.675000000000001</v>
      </c>
      <c r="CI63">
        <v>292</v>
      </c>
      <c r="CJ63">
        <v>0.97082439200000004</v>
      </c>
      <c r="CK63">
        <v>1.85</v>
      </c>
      <c r="CL63">
        <v>0.50990195100000002</v>
      </c>
      <c r="CM63">
        <v>0.49665548100000001</v>
      </c>
      <c r="CN63">
        <v>11.860297920000001</v>
      </c>
      <c r="CO63">
        <v>5.1214418540000004</v>
      </c>
      <c r="CP63">
        <v>9.4337602969999992</v>
      </c>
      <c r="CQ63">
        <v>4.4347115649999997</v>
      </c>
      <c r="CR63">
        <v>1.5692354829999999</v>
      </c>
      <c r="CS63">
        <v>26.770630669999999</v>
      </c>
      <c r="CT63" s="20" t="s">
        <v>1118</v>
      </c>
      <c r="CU63">
        <v>6.7</v>
      </c>
      <c r="CV63" s="74" t="s">
        <v>1157</v>
      </c>
      <c r="CW63">
        <v>60</v>
      </c>
      <c r="CX63">
        <v>0</v>
      </c>
      <c r="CY63">
        <v>10</v>
      </c>
      <c r="CZ63">
        <v>0</v>
      </c>
      <c r="DA63">
        <v>10</v>
      </c>
      <c r="DB63">
        <v>0</v>
      </c>
      <c r="DC63">
        <v>20</v>
      </c>
      <c r="DD63" s="74">
        <v>0</v>
      </c>
      <c r="DE63">
        <v>0</v>
      </c>
      <c r="DF63">
        <v>0</v>
      </c>
      <c r="DG63">
        <v>0</v>
      </c>
      <c r="DH63">
        <v>0</v>
      </c>
      <c r="DI63">
        <v>0</v>
      </c>
      <c r="DJ63">
        <v>0</v>
      </c>
      <c r="DK63">
        <v>10</v>
      </c>
      <c r="DL63">
        <v>0</v>
      </c>
      <c r="DM63">
        <v>0</v>
      </c>
      <c r="DN63">
        <v>0</v>
      </c>
      <c r="DO63">
        <v>0</v>
      </c>
      <c r="DP63">
        <v>0</v>
      </c>
      <c r="DQ63">
        <v>0</v>
      </c>
      <c r="DR63">
        <v>0</v>
      </c>
      <c r="DS63">
        <v>0</v>
      </c>
      <c r="DT63">
        <v>10</v>
      </c>
      <c r="DU63">
        <v>0</v>
      </c>
      <c r="DV63">
        <v>0</v>
      </c>
      <c r="DW63">
        <v>0</v>
      </c>
      <c r="DX63">
        <v>10</v>
      </c>
      <c r="DY63">
        <v>0</v>
      </c>
      <c r="DZ63">
        <v>0</v>
      </c>
      <c r="EA63">
        <v>0</v>
      </c>
      <c r="EB63">
        <v>0</v>
      </c>
      <c r="EC63">
        <v>0</v>
      </c>
      <c r="ED63">
        <v>0</v>
      </c>
      <c r="EE63">
        <v>0</v>
      </c>
      <c r="EF63">
        <v>10</v>
      </c>
      <c r="EG63">
        <v>0</v>
      </c>
      <c r="EH63">
        <v>0</v>
      </c>
      <c r="EI63" t="s">
        <v>1159</v>
      </c>
      <c r="EJ63" t="s">
        <v>1173</v>
      </c>
      <c r="EK63">
        <v>0</v>
      </c>
      <c r="EL63">
        <v>0</v>
      </c>
      <c r="EM63">
        <v>0</v>
      </c>
      <c r="EN63" s="74" t="s">
        <v>1117</v>
      </c>
    </row>
    <row r="64" spans="1:144" x14ac:dyDescent="0.3">
      <c r="A64" s="32" t="s">
        <v>181</v>
      </c>
      <c r="B64" s="33" t="s">
        <v>182</v>
      </c>
      <c r="C64" s="34" t="s">
        <v>106</v>
      </c>
      <c r="D64" s="3"/>
      <c r="E64" s="3"/>
      <c r="F64" s="3">
        <v>44000</v>
      </c>
      <c r="G64" s="42"/>
      <c r="H64" s="4"/>
      <c r="I64" s="4">
        <v>36.35</v>
      </c>
      <c r="J64" s="109">
        <v>3.9</v>
      </c>
      <c r="K64" s="115">
        <v>617</v>
      </c>
      <c r="L64" s="6">
        <v>12</v>
      </c>
      <c r="M64" s="118">
        <v>2</v>
      </c>
      <c r="N64" s="7"/>
      <c r="O64" s="7"/>
      <c r="P64" s="7"/>
      <c r="Q64" s="7"/>
      <c r="R64" s="7"/>
      <c r="S64" s="48">
        <v>5.5</v>
      </c>
      <c r="T64" s="121">
        <v>9.5</v>
      </c>
      <c r="U64" s="2">
        <v>0</v>
      </c>
      <c r="V64" s="2">
        <v>4</v>
      </c>
      <c r="W64" s="2"/>
      <c r="X64" s="2">
        <v>0</v>
      </c>
      <c r="Y64" s="2"/>
      <c r="Z64" s="19">
        <v>4</v>
      </c>
      <c r="AA64" s="2">
        <v>50</v>
      </c>
      <c r="AB64" s="122" t="s">
        <v>103</v>
      </c>
      <c r="AC64" s="2"/>
      <c r="AD64" s="2"/>
      <c r="AE64" s="2"/>
      <c r="AF64" s="118" t="s">
        <v>103</v>
      </c>
      <c r="AG64" s="5"/>
      <c r="AH64" s="118"/>
      <c r="AI64" s="8"/>
      <c r="AJ64" s="118"/>
      <c r="AK64" s="2">
        <v>0</v>
      </c>
      <c r="AL64" s="2">
        <v>0</v>
      </c>
      <c r="AM64" s="2">
        <v>0</v>
      </c>
      <c r="AN64" s="2">
        <v>0</v>
      </c>
      <c r="AO64" s="2">
        <v>0</v>
      </c>
      <c r="AP64" s="122">
        <v>0</v>
      </c>
      <c r="AQ64">
        <v>0</v>
      </c>
      <c r="AR64">
        <v>0</v>
      </c>
      <c r="AS64">
        <v>0</v>
      </c>
      <c r="AT64">
        <v>0</v>
      </c>
      <c r="AU64">
        <v>0</v>
      </c>
      <c r="AV64" s="74">
        <v>0</v>
      </c>
      <c r="AW64">
        <v>2</v>
      </c>
      <c r="AX64">
        <v>-1</v>
      </c>
      <c r="AY64" s="74">
        <v>2</v>
      </c>
      <c r="AZ64" s="68">
        <v>40</v>
      </c>
      <c r="BA64" s="68">
        <v>800</v>
      </c>
      <c r="BB64" s="68"/>
      <c r="BC64" s="68"/>
      <c r="BD64">
        <v>4</v>
      </c>
      <c r="BE64">
        <v>6800</v>
      </c>
      <c r="BF64" s="102">
        <v>4</v>
      </c>
      <c r="BG64" s="97"/>
      <c r="BH64">
        <v>1</v>
      </c>
      <c r="BI64">
        <v>1</v>
      </c>
      <c r="BJ64" s="20" t="s">
        <v>1113</v>
      </c>
      <c r="BK64" t="s">
        <v>1112</v>
      </c>
      <c r="BL64">
        <v>2</v>
      </c>
      <c r="BM64" s="20">
        <v>0</v>
      </c>
      <c r="BN64">
        <v>0</v>
      </c>
      <c r="BO64">
        <v>0</v>
      </c>
      <c r="BP64">
        <v>1</v>
      </c>
      <c r="BQ64" s="20">
        <v>1</v>
      </c>
      <c r="BR64">
        <v>0</v>
      </c>
      <c r="BS64">
        <v>1</v>
      </c>
      <c r="BT64">
        <v>1</v>
      </c>
      <c r="BU64" s="20">
        <v>4</v>
      </c>
      <c r="BV64">
        <v>2</v>
      </c>
      <c r="BW64">
        <v>2</v>
      </c>
      <c r="BX64">
        <v>0</v>
      </c>
      <c r="BY64" s="74">
        <v>0</v>
      </c>
      <c r="BZ64">
        <v>104.75</v>
      </c>
      <c r="CA64">
        <v>26.5</v>
      </c>
      <c r="CB64">
        <v>13.775</v>
      </c>
      <c r="CC64">
        <v>19.074999999999999</v>
      </c>
      <c r="CD64">
        <v>287.25</v>
      </c>
      <c r="CE64">
        <v>0.1</v>
      </c>
      <c r="CF64">
        <v>300.64999999999998</v>
      </c>
      <c r="CG64">
        <v>300.75</v>
      </c>
      <c r="CH64">
        <v>0</v>
      </c>
      <c r="CI64">
        <v>402.5</v>
      </c>
      <c r="CJ64">
        <v>1.6522711640000001</v>
      </c>
      <c r="CK64">
        <v>3.7691732070000001</v>
      </c>
      <c r="CL64">
        <v>0.95350231600000002</v>
      </c>
      <c r="CM64">
        <v>0.97425185000000003</v>
      </c>
      <c r="CN64">
        <v>9.3229108469999993</v>
      </c>
      <c r="CO64">
        <v>0</v>
      </c>
      <c r="CP64">
        <v>18.318933739999999</v>
      </c>
      <c r="CQ64">
        <v>18.318933739999999</v>
      </c>
      <c r="CR64">
        <v>0</v>
      </c>
      <c r="CS64">
        <v>17.07825128</v>
      </c>
      <c r="CT64" s="20" t="s">
        <v>1121</v>
      </c>
      <c r="CU64">
        <v>12.5</v>
      </c>
      <c r="CV64" s="74" t="s">
        <v>1156</v>
      </c>
      <c r="CW64">
        <v>10</v>
      </c>
      <c r="CX64">
        <v>0</v>
      </c>
      <c r="CY64">
        <v>80</v>
      </c>
      <c r="CZ64">
        <v>0</v>
      </c>
      <c r="DA64">
        <v>0</v>
      </c>
      <c r="DB64">
        <v>0</v>
      </c>
      <c r="DC64">
        <v>10</v>
      </c>
      <c r="DD64" s="74">
        <v>0</v>
      </c>
      <c r="DE64">
        <v>0</v>
      </c>
      <c r="DF64">
        <v>0</v>
      </c>
      <c r="DG64">
        <v>0</v>
      </c>
      <c r="DH64">
        <v>0</v>
      </c>
      <c r="DI64">
        <v>0</v>
      </c>
      <c r="DJ64">
        <v>0</v>
      </c>
      <c r="DK64">
        <v>10</v>
      </c>
      <c r="DL64">
        <v>0</v>
      </c>
      <c r="DM64">
        <v>0</v>
      </c>
      <c r="DN64">
        <v>0</v>
      </c>
      <c r="DO64">
        <v>0</v>
      </c>
      <c r="DP64">
        <v>0</v>
      </c>
      <c r="DQ64">
        <v>0</v>
      </c>
      <c r="DR64">
        <v>0</v>
      </c>
      <c r="DS64">
        <v>0</v>
      </c>
      <c r="DT64">
        <v>10</v>
      </c>
      <c r="DU64">
        <v>0</v>
      </c>
      <c r="DV64">
        <v>0</v>
      </c>
      <c r="DW64">
        <v>0</v>
      </c>
      <c r="DX64">
        <v>0</v>
      </c>
      <c r="DY64">
        <v>0</v>
      </c>
      <c r="DZ64">
        <v>0</v>
      </c>
      <c r="EA64">
        <v>0</v>
      </c>
      <c r="EB64">
        <v>0</v>
      </c>
      <c r="EC64">
        <v>0</v>
      </c>
      <c r="ED64">
        <v>0</v>
      </c>
      <c r="EE64">
        <v>0</v>
      </c>
      <c r="EF64">
        <v>10</v>
      </c>
      <c r="EG64">
        <v>0</v>
      </c>
      <c r="EH64">
        <v>0</v>
      </c>
      <c r="EI64" t="s">
        <v>1161</v>
      </c>
      <c r="EJ64" t="s">
        <v>1182</v>
      </c>
      <c r="EK64">
        <v>0</v>
      </c>
      <c r="EL64">
        <v>0</v>
      </c>
      <c r="EM64">
        <v>0</v>
      </c>
      <c r="EN64" s="74" t="s">
        <v>1117</v>
      </c>
    </row>
    <row r="65" spans="1:144" x14ac:dyDescent="0.3">
      <c r="A65" s="32" t="s">
        <v>183</v>
      </c>
      <c r="B65" s="33" t="s">
        <v>184</v>
      </c>
      <c r="C65" s="34" t="s">
        <v>185</v>
      </c>
      <c r="D65" s="3">
        <v>1426</v>
      </c>
      <c r="E65" s="3">
        <v>1589</v>
      </c>
      <c r="F65" s="3">
        <v>1552</v>
      </c>
      <c r="G65" s="42"/>
      <c r="H65" s="4"/>
      <c r="I65" s="4">
        <v>9.0975031795387995</v>
      </c>
      <c r="J65" s="109">
        <v>1.97</v>
      </c>
      <c r="K65" s="114">
        <v>80</v>
      </c>
      <c r="L65" s="6">
        <v>20.8</v>
      </c>
      <c r="M65" s="118">
        <v>1</v>
      </c>
      <c r="N65" s="7"/>
      <c r="O65" s="7"/>
      <c r="P65" s="7"/>
      <c r="Q65" s="7"/>
      <c r="R65" s="7"/>
      <c r="S65" s="48">
        <v>2.5</v>
      </c>
      <c r="T65" s="121"/>
      <c r="U65" s="2">
        <v>0</v>
      </c>
      <c r="V65" s="2">
        <v>0</v>
      </c>
      <c r="W65" s="2">
        <v>0</v>
      </c>
      <c r="X65" s="2">
        <v>0</v>
      </c>
      <c r="Y65" s="2"/>
      <c r="Z65" s="19"/>
      <c r="AA65" s="2">
        <v>39.5</v>
      </c>
      <c r="AB65" s="122"/>
      <c r="AC65" s="2"/>
      <c r="AD65" s="2"/>
      <c r="AE65" s="2"/>
      <c r="AF65" s="118"/>
      <c r="AG65" s="5"/>
      <c r="AH65" s="118">
        <v>0</v>
      </c>
      <c r="AI65" s="8"/>
      <c r="AJ65" s="118">
        <v>3</v>
      </c>
      <c r="AK65" s="2">
        <v>0</v>
      </c>
      <c r="AL65" s="2">
        <v>0</v>
      </c>
      <c r="AM65" s="2"/>
      <c r="AN65" s="2">
        <v>0</v>
      </c>
      <c r="AO65" s="2">
        <v>0</v>
      </c>
      <c r="AP65" s="122">
        <v>0</v>
      </c>
      <c r="AQ65">
        <v>0</v>
      </c>
      <c r="AR65">
        <v>0</v>
      </c>
      <c r="AS65">
        <v>0</v>
      </c>
      <c r="AT65">
        <v>0</v>
      </c>
      <c r="AU65">
        <v>0</v>
      </c>
      <c r="AV65" s="74">
        <v>0</v>
      </c>
      <c r="AW65">
        <v>0</v>
      </c>
      <c r="AX65">
        <v>0</v>
      </c>
      <c r="AY65" s="74">
        <v>2</v>
      </c>
      <c r="AZ65" s="67">
        <v>0</v>
      </c>
      <c r="BA65" s="67">
        <v>3600</v>
      </c>
      <c r="BB65" s="68"/>
      <c r="BC65" s="68"/>
      <c r="BD65">
        <v>4</v>
      </c>
      <c r="BE65">
        <v>274200</v>
      </c>
      <c r="BF65" s="102">
        <v>4</v>
      </c>
      <c r="BG65" s="97"/>
      <c r="BH65">
        <v>3</v>
      </c>
      <c r="BI65">
        <v>2</v>
      </c>
      <c r="BJ65" s="20" t="s">
        <v>1112</v>
      </c>
      <c r="BK65" t="s">
        <v>1114</v>
      </c>
      <c r="BL65">
        <v>1</v>
      </c>
      <c r="BM65" s="20">
        <v>0</v>
      </c>
      <c r="BN65">
        <v>0</v>
      </c>
      <c r="BO65">
        <v>0</v>
      </c>
      <c r="BP65">
        <v>1</v>
      </c>
      <c r="BQ65" s="20">
        <v>0</v>
      </c>
      <c r="BR65">
        <v>2</v>
      </c>
      <c r="BS65">
        <v>1</v>
      </c>
      <c r="BT65">
        <v>1</v>
      </c>
      <c r="BU65" s="20">
        <v>5</v>
      </c>
      <c r="BV65">
        <v>0</v>
      </c>
      <c r="BW65">
        <v>1</v>
      </c>
      <c r="BX65">
        <v>4</v>
      </c>
      <c r="BY65" s="74">
        <v>4</v>
      </c>
      <c r="BZ65">
        <v>51.06</v>
      </c>
      <c r="CA65">
        <v>27.6</v>
      </c>
      <c r="CB65">
        <v>14.425000000000001</v>
      </c>
      <c r="CC65">
        <v>17.440000000000001</v>
      </c>
      <c r="CD65">
        <v>54.02</v>
      </c>
      <c r="CE65">
        <v>135.63999999999999</v>
      </c>
      <c r="CF65">
        <v>368.98</v>
      </c>
      <c r="CG65">
        <v>504.62</v>
      </c>
      <c r="CH65">
        <v>26.9</v>
      </c>
      <c r="CI65">
        <v>245.8</v>
      </c>
      <c r="CJ65">
        <v>3.302726147</v>
      </c>
      <c r="CK65">
        <v>1.169045194</v>
      </c>
      <c r="CL65">
        <v>0.51234753799999999</v>
      </c>
      <c r="CM65">
        <v>1.6607227339999999</v>
      </c>
      <c r="CN65">
        <v>5.5836368079999996</v>
      </c>
      <c r="CO65">
        <v>27.794118080000001</v>
      </c>
      <c r="CP65">
        <v>31.066654150000002</v>
      </c>
      <c r="CQ65">
        <v>15.37927176</v>
      </c>
      <c r="CR65">
        <v>5.5113519210000002</v>
      </c>
      <c r="CS65">
        <v>26.157216980000001</v>
      </c>
      <c r="CT65" s="20" t="s">
        <v>1118</v>
      </c>
      <c r="CU65">
        <v>9.9</v>
      </c>
      <c r="CV65" s="74" t="s">
        <v>1156</v>
      </c>
      <c r="CW65">
        <v>0</v>
      </c>
      <c r="CX65">
        <v>0</v>
      </c>
      <c r="CY65">
        <v>0</v>
      </c>
      <c r="CZ65">
        <v>0</v>
      </c>
      <c r="DA65">
        <v>0</v>
      </c>
      <c r="DB65">
        <v>0</v>
      </c>
      <c r="DC65">
        <v>0</v>
      </c>
      <c r="DD65" s="74">
        <v>100</v>
      </c>
      <c r="DE65">
        <v>0</v>
      </c>
      <c r="DF65">
        <v>0</v>
      </c>
      <c r="DG65">
        <v>0</v>
      </c>
      <c r="DH65">
        <v>0</v>
      </c>
      <c r="DI65">
        <v>0</v>
      </c>
      <c r="DJ65">
        <v>0</v>
      </c>
      <c r="DK65">
        <v>0</v>
      </c>
      <c r="DL65">
        <v>0</v>
      </c>
      <c r="DM65">
        <v>0</v>
      </c>
      <c r="DN65">
        <v>0</v>
      </c>
      <c r="DO65">
        <v>0</v>
      </c>
      <c r="DP65">
        <v>0</v>
      </c>
      <c r="DQ65">
        <v>0</v>
      </c>
      <c r="DR65">
        <v>0</v>
      </c>
      <c r="DS65">
        <v>0</v>
      </c>
      <c r="DT65">
        <v>0</v>
      </c>
      <c r="DU65">
        <v>0</v>
      </c>
      <c r="DV65">
        <v>0</v>
      </c>
      <c r="DW65">
        <v>0</v>
      </c>
      <c r="DX65">
        <v>0</v>
      </c>
      <c r="DY65">
        <v>0</v>
      </c>
      <c r="DZ65">
        <v>0</v>
      </c>
      <c r="EA65">
        <v>0</v>
      </c>
      <c r="EB65">
        <v>0</v>
      </c>
      <c r="EC65">
        <v>0</v>
      </c>
      <c r="ED65">
        <v>0</v>
      </c>
      <c r="EE65">
        <v>0</v>
      </c>
      <c r="EF65">
        <v>0</v>
      </c>
      <c r="EG65">
        <v>0</v>
      </c>
      <c r="EH65">
        <v>10</v>
      </c>
      <c r="EI65" t="s">
        <v>1166</v>
      </c>
      <c r="EJ65" t="s">
        <v>1196</v>
      </c>
      <c r="EK65">
        <v>0</v>
      </c>
      <c r="EL65">
        <v>0</v>
      </c>
      <c r="EM65">
        <v>0</v>
      </c>
      <c r="EN65" s="74" t="s">
        <v>1117</v>
      </c>
    </row>
    <row r="66" spans="1:144" x14ac:dyDescent="0.3">
      <c r="A66" s="32" t="s">
        <v>186</v>
      </c>
      <c r="B66" s="33" t="s">
        <v>187</v>
      </c>
      <c r="C66" s="34" t="s">
        <v>51</v>
      </c>
      <c r="D66" s="3">
        <v>43.3</v>
      </c>
      <c r="E66" s="3">
        <v>39.700000000000003</v>
      </c>
      <c r="F66" s="3">
        <v>31.9</v>
      </c>
      <c r="G66" s="42"/>
      <c r="H66" s="4"/>
      <c r="I66" s="4">
        <v>0.90032452258626561</v>
      </c>
      <c r="J66" s="109">
        <v>3.8250000000000002</v>
      </c>
      <c r="K66" s="114">
        <v>3.4</v>
      </c>
      <c r="L66" s="6">
        <v>10.1</v>
      </c>
      <c r="M66" s="118">
        <v>0</v>
      </c>
      <c r="N66" s="7">
        <v>0.376</v>
      </c>
      <c r="O66" s="7"/>
      <c r="P66" s="7">
        <v>0.35199999999999998</v>
      </c>
      <c r="Q66" s="7"/>
      <c r="R66" s="7">
        <v>0.36399999999999999</v>
      </c>
      <c r="S66" s="48">
        <v>4.5</v>
      </c>
      <c r="T66" s="121">
        <v>6.5</v>
      </c>
      <c r="U66" s="2">
        <v>0</v>
      </c>
      <c r="V66" s="2">
        <v>0</v>
      </c>
      <c r="W66" s="2">
        <v>0</v>
      </c>
      <c r="X66" s="2">
        <v>0</v>
      </c>
      <c r="Y66" s="2">
        <v>2</v>
      </c>
      <c r="Z66" s="19">
        <v>0</v>
      </c>
      <c r="AA66" s="2">
        <v>12</v>
      </c>
      <c r="AB66" s="122" t="s">
        <v>56</v>
      </c>
      <c r="AC66" s="2">
        <v>0</v>
      </c>
      <c r="AD66" s="2"/>
      <c r="AE66" s="2" t="s">
        <v>56</v>
      </c>
      <c r="AF66" s="118" t="s">
        <v>56</v>
      </c>
      <c r="AG66" s="5">
        <v>0.31</v>
      </c>
      <c r="AH66" s="118"/>
      <c r="AI66" s="8"/>
      <c r="AJ66" s="118"/>
      <c r="AK66" s="2">
        <v>0</v>
      </c>
      <c r="AL66" s="2">
        <v>0</v>
      </c>
      <c r="AM66" s="2">
        <v>0</v>
      </c>
      <c r="AN66" s="2">
        <v>0</v>
      </c>
      <c r="AO66" s="2">
        <v>0</v>
      </c>
      <c r="AP66" s="122">
        <v>0</v>
      </c>
      <c r="AQ66">
        <v>0</v>
      </c>
      <c r="AR66">
        <v>0</v>
      </c>
      <c r="AS66">
        <v>0</v>
      </c>
      <c r="AT66">
        <v>0</v>
      </c>
      <c r="AU66">
        <v>0</v>
      </c>
      <c r="AV66" s="74">
        <v>0</v>
      </c>
      <c r="AW66">
        <v>0</v>
      </c>
      <c r="AX66">
        <v>0</v>
      </c>
      <c r="AY66" s="74">
        <v>1</v>
      </c>
      <c r="AZ66" s="67">
        <v>0</v>
      </c>
      <c r="BA66" s="67">
        <v>2500</v>
      </c>
      <c r="BB66" s="68"/>
      <c r="BC66" s="68"/>
      <c r="BD66">
        <v>5</v>
      </c>
      <c r="BE66">
        <v>51600</v>
      </c>
      <c r="BF66" s="102">
        <v>5</v>
      </c>
      <c r="BG66" s="97"/>
      <c r="BH66">
        <v>1</v>
      </c>
      <c r="BI66">
        <v>3</v>
      </c>
      <c r="BJ66" s="20" t="s">
        <v>1113</v>
      </c>
      <c r="BK66" t="s">
        <v>1113</v>
      </c>
      <c r="BL66">
        <v>2</v>
      </c>
      <c r="BM66" s="20">
        <v>0</v>
      </c>
      <c r="BN66">
        <v>0</v>
      </c>
      <c r="BO66">
        <v>0</v>
      </c>
      <c r="BP66">
        <v>1</v>
      </c>
      <c r="BQ66" s="20">
        <v>2</v>
      </c>
      <c r="BR66">
        <v>1</v>
      </c>
      <c r="BS66">
        <v>4</v>
      </c>
      <c r="BT66">
        <v>1</v>
      </c>
      <c r="BU66" s="20">
        <v>9</v>
      </c>
      <c r="BV66">
        <v>4</v>
      </c>
      <c r="BW66">
        <v>4</v>
      </c>
      <c r="BX66">
        <v>1</v>
      </c>
      <c r="BY66" s="74">
        <v>8</v>
      </c>
      <c r="BZ66">
        <v>17.233333330000001</v>
      </c>
      <c r="CA66">
        <v>10.074999999999999</v>
      </c>
      <c r="CB66">
        <v>4.2750000000000004</v>
      </c>
      <c r="CC66">
        <v>4.1749999999999998</v>
      </c>
      <c r="CD66">
        <v>28.833333329999999</v>
      </c>
      <c r="CE66">
        <v>26.987500000000001</v>
      </c>
      <c r="CF66">
        <v>70.150000000000006</v>
      </c>
      <c r="CG66">
        <v>97.444444439999998</v>
      </c>
      <c r="CH66">
        <v>27.737500000000001</v>
      </c>
      <c r="CI66">
        <v>69.444444439999998</v>
      </c>
      <c r="CJ66">
        <v>1.3190905959999999</v>
      </c>
      <c r="CK66">
        <v>1.1548036319999999</v>
      </c>
      <c r="CL66">
        <v>0.30118812299999997</v>
      </c>
      <c r="CM66">
        <v>0.19086270299999999</v>
      </c>
      <c r="CN66">
        <v>1.454303957</v>
      </c>
      <c r="CO66">
        <v>2.7252457290000001</v>
      </c>
      <c r="CP66">
        <v>2.5790363649999999</v>
      </c>
      <c r="CQ66">
        <v>4.1264728010000002</v>
      </c>
      <c r="CR66">
        <v>1.9434413509999999</v>
      </c>
      <c r="CS66">
        <v>3.35824028</v>
      </c>
      <c r="CT66" s="20" t="s">
        <v>1118</v>
      </c>
      <c r="CU66">
        <v>4.3</v>
      </c>
      <c r="CV66" s="74" t="s">
        <v>1156</v>
      </c>
      <c r="CW66">
        <v>60</v>
      </c>
      <c r="CX66">
        <v>0</v>
      </c>
      <c r="CY66">
        <v>30</v>
      </c>
      <c r="CZ66">
        <v>0</v>
      </c>
      <c r="DA66">
        <v>0</v>
      </c>
      <c r="DB66">
        <v>0</v>
      </c>
      <c r="DC66">
        <v>10</v>
      </c>
      <c r="DD66" s="74">
        <v>0</v>
      </c>
      <c r="DE66">
        <v>0</v>
      </c>
      <c r="DF66">
        <v>0</v>
      </c>
      <c r="DG66">
        <v>0</v>
      </c>
      <c r="DH66">
        <v>0</v>
      </c>
      <c r="DI66">
        <v>0</v>
      </c>
      <c r="DJ66">
        <v>3</v>
      </c>
      <c r="DK66">
        <v>7</v>
      </c>
      <c r="DL66">
        <v>0</v>
      </c>
      <c r="DM66">
        <v>0</v>
      </c>
      <c r="DN66">
        <v>0</v>
      </c>
      <c r="DO66">
        <v>0</v>
      </c>
      <c r="DP66">
        <v>0</v>
      </c>
      <c r="DQ66">
        <v>0</v>
      </c>
      <c r="DR66">
        <v>0</v>
      </c>
      <c r="DS66">
        <v>4</v>
      </c>
      <c r="DT66">
        <v>6</v>
      </c>
      <c r="DU66">
        <v>0</v>
      </c>
      <c r="DV66">
        <v>0</v>
      </c>
      <c r="DW66">
        <v>0</v>
      </c>
      <c r="DX66">
        <v>0</v>
      </c>
      <c r="DY66">
        <v>0</v>
      </c>
      <c r="DZ66">
        <v>0</v>
      </c>
      <c r="EA66">
        <v>0</v>
      </c>
      <c r="EB66">
        <v>0</v>
      </c>
      <c r="EC66">
        <v>0</v>
      </c>
      <c r="ED66">
        <v>0</v>
      </c>
      <c r="EE66">
        <v>3</v>
      </c>
      <c r="EF66">
        <v>7</v>
      </c>
      <c r="EG66">
        <v>0</v>
      </c>
      <c r="EH66">
        <v>0</v>
      </c>
      <c r="EI66" t="s">
        <v>1159</v>
      </c>
      <c r="EJ66" t="s">
        <v>1173</v>
      </c>
      <c r="EK66">
        <v>0</v>
      </c>
      <c r="EL66">
        <v>0</v>
      </c>
      <c r="EM66">
        <v>0</v>
      </c>
      <c r="EN66" s="74" t="s">
        <v>1117</v>
      </c>
    </row>
    <row r="67" spans="1:144" x14ac:dyDescent="0.3">
      <c r="A67" s="32" t="s">
        <v>188</v>
      </c>
      <c r="B67" s="33" t="s">
        <v>187</v>
      </c>
      <c r="C67" s="34" t="s">
        <v>51</v>
      </c>
      <c r="D67" s="3">
        <v>29.7</v>
      </c>
      <c r="E67" s="3">
        <v>29.9</v>
      </c>
      <c r="F67" s="3">
        <v>30.3</v>
      </c>
      <c r="G67" s="42"/>
      <c r="H67" s="4"/>
      <c r="I67" s="4">
        <v>0.79150579150579148</v>
      </c>
      <c r="J67" s="109">
        <v>3.3250000000000002</v>
      </c>
      <c r="K67" s="114">
        <v>3.6</v>
      </c>
      <c r="L67" s="6">
        <v>12.08333333</v>
      </c>
      <c r="M67" s="118">
        <v>0</v>
      </c>
      <c r="N67" s="7">
        <v>0.121</v>
      </c>
      <c r="O67" s="7"/>
      <c r="P67" s="7">
        <v>0.22</v>
      </c>
      <c r="Q67" s="7"/>
      <c r="R67" s="7">
        <v>0.43</v>
      </c>
      <c r="S67" s="48">
        <v>3.5</v>
      </c>
      <c r="T67" s="121">
        <v>7.5</v>
      </c>
      <c r="U67" s="2"/>
      <c r="V67" s="2"/>
      <c r="W67" s="2"/>
      <c r="X67" s="2"/>
      <c r="Y67" s="2">
        <v>2</v>
      </c>
      <c r="Z67" s="19">
        <v>0</v>
      </c>
      <c r="AA67" s="2">
        <v>12</v>
      </c>
      <c r="AB67" s="122" t="s">
        <v>56</v>
      </c>
      <c r="AC67" s="2">
        <v>0</v>
      </c>
      <c r="AD67" s="2"/>
      <c r="AE67" s="2" t="s">
        <v>56</v>
      </c>
      <c r="AF67" s="118" t="s">
        <v>56</v>
      </c>
      <c r="AG67" s="5">
        <v>0.38</v>
      </c>
      <c r="AH67" s="118">
        <v>0</v>
      </c>
      <c r="AI67" s="8"/>
      <c r="AJ67" s="118">
        <v>3</v>
      </c>
      <c r="AK67" s="2">
        <v>0</v>
      </c>
      <c r="AL67" s="2">
        <v>0</v>
      </c>
      <c r="AM67" s="2">
        <v>0</v>
      </c>
      <c r="AN67" s="2">
        <v>0</v>
      </c>
      <c r="AO67" s="2">
        <v>0</v>
      </c>
      <c r="AP67" s="122">
        <v>0</v>
      </c>
      <c r="AQ67">
        <v>0</v>
      </c>
      <c r="AR67">
        <v>0</v>
      </c>
      <c r="AS67">
        <v>0</v>
      </c>
      <c r="AT67">
        <v>0</v>
      </c>
      <c r="AU67">
        <v>0</v>
      </c>
      <c r="AV67" s="74">
        <v>0</v>
      </c>
      <c r="AW67">
        <v>0</v>
      </c>
      <c r="AX67">
        <v>0</v>
      </c>
      <c r="AY67" s="74">
        <v>1</v>
      </c>
      <c r="AZ67" s="67">
        <v>0</v>
      </c>
      <c r="BA67" s="67">
        <v>2895</v>
      </c>
      <c r="BB67" s="68"/>
      <c r="BC67" s="68"/>
      <c r="BD67">
        <v>3</v>
      </c>
      <c r="BE67">
        <v>153000</v>
      </c>
      <c r="BF67" s="102">
        <v>5</v>
      </c>
      <c r="BG67" s="97"/>
      <c r="BH67">
        <v>1</v>
      </c>
      <c r="BI67">
        <v>3</v>
      </c>
      <c r="BJ67" s="20" t="s">
        <v>1113</v>
      </c>
      <c r="BK67" t="s">
        <v>1114</v>
      </c>
      <c r="BL67">
        <v>1</v>
      </c>
      <c r="BM67" s="20">
        <v>0</v>
      </c>
      <c r="BN67">
        <v>0</v>
      </c>
      <c r="BO67">
        <v>0</v>
      </c>
      <c r="BP67">
        <v>1</v>
      </c>
      <c r="BQ67" s="20">
        <v>2</v>
      </c>
      <c r="BR67">
        <v>1</v>
      </c>
      <c r="BS67">
        <v>4</v>
      </c>
      <c r="BT67">
        <v>1</v>
      </c>
      <c r="BU67" s="20">
        <v>14</v>
      </c>
      <c r="BV67">
        <v>4</v>
      </c>
      <c r="BW67">
        <v>7</v>
      </c>
      <c r="BX67">
        <v>3</v>
      </c>
      <c r="BY67" s="74">
        <v>12</v>
      </c>
      <c r="BZ67">
        <v>16.56428571</v>
      </c>
      <c r="CA67">
        <v>8.807692308</v>
      </c>
      <c r="CB67">
        <v>4.0230769229999996</v>
      </c>
      <c r="CC67">
        <v>4.0153846150000003</v>
      </c>
      <c r="CD67">
        <v>28.1</v>
      </c>
      <c r="CE67">
        <v>30.515384619999999</v>
      </c>
      <c r="CF67">
        <v>65.869230770000001</v>
      </c>
      <c r="CG67">
        <v>96.571428569999995</v>
      </c>
      <c r="CH67">
        <v>31.65384615</v>
      </c>
      <c r="CI67">
        <v>66.230769230000007</v>
      </c>
      <c r="CJ67">
        <v>0.66402866299999996</v>
      </c>
      <c r="CK67">
        <v>0.69816609600000001</v>
      </c>
      <c r="CL67">
        <v>0.32952957900000002</v>
      </c>
      <c r="CM67">
        <v>0.355542201</v>
      </c>
      <c r="CN67">
        <v>1.5561293199999999</v>
      </c>
      <c r="CO67">
        <v>2.8097586350000001</v>
      </c>
      <c r="CP67">
        <v>3.2373818160000001</v>
      </c>
      <c r="CQ67">
        <v>3.2749465230000001</v>
      </c>
      <c r="CR67">
        <v>2.6005177000000002</v>
      </c>
      <c r="CS67">
        <v>3.5626265159999999</v>
      </c>
      <c r="CT67" s="20" t="s">
        <v>1118</v>
      </c>
      <c r="CU67">
        <v>4.3</v>
      </c>
      <c r="CV67" s="74" t="s">
        <v>1156</v>
      </c>
      <c r="CW67">
        <v>60</v>
      </c>
      <c r="CX67">
        <v>0</v>
      </c>
      <c r="CY67">
        <v>40</v>
      </c>
      <c r="CZ67">
        <v>0</v>
      </c>
      <c r="DA67">
        <v>0</v>
      </c>
      <c r="DB67">
        <v>0</v>
      </c>
      <c r="DC67">
        <v>0</v>
      </c>
      <c r="DD67" s="74">
        <v>0</v>
      </c>
      <c r="DE67">
        <v>0</v>
      </c>
      <c r="DF67">
        <v>1</v>
      </c>
      <c r="DG67">
        <v>1</v>
      </c>
      <c r="DH67">
        <v>1</v>
      </c>
      <c r="DI67">
        <v>0</v>
      </c>
      <c r="DJ67">
        <v>3</v>
      </c>
      <c r="DK67">
        <v>4</v>
      </c>
      <c r="DL67">
        <v>0</v>
      </c>
      <c r="DM67">
        <v>0</v>
      </c>
      <c r="DN67">
        <v>0</v>
      </c>
      <c r="DO67">
        <v>0</v>
      </c>
      <c r="DP67">
        <v>0</v>
      </c>
      <c r="DQ67">
        <v>0</v>
      </c>
      <c r="DR67">
        <v>0</v>
      </c>
      <c r="DS67">
        <v>10</v>
      </c>
      <c r="DT67">
        <v>0</v>
      </c>
      <c r="DU67">
        <v>0</v>
      </c>
      <c r="DV67">
        <v>0</v>
      </c>
      <c r="DW67">
        <v>0</v>
      </c>
      <c r="DX67">
        <v>0</v>
      </c>
      <c r="DY67">
        <v>0</v>
      </c>
      <c r="DZ67">
        <v>0</v>
      </c>
      <c r="EA67">
        <v>0</v>
      </c>
      <c r="EB67">
        <v>0</v>
      </c>
      <c r="EC67">
        <v>0</v>
      </c>
      <c r="ED67">
        <v>0</v>
      </c>
      <c r="EE67">
        <v>0</v>
      </c>
      <c r="EF67">
        <v>0</v>
      </c>
      <c r="EG67">
        <v>0</v>
      </c>
      <c r="EH67">
        <v>0</v>
      </c>
      <c r="EI67" t="s">
        <v>1159</v>
      </c>
      <c r="EJ67" t="s">
        <v>1173</v>
      </c>
      <c r="EK67">
        <v>0</v>
      </c>
      <c r="EL67">
        <v>0</v>
      </c>
      <c r="EM67">
        <v>0</v>
      </c>
      <c r="EN67" s="74" t="s">
        <v>1117</v>
      </c>
    </row>
    <row r="68" spans="1:144" x14ac:dyDescent="0.3">
      <c r="A68" s="32" t="s">
        <v>189</v>
      </c>
      <c r="B68" s="33" t="s">
        <v>190</v>
      </c>
      <c r="C68" s="34" t="s">
        <v>191</v>
      </c>
      <c r="D68" s="3">
        <v>116.1</v>
      </c>
      <c r="E68" s="3">
        <v>206</v>
      </c>
      <c r="F68" s="3">
        <v>161.05000000000001</v>
      </c>
      <c r="G68" s="42"/>
      <c r="H68" s="4"/>
      <c r="I68" s="4">
        <v>2.2501570189918865</v>
      </c>
      <c r="J68" s="109">
        <v>2.8</v>
      </c>
      <c r="K68" s="114"/>
      <c r="L68" s="6"/>
      <c r="M68" s="118">
        <v>0</v>
      </c>
      <c r="N68" s="7"/>
      <c r="O68" s="7"/>
      <c r="P68" s="7"/>
      <c r="Q68" s="7"/>
      <c r="R68" s="7"/>
      <c r="S68" s="48">
        <v>5.5</v>
      </c>
      <c r="T68" s="121"/>
      <c r="U68" s="2"/>
      <c r="V68" s="2"/>
      <c r="W68" s="2"/>
      <c r="X68" s="2"/>
      <c r="Y68" s="2"/>
      <c r="Z68" s="19">
        <v>2</v>
      </c>
      <c r="AA68" s="2"/>
      <c r="AB68" s="122" t="s">
        <v>52</v>
      </c>
      <c r="AC68" s="2">
        <v>2</v>
      </c>
      <c r="AD68" s="2">
        <v>2</v>
      </c>
      <c r="AE68" s="2" t="s">
        <v>52</v>
      </c>
      <c r="AF68" s="118" t="s">
        <v>52</v>
      </c>
      <c r="AG68" s="5"/>
      <c r="AH68" s="118"/>
      <c r="AI68" s="8"/>
      <c r="AJ68" s="118"/>
      <c r="AK68" s="2">
        <v>0</v>
      </c>
      <c r="AL68" s="2">
        <v>0</v>
      </c>
      <c r="AM68" s="2">
        <v>0</v>
      </c>
      <c r="AN68" s="2">
        <v>0</v>
      </c>
      <c r="AO68" s="2">
        <v>0</v>
      </c>
      <c r="AP68" s="122">
        <v>0</v>
      </c>
      <c r="AQ68">
        <v>0</v>
      </c>
      <c r="AR68">
        <v>0</v>
      </c>
      <c r="AS68">
        <v>0</v>
      </c>
      <c r="AT68">
        <v>0</v>
      </c>
      <c r="AU68">
        <v>0</v>
      </c>
      <c r="AV68" s="74">
        <v>0</v>
      </c>
      <c r="AW68">
        <v>0</v>
      </c>
      <c r="AX68">
        <v>0</v>
      </c>
      <c r="AY68" s="74">
        <v>2</v>
      </c>
      <c r="AZ68" s="68">
        <v>10</v>
      </c>
      <c r="BA68" s="68">
        <v>2000</v>
      </c>
      <c r="BB68" s="68"/>
      <c r="BC68" s="68"/>
      <c r="BD68">
        <v>5</v>
      </c>
      <c r="BE68">
        <v>76500</v>
      </c>
      <c r="BF68" s="103">
        <v>4</v>
      </c>
      <c r="BG68" s="97"/>
      <c r="BH68">
        <v>2</v>
      </c>
      <c r="BI68">
        <v>1</v>
      </c>
      <c r="BJ68" s="20" t="s">
        <v>1112</v>
      </c>
      <c r="BK68" t="s">
        <v>1112</v>
      </c>
      <c r="BL68">
        <v>1</v>
      </c>
      <c r="BM68" s="20">
        <v>1</v>
      </c>
      <c r="BN68">
        <v>1</v>
      </c>
      <c r="BO68">
        <v>0</v>
      </c>
      <c r="BP68">
        <v>1</v>
      </c>
      <c r="BQ68" s="20">
        <v>2</v>
      </c>
      <c r="BR68">
        <v>2</v>
      </c>
      <c r="BS68">
        <v>4</v>
      </c>
      <c r="BT68">
        <v>1</v>
      </c>
      <c r="BU68" s="20">
        <v>4</v>
      </c>
      <c r="BV68">
        <v>1</v>
      </c>
      <c r="BW68">
        <v>1</v>
      </c>
      <c r="BX68">
        <v>2</v>
      </c>
      <c r="BY68" s="74">
        <v>4</v>
      </c>
      <c r="BZ68">
        <v>28.7</v>
      </c>
      <c r="CA68">
        <v>15.725</v>
      </c>
      <c r="CB68">
        <v>6.7</v>
      </c>
      <c r="CC68">
        <v>11.125</v>
      </c>
      <c r="CD68">
        <v>38.325000000000003</v>
      </c>
      <c r="CE68">
        <v>29.65</v>
      </c>
      <c r="CF68">
        <v>129.6</v>
      </c>
      <c r="CG68">
        <v>159.25</v>
      </c>
      <c r="CH68">
        <v>18.574999999999999</v>
      </c>
      <c r="CI68">
        <v>175.75</v>
      </c>
      <c r="CJ68">
        <v>0.49665548100000001</v>
      </c>
      <c r="CK68">
        <v>1.6580611169999999</v>
      </c>
      <c r="CL68">
        <v>0.77888809599999997</v>
      </c>
      <c r="CM68">
        <v>0.92150239599999995</v>
      </c>
      <c r="CN68">
        <v>2.7657126870000002</v>
      </c>
      <c r="CO68">
        <v>3.7287173839999999</v>
      </c>
      <c r="CP68">
        <v>2.029778313</v>
      </c>
      <c r="CQ68">
        <v>3.5939764420000002</v>
      </c>
      <c r="CR68">
        <v>2.0205197350000001</v>
      </c>
      <c r="CS68">
        <v>10.688779159999999</v>
      </c>
      <c r="CT68" s="20" t="s">
        <v>1118</v>
      </c>
      <c r="CU68">
        <v>3.8</v>
      </c>
      <c r="CV68" s="74" t="s">
        <v>1157</v>
      </c>
      <c r="CW68">
        <v>80</v>
      </c>
      <c r="CX68">
        <v>0</v>
      </c>
      <c r="CY68">
        <v>10</v>
      </c>
      <c r="CZ68">
        <v>0</v>
      </c>
      <c r="DA68">
        <v>0</v>
      </c>
      <c r="DB68">
        <v>0</v>
      </c>
      <c r="DC68">
        <v>10</v>
      </c>
      <c r="DD68" s="74">
        <v>0</v>
      </c>
      <c r="DE68">
        <v>0</v>
      </c>
      <c r="DF68">
        <v>0</v>
      </c>
      <c r="DG68">
        <v>0</v>
      </c>
      <c r="DH68">
        <v>0</v>
      </c>
      <c r="DI68">
        <v>0</v>
      </c>
      <c r="DJ68">
        <v>0</v>
      </c>
      <c r="DK68">
        <v>10</v>
      </c>
      <c r="DL68">
        <v>0</v>
      </c>
      <c r="DM68">
        <v>0</v>
      </c>
      <c r="DN68">
        <v>0</v>
      </c>
      <c r="DO68">
        <v>0</v>
      </c>
      <c r="DP68">
        <v>0</v>
      </c>
      <c r="DQ68">
        <v>0</v>
      </c>
      <c r="DR68">
        <v>0</v>
      </c>
      <c r="DS68">
        <v>10</v>
      </c>
      <c r="DT68">
        <v>0</v>
      </c>
      <c r="DU68">
        <v>0</v>
      </c>
      <c r="DV68">
        <v>0</v>
      </c>
      <c r="DW68">
        <v>0</v>
      </c>
      <c r="DX68">
        <v>0</v>
      </c>
      <c r="DY68">
        <v>0</v>
      </c>
      <c r="DZ68">
        <v>0</v>
      </c>
      <c r="EA68">
        <v>0</v>
      </c>
      <c r="EB68">
        <v>0</v>
      </c>
      <c r="EC68">
        <v>0</v>
      </c>
      <c r="ED68">
        <v>0</v>
      </c>
      <c r="EE68">
        <v>0</v>
      </c>
      <c r="EF68">
        <v>10</v>
      </c>
      <c r="EG68">
        <v>0</v>
      </c>
      <c r="EH68">
        <v>0</v>
      </c>
      <c r="EI68" t="s">
        <v>1159</v>
      </c>
      <c r="EJ68" t="s">
        <v>1173</v>
      </c>
      <c r="EK68">
        <v>0</v>
      </c>
      <c r="EL68">
        <v>0</v>
      </c>
      <c r="EM68">
        <v>0</v>
      </c>
      <c r="EN68" s="74" t="s">
        <v>1117</v>
      </c>
    </row>
    <row r="69" spans="1:144" x14ac:dyDescent="0.3">
      <c r="A69" s="32" t="s">
        <v>192</v>
      </c>
      <c r="B69" s="33" t="s">
        <v>190</v>
      </c>
      <c r="C69" s="34" t="s">
        <v>191</v>
      </c>
      <c r="D69" s="3">
        <v>168</v>
      </c>
      <c r="E69" s="3">
        <v>201</v>
      </c>
      <c r="F69" s="3">
        <v>184.5</v>
      </c>
      <c r="G69" s="42"/>
      <c r="H69" s="4"/>
      <c r="I69" s="4"/>
      <c r="J69" s="109"/>
      <c r="K69" s="114"/>
      <c r="L69" s="6"/>
      <c r="M69" s="118">
        <v>0</v>
      </c>
      <c r="N69" s="7"/>
      <c r="O69" s="7"/>
      <c r="P69" s="7"/>
      <c r="Q69" s="7"/>
      <c r="R69" s="7"/>
      <c r="S69" s="48"/>
      <c r="T69" s="121"/>
      <c r="U69" s="2"/>
      <c r="V69" s="2"/>
      <c r="W69" s="2"/>
      <c r="X69" s="2"/>
      <c r="Y69" s="2"/>
      <c r="Z69" s="19"/>
      <c r="AA69" s="2"/>
      <c r="AB69" s="122"/>
      <c r="AC69" s="2"/>
      <c r="AD69" s="2"/>
      <c r="AE69" s="2"/>
      <c r="AF69" s="118"/>
      <c r="AG69" s="5"/>
      <c r="AH69" s="118"/>
      <c r="AI69" s="8"/>
      <c r="AJ69" s="118"/>
      <c r="AK69" s="2">
        <v>0</v>
      </c>
      <c r="AL69" s="2">
        <v>0</v>
      </c>
      <c r="AM69" s="2">
        <v>0</v>
      </c>
      <c r="AN69" s="2">
        <v>0</v>
      </c>
      <c r="AO69" s="2">
        <v>0</v>
      </c>
      <c r="AP69" s="122">
        <v>0</v>
      </c>
      <c r="AQ69">
        <v>0</v>
      </c>
      <c r="AR69">
        <v>0</v>
      </c>
      <c r="AS69">
        <v>0</v>
      </c>
      <c r="AT69">
        <v>0</v>
      </c>
      <c r="AU69">
        <v>0</v>
      </c>
      <c r="AV69" s="74">
        <v>0</v>
      </c>
      <c r="AW69">
        <v>0</v>
      </c>
      <c r="AX69">
        <v>0</v>
      </c>
      <c r="AY69" s="74">
        <v>3</v>
      </c>
      <c r="AZ69" s="68">
        <v>550</v>
      </c>
      <c r="BA69" s="68">
        <v>760</v>
      </c>
      <c r="BB69" s="68"/>
      <c r="BC69" s="68"/>
      <c r="BD69">
        <v>5</v>
      </c>
      <c r="BE69">
        <v>2500</v>
      </c>
      <c r="BF69" s="103">
        <v>4</v>
      </c>
      <c r="BG69" s="97"/>
      <c r="BH69">
        <v>1</v>
      </c>
      <c r="BI69">
        <v>1</v>
      </c>
      <c r="BJ69" s="20" t="s">
        <v>1113</v>
      </c>
      <c r="BK69" t="s">
        <v>1113</v>
      </c>
      <c r="BL69">
        <v>1</v>
      </c>
      <c r="BM69" s="20">
        <v>0</v>
      </c>
      <c r="BN69">
        <v>0</v>
      </c>
      <c r="BO69">
        <v>0</v>
      </c>
      <c r="BP69">
        <v>2</v>
      </c>
      <c r="BQ69" s="20">
        <v>2</v>
      </c>
      <c r="BR69">
        <v>1</v>
      </c>
      <c r="BS69">
        <v>4</v>
      </c>
      <c r="BT69">
        <v>4</v>
      </c>
      <c r="BU69" s="20">
        <v>4</v>
      </c>
      <c r="BV69">
        <v>1</v>
      </c>
      <c r="BW69">
        <v>2</v>
      </c>
      <c r="BX69">
        <v>1</v>
      </c>
      <c r="BY69" s="74">
        <v>4</v>
      </c>
      <c r="BZ69">
        <v>37.299999999999997</v>
      </c>
      <c r="CA69">
        <v>24.25</v>
      </c>
      <c r="CB69">
        <v>9.1750000000000007</v>
      </c>
      <c r="CC69">
        <v>15.05</v>
      </c>
      <c r="CD69">
        <v>41.75</v>
      </c>
      <c r="CE69">
        <v>22.4</v>
      </c>
      <c r="CF69">
        <v>145.07499999999999</v>
      </c>
      <c r="CG69">
        <v>167.47499999999999</v>
      </c>
      <c r="CH69">
        <v>13.574999999999999</v>
      </c>
      <c r="CI69">
        <v>206.3</v>
      </c>
      <c r="CJ69">
        <v>0.42426406900000002</v>
      </c>
      <c r="CK69">
        <v>0.88128693800000002</v>
      </c>
      <c r="CL69">
        <v>0.55602757700000005</v>
      </c>
      <c r="CM69">
        <v>0.62449980000000005</v>
      </c>
      <c r="CN69">
        <v>2.4145392939999999</v>
      </c>
      <c r="CO69">
        <v>11.071886320000001</v>
      </c>
      <c r="CP69">
        <v>21.014498960000001</v>
      </c>
      <c r="CQ69">
        <v>15.228345279999999</v>
      </c>
      <c r="CR69">
        <v>7.1097937150000003</v>
      </c>
      <c r="CS69">
        <v>22.33890478</v>
      </c>
      <c r="CT69" s="20" t="s">
        <v>1120</v>
      </c>
      <c r="CU69">
        <v>3.8</v>
      </c>
      <c r="CV69" s="74" t="s">
        <v>1157</v>
      </c>
      <c r="CW69">
        <v>80</v>
      </c>
      <c r="CX69">
        <v>0</v>
      </c>
      <c r="CY69">
        <v>0</v>
      </c>
      <c r="CZ69">
        <v>0</v>
      </c>
      <c r="DA69">
        <v>0</v>
      </c>
      <c r="DB69">
        <v>0</v>
      </c>
      <c r="DC69">
        <v>20</v>
      </c>
      <c r="DD69" s="74">
        <v>0</v>
      </c>
      <c r="DE69">
        <v>0</v>
      </c>
      <c r="DF69">
        <v>0</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0</v>
      </c>
      <c r="EG69">
        <v>0</v>
      </c>
      <c r="EH69">
        <v>0</v>
      </c>
      <c r="EI69" t="s">
        <v>1159</v>
      </c>
      <c r="EJ69" t="s">
        <v>1117</v>
      </c>
      <c r="EK69">
        <v>0</v>
      </c>
      <c r="EL69">
        <v>1</v>
      </c>
      <c r="EM69">
        <v>0</v>
      </c>
      <c r="EN69" s="74" t="s">
        <v>1117</v>
      </c>
    </row>
    <row r="70" spans="1:144" x14ac:dyDescent="0.3">
      <c r="A70" s="32" t="s">
        <v>193</v>
      </c>
      <c r="B70" s="33" t="s">
        <v>194</v>
      </c>
      <c r="C70" s="34" t="s">
        <v>51</v>
      </c>
      <c r="D70" s="3"/>
      <c r="E70" s="3">
        <v>380</v>
      </c>
      <c r="F70" s="3">
        <v>380</v>
      </c>
      <c r="G70" s="42"/>
      <c r="H70" s="4"/>
      <c r="I70" s="4"/>
      <c r="J70" s="109">
        <v>1</v>
      </c>
      <c r="K70" s="115">
        <v>36.6</v>
      </c>
      <c r="L70" s="6"/>
      <c r="M70" s="118">
        <v>0</v>
      </c>
      <c r="N70" s="7"/>
      <c r="O70" s="7"/>
      <c r="P70" s="7"/>
      <c r="Q70" s="7"/>
      <c r="R70" s="7"/>
      <c r="S70" s="48">
        <v>6</v>
      </c>
      <c r="T70" s="121">
        <v>7</v>
      </c>
      <c r="U70" s="2"/>
      <c r="V70" s="2"/>
      <c r="W70" s="2"/>
      <c r="X70" s="2"/>
      <c r="Y70" s="2"/>
      <c r="Z70" s="19"/>
      <c r="AA70" s="2"/>
      <c r="AB70" s="122"/>
      <c r="AC70" s="2"/>
      <c r="AD70" s="2"/>
      <c r="AE70" s="2"/>
      <c r="AF70" s="118"/>
      <c r="AG70" s="5"/>
      <c r="AH70" s="118"/>
      <c r="AI70" s="8"/>
      <c r="AJ70" s="118"/>
      <c r="AK70" s="2">
        <v>0</v>
      </c>
      <c r="AL70" s="2">
        <v>0</v>
      </c>
      <c r="AM70" s="2">
        <v>2</v>
      </c>
      <c r="AN70" s="2">
        <v>2</v>
      </c>
      <c r="AO70" s="2">
        <v>0</v>
      </c>
      <c r="AP70" s="122">
        <v>0</v>
      </c>
      <c r="AQ70">
        <v>0</v>
      </c>
      <c r="AR70">
        <v>0</v>
      </c>
      <c r="AS70">
        <v>0</v>
      </c>
      <c r="AT70">
        <v>0</v>
      </c>
      <c r="AU70">
        <v>0</v>
      </c>
      <c r="AV70" s="74">
        <v>0</v>
      </c>
      <c r="AW70">
        <v>3</v>
      </c>
      <c r="AX70">
        <v>3</v>
      </c>
      <c r="AY70" s="74">
        <v>1</v>
      </c>
      <c r="AZ70" s="67">
        <v>0</v>
      </c>
      <c r="BA70" s="67">
        <v>1650</v>
      </c>
      <c r="BB70" s="68"/>
      <c r="BC70" s="68"/>
      <c r="BD70">
        <v>5</v>
      </c>
      <c r="BE70">
        <v>48400</v>
      </c>
      <c r="BF70" s="103">
        <v>5</v>
      </c>
      <c r="BG70" s="97"/>
      <c r="BH70">
        <v>1</v>
      </c>
      <c r="BI70">
        <v>1</v>
      </c>
      <c r="BJ70" s="20" t="s">
        <v>1114</v>
      </c>
      <c r="BK70" t="s">
        <v>1114</v>
      </c>
      <c r="BL70">
        <v>1</v>
      </c>
      <c r="BM70" s="20">
        <v>0</v>
      </c>
      <c r="BN70">
        <v>0</v>
      </c>
      <c r="BO70">
        <v>0</v>
      </c>
      <c r="BP70">
        <v>1</v>
      </c>
      <c r="BQ70" s="20">
        <v>1</v>
      </c>
      <c r="BR70">
        <v>1</v>
      </c>
      <c r="BS70">
        <v>4</v>
      </c>
      <c r="BT70">
        <v>3</v>
      </c>
      <c r="BU70" s="20">
        <v>9</v>
      </c>
      <c r="BV70">
        <v>4</v>
      </c>
      <c r="BW70">
        <v>2</v>
      </c>
      <c r="BX70">
        <v>3</v>
      </c>
      <c r="BY70" s="74">
        <v>4</v>
      </c>
      <c r="BZ70">
        <v>54.6</v>
      </c>
      <c r="CA70">
        <v>37.299999999999997</v>
      </c>
      <c r="CB70">
        <v>19.487500000000001</v>
      </c>
      <c r="CC70">
        <v>19.237500000000001</v>
      </c>
      <c r="CD70">
        <v>47.155555560000003</v>
      </c>
      <c r="CE70">
        <v>45.575000000000003</v>
      </c>
      <c r="CF70">
        <v>220.92500000000001</v>
      </c>
      <c r="CG70">
        <v>263.11111110000002</v>
      </c>
      <c r="CH70">
        <v>17.149999999999999</v>
      </c>
      <c r="CI70">
        <v>162.15555560000001</v>
      </c>
      <c r="CJ70">
        <v>4.3583253659999999</v>
      </c>
      <c r="CK70">
        <v>1.7639241969999999</v>
      </c>
      <c r="CL70">
        <v>1.257477634</v>
      </c>
      <c r="CM70">
        <v>1.445127281</v>
      </c>
      <c r="CN70">
        <v>2.177217899</v>
      </c>
      <c r="CO70">
        <v>4.7231194289999996</v>
      </c>
      <c r="CP70">
        <v>19.683042010000001</v>
      </c>
      <c r="CQ70">
        <v>22.132806219999999</v>
      </c>
      <c r="CR70">
        <v>1.772810521</v>
      </c>
      <c r="CS70">
        <v>13.574618879999999</v>
      </c>
      <c r="CT70" s="20" t="s">
        <v>1118</v>
      </c>
      <c r="CU70">
        <v>4.5999999999999996</v>
      </c>
      <c r="CV70" s="74" t="s">
        <v>1157</v>
      </c>
      <c r="CW70">
        <v>40</v>
      </c>
      <c r="CX70">
        <v>0</v>
      </c>
      <c r="CY70">
        <v>50</v>
      </c>
      <c r="CZ70">
        <v>0</v>
      </c>
      <c r="DA70">
        <v>0</v>
      </c>
      <c r="DB70">
        <v>0</v>
      </c>
      <c r="DC70">
        <v>10</v>
      </c>
      <c r="DD70" s="74">
        <v>0</v>
      </c>
      <c r="DE70">
        <v>0</v>
      </c>
      <c r="DF70">
        <v>0</v>
      </c>
      <c r="DG70">
        <v>8</v>
      </c>
      <c r="DH70">
        <v>0</v>
      </c>
      <c r="DI70">
        <v>0</v>
      </c>
      <c r="DJ70">
        <v>2</v>
      </c>
      <c r="DK70">
        <v>0</v>
      </c>
      <c r="DL70">
        <v>0</v>
      </c>
      <c r="DM70">
        <v>0</v>
      </c>
      <c r="DN70">
        <v>0</v>
      </c>
      <c r="DO70">
        <v>0</v>
      </c>
      <c r="DP70">
        <v>0</v>
      </c>
      <c r="DQ70">
        <v>0</v>
      </c>
      <c r="DR70">
        <v>8</v>
      </c>
      <c r="DS70">
        <v>2</v>
      </c>
      <c r="DT70">
        <v>0</v>
      </c>
      <c r="DU70">
        <v>0</v>
      </c>
      <c r="DV70">
        <v>0</v>
      </c>
      <c r="DW70">
        <v>0</v>
      </c>
      <c r="DX70">
        <v>0</v>
      </c>
      <c r="DY70">
        <v>0</v>
      </c>
      <c r="DZ70">
        <v>0</v>
      </c>
      <c r="EA70">
        <v>0</v>
      </c>
      <c r="EB70">
        <v>0</v>
      </c>
      <c r="EC70">
        <v>0</v>
      </c>
      <c r="ED70">
        <v>9</v>
      </c>
      <c r="EE70">
        <v>1</v>
      </c>
      <c r="EF70">
        <v>0</v>
      </c>
      <c r="EG70">
        <v>0</v>
      </c>
      <c r="EH70">
        <v>0</v>
      </c>
      <c r="EI70" t="s">
        <v>1161</v>
      </c>
      <c r="EJ70" t="s">
        <v>1180</v>
      </c>
      <c r="EK70">
        <v>0</v>
      </c>
      <c r="EL70">
        <v>0</v>
      </c>
      <c r="EM70">
        <v>0</v>
      </c>
      <c r="EN70" s="74" t="s">
        <v>1117</v>
      </c>
    </row>
    <row r="71" spans="1:144" x14ac:dyDescent="0.3">
      <c r="A71" s="32" t="s">
        <v>195</v>
      </c>
      <c r="B71" s="33" t="s">
        <v>70</v>
      </c>
      <c r="C71" s="34" t="s">
        <v>71</v>
      </c>
      <c r="D71" s="3">
        <v>376</v>
      </c>
      <c r="E71" s="3">
        <v>386</v>
      </c>
      <c r="F71" s="3">
        <v>378</v>
      </c>
      <c r="G71" s="42">
        <v>3.16</v>
      </c>
      <c r="H71" s="4">
        <v>3.52</v>
      </c>
      <c r="I71" s="4">
        <v>3.3400000000000003</v>
      </c>
      <c r="J71" s="109">
        <v>1.6966699999999999</v>
      </c>
      <c r="K71" s="114">
        <v>50</v>
      </c>
      <c r="L71" s="6">
        <v>29.916666670000001</v>
      </c>
      <c r="M71" s="118">
        <v>1</v>
      </c>
      <c r="N71" s="7"/>
      <c r="O71" s="7"/>
      <c r="P71" s="7"/>
      <c r="Q71" s="7"/>
      <c r="R71" s="7">
        <v>0.153</v>
      </c>
      <c r="S71" s="48">
        <v>4.75</v>
      </c>
      <c r="T71" s="121">
        <v>5.5</v>
      </c>
      <c r="U71" s="2">
        <v>0</v>
      </c>
      <c r="V71" s="2">
        <v>0</v>
      </c>
      <c r="W71" s="2">
        <v>0</v>
      </c>
      <c r="X71" s="2">
        <v>0</v>
      </c>
      <c r="Y71" s="2">
        <v>2</v>
      </c>
      <c r="Z71" s="19">
        <v>2</v>
      </c>
      <c r="AA71" s="2">
        <v>31.5</v>
      </c>
      <c r="AB71" s="122" t="s">
        <v>52</v>
      </c>
      <c r="AC71" s="2">
        <v>2</v>
      </c>
      <c r="AD71" s="2">
        <v>2</v>
      </c>
      <c r="AE71" s="2" t="s">
        <v>52</v>
      </c>
      <c r="AF71" s="118" t="s">
        <v>52</v>
      </c>
      <c r="AG71" s="5">
        <v>2.63</v>
      </c>
      <c r="AH71" s="118">
        <v>0</v>
      </c>
      <c r="AI71" s="8"/>
      <c r="AJ71" s="118">
        <v>1</v>
      </c>
      <c r="AK71" s="2">
        <v>0</v>
      </c>
      <c r="AL71" s="2">
        <v>0</v>
      </c>
      <c r="AM71" s="2">
        <v>0</v>
      </c>
      <c r="AN71" s="2">
        <v>0</v>
      </c>
      <c r="AO71" s="2">
        <v>0</v>
      </c>
      <c r="AP71" s="122">
        <v>0</v>
      </c>
      <c r="AQ71">
        <v>0</v>
      </c>
      <c r="AR71">
        <v>0</v>
      </c>
      <c r="AS71">
        <v>0</v>
      </c>
      <c r="AT71">
        <v>0</v>
      </c>
      <c r="AU71">
        <v>0</v>
      </c>
      <c r="AV71" s="74">
        <v>0</v>
      </c>
      <c r="AW71">
        <v>0</v>
      </c>
      <c r="AX71">
        <v>0</v>
      </c>
      <c r="AY71" s="74">
        <v>1</v>
      </c>
      <c r="AZ71" s="69">
        <v>0</v>
      </c>
      <c r="BA71" s="69">
        <v>20</v>
      </c>
      <c r="BB71" s="68"/>
      <c r="BC71" s="68"/>
      <c r="BD71">
        <v>1</v>
      </c>
      <c r="BE71">
        <v>81300</v>
      </c>
      <c r="BF71" s="102">
        <v>4</v>
      </c>
      <c r="BG71" s="97"/>
      <c r="BH71">
        <v>3</v>
      </c>
      <c r="BI71">
        <v>3</v>
      </c>
      <c r="BJ71" s="20" t="s">
        <v>1112</v>
      </c>
      <c r="BK71" t="s">
        <v>1114</v>
      </c>
      <c r="BL71">
        <v>2</v>
      </c>
      <c r="BM71" s="20">
        <v>0</v>
      </c>
      <c r="BN71">
        <v>0</v>
      </c>
      <c r="BO71">
        <v>0</v>
      </c>
      <c r="BP71">
        <v>1</v>
      </c>
      <c r="BQ71" s="20">
        <v>0</v>
      </c>
      <c r="BR71">
        <v>2</v>
      </c>
      <c r="BS71">
        <v>1</v>
      </c>
      <c r="BT71">
        <v>1</v>
      </c>
      <c r="BU71" s="20">
        <v>4</v>
      </c>
      <c r="BV71">
        <v>2</v>
      </c>
      <c r="BW71">
        <v>2</v>
      </c>
      <c r="BX71">
        <v>0</v>
      </c>
      <c r="BY71" s="74">
        <v>4</v>
      </c>
      <c r="BZ71">
        <v>38.1</v>
      </c>
      <c r="CA71">
        <v>22.4</v>
      </c>
      <c r="CB71">
        <v>5.9249999999999998</v>
      </c>
      <c r="CC71">
        <v>9.4749999999999996</v>
      </c>
      <c r="CD71">
        <v>29.75</v>
      </c>
      <c r="CE71">
        <v>66.5</v>
      </c>
      <c r="CF71">
        <v>87.5</v>
      </c>
      <c r="CG71">
        <v>154</v>
      </c>
      <c r="CH71">
        <v>43.15</v>
      </c>
      <c r="CI71">
        <v>51</v>
      </c>
      <c r="CJ71">
        <v>1.626857912</v>
      </c>
      <c r="CK71">
        <v>2.3166067140000002</v>
      </c>
      <c r="CL71">
        <v>0.56789083500000004</v>
      </c>
      <c r="CM71">
        <v>0.83016062700000004</v>
      </c>
      <c r="CN71">
        <v>1.813835715</v>
      </c>
      <c r="CO71">
        <v>4.9328828619999996</v>
      </c>
      <c r="CP71">
        <v>3.4156502550000001</v>
      </c>
      <c r="CQ71">
        <v>4.6904157599999996</v>
      </c>
      <c r="CR71">
        <v>2.3755701070000002</v>
      </c>
      <c r="CS71">
        <v>5.5976185410000001</v>
      </c>
      <c r="CT71" s="20" t="s">
        <v>1118</v>
      </c>
      <c r="CU71">
        <v>10.9</v>
      </c>
      <c r="CV71" s="74" t="s">
        <v>1156</v>
      </c>
      <c r="CW71">
        <v>0</v>
      </c>
      <c r="CX71">
        <v>100</v>
      </c>
      <c r="CY71">
        <v>0</v>
      </c>
      <c r="CZ71">
        <v>0</v>
      </c>
      <c r="DA71">
        <v>0</v>
      </c>
      <c r="DB71">
        <v>0</v>
      </c>
      <c r="DC71">
        <v>0</v>
      </c>
      <c r="DD71" s="74">
        <v>0</v>
      </c>
      <c r="DE71">
        <v>0</v>
      </c>
      <c r="DF71">
        <v>0</v>
      </c>
      <c r="DG71">
        <v>0</v>
      </c>
      <c r="DH71">
        <v>0</v>
      </c>
      <c r="DI71">
        <v>0</v>
      </c>
      <c r="DJ71">
        <v>0</v>
      </c>
      <c r="DK71">
        <v>0</v>
      </c>
      <c r="DL71">
        <v>0</v>
      </c>
      <c r="DM71">
        <v>0</v>
      </c>
      <c r="DN71">
        <v>0</v>
      </c>
      <c r="DO71">
        <v>0</v>
      </c>
      <c r="DP71">
        <v>0</v>
      </c>
      <c r="DQ71">
        <v>10</v>
      </c>
      <c r="DR71">
        <v>0</v>
      </c>
      <c r="DS71">
        <v>0</v>
      </c>
      <c r="DT71">
        <v>0</v>
      </c>
      <c r="DU71">
        <v>0</v>
      </c>
      <c r="DV71">
        <v>0</v>
      </c>
      <c r="DW71">
        <v>0</v>
      </c>
      <c r="DX71">
        <v>0</v>
      </c>
      <c r="DY71">
        <v>0</v>
      </c>
      <c r="DZ71">
        <v>0</v>
      </c>
      <c r="EA71">
        <v>0</v>
      </c>
      <c r="EB71">
        <v>0</v>
      </c>
      <c r="EC71">
        <v>0</v>
      </c>
      <c r="ED71">
        <v>0</v>
      </c>
      <c r="EE71">
        <v>0</v>
      </c>
      <c r="EF71">
        <v>0</v>
      </c>
      <c r="EG71">
        <v>0</v>
      </c>
      <c r="EH71">
        <v>0</v>
      </c>
      <c r="EI71" t="s">
        <v>1160</v>
      </c>
      <c r="EJ71" t="s">
        <v>1179</v>
      </c>
      <c r="EK71">
        <v>0</v>
      </c>
      <c r="EL71">
        <v>0</v>
      </c>
      <c r="EM71">
        <v>0</v>
      </c>
      <c r="EN71" s="74" t="s">
        <v>1117</v>
      </c>
    </row>
    <row r="72" spans="1:144" x14ac:dyDescent="0.3">
      <c r="A72" s="39" t="s">
        <v>196</v>
      </c>
      <c r="B72" s="33" t="s">
        <v>117</v>
      </c>
      <c r="C72" s="34" t="s">
        <v>51</v>
      </c>
      <c r="D72" s="3"/>
      <c r="E72" s="3"/>
      <c r="F72" s="3">
        <v>20.399999999999999</v>
      </c>
      <c r="G72" s="42"/>
      <c r="H72" s="4"/>
      <c r="I72" s="4">
        <v>0.71964301674707543</v>
      </c>
      <c r="J72" s="109">
        <v>3</v>
      </c>
      <c r="K72" s="114"/>
      <c r="L72" s="5"/>
      <c r="M72" s="118">
        <v>0</v>
      </c>
      <c r="N72" s="7"/>
      <c r="O72" s="7"/>
      <c r="P72" s="7"/>
      <c r="Q72" s="7"/>
      <c r="R72" s="7"/>
      <c r="S72" s="48">
        <v>6.5</v>
      </c>
      <c r="T72" s="121">
        <v>11.5</v>
      </c>
      <c r="U72" s="2">
        <v>0</v>
      </c>
      <c r="V72" s="2">
        <v>0</v>
      </c>
      <c r="W72" s="2">
        <v>0</v>
      </c>
      <c r="X72" s="2">
        <v>0</v>
      </c>
      <c r="Y72" s="2"/>
      <c r="Z72" s="19"/>
      <c r="AA72" s="2">
        <v>14</v>
      </c>
      <c r="AB72" s="122"/>
      <c r="AC72" s="2"/>
      <c r="AD72" s="2"/>
      <c r="AE72" s="2"/>
      <c r="AF72" s="118"/>
      <c r="AG72" s="5"/>
      <c r="AH72" s="118"/>
      <c r="AI72" s="8"/>
      <c r="AJ72" s="118"/>
      <c r="AK72" s="2">
        <v>0</v>
      </c>
      <c r="AL72" s="2">
        <v>0</v>
      </c>
      <c r="AM72" s="2">
        <v>0</v>
      </c>
      <c r="AN72" s="2">
        <v>0</v>
      </c>
      <c r="AO72" s="2">
        <v>0</v>
      </c>
      <c r="AP72" s="122">
        <v>0</v>
      </c>
      <c r="AQ72">
        <v>0</v>
      </c>
      <c r="AR72">
        <v>0</v>
      </c>
      <c r="AS72">
        <v>0</v>
      </c>
      <c r="AT72">
        <v>0</v>
      </c>
      <c r="AU72">
        <v>0</v>
      </c>
      <c r="AV72" s="74">
        <v>0</v>
      </c>
      <c r="AW72">
        <v>0</v>
      </c>
      <c r="AX72">
        <v>0</v>
      </c>
      <c r="AY72" s="74">
        <v>2</v>
      </c>
      <c r="AZ72" s="69">
        <v>0</v>
      </c>
      <c r="BA72" s="69">
        <v>1300</v>
      </c>
      <c r="BB72" s="68"/>
      <c r="BC72" s="68"/>
      <c r="BD72">
        <v>3</v>
      </c>
      <c r="BE72">
        <v>10400</v>
      </c>
      <c r="BF72" s="102">
        <v>5</v>
      </c>
      <c r="BG72" s="97"/>
      <c r="BH72">
        <v>2</v>
      </c>
      <c r="BI72">
        <v>1</v>
      </c>
      <c r="BJ72" s="20" t="s">
        <v>1112</v>
      </c>
      <c r="BK72" t="s">
        <v>1112</v>
      </c>
      <c r="BL72">
        <v>2</v>
      </c>
      <c r="BM72" s="20">
        <v>1</v>
      </c>
      <c r="BN72">
        <v>1</v>
      </c>
      <c r="BO72">
        <v>0</v>
      </c>
      <c r="BP72">
        <v>1</v>
      </c>
      <c r="BQ72" s="20">
        <v>2</v>
      </c>
      <c r="BR72">
        <v>1</v>
      </c>
      <c r="BS72">
        <v>4</v>
      </c>
      <c r="BT72">
        <v>1</v>
      </c>
      <c r="BU72" s="20">
        <v>4</v>
      </c>
      <c r="BV72">
        <v>2</v>
      </c>
      <c r="BW72">
        <v>2</v>
      </c>
      <c r="BX72">
        <v>0</v>
      </c>
      <c r="BY72" s="74">
        <v>4</v>
      </c>
      <c r="BZ72">
        <v>15.574999999999999</v>
      </c>
      <c r="CA72">
        <v>9.6</v>
      </c>
      <c r="CB72">
        <v>3.25</v>
      </c>
      <c r="CC72">
        <v>3.5249999999999999</v>
      </c>
      <c r="CD72">
        <v>28.6</v>
      </c>
      <c r="CE72">
        <v>6.625</v>
      </c>
      <c r="CF72">
        <v>66.75</v>
      </c>
      <c r="CG72">
        <v>73.375</v>
      </c>
      <c r="CH72">
        <v>9.0250000000000004</v>
      </c>
      <c r="CI72">
        <v>71.75</v>
      </c>
      <c r="CJ72">
        <v>0.85244745700000002</v>
      </c>
      <c r="CK72">
        <v>0.12909944500000001</v>
      </c>
      <c r="CL72">
        <v>0.15</v>
      </c>
      <c r="CM72">
        <v>2.060744202</v>
      </c>
      <c r="CN72">
        <v>1.539209754</v>
      </c>
      <c r="CO72">
        <v>3.2388269479999998</v>
      </c>
      <c r="CP72">
        <v>3.7277115410000001</v>
      </c>
      <c r="CQ72">
        <v>1.896268265</v>
      </c>
      <c r="CR72">
        <v>3.5939764420000002</v>
      </c>
      <c r="CT72" s="20" t="s">
        <v>1119</v>
      </c>
      <c r="CU72">
        <v>3.8</v>
      </c>
      <c r="CV72" s="74" t="s">
        <v>1157</v>
      </c>
      <c r="CW72">
        <v>70</v>
      </c>
      <c r="CX72">
        <v>0</v>
      </c>
      <c r="CY72">
        <v>10</v>
      </c>
      <c r="CZ72">
        <v>0</v>
      </c>
      <c r="DA72">
        <v>20</v>
      </c>
      <c r="DB72">
        <v>0</v>
      </c>
      <c r="DC72">
        <v>0</v>
      </c>
      <c r="DD72" s="74">
        <v>0</v>
      </c>
      <c r="DE72">
        <v>0</v>
      </c>
      <c r="DF72">
        <v>1</v>
      </c>
      <c r="DG72">
        <v>0</v>
      </c>
      <c r="DH72">
        <v>0</v>
      </c>
      <c r="DI72">
        <v>0</v>
      </c>
      <c r="DJ72">
        <v>0</v>
      </c>
      <c r="DK72">
        <v>9</v>
      </c>
      <c r="DL72">
        <v>0</v>
      </c>
      <c r="DM72">
        <v>0</v>
      </c>
      <c r="DN72">
        <v>0</v>
      </c>
      <c r="DO72">
        <v>0</v>
      </c>
      <c r="DP72">
        <v>0</v>
      </c>
      <c r="DQ72">
        <v>0</v>
      </c>
      <c r="DR72">
        <v>0</v>
      </c>
      <c r="DS72">
        <v>10</v>
      </c>
      <c r="DT72">
        <v>0</v>
      </c>
      <c r="DU72">
        <v>0</v>
      </c>
      <c r="DV72">
        <v>0</v>
      </c>
      <c r="DW72">
        <v>10</v>
      </c>
      <c r="DX72">
        <v>0</v>
      </c>
      <c r="DY72">
        <v>0</v>
      </c>
      <c r="DZ72">
        <v>0</v>
      </c>
      <c r="EA72">
        <v>0</v>
      </c>
      <c r="EB72">
        <v>0</v>
      </c>
      <c r="EC72">
        <v>0</v>
      </c>
      <c r="ED72">
        <v>0</v>
      </c>
      <c r="EE72">
        <v>0</v>
      </c>
      <c r="EF72">
        <v>0</v>
      </c>
      <c r="EG72">
        <v>0</v>
      </c>
      <c r="EH72">
        <v>0</v>
      </c>
      <c r="EI72" t="s">
        <v>1159</v>
      </c>
      <c r="EJ72" t="s">
        <v>1173</v>
      </c>
      <c r="EK72">
        <v>0</v>
      </c>
      <c r="EL72">
        <v>0</v>
      </c>
      <c r="EM72">
        <v>0</v>
      </c>
      <c r="EN72" s="74" t="s">
        <v>1117</v>
      </c>
    </row>
    <row r="73" spans="1:144" x14ac:dyDescent="0.3">
      <c r="A73" s="32" t="s">
        <v>197</v>
      </c>
      <c r="B73" s="33" t="s">
        <v>198</v>
      </c>
      <c r="C73" s="34" t="s">
        <v>51</v>
      </c>
      <c r="D73" s="3">
        <v>8.8000000000000007</v>
      </c>
      <c r="E73" s="3">
        <v>8</v>
      </c>
      <c r="F73" s="3">
        <v>8.1999999999999993</v>
      </c>
      <c r="G73" s="42"/>
      <c r="H73" s="4"/>
      <c r="I73" s="4"/>
      <c r="J73" s="109">
        <v>5.8666700000000001</v>
      </c>
      <c r="K73" s="114">
        <v>1.1599999999999999</v>
      </c>
      <c r="L73" s="6">
        <v>5.75</v>
      </c>
      <c r="M73" s="118">
        <v>0</v>
      </c>
      <c r="N73" s="7"/>
      <c r="O73" s="7"/>
      <c r="P73" s="7"/>
      <c r="Q73" s="7"/>
      <c r="R73" s="7"/>
      <c r="S73" s="48">
        <v>3.5</v>
      </c>
      <c r="T73" s="121">
        <v>5.5</v>
      </c>
      <c r="U73" s="2">
        <v>0</v>
      </c>
      <c r="V73" s="2">
        <v>0</v>
      </c>
      <c r="W73" s="2"/>
      <c r="X73" s="2">
        <v>2</v>
      </c>
      <c r="Y73" s="2"/>
      <c r="Z73" s="19"/>
      <c r="AA73" s="2"/>
      <c r="AB73" s="122"/>
      <c r="AC73" s="2"/>
      <c r="AD73" s="2"/>
      <c r="AE73" s="2"/>
      <c r="AF73" s="118"/>
      <c r="AG73" s="5"/>
      <c r="AH73" s="118">
        <v>1</v>
      </c>
      <c r="AI73" s="8"/>
      <c r="AJ73" s="118">
        <v>2</v>
      </c>
      <c r="AK73" s="2">
        <v>0</v>
      </c>
      <c r="AL73" s="2">
        <v>0</v>
      </c>
      <c r="AM73" s="2">
        <v>0</v>
      </c>
      <c r="AN73" s="2">
        <v>0</v>
      </c>
      <c r="AO73" s="2">
        <v>0</v>
      </c>
      <c r="AP73" s="122">
        <v>0</v>
      </c>
      <c r="AQ73">
        <v>0</v>
      </c>
      <c r="AR73">
        <v>0</v>
      </c>
      <c r="AS73">
        <v>0</v>
      </c>
      <c r="AT73">
        <v>0</v>
      </c>
      <c r="AU73">
        <v>0</v>
      </c>
      <c r="AV73" s="74">
        <v>0</v>
      </c>
      <c r="AW73">
        <v>1</v>
      </c>
      <c r="AX73">
        <v>1</v>
      </c>
      <c r="AY73" s="74">
        <v>1</v>
      </c>
      <c r="AZ73" s="69">
        <v>0</v>
      </c>
      <c r="BA73" s="69">
        <v>2375</v>
      </c>
      <c r="BB73" s="68"/>
      <c r="BC73" s="68"/>
      <c r="BD73">
        <v>4</v>
      </c>
      <c r="BE73">
        <v>56900</v>
      </c>
      <c r="BF73" s="102">
        <v>5</v>
      </c>
      <c r="BG73" s="97"/>
      <c r="BH73">
        <v>1</v>
      </c>
      <c r="BI73">
        <v>1</v>
      </c>
      <c r="BJ73" s="20" t="s">
        <v>1113</v>
      </c>
      <c r="BK73" t="s">
        <v>1113</v>
      </c>
      <c r="BL73">
        <v>2</v>
      </c>
      <c r="BM73" s="20">
        <v>0</v>
      </c>
      <c r="BN73">
        <v>0</v>
      </c>
      <c r="BO73">
        <v>0</v>
      </c>
      <c r="BP73">
        <v>1</v>
      </c>
      <c r="BQ73" s="20">
        <v>2</v>
      </c>
      <c r="BR73">
        <v>2</v>
      </c>
      <c r="BS73">
        <v>4</v>
      </c>
      <c r="BT73">
        <v>1</v>
      </c>
      <c r="BU73" s="20">
        <v>5</v>
      </c>
      <c r="BV73">
        <v>2</v>
      </c>
      <c r="BW73">
        <v>2</v>
      </c>
      <c r="BX73">
        <v>1</v>
      </c>
      <c r="BY73" s="74">
        <v>4</v>
      </c>
      <c r="BZ73">
        <v>17.579999999999998</v>
      </c>
      <c r="CA73">
        <v>11.074999999999999</v>
      </c>
      <c r="CB73">
        <v>2.0249999999999999</v>
      </c>
      <c r="CC73">
        <v>2.5750000000000002</v>
      </c>
      <c r="CD73">
        <v>14.84</v>
      </c>
      <c r="CE73">
        <v>10.824999999999999</v>
      </c>
      <c r="CF73">
        <v>50.424999999999997</v>
      </c>
      <c r="CG73">
        <v>60.7</v>
      </c>
      <c r="CH73">
        <v>17.675000000000001</v>
      </c>
      <c r="CI73">
        <v>55.8</v>
      </c>
      <c r="CJ73">
        <v>1.379130161</v>
      </c>
      <c r="CK73">
        <v>1.09658561</v>
      </c>
      <c r="CL73">
        <v>0.170782513</v>
      </c>
      <c r="CM73">
        <v>0.25</v>
      </c>
      <c r="CN73">
        <v>1.0139033479999999</v>
      </c>
      <c r="CO73">
        <v>0.87702147399999997</v>
      </c>
      <c r="CP73">
        <v>1.252663828</v>
      </c>
      <c r="CQ73">
        <v>1.4832396969999999</v>
      </c>
      <c r="CR73">
        <v>1.4430869690000001</v>
      </c>
      <c r="CS73">
        <v>6.3796551629999998</v>
      </c>
      <c r="CT73" s="20" t="s">
        <v>1118</v>
      </c>
      <c r="CU73">
        <v>3.3</v>
      </c>
      <c r="CV73" s="74" t="s">
        <v>1156</v>
      </c>
      <c r="CW73">
        <v>70</v>
      </c>
      <c r="CX73">
        <v>0</v>
      </c>
      <c r="CY73">
        <v>0</v>
      </c>
      <c r="CZ73">
        <v>0</v>
      </c>
      <c r="DA73">
        <v>30</v>
      </c>
      <c r="DB73">
        <v>0</v>
      </c>
      <c r="DC73">
        <v>0</v>
      </c>
      <c r="DD73" s="74">
        <v>0</v>
      </c>
      <c r="DE73">
        <v>0</v>
      </c>
      <c r="DF73">
        <v>0</v>
      </c>
      <c r="DG73">
        <v>0</v>
      </c>
      <c r="DH73">
        <v>0</v>
      </c>
      <c r="DI73">
        <v>9</v>
      </c>
      <c r="DJ73">
        <v>1</v>
      </c>
      <c r="DK73">
        <v>0</v>
      </c>
      <c r="DL73">
        <v>0</v>
      </c>
      <c r="DM73">
        <v>0</v>
      </c>
      <c r="DN73">
        <v>0</v>
      </c>
      <c r="DO73">
        <v>0</v>
      </c>
      <c r="DP73">
        <v>0</v>
      </c>
      <c r="DQ73">
        <v>0</v>
      </c>
      <c r="DR73">
        <v>0</v>
      </c>
      <c r="DS73">
        <v>0</v>
      </c>
      <c r="DT73">
        <v>0</v>
      </c>
      <c r="DU73">
        <v>0</v>
      </c>
      <c r="DV73">
        <v>0</v>
      </c>
      <c r="DW73">
        <v>10</v>
      </c>
      <c r="DX73">
        <v>0</v>
      </c>
      <c r="DY73">
        <v>0</v>
      </c>
      <c r="DZ73">
        <v>0</v>
      </c>
      <c r="EA73">
        <v>0</v>
      </c>
      <c r="EB73">
        <v>0</v>
      </c>
      <c r="EC73">
        <v>0</v>
      </c>
      <c r="ED73">
        <v>0</v>
      </c>
      <c r="EE73">
        <v>0</v>
      </c>
      <c r="EF73">
        <v>0</v>
      </c>
      <c r="EG73">
        <v>0</v>
      </c>
      <c r="EH73">
        <v>0</v>
      </c>
      <c r="EI73" t="s">
        <v>1159</v>
      </c>
      <c r="EJ73" t="s">
        <v>1171</v>
      </c>
      <c r="EK73">
        <v>0</v>
      </c>
      <c r="EL73">
        <v>0</v>
      </c>
      <c r="EM73">
        <v>0</v>
      </c>
      <c r="EN73" s="74" t="s">
        <v>1117</v>
      </c>
    </row>
    <row r="74" spans="1:144" x14ac:dyDescent="0.3">
      <c r="A74" s="36" t="s">
        <v>199</v>
      </c>
      <c r="B74" s="37" t="s">
        <v>198</v>
      </c>
      <c r="C74" s="38" t="s">
        <v>51</v>
      </c>
      <c r="D74">
        <v>9.1999999999999993</v>
      </c>
      <c r="E74">
        <v>9.1</v>
      </c>
      <c r="F74">
        <v>9</v>
      </c>
      <c r="G74" s="44"/>
      <c r="H74" s="9"/>
      <c r="I74">
        <v>0.38984736042289797</v>
      </c>
      <c r="J74" s="111">
        <v>5.1749999999999998</v>
      </c>
      <c r="K74" s="111">
        <v>1.1399999999999999</v>
      </c>
      <c r="L74" s="16">
        <v>8.1666666669999994</v>
      </c>
      <c r="M74" s="111">
        <v>0</v>
      </c>
      <c r="N74" s="9"/>
      <c r="O74" s="9"/>
      <c r="P74" s="9"/>
      <c r="Q74" s="9"/>
      <c r="R74">
        <v>0.56000000000000005</v>
      </c>
      <c r="S74" s="49">
        <v>2.75</v>
      </c>
      <c r="T74" s="123">
        <v>5.5</v>
      </c>
      <c r="U74">
        <v>0</v>
      </c>
      <c r="V74">
        <v>0</v>
      </c>
      <c r="W74">
        <v>2.9000000000000001E-2</v>
      </c>
      <c r="X74">
        <v>2</v>
      </c>
      <c r="Z74" s="20">
        <v>0</v>
      </c>
      <c r="AA74">
        <v>14.5</v>
      </c>
      <c r="AB74" s="74" t="s">
        <v>56</v>
      </c>
      <c r="AC74">
        <v>0</v>
      </c>
      <c r="AD74">
        <v>2</v>
      </c>
      <c r="AE74" s="12"/>
      <c r="AF74" s="111" t="s">
        <v>56</v>
      </c>
      <c r="AH74" s="111">
        <v>1</v>
      </c>
      <c r="AI74" s="12"/>
      <c r="AJ74" s="111">
        <v>3</v>
      </c>
      <c r="AK74">
        <v>0</v>
      </c>
      <c r="AL74">
        <v>0</v>
      </c>
      <c r="AM74">
        <v>0</v>
      </c>
      <c r="AN74">
        <v>0</v>
      </c>
      <c r="AO74">
        <v>0</v>
      </c>
      <c r="AP74" s="74">
        <v>0</v>
      </c>
      <c r="AQ74">
        <v>0</v>
      </c>
      <c r="AR74">
        <v>0</v>
      </c>
      <c r="AS74">
        <v>0</v>
      </c>
      <c r="AT74">
        <v>0</v>
      </c>
      <c r="AU74">
        <v>0</v>
      </c>
      <c r="AV74" s="74">
        <v>0</v>
      </c>
      <c r="AW74">
        <v>1</v>
      </c>
      <c r="AX74">
        <v>1</v>
      </c>
      <c r="AY74" s="74">
        <v>1</v>
      </c>
      <c r="AZ74" s="69">
        <v>-20</v>
      </c>
      <c r="BA74" s="69">
        <v>3000</v>
      </c>
      <c r="BB74" s="68"/>
      <c r="BC74" s="68"/>
      <c r="BD74">
        <v>4</v>
      </c>
      <c r="BE74">
        <v>234100</v>
      </c>
      <c r="BF74" s="102">
        <v>5</v>
      </c>
      <c r="BG74" s="97"/>
      <c r="BH74">
        <v>1</v>
      </c>
      <c r="BI74">
        <v>1</v>
      </c>
      <c r="BJ74" s="20" t="s">
        <v>1113</v>
      </c>
      <c r="BK74" t="s">
        <v>1113</v>
      </c>
      <c r="BL74">
        <v>1</v>
      </c>
      <c r="BM74" s="20">
        <v>0</v>
      </c>
      <c r="BN74">
        <v>0</v>
      </c>
      <c r="BO74">
        <v>0</v>
      </c>
      <c r="BP74">
        <v>1</v>
      </c>
      <c r="BQ74" s="20">
        <v>2</v>
      </c>
      <c r="BR74">
        <v>2</v>
      </c>
      <c r="BS74">
        <v>4</v>
      </c>
      <c r="BT74">
        <v>1</v>
      </c>
      <c r="BU74" s="20">
        <v>12</v>
      </c>
      <c r="BV74">
        <v>2</v>
      </c>
      <c r="BW74">
        <v>10</v>
      </c>
      <c r="BX74">
        <v>0</v>
      </c>
      <c r="BY74" s="74">
        <v>12</v>
      </c>
      <c r="BZ74">
        <v>18.341666669999999</v>
      </c>
      <c r="CA74">
        <v>12.15833333</v>
      </c>
      <c r="CB74">
        <v>2</v>
      </c>
      <c r="CC74">
        <v>2.625</v>
      </c>
      <c r="CD74">
        <v>15.366666670000001</v>
      </c>
      <c r="CE74">
        <v>12.866666670000001</v>
      </c>
      <c r="CF74">
        <v>51.941666669999996</v>
      </c>
      <c r="CG74">
        <v>64.791666669999998</v>
      </c>
      <c r="CH74">
        <v>19.833333329999999</v>
      </c>
      <c r="CI74">
        <v>61.291666669999998</v>
      </c>
      <c r="CJ74">
        <v>2.5025290240000002</v>
      </c>
      <c r="CK74">
        <v>1.91333043</v>
      </c>
      <c r="CL74">
        <v>0.141421356</v>
      </c>
      <c r="CM74">
        <v>0.12880570299999999</v>
      </c>
      <c r="CN74">
        <v>0.87004005500000003</v>
      </c>
      <c r="CO74">
        <v>1.292167547</v>
      </c>
      <c r="CP74">
        <v>1.729139741</v>
      </c>
      <c r="CQ74">
        <v>2.5889479550000001</v>
      </c>
      <c r="CR74">
        <v>1.43167628</v>
      </c>
      <c r="CS74">
        <v>3.1367204449999999</v>
      </c>
      <c r="CT74" s="20" t="s">
        <v>1118</v>
      </c>
      <c r="CU74">
        <v>3.4</v>
      </c>
      <c r="CV74" s="74" t="s">
        <v>1156</v>
      </c>
      <c r="CW74">
        <v>60</v>
      </c>
      <c r="CX74">
        <v>0</v>
      </c>
      <c r="CY74">
        <v>0</v>
      </c>
      <c r="CZ74">
        <v>0</v>
      </c>
      <c r="DA74">
        <v>40</v>
      </c>
      <c r="DB74">
        <v>0</v>
      </c>
      <c r="DC74">
        <v>0</v>
      </c>
      <c r="DD74" s="74">
        <v>0</v>
      </c>
      <c r="DE74">
        <v>0</v>
      </c>
      <c r="DF74">
        <v>0</v>
      </c>
      <c r="DG74">
        <v>0</v>
      </c>
      <c r="DH74">
        <v>0</v>
      </c>
      <c r="DI74">
        <v>9</v>
      </c>
      <c r="DJ74">
        <v>1</v>
      </c>
      <c r="DK74">
        <v>0</v>
      </c>
      <c r="DL74">
        <v>0</v>
      </c>
      <c r="DM74">
        <v>0</v>
      </c>
      <c r="DN74">
        <v>0</v>
      </c>
      <c r="DO74">
        <v>0</v>
      </c>
      <c r="DP74">
        <v>0</v>
      </c>
      <c r="DQ74">
        <v>0</v>
      </c>
      <c r="DR74">
        <v>0</v>
      </c>
      <c r="DS74">
        <v>0</v>
      </c>
      <c r="DT74">
        <v>0</v>
      </c>
      <c r="DU74">
        <v>0</v>
      </c>
      <c r="DV74">
        <v>0</v>
      </c>
      <c r="DW74">
        <v>10</v>
      </c>
      <c r="DX74">
        <v>0</v>
      </c>
      <c r="DY74">
        <v>0</v>
      </c>
      <c r="DZ74">
        <v>0</v>
      </c>
      <c r="EA74">
        <v>0</v>
      </c>
      <c r="EB74">
        <v>0</v>
      </c>
      <c r="EC74">
        <v>0</v>
      </c>
      <c r="ED74">
        <v>0</v>
      </c>
      <c r="EE74">
        <v>0</v>
      </c>
      <c r="EF74">
        <v>0</v>
      </c>
      <c r="EG74">
        <v>0</v>
      </c>
      <c r="EH74">
        <v>0</v>
      </c>
      <c r="EI74" t="s">
        <v>1159</v>
      </c>
      <c r="EJ74" t="s">
        <v>1171</v>
      </c>
      <c r="EK74">
        <v>0</v>
      </c>
      <c r="EL74">
        <v>0</v>
      </c>
      <c r="EM74">
        <v>0</v>
      </c>
      <c r="EN74" s="74" t="s">
        <v>1117</v>
      </c>
    </row>
    <row r="75" spans="1:144" x14ac:dyDescent="0.3">
      <c r="A75" s="32" t="s">
        <v>200</v>
      </c>
      <c r="B75" s="33" t="s">
        <v>50</v>
      </c>
      <c r="C75" s="34" t="s">
        <v>51</v>
      </c>
      <c r="D75" s="3">
        <v>15.2</v>
      </c>
      <c r="E75" s="3">
        <v>11.5</v>
      </c>
      <c r="F75" s="3">
        <v>13.35</v>
      </c>
      <c r="G75" s="42"/>
      <c r="H75" s="4"/>
      <c r="I75" s="4"/>
      <c r="J75" s="109">
        <v>4.7</v>
      </c>
      <c r="K75" s="114">
        <v>1.8</v>
      </c>
      <c r="L75" s="6">
        <v>7.6</v>
      </c>
      <c r="M75" s="118">
        <v>0</v>
      </c>
      <c r="N75" s="7"/>
      <c r="O75" s="7"/>
      <c r="P75" s="7"/>
      <c r="Q75" s="7"/>
      <c r="R75" s="7"/>
      <c r="S75" s="48">
        <v>3.5</v>
      </c>
      <c r="T75" s="121">
        <v>7</v>
      </c>
      <c r="U75" s="2">
        <v>0</v>
      </c>
      <c r="V75" s="2">
        <v>0</v>
      </c>
      <c r="W75" s="2">
        <v>0.56000000000000005</v>
      </c>
      <c r="X75" s="2">
        <v>4</v>
      </c>
      <c r="Y75" s="2"/>
      <c r="Z75" s="19">
        <v>0</v>
      </c>
      <c r="AA75" s="2">
        <v>16.5</v>
      </c>
      <c r="AB75" s="122" t="s">
        <v>56</v>
      </c>
      <c r="AC75" s="2">
        <v>0</v>
      </c>
      <c r="AD75" s="2">
        <v>1</v>
      </c>
      <c r="AE75" s="2" t="s">
        <v>52</v>
      </c>
      <c r="AF75" s="118" t="s">
        <v>52</v>
      </c>
      <c r="AG75" s="5"/>
      <c r="AH75" s="118">
        <v>1</v>
      </c>
      <c r="AI75" s="8"/>
      <c r="AJ75" s="118">
        <v>1</v>
      </c>
      <c r="AK75" s="2">
        <v>0</v>
      </c>
      <c r="AL75" s="2">
        <v>0</v>
      </c>
      <c r="AM75" s="2">
        <v>0</v>
      </c>
      <c r="AN75" s="2">
        <v>0</v>
      </c>
      <c r="AO75" s="2">
        <v>0</v>
      </c>
      <c r="AP75" s="122">
        <v>0</v>
      </c>
      <c r="AQ75">
        <v>0</v>
      </c>
      <c r="AR75">
        <v>0</v>
      </c>
      <c r="AS75">
        <v>0</v>
      </c>
      <c r="AT75">
        <v>0</v>
      </c>
      <c r="AU75">
        <v>0</v>
      </c>
      <c r="AV75" s="74">
        <v>0</v>
      </c>
      <c r="AW75">
        <v>3</v>
      </c>
      <c r="AX75">
        <v>3</v>
      </c>
      <c r="AY75" s="74">
        <v>1</v>
      </c>
      <c r="AZ75" s="69">
        <v>-30</v>
      </c>
      <c r="BA75" s="69">
        <v>2450</v>
      </c>
      <c r="BB75" s="68"/>
      <c r="BC75" s="68"/>
      <c r="BD75">
        <v>5</v>
      </c>
      <c r="BE75">
        <v>84600</v>
      </c>
      <c r="BF75" s="103">
        <v>5</v>
      </c>
      <c r="BG75" s="97"/>
      <c r="BH75">
        <v>2</v>
      </c>
      <c r="BI75">
        <v>1</v>
      </c>
      <c r="BJ75" s="20" t="s">
        <v>1112</v>
      </c>
      <c r="BK75" t="s">
        <v>1113</v>
      </c>
      <c r="BL75">
        <v>1</v>
      </c>
      <c r="BM75" s="20">
        <v>0</v>
      </c>
      <c r="BN75">
        <v>0</v>
      </c>
      <c r="BO75">
        <v>0</v>
      </c>
      <c r="BP75">
        <v>1</v>
      </c>
      <c r="BQ75" s="20">
        <v>2</v>
      </c>
      <c r="BR75">
        <v>1</v>
      </c>
      <c r="BS75">
        <v>4</v>
      </c>
      <c r="BT75">
        <v>1</v>
      </c>
      <c r="BU75" s="20">
        <v>4</v>
      </c>
      <c r="BV75">
        <v>2</v>
      </c>
      <c r="BW75">
        <v>2</v>
      </c>
      <c r="BX75">
        <v>0</v>
      </c>
      <c r="BY75" s="74">
        <v>4</v>
      </c>
      <c r="BZ75">
        <v>13.65</v>
      </c>
      <c r="CA75">
        <v>7.625</v>
      </c>
      <c r="CB75">
        <v>2.4249999999999998</v>
      </c>
      <c r="CC75">
        <v>2.875</v>
      </c>
      <c r="CD75">
        <v>20.875</v>
      </c>
      <c r="CE75">
        <v>7.375</v>
      </c>
      <c r="CF75">
        <v>50.25</v>
      </c>
      <c r="CG75">
        <v>57.625</v>
      </c>
      <c r="CH75">
        <v>12.85</v>
      </c>
      <c r="CI75">
        <v>59.875</v>
      </c>
      <c r="CJ75">
        <v>0.23804761399999999</v>
      </c>
      <c r="CK75">
        <v>0.34034296400000003</v>
      </c>
      <c r="CL75">
        <v>0.206155281</v>
      </c>
      <c r="CM75">
        <v>0.18929694499999999</v>
      </c>
      <c r="CN75">
        <v>1.581929202</v>
      </c>
      <c r="CO75">
        <v>0.57951128799999996</v>
      </c>
      <c r="CP75">
        <v>3.2949456239999999</v>
      </c>
      <c r="CQ75">
        <v>3.25</v>
      </c>
      <c r="CR75">
        <v>1.279322737</v>
      </c>
      <c r="CS75">
        <v>4.25</v>
      </c>
      <c r="CT75" s="20" t="s">
        <v>1118</v>
      </c>
      <c r="CU75">
        <v>3.7</v>
      </c>
      <c r="CV75" s="74" t="s">
        <v>1155</v>
      </c>
      <c r="CW75">
        <v>70</v>
      </c>
      <c r="CX75">
        <v>20</v>
      </c>
      <c r="CY75">
        <v>0</v>
      </c>
      <c r="CZ75">
        <v>0</v>
      </c>
      <c r="DA75">
        <v>10</v>
      </c>
      <c r="DB75">
        <v>0</v>
      </c>
      <c r="DC75">
        <v>0</v>
      </c>
      <c r="DD75" s="74">
        <v>0</v>
      </c>
      <c r="DE75">
        <v>0</v>
      </c>
      <c r="DF75">
        <v>1</v>
      </c>
      <c r="DG75">
        <v>0</v>
      </c>
      <c r="DH75">
        <v>0</v>
      </c>
      <c r="DI75">
        <v>0</v>
      </c>
      <c r="DJ75">
        <v>5</v>
      </c>
      <c r="DK75">
        <v>4</v>
      </c>
      <c r="DL75">
        <v>10</v>
      </c>
      <c r="DM75">
        <v>0</v>
      </c>
      <c r="DN75">
        <v>0</v>
      </c>
      <c r="DO75">
        <v>0</v>
      </c>
      <c r="DP75">
        <v>0</v>
      </c>
      <c r="DQ75">
        <v>0</v>
      </c>
      <c r="DR75">
        <v>0</v>
      </c>
      <c r="DS75">
        <v>0</v>
      </c>
      <c r="DT75">
        <v>0</v>
      </c>
      <c r="DU75">
        <v>0</v>
      </c>
      <c r="DV75">
        <v>0</v>
      </c>
      <c r="DW75">
        <v>10</v>
      </c>
      <c r="DX75">
        <v>0</v>
      </c>
      <c r="DY75">
        <v>0</v>
      </c>
      <c r="DZ75">
        <v>0</v>
      </c>
      <c r="EA75">
        <v>0</v>
      </c>
      <c r="EB75">
        <v>0</v>
      </c>
      <c r="EC75">
        <v>0</v>
      </c>
      <c r="ED75">
        <v>0</v>
      </c>
      <c r="EE75">
        <v>0</v>
      </c>
      <c r="EF75">
        <v>0</v>
      </c>
      <c r="EG75">
        <v>0</v>
      </c>
      <c r="EH75">
        <v>0</v>
      </c>
      <c r="EI75" t="s">
        <v>1159</v>
      </c>
      <c r="EJ75" t="s">
        <v>1172</v>
      </c>
      <c r="EK75">
        <v>0</v>
      </c>
      <c r="EL75">
        <v>0</v>
      </c>
      <c r="EM75">
        <v>0</v>
      </c>
      <c r="EN75" s="74" t="s">
        <v>1117</v>
      </c>
    </row>
    <row r="76" spans="1:144" x14ac:dyDescent="0.3">
      <c r="A76" s="32" t="s">
        <v>201</v>
      </c>
      <c r="B76" s="33" t="s">
        <v>190</v>
      </c>
      <c r="C76" s="34" t="s">
        <v>191</v>
      </c>
      <c r="D76" s="3">
        <v>67.599999999999994</v>
      </c>
      <c r="E76" s="3">
        <v>64.2</v>
      </c>
      <c r="F76" s="3">
        <v>65.8</v>
      </c>
      <c r="G76" s="42"/>
      <c r="H76" s="4"/>
      <c r="I76" s="4">
        <v>1.33</v>
      </c>
      <c r="J76" s="109">
        <v>2.4</v>
      </c>
      <c r="K76" s="114">
        <v>8.6</v>
      </c>
      <c r="L76" s="6"/>
      <c r="M76" s="118">
        <v>0</v>
      </c>
      <c r="N76" s="7"/>
      <c r="O76" s="7"/>
      <c r="P76" s="7"/>
      <c r="Q76" s="7"/>
      <c r="R76" s="7"/>
      <c r="S76" s="48">
        <v>2</v>
      </c>
      <c r="T76" s="121">
        <v>3</v>
      </c>
      <c r="U76" s="2">
        <v>0</v>
      </c>
      <c r="V76" s="2">
        <v>0</v>
      </c>
      <c r="W76" s="2">
        <v>0</v>
      </c>
      <c r="X76" s="2">
        <v>0</v>
      </c>
      <c r="Y76" s="2"/>
      <c r="Z76" s="19"/>
      <c r="AA76" s="2"/>
      <c r="AB76" s="122"/>
      <c r="AC76" s="2"/>
      <c r="AD76" s="2">
        <v>2</v>
      </c>
      <c r="AE76" s="2" t="s">
        <v>52</v>
      </c>
      <c r="AF76" s="118" t="s">
        <v>52</v>
      </c>
      <c r="AG76" s="5"/>
      <c r="AH76" s="118">
        <v>2</v>
      </c>
      <c r="AI76" s="8"/>
      <c r="AJ76" s="118">
        <v>1</v>
      </c>
      <c r="AK76" s="2">
        <v>0</v>
      </c>
      <c r="AL76" s="2">
        <v>0</v>
      </c>
      <c r="AM76" s="2">
        <v>0</v>
      </c>
      <c r="AN76" s="2">
        <v>0</v>
      </c>
      <c r="AO76" s="2">
        <v>0</v>
      </c>
      <c r="AP76" s="122">
        <v>0</v>
      </c>
      <c r="AQ76">
        <v>0</v>
      </c>
      <c r="AR76">
        <v>0</v>
      </c>
      <c r="AS76">
        <v>0</v>
      </c>
      <c r="AT76">
        <v>0</v>
      </c>
      <c r="AU76">
        <v>0</v>
      </c>
      <c r="AV76" s="74">
        <v>0</v>
      </c>
      <c r="AW76">
        <v>0</v>
      </c>
      <c r="AX76">
        <v>0</v>
      </c>
      <c r="AY76" s="74">
        <v>1</v>
      </c>
      <c r="AZ76" s="77">
        <v>10</v>
      </c>
      <c r="BA76" s="72">
        <v>2300</v>
      </c>
      <c r="BB76" s="68"/>
      <c r="BC76" s="68"/>
      <c r="BD76">
        <v>5</v>
      </c>
      <c r="BE76">
        <v>49300</v>
      </c>
      <c r="BF76" s="103">
        <v>4</v>
      </c>
      <c r="BG76" s="97"/>
      <c r="BH76">
        <v>1</v>
      </c>
      <c r="BI76">
        <v>1</v>
      </c>
      <c r="BJ76" s="20" t="s">
        <v>1112</v>
      </c>
      <c r="BK76" t="s">
        <v>1112</v>
      </c>
      <c r="BL76">
        <v>2</v>
      </c>
      <c r="BM76" s="20">
        <v>0</v>
      </c>
      <c r="BN76">
        <v>0</v>
      </c>
      <c r="BO76">
        <v>0</v>
      </c>
      <c r="BP76">
        <v>1</v>
      </c>
      <c r="BQ76" s="20">
        <v>1</v>
      </c>
      <c r="BR76">
        <v>1</v>
      </c>
      <c r="BS76">
        <v>4</v>
      </c>
      <c r="BT76">
        <v>1</v>
      </c>
      <c r="BU76" s="20">
        <v>4</v>
      </c>
      <c r="BV76">
        <v>2</v>
      </c>
      <c r="BW76">
        <v>2</v>
      </c>
      <c r="BX76">
        <v>0</v>
      </c>
      <c r="BY76" s="74">
        <v>4</v>
      </c>
      <c r="BZ76">
        <v>27.574999999999999</v>
      </c>
      <c r="CA76">
        <v>19.850000000000001</v>
      </c>
      <c r="CB76">
        <v>9.9499999999999993</v>
      </c>
      <c r="CC76">
        <v>10.5</v>
      </c>
      <c r="CD76">
        <v>27.625</v>
      </c>
      <c r="CE76">
        <v>15.824999999999999</v>
      </c>
      <c r="CF76">
        <v>102.425</v>
      </c>
      <c r="CG76">
        <v>118.25</v>
      </c>
      <c r="CH76">
        <v>13.4</v>
      </c>
      <c r="CI76">
        <v>187.25</v>
      </c>
      <c r="CJ76">
        <v>1.1528949070000001</v>
      </c>
      <c r="CK76">
        <v>0.83466560199999995</v>
      </c>
      <c r="CL76">
        <v>0.53229064699999995</v>
      </c>
      <c r="CM76">
        <v>0.38297084300000001</v>
      </c>
      <c r="CN76">
        <v>1.132475165</v>
      </c>
      <c r="CO76">
        <v>3.6151302420000002</v>
      </c>
      <c r="CP76">
        <v>4.9060337000000001</v>
      </c>
      <c r="CQ76">
        <v>2.2173557829999999</v>
      </c>
      <c r="CR76">
        <v>3.1717503050000002</v>
      </c>
      <c r="CS76">
        <v>10.462791210000001</v>
      </c>
      <c r="CT76" s="20" t="s">
        <v>1118</v>
      </c>
      <c r="CU76">
        <v>4.2</v>
      </c>
      <c r="CV76" s="74" t="s">
        <v>1157</v>
      </c>
      <c r="CW76">
        <v>60</v>
      </c>
      <c r="CX76">
        <v>0</v>
      </c>
      <c r="CY76">
        <v>10</v>
      </c>
      <c r="CZ76">
        <v>0</v>
      </c>
      <c r="DA76">
        <v>10</v>
      </c>
      <c r="DB76">
        <v>10</v>
      </c>
      <c r="DC76">
        <v>10</v>
      </c>
      <c r="DD76" s="74">
        <v>0</v>
      </c>
      <c r="DE76">
        <v>0</v>
      </c>
      <c r="DF76">
        <v>0</v>
      </c>
      <c r="DG76">
        <v>0</v>
      </c>
      <c r="DH76">
        <v>0</v>
      </c>
      <c r="DI76">
        <v>0</v>
      </c>
      <c r="DJ76">
        <v>10</v>
      </c>
      <c r="DK76">
        <v>0</v>
      </c>
      <c r="DL76">
        <v>0</v>
      </c>
      <c r="DM76">
        <v>0</v>
      </c>
      <c r="DN76">
        <v>0</v>
      </c>
      <c r="DO76">
        <v>0</v>
      </c>
      <c r="DP76">
        <v>0</v>
      </c>
      <c r="DQ76">
        <v>0</v>
      </c>
      <c r="DR76">
        <v>0</v>
      </c>
      <c r="DS76">
        <v>10</v>
      </c>
      <c r="DT76">
        <v>0</v>
      </c>
      <c r="DU76">
        <v>0</v>
      </c>
      <c r="DV76">
        <v>0</v>
      </c>
      <c r="DW76">
        <v>10</v>
      </c>
      <c r="DX76">
        <v>0</v>
      </c>
      <c r="DY76">
        <v>10</v>
      </c>
      <c r="DZ76">
        <v>0</v>
      </c>
      <c r="EA76">
        <v>0</v>
      </c>
      <c r="EB76">
        <v>0</v>
      </c>
      <c r="EC76">
        <v>0</v>
      </c>
      <c r="ED76">
        <v>0</v>
      </c>
      <c r="EE76">
        <v>10</v>
      </c>
      <c r="EF76">
        <v>0</v>
      </c>
      <c r="EG76">
        <v>0</v>
      </c>
      <c r="EH76">
        <v>0</v>
      </c>
      <c r="EI76" t="s">
        <v>1159</v>
      </c>
      <c r="EJ76" t="s">
        <v>1172</v>
      </c>
      <c r="EK76">
        <v>0</v>
      </c>
      <c r="EL76">
        <v>0</v>
      </c>
      <c r="EM76">
        <v>0</v>
      </c>
      <c r="EN76" s="74" t="s">
        <v>1117</v>
      </c>
    </row>
    <row r="77" spans="1:144" x14ac:dyDescent="0.3">
      <c r="A77" s="35" t="s">
        <v>202</v>
      </c>
      <c r="B77" s="33" t="s">
        <v>203</v>
      </c>
      <c r="C77" s="34" t="s">
        <v>137</v>
      </c>
      <c r="D77" s="3"/>
      <c r="E77" s="3">
        <v>21.5</v>
      </c>
      <c r="F77" s="3">
        <v>21.5</v>
      </c>
      <c r="G77" s="42"/>
      <c r="H77" s="4"/>
      <c r="I77" s="4"/>
      <c r="J77" s="109"/>
      <c r="K77" s="114"/>
      <c r="L77" s="17"/>
      <c r="M77" s="118">
        <v>0</v>
      </c>
      <c r="N77" s="7"/>
      <c r="O77" s="7"/>
      <c r="P77" s="7"/>
      <c r="Q77" s="7"/>
      <c r="R77" s="7"/>
      <c r="S77" s="48">
        <v>2.5</v>
      </c>
      <c r="T77" s="121">
        <v>4.5</v>
      </c>
      <c r="U77" s="2"/>
      <c r="V77" s="2"/>
      <c r="W77" s="2"/>
      <c r="X77" s="2"/>
      <c r="Y77" s="2"/>
      <c r="Z77" s="19"/>
      <c r="AA77" s="2"/>
      <c r="AB77" s="122"/>
      <c r="AC77" s="2"/>
      <c r="AD77" s="2"/>
      <c r="AE77" s="2"/>
      <c r="AF77" s="118"/>
      <c r="AG77" s="5"/>
      <c r="AH77" s="118"/>
      <c r="AI77" s="8"/>
      <c r="AJ77" s="118"/>
      <c r="AK77" s="2">
        <v>0</v>
      </c>
      <c r="AL77" s="2">
        <v>1</v>
      </c>
      <c r="AM77" s="2"/>
      <c r="AN77" s="2">
        <v>1</v>
      </c>
      <c r="AO77" s="2">
        <v>0</v>
      </c>
      <c r="AP77" s="122">
        <v>0</v>
      </c>
      <c r="AQ77">
        <v>0</v>
      </c>
      <c r="AR77">
        <v>0</v>
      </c>
      <c r="AS77">
        <v>2</v>
      </c>
      <c r="AT77">
        <v>0</v>
      </c>
      <c r="AU77">
        <v>0</v>
      </c>
      <c r="AV77" s="74">
        <v>2</v>
      </c>
      <c r="AW77">
        <v>0</v>
      </c>
      <c r="AX77">
        <v>0</v>
      </c>
      <c r="AY77" s="74">
        <v>2</v>
      </c>
      <c r="AZ77" s="69">
        <v>0</v>
      </c>
      <c r="BA77" s="69">
        <v>1500</v>
      </c>
      <c r="BB77" s="68"/>
      <c r="BC77" s="68"/>
      <c r="BD77">
        <v>5</v>
      </c>
      <c r="BE77">
        <v>3500</v>
      </c>
      <c r="BF77" s="102">
        <v>5</v>
      </c>
      <c r="BG77" s="97"/>
      <c r="BH77">
        <v>1</v>
      </c>
      <c r="BI77">
        <v>1</v>
      </c>
      <c r="BJ77" s="20" t="s">
        <v>1112</v>
      </c>
      <c r="BK77" t="s">
        <v>1113</v>
      </c>
      <c r="BL77">
        <v>1</v>
      </c>
      <c r="BM77" s="20">
        <v>0</v>
      </c>
      <c r="BN77">
        <v>0</v>
      </c>
      <c r="BO77">
        <v>0</v>
      </c>
      <c r="BP77">
        <v>1</v>
      </c>
      <c r="BQ77" s="20">
        <v>0</v>
      </c>
      <c r="BR77">
        <v>2</v>
      </c>
      <c r="BS77">
        <v>1</v>
      </c>
      <c r="BT77">
        <v>3</v>
      </c>
      <c r="BU77" s="20">
        <v>14</v>
      </c>
      <c r="BV77">
        <v>5</v>
      </c>
      <c r="BW77">
        <v>9</v>
      </c>
      <c r="BX77">
        <v>0</v>
      </c>
      <c r="BY77" s="74">
        <v>4</v>
      </c>
      <c r="BZ77">
        <v>39.52857143</v>
      </c>
      <c r="CA77">
        <v>30.274999999999999</v>
      </c>
      <c r="CB77">
        <v>6.2</v>
      </c>
      <c r="CC77">
        <v>7.5750000000000002</v>
      </c>
      <c r="CD77">
        <v>9.7750000000000004</v>
      </c>
      <c r="CE77">
        <v>14.5</v>
      </c>
      <c r="CF77">
        <v>44.25</v>
      </c>
      <c r="CG77">
        <v>58.142857139999997</v>
      </c>
      <c r="CH77">
        <v>24.675000000000001</v>
      </c>
      <c r="CI77">
        <v>25.25</v>
      </c>
      <c r="CJ77">
        <v>1.567109866</v>
      </c>
      <c r="CK77">
        <v>0.365148372</v>
      </c>
      <c r="CL77">
        <v>0.22173557799999999</v>
      </c>
      <c r="CM77">
        <v>1.0531698190000001</v>
      </c>
      <c r="CN77">
        <v>0.52915026200000004</v>
      </c>
      <c r="CO77">
        <v>0.77244201499999998</v>
      </c>
      <c r="CP77">
        <v>1.9158104469999999</v>
      </c>
      <c r="CQ77">
        <v>0.73654599300000001</v>
      </c>
      <c r="CR77">
        <v>1.7078251280000001</v>
      </c>
      <c r="CT77" s="20" t="s">
        <v>1118</v>
      </c>
      <c r="CU77">
        <v>4.4000000000000004</v>
      </c>
      <c r="CV77" s="74" t="s">
        <v>1155</v>
      </c>
      <c r="CW77">
        <v>0</v>
      </c>
      <c r="CX77">
        <v>100</v>
      </c>
      <c r="CY77">
        <v>0</v>
      </c>
      <c r="CZ77">
        <v>0</v>
      </c>
      <c r="DA77">
        <v>0</v>
      </c>
      <c r="DB77">
        <v>0</v>
      </c>
      <c r="DC77">
        <v>0</v>
      </c>
      <c r="DD77" s="74">
        <v>0</v>
      </c>
      <c r="DE77">
        <v>0</v>
      </c>
      <c r="DF77">
        <v>0</v>
      </c>
      <c r="DG77">
        <v>0</v>
      </c>
      <c r="DH77">
        <v>0</v>
      </c>
      <c r="DI77">
        <v>0</v>
      </c>
      <c r="DJ77">
        <v>0</v>
      </c>
      <c r="DK77">
        <v>0</v>
      </c>
      <c r="DL77">
        <v>0</v>
      </c>
      <c r="DM77">
        <v>10</v>
      </c>
      <c r="DN77">
        <v>0</v>
      </c>
      <c r="DO77">
        <v>0</v>
      </c>
      <c r="DP77">
        <v>0</v>
      </c>
      <c r="DQ77">
        <v>0</v>
      </c>
      <c r="DR77">
        <v>0</v>
      </c>
      <c r="DS77">
        <v>0</v>
      </c>
      <c r="DT77">
        <v>0</v>
      </c>
      <c r="DU77">
        <v>0</v>
      </c>
      <c r="DV77">
        <v>0</v>
      </c>
      <c r="DW77">
        <v>0</v>
      </c>
      <c r="DX77">
        <v>0</v>
      </c>
      <c r="DY77">
        <v>0</v>
      </c>
      <c r="DZ77">
        <v>0</v>
      </c>
      <c r="EA77">
        <v>0</v>
      </c>
      <c r="EB77">
        <v>0</v>
      </c>
      <c r="EC77">
        <v>0</v>
      </c>
      <c r="ED77">
        <v>0</v>
      </c>
      <c r="EE77">
        <v>0</v>
      </c>
      <c r="EF77">
        <v>0</v>
      </c>
      <c r="EG77">
        <v>0</v>
      </c>
      <c r="EH77">
        <v>0</v>
      </c>
      <c r="EI77" t="s">
        <v>1160</v>
      </c>
      <c r="EJ77" t="s">
        <v>1175</v>
      </c>
      <c r="EK77">
        <v>0</v>
      </c>
      <c r="EL77">
        <v>0</v>
      </c>
      <c r="EM77">
        <v>0</v>
      </c>
      <c r="EN77" s="74" t="s">
        <v>1117</v>
      </c>
    </row>
    <row r="78" spans="1:144" x14ac:dyDescent="0.3">
      <c r="A78" s="32" t="s">
        <v>1076</v>
      </c>
      <c r="B78" s="33" t="s">
        <v>187</v>
      </c>
      <c r="C78" s="34" t="s">
        <v>51</v>
      </c>
      <c r="D78" s="3">
        <v>57.4</v>
      </c>
      <c r="E78" s="3">
        <v>52.7</v>
      </c>
      <c r="F78" s="3">
        <v>55.05</v>
      </c>
      <c r="G78" s="42"/>
      <c r="H78" s="4"/>
      <c r="I78" s="4"/>
      <c r="J78" s="109">
        <v>2</v>
      </c>
      <c r="K78" s="114">
        <v>5.94</v>
      </c>
      <c r="L78" s="6"/>
      <c r="M78" s="118">
        <v>0</v>
      </c>
      <c r="N78" s="7"/>
      <c r="O78" s="7"/>
      <c r="P78" s="7"/>
      <c r="Q78" s="7"/>
      <c r="R78" s="7"/>
      <c r="S78" s="48">
        <v>6.5</v>
      </c>
      <c r="T78" s="121">
        <v>0.5</v>
      </c>
      <c r="U78" s="2">
        <v>0</v>
      </c>
      <c r="V78" s="2">
        <v>0</v>
      </c>
      <c r="W78" s="2">
        <v>0</v>
      </c>
      <c r="X78" s="2">
        <v>0</v>
      </c>
      <c r="Y78" s="2"/>
      <c r="Z78" s="19"/>
      <c r="AA78" s="2"/>
      <c r="AB78" s="122"/>
      <c r="AC78" s="2"/>
      <c r="AD78" s="2"/>
      <c r="AE78" s="2"/>
      <c r="AF78" s="118"/>
      <c r="AG78" s="5"/>
      <c r="AH78" s="118">
        <v>1</v>
      </c>
      <c r="AI78" s="8"/>
      <c r="AJ78" s="118"/>
      <c r="AK78" s="2">
        <v>1</v>
      </c>
      <c r="AL78" s="2">
        <v>2</v>
      </c>
      <c r="AM78" s="2">
        <v>0</v>
      </c>
      <c r="AN78" s="2">
        <v>2</v>
      </c>
      <c r="AO78" s="2">
        <v>0</v>
      </c>
      <c r="AP78" s="122">
        <v>0</v>
      </c>
      <c r="AQ78">
        <v>0</v>
      </c>
      <c r="AR78">
        <v>2</v>
      </c>
      <c r="AS78">
        <v>2</v>
      </c>
      <c r="AT78">
        <v>0</v>
      </c>
      <c r="AU78">
        <v>0</v>
      </c>
      <c r="AV78" s="74">
        <v>4</v>
      </c>
      <c r="AW78">
        <v>0</v>
      </c>
      <c r="AX78">
        <v>0</v>
      </c>
      <c r="AY78" s="74">
        <v>1</v>
      </c>
      <c r="AZ78" s="69">
        <v>50</v>
      </c>
      <c r="BA78" s="69">
        <v>3000</v>
      </c>
      <c r="BB78" s="68"/>
      <c r="BC78" s="68"/>
      <c r="BD78">
        <v>4</v>
      </c>
      <c r="BE78">
        <v>1500</v>
      </c>
      <c r="BF78" s="103">
        <v>5</v>
      </c>
      <c r="BG78" s="97"/>
      <c r="BH78">
        <v>3</v>
      </c>
      <c r="BI78">
        <v>1</v>
      </c>
      <c r="BJ78" s="20" t="s">
        <v>1112</v>
      </c>
      <c r="BK78" t="s">
        <v>1112</v>
      </c>
      <c r="BL78">
        <v>2</v>
      </c>
      <c r="BM78" s="20">
        <v>1</v>
      </c>
      <c r="BN78">
        <v>1</v>
      </c>
      <c r="BO78">
        <v>0</v>
      </c>
      <c r="BP78">
        <v>1</v>
      </c>
      <c r="BQ78" s="20">
        <v>1</v>
      </c>
      <c r="BR78">
        <v>0</v>
      </c>
      <c r="BS78">
        <v>4</v>
      </c>
      <c r="BT78">
        <v>1</v>
      </c>
      <c r="BU78" s="20">
        <v>4</v>
      </c>
      <c r="BV78">
        <v>0</v>
      </c>
      <c r="BW78">
        <v>0</v>
      </c>
      <c r="BX78">
        <v>4</v>
      </c>
      <c r="BY78" s="74">
        <v>3</v>
      </c>
      <c r="BZ78">
        <v>24.1</v>
      </c>
      <c r="CA78">
        <v>13</v>
      </c>
      <c r="CB78">
        <v>3.733333333</v>
      </c>
      <c r="CC78">
        <v>4.9333333330000002</v>
      </c>
      <c r="CD78">
        <v>34.625</v>
      </c>
      <c r="CE78">
        <v>10.3</v>
      </c>
      <c r="CF78">
        <v>77.033333330000005</v>
      </c>
      <c r="CG78">
        <v>86.375</v>
      </c>
      <c r="CH78">
        <v>11.83333333</v>
      </c>
      <c r="CI78">
        <v>93.25</v>
      </c>
      <c r="CJ78">
        <v>1.687206765</v>
      </c>
      <c r="CK78">
        <v>0.4</v>
      </c>
      <c r="CL78">
        <v>0.60277137700000005</v>
      </c>
      <c r="CM78">
        <v>0.152752523</v>
      </c>
      <c r="CN78">
        <v>1.429160593</v>
      </c>
      <c r="CO78">
        <v>1.3</v>
      </c>
      <c r="CP78">
        <v>4.3730233629999997</v>
      </c>
      <c r="CQ78">
        <v>3.816084381</v>
      </c>
      <c r="CR78">
        <v>1.6802777550000001</v>
      </c>
      <c r="CS78">
        <v>10.56330125</v>
      </c>
      <c r="CT78" s="20" t="s">
        <v>1118</v>
      </c>
      <c r="CU78">
        <v>4.3</v>
      </c>
      <c r="CV78" s="74" t="s">
        <v>1157</v>
      </c>
      <c r="CW78">
        <v>90</v>
      </c>
      <c r="CX78">
        <v>0</v>
      </c>
      <c r="CY78">
        <v>0</v>
      </c>
      <c r="CZ78">
        <v>0</v>
      </c>
      <c r="DA78">
        <v>0</v>
      </c>
      <c r="DB78">
        <v>0</v>
      </c>
      <c r="DC78">
        <v>10</v>
      </c>
      <c r="DD78" s="74">
        <v>0</v>
      </c>
      <c r="DE78">
        <v>0</v>
      </c>
      <c r="DF78">
        <v>0</v>
      </c>
      <c r="DG78">
        <v>0</v>
      </c>
      <c r="DH78">
        <v>0</v>
      </c>
      <c r="DI78">
        <v>0</v>
      </c>
      <c r="DJ78">
        <v>0</v>
      </c>
      <c r="DK78">
        <v>10</v>
      </c>
      <c r="DL78">
        <v>0</v>
      </c>
      <c r="DM78">
        <v>0</v>
      </c>
      <c r="DN78">
        <v>0</v>
      </c>
      <c r="DO78">
        <v>0</v>
      </c>
      <c r="DP78">
        <v>0</v>
      </c>
      <c r="DQ78">
        <v>0</v>
      </c>
      <c r="DR78">
        <v>0</v>
      </c>
      <c r="DS78">
        <v>0</v>
      </c>
      <c r="DT78">
        <v>0</v>
      </c>
      <c r="DU78">
        <v>0</v>
      </c>
      <c r="DV78">
        <v>0</v>
      </c>
      <c r="DW78">
        <v>0</v>
      </c>
      <c r="DX78">
        <v>0</v>
      </c>
      <c r="DY78">
        <v>0</v>
      </c>
      <c r="DZ78">
        <v>0</v>
      </c>
      <c r="EA78">
        <v>0</v>
      </c>
      <c r="EB78">
        <v>0</v>
      </c>
      <c r="EC78">
        <v>0</v>
      </c>
      <c r="ED78">
        <v>0</v>
      </c>
      <c r="EE78">
        <v>0</v>
      </c>
      <c r="EF78">
        <v>10</v>
      </c>
      <c r="EG78">
        <v>0</v>
      </c>
      <c r="EH78">
        <v>0</v>
      </c>
      <c r="EI78" t="s">
        <v>1159</v>
      </c>
      <c r="EJ78" t="s">
        <v>1173</v>
      </c>
      <c r="EK78">
        <v>0</v>
      </c>
      <c r="EL78">
        <v>0</v>
      </c>
      <c r="EM78">
        <v>0</v>
      </c>
      <c r="EN78" s="74" t="s">
        <v>1117</v>
      </c>
    </row>
    <row r="79" spans="1:144" x14ac:dyDescent="0.3">
      <c r="A79" s="32" t="s">
        <v>204</v>
      </c>
      <c r="B79" s="33" t="s">
        <v>205</v>
      </c>
      <c r="C79" s="34" t="s">
        <v>51</v>
      </c>
      <c r="D79" s="3">
        <v>42</v>
      </c>
      <c r="E79" s="3">
        <v>33</v>
      </c>
      <c r="F79" s="3">
        <v>37.5</v>
      </c>
      <c r="G79" s="44">
        <v>1.04</v>
      </c>
      <c r="H79" s="9">
        <v>0.92</v>
      </c>
      <c r="I79" s="9">
        <v>0.91</v>
      </c>
      <c r="J79" s="109"/>
      <c r="K79" s="115">
        <v>4.9000000000000004</v>
      </c>
      <c r="L79" s="6"/>
      <c r="M79" s="118">
        <v>0</v>
      </c>
      <c r="N79" s="7"/>
      <c r="O79" s="7"/>
      <c r="P79" s="7"/>
      <c r="Q79" s="7"/>
      <c r="R79" s="7"/>
      <c r="S79" s="48"/>
      <c r="T79" s="121"/>
      <c r="U79" s="2"/>
      <c r="V79" s="2"/>
      <c r="W79" s="2"/>
      <c r="X79" s="2"/>
      <c r="Y79" s="2"/>
      <c r="Z79" s="19"/>
      <c r="AA79" s="2"/>
      <c r="AB79" s="122"/>
      <c r="AC79" s="2"/>
      <c r="AD79" s="2"/>
      <c r="AE79" s="2"/>
      <c r="AF79" s="118"/>
      <c r="AG79" s="5"/>
      <c r="AH79" s="118"/>
      <c r="AI79" s="8"/>
      <c r="AJ79" s="118"/>
      <c r="AK79" s="2">
        <v>0</v>
      </c>
      <c r="AL79" s="2">
        <v>0</v>
      </c>
      <c r="AM79" s="2">
        <v>0</v>
      </c>
      <c r="AN79" s="2">
        <v>0</v>
      </c>
      <c r="AO79" s="2">
        <v>0</v>
      </c>
      <c r="AP79" s="122">
        <v>0</v>
      </c>
      <c r="AQ79">
        <v>0</v>
      </c>
      <c r="AR79">
        <v>0</v>
      </c>
      <c r="AS79">
        <v>0</v>
      </c>
      <c r="AT79">
        <v>0</v>
      </c>
      <c r="AU79">
        <v>0</v>
      </c>
      <c r="AV79" s="74">
        <v>0</v>
      </c>
      <c r="AW79">
        <v>0</v>
      </c>
      <c r="AX79">
        <v>0</v>
      </c>
      <c r="AY79" s="74">
        <v>3</v>
      </c>
      <c r="AZ79" s="76">
        <v>300</v>
      </c>
      <c r="BA79" s="70">
        <v>2150</v>
      </c>
      <c r="BB79" s="68"/>
      <c r="BC79" s="68"/>
      <c r="BD79">
        <v>5</v>
      </c>
      <c r="BE79">
        <v>6700</v>
      </c>
      <c r="BF79" s="102">
        <v>5</v>
      </c>
      <c r="BG79" s="97"/>
      <c r="BH79">
        <v>1</v>
      </c>
      <c r="BI79">
        <v>1</v>
      </c>
      <c r="BJ79" s="20" t="s">
        <v>1112</v>
      </c>
      <c r="BK79" t="s">
        <v>1112</v>
      </c>
      <c r="BL79">
        <v>2</v>
      </c>
      <c r="BM79" s="20">
        <v>0</v>
      </c>
      <c r="BN79">
        <v>0</v>
      </c>
      <c r="BO79">
        <v>0</v>
      </c>
      <c r="BP79">
        <v>2</v>
      </c>
      <c r="BQ79" s="20">
        <v>2</v>
      </c>
      <c r="BR79">
        <v>1</v>
      </c>
      <c r="BS79">
        <v>5</v>
      </c>
      <c r="BT79">
        <v>3</v>
      </c>
      <c r="BU79" s="20">
        <v>5</v>
      </c>
      <c r="BV79">
        <v>2</v>
      </c>
      <c r="BW79">
        <v>2</v>
      </c>
      <c r="BX79">
        <v>1</v>
      </c>
      <c r="BY79" s="74">
        <v>4</v>
      </c>
      <c r="BZ79">
        <v>20.34</v>
      </c>
      <c r="CA79">
        <v>10.65</v>
      </c>
      <c r="CB79">
        <v>5</v>
      </c>
      <c r="CC79">
        <v>7.625</v>
      </c>
      <c r="CD79">
        <v>18.96</v>
      </c>
      <c r="CE79">
        <v>23.65</v>
      </c>
      <c r="CF79">
        <v>80.974999999999994</v>
      </c>
      <c r="CG79">
        <v>105.9</v>
      </c>
      <c r="CH79">
        <v>22.625</v>
      </c>
      <c r="CI79">
        <v>95.5</v>
      </c>
      <c r="CJ79">
        <v>1.36491758</v>
      </c>
      <c r="CK79">
        <v>1.0472185380000001</v>
      </c>
      <c r="CL79">
        <v>0.49665548100000001</v>
      </c>
      <c r="CM79">
        <v>0.56789083500000004</v>
      </c>
      <c r="CN79">
        <v>0.68044103300000003</v>
      </c>
      <c r="CO79">
        <v>1.5779733840000001</v>
      </c>
      <c r="CP79">
        <v>2.1608254599999999</v>
      </c>
      <c r="CQ79">
        <v>3.4713109919999998</v>
      </c>
      <c r="CR79">
        <v>1.4008925729999999</v>
      </c>
      <c r="CS79">
        <v>4.8476798570000001</v>
      </c>
      <c r="CT79" s="20" t="s">
        <v>1118</v>
      </c>
      <c r="CU79">
        <v>2.8</v>
      </c>
      <c r="CV79" s="74" t="s">
        <v>1157</v>
      </c>
      <c r="CW79">
        <v>100</v>
      </c>
      <c r="CX79">
        <v>0</v>
      </c>
      <c r="CY79">
        <v>0</v>
      </c>
      <c r="CZ79">
        <v>0</v>
      </c>
      <c r="DA79">
        <v>0</v>
      </c>
      <c r="DB79">
        <v>0</v>
      </c>
      <c r="DC79">
        <v>0</v>
      </c>
      <c r="DD79" s="74">
        <v>0</v>
      </c>
      <c r="DE79">
        <v>0</v>
      </c>
      <c r="DF79">
        <v>9</v>
      </c>
      <c r="DG79">
        <v>1</v>
      </c>
      <c r="DH79">
        <v>0</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0</v>
      </c>
      <c r="EF79">
        <v>0</v>
      </c>
      <c r="EG79">
        <v>0</v>
      </c>
      <c r="EH79">
        <v>0</v>
      </c>
      <c r="EI79" t="s">
        <v>1159</v>
      </c>
      <c r="EJ79" t="s">
        <v>1168</v>
      </c>
      <c r="EK79">
        <v>0</v>
      </c>
      <c r="EL79">
        <v>0</v>
      </c>
      <c r="EM79">
        <v>0</v>
      </c>
      <c r="EN79" s="74" t="s">
        <v>1117</v>
      </c>
    </row>
    <row r="80" spans="1:144" x14ac:dyDescent="0.3">
      <c r="A80" s="32" t="s">
        <v>206</v>
      </c>
      <c r="B80" s="33" t="s">
        <v>207</v>
      </c>
      <c r="C80" s="34" t="s">
        <v>61</v>
      </c>
      <c r="D80" s="3"/>
      <c r="E80" s="3"/>
      <c r="F80" s="3">
        <v>23.6</v>
      </c>
      <c r="G80" s="42"/>
      <c r="H80" s="4"/>
      <c r="I80" s="4">
        <v>0.46</v>
      </c>
      <c r="J80" s="109">
        <v>4.09</v>
      </c>
      <c r="K80" s="114">
        <v>1.92</v>
      </c>
      <c r="L80" s="6">
        <v>15</v>
      </c>
      <c r="M80" s="118">
        <v>0</v>
      </c>
      <c r="N80" s="7"/>
      <c r="O80" s="7"/>
      <c r="P80" s="7"/>
      <c r="Q80" s="7"/>
      <c r="R80" s="7"/>
      <c r="S80" s="48">
        <v>2.5</v>
      </c>
      <c r="T80" s="121">
        <v>6.25</v>
      </c>
      <c r="U80" s="2">
        <v>0</v>
      </c>
      <c r="V80" s="2">
        <v>0</v>
      </c>
      <c r="W80" s="2">
        <v>0</v>
      </c>
      <c r="X80" s="2">
        <v>0</v>
      </c>
      <c r="Y80" s="2">
        <v>6</v>
      </c>
      <c r="Z80" s="19">
        <v>2</v>
      </c>
      <c r="AA80" s="2">
        <v>20</v>
      </c>
      <c r="AB80" s="122" t="s">
        <v>52</v>
      </c>
      <c r="AC80" s="2">
        <v>2</v>
      </c>
      <c r="AD80" s="2">
        <v>2</v>
      </c>
      <c r="AE80" s="2" t="s">
        <v>52</v>
      </c>
      <c r="AF80" s="118" t="s">
        <v>52</v>
      </c>
      <c r="AG80" s="5">
        <v>0.31</v>
      </c>
      <c r="AH80" s="118">
        <v>0</v>
      </c>
      <c r="AI80" s="8"/>
      <c r="AJ80" s="118">
        <v>4</v>
      </c>
      <c r="AK80" s="2">
        <v>0</v>
      </c>
      <c r="AL80" s="2">
        <v>0</v>
      </c>
      <c r="AM80" s="2">
        <v>0</v>
      </c>
      <c r="AN80" s="2">
        <v>0</v>
      </c>
      <c r="AO80" s="2">
        <v>0</v>
      </c>
      <c r="AP80" s="122">
        <v>0</v>
      </c>
      <c r="AQ80">
        <v>0</v>
      </c>
      <c r="AR80">
        <v>0</v>
      </c>
      <c r="AS80">
        <v>0</v>
      </c>
      <c r="AT80">
        <v>0</v>
      </c>
      <c r="AU80">
        <v>0</v>
      </c>
      <c r="AV80" s="74">
        <v>0</v>
      </c>
      <c r="AW80">
        <v>0</v>
      </c>
      <c r="AX80">
        <v>0</v>
      </c>
      <c r="AY80" s="74">
        <v>2</v>
      </c>
      <c r="AZ80" s="77">
        <v>0</v>
      </c>
      <c r="BA80" s="72">
        <v>1200</v>
      </c>
      <c r="BB80" s="68"/>
      <c r="BC80" s="68">
        <v>3200</v>
      </c>
      <c r="BD80">
        <v>4</v>
      </c>
      <c r="BE80">
        <v>65400</v>
      </c>
      <c r="BF80" s="102">
        <v>4</v>
      </c>
      <c r="BG80" s="97"/>
      <c r="BH80">
        <v>1</v>
      </c>
      <c r="BI80">
        <v>3</v>
      </c>
      <c r="BJ80" s="20" t="s">
        <v>1112</v>
      </c>
      <c r="BK80" t="s">
        <v>1114</v>
      </c>
      <c r="BL80">
        <v>2</v>
      </c>
      <c r="BM80" s="20">
        <v>0</v>
      </c>
      <c r="BN80">
        <v>0</v>
      </c>
      <c r="BO80">
        <v>0</v>
      </c>
      <c r="BP80">
        <v>1</v>
      </c>
      <c r="BQ80" s="20">
        <v>2</v>
      </c>
      <c r="BR80">
        <v>2</v>
      </c>
      <c r="BS80">
        <v>4</v>
      </c>
      <c r="BT80">
        <v>2</v>
      </c>
      <c r="BU80" s="20">
        <v>4</v>
      </c>
      <c r="BV80">
        <v>1</v>
      </c>
      <c r="BW80">
        <v>2</v>
      </c>
      <c r="BX80">
        <v>1</v>
      </c>
      <c r="BY80" s="74">
        <v>4</v>
      </c>
      <c r="BZ80">
        <v>5.75</v>
      </c>
      <c r="CA80">
        <v>3.55</v>
      </c>
      <c r="CB80">
        <v>2.8250000000000002</v>
      </c>
      <c r="CC80">
        <v>2.4</v>
      </c>
      <c r="CD80">
        <v>11.725</v>
      </c>
      <c r="CE80">
        <v>86.85</v>
      </c>
      <c r="CF80">
        <v>36.65</v>
      </c>
      <c r="CG80">
        <v>123.5</v>
      </c>
      <c r="CH80">
        <v>70.349999999999994</v>
      </c>
      <c r="CI80">
        <v>43.5</v>
      </c>
      <c r="CJ80">
        <v>0.23804761399999999</v>
      </c>
      <c r="CK80">
        <v>0.26457513100000002</v>
      </c>
      <c r="CL80">
        <v>0.15</v>
      </c>
      <c r="CM80">
        <v>0.141421356</v>
      </c>
      <c r="CN80">
        <v>0.56789083500000004</v>
      </c>
      <c r="CO80">
        <v>1.892969449</v>
      </c>
      <c r="CP80">
        <v>1.1474609650000001</v>
      </c>
      <c r="CQ80">
        <v>2.5166114780000002</v>
      </c>
      <c r="CR80">
        <v>0.64549722399999998</v>
      </c>
      <c r="CS80">
        <v>1.7320508080000001</v>
      </c>
      <c r="CT80" s="20" t="s">
        <v>1120</v>
      </c>
      <c r="CU80">
        <v>5.35</v>
      </c>
      <c r="CV80" s="74" t="s">
        <v>1156</v>
      </c>
      <c r="CW80">
        <v>100</v>
      </c>
      <c r="CX80">
        <v>0</v>
      </c>
      <c r="CY80">
        <v>0</v>
      </c>
      <c r="CZ80">
        <v>0</v>
      </c>
      <c r="DA80">
        <v>0</v>
      </c>
      <c r="DB80">
        <v>0</v>
      </c>
      <c r="DC80">
        <v>0</v>
      </c>
      <c r="DD80" s="74">
        <v>0</v>
      </c>
      <c r="DE80">
        <v>10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0</v>
      </c>
      <c r="EI80" t="s">
        <v>1159</v>
      </c>
      <c r="EJ80" t="s">
        <v>1167</v>
      </c>
      <c r="EK80">
        <v>0</v>
      </c>
      <c r="EL80">
        <v>0</v>
      </c>
      <c r="EM80">
        <v>0</v>
      </c>
      <c r="EN80" s="74" t="s">
        <v>1117</v>
      </c>
    </row>
    <row r="81" spans="1:144" x14ac:dyDescent="0.3">
      <c r="A81" s="32" t="s">
        <v>208</v>
      </c>
      <c r="B81" s="33" t="s">
        <v>209</v>
      </c>
      <c r="C81" s="34" t="s">
        <v>71</v>
      </c>
      <c r="D81" s="3">
        <v>48.2</v>
      </c>
      <c r="E81" s="3">
        <v>47.1</v>
      </c>
      <c r="F81" s="3">
        <v>42.3</v>
      </c>
      <c r="G81" s="42">
        <v>0.91</v>
      </c>
      <c r="H81" s="4">
        <v>0.88</v>
      </c>
      <c r="I81" s="4">
        <v>0.89500000000000002</v>
      </c>
      <c r="J81" s="109">
        <v>2.9550000000000001</v>
      </c>
      <c r="K81" s="114">
        <v>9</v>
      </c>
      <c r="L81" s="6">
        <v>19</v>
      </c>
      <c r="M81" s="118">
        <v>2</v>
      </c>
      <c r="N81" s="7">
        <v>0.36</v>
      </c>
      <c r="O81" s="7">
        <v>0.85</v>
      </c>
      <c r="P81" s="7">
        <v>0.37</v>
      </c>
      <c r="Q81" s="7">
        <v>0.85</v>
      </c>
      <c r="R81" s="7">
        <v>0.36499999999999999</v>
      </c>
      <c r="S81" s="48">
        <v>3.5</v>
      </c>
      <c r="T81" s="121">
        <v>4.5</v>
      </c>
      <c r="U81" s="2">
        <v>0.25</v>
      </c>
      <c r="V81" s="2">
        <v>4</v>
      </c>
      <c r="W81" s="2">
        <v>0.1</v>
      </c>
      <c r="X81" s="2">
        <v>3</v>
      </c>
      <c r="Y81" s="2"/>
      <c r="Z81" s="19">
        <v>2</v>
      </c>
      <c r="AA81" s="2">
        <v>26.3</v>
      </c>
      <c r="AB81" s="122" t="s">
        <v>52</v>
      </c>
      <c r="AC81" s="2">
        <v>3</v>
      </c>
      <c r="AD81" s="2">
        <v>0</v>
      </c>
      <c r="AE81" s="2" t="s">
        <v>52</v>
      </c>
      <c r="AF81" s="118" t="s">
        <v>52</v>
      </c>
      <c r="AG81" s="5"/>
      <c r="AH81" s="118">
        <v>0.5</v>
      </c>
      <c r="AI81" s="8">
        <v>1</v>
      </c>
      <c r="AJ81" s="118">
        <v>3</v>
      </c>
      <c r="AK81" s="2">
        <v>1</v>
      </c>
      <c r="AL81" s="2">
        <v>0</v>
      </c>
      <c r="AM81" s="2">
        <v>0</v>
      </c>
      <c r="AN81" s="2">
        <v>2</v>
      </c>
      <c r="AO81" s="2">
        <v>0</v>
      </c>
      <c r="AP81" s="122">
        <v>0</v>
      </c>
      <c r="AQ81">
        <v>2</v>
      </c>
      <c r="AR81">
        <v>0</v>
      </c>
      <c r="AS81">
        <v>2</v>
      </c>
      <c r="AT81">
        <v>0</v>
      </c>
      <c r="AU81">
        <v>0</v>
      </c>
      <c r="AV81" s="74">
        <v>4</v>
      </c>
      <c r="AW81">
        <v>0</v>
      </c>
      <c r="AX81">
        <v>0</v>
      </c>
      <c r="AY81" s="74">
        <v>1</v>
      </c>
      <c r="AZ81" s="76">
        <v>0</v>
      </c>
      <c r="BA81" s="70">
        <v>330</v>
      </c>
      <c r="BB81" s="68"/>
      <c r="BC81" s="68"/>
      <c r="BD81">
        <v>3</v>
      </c>
      <c r="BE81">
        <v>148400</v>
      </c>
      <c r="BF81" s="103">
        <v>4</v>
      </c>
      <c r="BG81" s="97"/>
      <c r="BH81">
        <v>3</v>
      </c>
      <c r="BI81">
        <v>2</v>
      </c>
      <c r="BJ81" s="20" t="s">
        <v>1113</v>
      </c>
      <c r="BK81" t="s">
        <v>1113</v>
      </c>
      <c r="BL81">
        <v>1</v>
      </c>
      <c r="BM81" s="20">
        <v>0</v>
      </c>
      <c r="BN81">
        <v>0</v>
      </c>
      <c r="BO81">
        <v>0</v>
      </c>
      <c r="BP81">
        <v>1</v>
      </c>
      <c r="BQ81" s="20">
        <v>0</v>
      </c>
      <c r="BR81">
        <v>0</v>
      </c>
      <c r="BS81">
        <v>2</v>
      </c>
      <c r="BT81">
        <v>1</v>
      </c>
      <c r="BU81" s="20">
        <v>4</v>
      </c>
      <c r="BV81">
        <v>2</v>
      </c>
      <c r="BW81">
        <v>2</v>
      </c>
      <c r="BX81">
        <v>0</v>
      </c>
      <c r="BY81" s="74">
        <v>4</v>
      </c>
      <c r="BZ81">
        <v>16.274999999999999</v>
      </c>
      <c r="CA81">
        <v>10.85</v>
      </c>
      <c r="CB81">
        <v>2.9750000000000001</v>
      </c>
      <c r="CC81">
        <v>3.15</v>
      </c>
      <c r="CD81">
        <v>26.625</v>
      </c>
      <c r="CE81">
        <v>59.25</v>
      </c>
      <c r="CF81">
        <v>48.5</v>
      </c>
      <c r="CG81">
        <v>107.75</v>
      </c>
      <c r="CH81">
        <v>55</v>
      </c>
      <c r="CI81">
        <v>45</v>
      </c>
      <c r="CJ81">
        <v>1.209338662</v>
      </c>
      <c r="CK81">
        <v>1.008298897</v>
      </c>
      <c r="CL81">
        <v>9.5742710999999994E-2</v>
      </c>
      <c r="CM81">
        <v>0.17320508100000001</v>
      </c>
      <c r="CN81">
        <v>0.94648472400000005</v>
      </c>
      <c r="CO81">
        <v>2.3629078130000001</v>
      </c>
      <c r="CP81">
        <v>1.7320508080000001</v>
      </c>
      <c r="CQ81">
        <v>4.0311288740000002</v>
      </c>
      <c r="CR81">
        <v>0.374165739</v>
      </c>
      <c r="CS81">
        <v>6.377042157</v>
      </c>
      <c r="CT81" s="20" t="s">
        <v>1118</v>
      </c>
      <c r="CU81">
        <v>5</v>
      </c>
      <c r="CV81" s="74" t="s">
        <v>1156</v>
      </c>
      <c r="CW81">
        <v>10</v>
      </c>
      <c r="CX81">
        <v>90</v>
      </c>
      <c r="CY81">
        <v>0</v>
      </c>
      <c r="CZ81">
        <v>0</v>
      </c>
      <c r="DA81">
        <v>0</v>
      </c>
      <c r="DB81">
        <v>0</v>
      </c>
      <c r="DC81">
        <v>0</v>
      </c>
      <c r="DD81" s="74">
        <v>0</v>
      </c>
      <c r="DE81">
        <v>0</v>
      </c>
      <c r="DF81">
        <v>0</v>
      </c>
      <c r="DG81">
        <v>0</v>
      </c>
      <c r="DH81">
        <v>0</v>
      </c>
      <c r="DI81">
        <v>0</v>
      </c>
      <c r="DJ81">
        <v>0</v>
      </c>
      <c r="DK81">
        <v>10</v>
      </c>
      <c r="DL81">
        <v>10</v>
      </c>
      <c r="DM81">
        <v>0</v>
      </c>
      <c r="DN81">
        <v>0</v>
      </c>
      <c r="DO81">
        <v>0</v>
      </c>
      <c r="DP81">
        <v>0</v>
      </c>
      <c r="DQ81">
        <v>0</v>
      </c>
      <c r="DR81">
        <v>0</v>
      </c>
      <c r="DS81">
        <v>0</v>
      </c>
      <c r="DT81">
        <v>0</v>
      </c>
      <c r="DU81">
        <v>0</v>
      </c>
      <c r="DV81">
        <v>0</v>
      </c>
      <c r="DW81">
        <v>0</v>
      </c>
      <c r="DX81">
        <v>0</v>
      </c>
      <c r="DY81">
        <v>0</v>
      </c>
      <c r="DZ81">
        <v>0</v>
      </c>
      <c r="EA81">
        <v>0</v>
      </c>
      <c r="EB81">
        <v>0</v>
      </c>
      <c r="EC81">
        <v>0</v>
      </c>
      <c r="ED81">
        <v>0</v>
      </c>
      <c r="EE81">
        <v>0</v>
      </c>
      <c r="EF81">
        <v>0</v>
      </c>
      <c r="EG81">
        <v>0</v>
      </c>
      <c r="EH81">
        <v>0</v>
      </c>
      <c r="EI81" t="s">
        <v>1160</v>
      </c>
      <c r="EJ81" t="s">
        <v>1174</v>
      </c>
      <c r="EK81">
        <v>0</v>
      </c>
      <c r="EL81">
        <v>0</v>
      </c>
      <c r="EM81">
        <v>0</v>
      </c>
      <c r="EN81" s="74" t="s">
        <v>1117</v>
      </c>
    </row>
    <row r="82" spans="1:144" x14ac:dyDescent="0.3">
      <c r="A82" s="32" t="s">
        <v>210</v>
      </c>
      <c r="B82" s="33" t="s">
        <v>209</v>
      </c>
      <c r="C82" s="34" t="s">
        <v>71</v>
      </c>
      <c r="D82" s="3">
        <v>92.1</v>
      </c>
      <c r="E82" s="3">
        <v>101</v>
      </c>
      <c r="F82" s="3">
        <v>96.55</v>
      </c>
      <c r="G82" s="42">
        <v>1.1399999999999999</v>
      </c>
      <c r="H82" s="4">
        <v>1.21</v>
      </c>
      <c r="I82" s="4">
        <v>1.1749999999999998</v>
      </c>
      <c r="J82" s="109">
        <v>4</v>
      </c>
      <c r="K82" s="114">
        <v>14.5</v>
      </c>
      <c r="L82" s="6">
        <v>10.91666667</v>
      </c>
      <c r="M82" s="118">
        <v>2</v>
      </c>
      <c r="N82" s="7">
        <v>0.8</v>
      </c>
      <c r="O82" s="7"/>
      <c r="P82" s="7">
        <v>0.437</v>
      </c>
      <c r="Q82" s="7"/>
      <c r="R82" s="7">
        <v>0.61899999999999999</v>
      </c>
      <c r="S82" s="48">
        <v>2.5</v>
      </c>
      <c r="T82" s="121">
        <v>5.25</v>
      </c>
      <c r="U82" s="2">
        <v>0</v>
      </c>
      <c r="V82" s="2">
        <v>0</v>
      </c>
      <c r="W82" s="2">
        <v>0</v>
      </c>
      <c r="X82" s="2">
        <v>0</v>
      </c>
      <c r="Y82" s="2">
        <v>2</v>
      </c>
      <c r="Z82" s="19">
        <v>3</v>
      </c>
      <c r="AA82" s="2">
        <v>25.1</v>
      </c>
      <c r="AB82" s="122" t="s">
        <v>52</v>
      </c>
      <c r="AC82" s="2">
        <v>2</v>
      </c>
      <c r="AD82" s="2">
        <v>0</v>
      </c>
      <c r="AE82" s="2" t="s">
        <v>52</v>
      </c>
      <c r="AF82" s="118" t="s">
        <v>52</v>
      </c>
      <c r="AG82" s="5">
        <v>0.18</v>
      </c>
      <c r="AH82" s="118">
        <v>1.5</v>
      </c>
      <c r="AI82" s="8"/>
      <c r="AJ82" s="118"/>
      <c r="AK82" s="2">
        <v>1</v>
      </c>
      <c r="AL82" s="2">
        <v>1</v>
      </c>
      <c r="AM82" s="2">
        <v>0</v>
      </c>
      <c r="AN82" s="2">
        <v>1</v>
      </c>
      <c r="AO82" s="2">
        <v>0</v>
      </c>
      <c r="AP82" s="122">
        <v>0</v>
      </c>
      <c r="AQ82">
        <v>1</v>
      </c>
      <c r="AR82">
        <v>2</v>
      </c>
      <c r="AS82">
        <v>0</v>
      </c>
      <c r="AT82">
        <v>0</v>
      </c>
      <c r="AU82">
        <v>0</v>
      </c>
      <c r="AV82" s="74">
        <v>3</v>
      </c>
      <c r="AW82">
        <v>0</v>
      </c>
      <c r="AX82">
        <v>0</v>
      </c>
      <c r="AY82" s="74">
        <v>1</v>
      </c>
      <c r="AZ82" s="67">
        <v>0</v>
      </c>
      <c r="BA82" s="67">
        <v>2835</v>
      </c>
      <c r="BB82" s="68"/>
      <c r="BC82" s="68"/>
      <c r="BD82">
        <v>4</v>
      </c>
      <c r="BE82">
        <v>186200</v>
      </c>
      <c r="BF82" s="103">
        <v>4</v>
      </c>
      <c r="BG82" s="97"/>
      <c r="BH82">
        <v>3</v>
      </c>
      <c r="BI82">
        <v>3</v>
      </c>
      <c r="BJ82" s="20" t="s">
        <v>1112</v>
      </c>
      <c r="BK82" t="s">
        <v>1113</v>
      </c>
      <c r="BL82">
        <v>2</v>
      </c>
      <c r="BM82" s="20">
        <v>0</v>
      </c>
      <c r="BN82">
        <v>0</v>
      </c>
      <c r="BO82">
        <v>0</v>
      </c>
      <c r="BP82">
        <v>1</v>
      </c>
      <c r="BQ82" s="20">
        <v>0</v>
      </c>
      <c r="BR82">
        <v>0</v>
      </c>
      <c r="BS82">
        <v>2</v>
      </c>
      <c r="BT82">
        <v>1</v>
      </c>
      <c r="BU82" s="20">
        <v>4</v>
      </c>
      <c r="BV82">
        <v>2</v>
      </c>
      <c r="BW82">
        <v>2</v>
      </c>
      <c r="BX82">
        <v>0</v>
      </c>
      <c r="BY82" s="74">
        <v>4</v>
      </c>
      <c r="BZ82">
        <v>21.524999999999999</v>
      </c>
      <c r="CA82">
        <v>13.125</v>
      </c>
      <c r="CB82">
        <v>3.55</v>
      </c>
      <c r="CC82">
        <v>4.1749999999999998</v>
      </c>
      <c r="CD82">
        <v>34.375</v>
      </c>
      <c r="CE82">
        <v>83.5</v>
      </c>
      <c r="CF82">
        <v>75.25</v>
      </c>
      <c r="CG82">
        <v>158.75</v>
      </c>
      <c r="CH82">
        <v>52.625</v>
      </c>
      <c r="CI82">
        <v>85.75</v>
      </c>
      <c r="CJ82">
        <v>0.86554414499999999</v>
      </c>
      <c r="CK82">
        <v>1.31497782</v>
      </c>
      <c r="CL82">
        <v>0.20816660000000001</v>
      </c>
      <c r="CM82">
        <v>0.35939764400000002</v>
      </c>
      <c r="CN82">
        <v>1.5019431860000001</v>
      </c>
      <c r="CO82">
        <v>2.5166114780000002</v>
      </c>
      <c r="CP82">
        <v>4.3493294499999999</v>
      </c>
      <c r="CQ82">
        <v>5.6789083460000001</v>
      </c>
      <c r="CR82">
        <v>1.388944443</v>
      </c>
      <c r="CS82">
        <v>3.3040379340000001</v>
      </c>
      <c r="CT82" s="20" t="s">
        <v>1118</v>
      </c>
      <c r="CU82">
        <v>5.2</v>
      </c>
      <c r="CV82" s="74" t="s">
        <v>1155</v>
      </c>
      <c r="CW82">
        <v>40</v>
      </c>
      <c r="CX82">
        <v>50</v>
      </c>
      <c r="CY82">
        <v>0</v>
      </c>
      <c r="CZ82">
        <v>0</v>
      </c>
      <c r="DA82">
        <v>10</v>
      </c>
      <c r="DB82">
        <v>0</v>
      </c>
      <c r="DC82">
        <v>0</v>
      </c>
      <c r="DD82" s="74">
        <v>0</v>
      </c>
      <c r="DE82">
        <v>0</v>
      </c>
      <c r="DF82">
        <v>0</v>
      </c>
      <c r="DG82">
        <v>0</v>
      </c>
      <c r="DH82">
        <v>0</v>
      </c>
      <c r="DI82">
        <v>0</v>
      </c>
      <c r="DJ82">
        <v>0</v>
      </c>
      <c r="DK82">
        <v>10</v>
      </c>
      <c r="DL82">
        <v>10</v>
      </c>
      <c r="DM82">
        <v>0</v>
      </c>
      <c r="DN82">
        <v>0</v>
      </c>
      <c r="DO82">
        <v>0</v>
      </c>
      <c r="DP82">
        <v>0</v>
      </c>
      <c r="DQ82">
        <v>0</v>
      </c>
      <c r="DR82">
        <v>0</v>
      </c>
      <c r="DS82">
        <v>0</v>
      </c>
      <c r="DT82">
        <v>0</v>
      </c>
      <c r="DU82">
        <v>0</v>
      </c>
      <c r="DV82">
        <v>0</v>
      </c>
      <c r="DW82">
        <v>0</v>
      </c>
      <c r="DX82">
        <v>10</v>
      </c>
      <c r="DY82">
        <v>0</v>
      </c>
      <c r="DZ82">
        <v>0</v>
      </c>
      <c r="EA82">
        <v>0</v>
      </c>
      <c r="EB82">
        <v>0</v>
      </c>
      <c r="EC82">
        <v>0</v>
      </c>
      <c r="ED82">
        <v>0</v>
      </c>
      <c r="EE82">
        <v>0</v>
      </c>
      <c r="EF82">
        <v>0</v>
      </c>
      <c r="EG82">
        <v>0</v>
      </c>
      <c r="EH82">
        <v>0</v>
      </c>
      <c r="EI82" t="s">
        <v>1160</v>
      </c>
      <c r="EJ82" t="s">
        <v>1174</v>
      </c>
      <c r="EK82">
        <v>0</v>
      </c>
      <c r="EL82">
        <v>0</v>
      </c>
      <c r="EM82">
        <v>0</v>
      </c>
      <c r="EN82" s="74" t="s">
        <v>1117</v>
      </c>
    </row>
    <row r="83" spans="1:144" x14ac:dyDescent="0.3">
      <c r="A83" s="32" t="s">
        <v>211</v>
      </c>
      <c r="B83" s="33" t="s">
        <v>212</v>
      </c>
      <c r="C83" s="34" t="s">
        <v>83</v>
      </c>
      <c r="D83" s="3"/>
      <c r="E83" s="3">
        <v>4400</v>
      </c>
      <c r="F83" s="3">
        <v>4400</v>
      </c>
      <c r="G83" s="42"/>
      <c r="H83" s="4"/>
      <c r="I83" s="4"/>
      <c r="J83" s="109">
        <v>3.9</v>
      </c>
      <c r="K83" s="115">
        <v>160</v>
      </c>
      <c r="L83" s="6"/>
      <c r="M83" s="118">
        <v>2</v>
      </c>
      <c r="N83" s="7"/>
      <c r="O83" s="7"/>
      <c r="P83" s="7"/>
      <c r="Q83" s="7"/>
      <c r="R83" s="7"/>
      <c r="S83" s="48">
        <v>8.5</v>
      </c>
      <c r="T83" s="121">
        <v>10.5</v>
      </c>
      <c r="U83" s="2">
        <v>0</v>
      </c>
      <c r="V83" s="2">
        <v>0</v>
      </c>
      <c r="W83" s="2">
        <v>0</v>
      </c>
      <c r="X83" s="2">
        <v>0</v>
      </c>
      <c r="Y83" s="2"/>
      <c r="Z83" s="19">
        <v>2</v>
      </c>
      <c r="AA83" s="2">
        <v>44.5</v>
      </c>
      <c r="AB83" s="122" t="s">
        <v>52</v>
      </c>
      <c r="AC83" s="2"/>
      <c r="AD83" s="2"/>
      <c r="AE83" s="2"/>
      <c r="AF83" s="118" t="s">
        <v>52</v>
      </c>
      <c r="AG83" s="5"/>
      <c r="AH83" s="118"/>
      <c r="AI83" s="8">
        <v>1</v>
      </c>
      <c r="AJ83" s="118"/>
      <c r="AK83" s="2">
        <v>0</v>
      </c>
      <c r="AL83" s="2">
        <v>0</v>
      </c>
      <c r="AM83" s="2">
        <v>0</v>
      </c>
      <c r="AN83" s="2">
        <v>0</v>
      </c>
      <c r="AO83" s="2">
        <v>0</v>
      </c>
      <c r="AP83" s="122">
        <v>0</v>
      </c>
      <c r="AQ83">
        <v>0</v>
      </c>
      <c r="AR83">
        <v>0</v>
      </c>
      <c r="AS83">
        <v>0</v>
      </c>
      <c r="AT83">
        <v>0</v>
      </c>
      <c r="AU83">
        <v>0</v>
      </c>
      <c r="AV83" s="74">
        <v>0</v>
      </c>
      <c r="AW83">
        <v>0</v>
      </c>
      <c r="AX83">
        <v>0</v>
      </c>
      <c r="AY83" s="74">
        <v>1</v>
      </c>
      <c r="AZ83" s="78">
        <v>0</v>
      </c>
      <c r="BA83" s="71">
        <v>1150</v>
      </c>
      <c r="BB83" s="68"/>
      <c r="BC83" s="68"/>
      <c r="BD83">
        <v>3</v>
      </c>
      <c r="BE83">
        <v>33600</v>
      </c>
      <c r="BF83" s="102">
        <v>4</v>
      </c>
      <c r="BG83" s="97"/>
      <c r="BH83">
        <v>3</v>
      </c>
      <c r="BI83">
        <v>1</v>
      </c>
      <c r="BJ83" s="20" t="s">
        <v>1112</v>
      </c>
      <c r="BK83" t="s">
        <v>1112</v>
      </c>
      <c r="BL83">
        <v>1</v>
      </c>
      <c r="BM83" s="20">
        <v>1</v>
      </c>
      <c r="BN83">
        <v>1</v>
      </c>
      <c r="BO83">
        <v>0</v>
      </c>
      <c r="BP83">
        <v>1</v>
      </c>
      <c r="BQ83" s="20">
        <v>1</v>
      </c>
      <c r="BR83">
        <v>0</v>
      </c>
      <c r="BS83">
        <v>3</v>
      </c>
      <c r="BT83">
        <v>1</v>
      </c>
      <c r="BU83" s="20">
        <v>4</v>
      </c>
      <c r="BV83">
        <v>2</v>
      </c>
      <c r="BW83">
        <v>2</v>
      </c>
      <c r="BX83">
        <v>0</v>
      </c>
      <c r="BY83" s="74">
        <v>4</v>
      </c>
      <c r="BZ83">
        <v>46.7</v>
      </c>
      <c r="CA83">
        <v>21.85</v>
      </c>
      <c r="CB83">
        <v>13.975</v>
      </c>
      <c r="CC83">
        <v>15.55</v>
      </c>
      <c r="CD83">
        <v>125.875</v>
      </c>
      <c r="CE83">
        <v>184</v>
      </c>
      <c r="CF83">
        <v>337.75</v>
      </c>
      <c r="CG83">
        <v>521.75</v>
      </c>
      <c r="CH83">
        <v>35.274999999999999</v>
      </c>
      <c r="CI83">
        <v>203.25</v>
      </c>
      <c r="CJ83">
        <v>2.3352373179999999</v>
      </c>
      <c r="CK83">
        <v>1.7</v>
      </c>
      <c r="CL83">
        <v>0.40311288699999998</v>
      </c>
      <c r="CM83">
        <v>0.50662280500000001</v>
      </c>
      <c r="CN83">
        <v>9.4372930440000005</v>
      </c>
      <c r="CO83">
        <v>15.726834820000001</v>
      </c>
      <c r="CP83">
        <v>20.902551679999998</v>
      </c>
      <c r="CQ83">
        <v>5.3774219350000001</v>
      </c>
      <c r="CR83">
        <v>3.3619190950000002</v>
      </c>
      <c r="CS83">
        <v>5.6199051000000004</v>
      </c>
      <c r="CT83" s="20" t="s">
        <v>1118</v>
      </c>
      <c r="CU83">
        <v>5</v>
      </c>
      <c r="CV83" s="74" t="s">
        <v>1157</v>
      </c>
      <c r="CW83">
        <v>0</v>
      </c>
      <c r="CX83">
        <v>0</v>
      </c>
      <c r="CY83">
        <v>0</v>
      </c>
      <c r="CZ83">
        <v>0</v>
      </c>
      <c r="DA83">
        <v>20</v>
      </c>
      <c r="DB83">
        <v>80</v>
      </c>
      <c r="DC83">
        <v>0</v>
      </c>
      <c r="DD83" s="74">
        <v>0</v>
      </c>
      <c r="DE83">
        <v>0</v>
      </c>
      <c r="DF83">
        <v>0</v>
      </c>
      <c r="DG83">
        <v>0</v>
      </c>
      <c r="DH83">
        <v>0</v>
      </c>
      <c r="DI83">
        <v>0</v>
      </c>
      <c r="DJ83">
        <v>0</v>
      </c>
      <c r="DK83">
        <v>0</v>
      </c>
      <c r="DL83">
        <v>0</v>
      </c>
      <c r="DM83">
        <v>0</v>
      </c>
      <c r="DN83">
        <v>0</v>
      </c>
      <c r="DO83">
        <v>0</v>
      </c>
      <c r="DP83">
        <v>0</v>
      </c>
      <c r="DQ83">
        <v>0</v>
      </c>
      <c r="DR83">
        <v>0</v>
      </c>
      <c r="DS83">
        <v>0</v>
      </c>
      <c r="DT83">
        <v>0</v>
      </c>
      <c r="DU83">
        <v>0</v>
      </c>
      <c r="DV83">
        <v>0</v>
      </c>
      <c r="DW83">
        <v>0</v>
      </c>
      <c r="DX83">
        <v>10</v>
      </c>
      <c r="DY83">
        <v>0</v>
      </c>
      <c r="DZ83">
        <v>2</v>
      </c>
      <c r="EA83">
        <v>8</v>
      </c>
      <c r="EB83">
        <v>0</v>
      </c>
      <c r="EC83">
        <v>0</v>
      </c>
      <c r="ED83">
        <v>0</v>
      </c>
      <c r="EE83">
        <v>0</v>
      </c>
      <c r="EF83">
        <v>0</v>
      </c>
      <c r="EG83">
        <v>0</v>
      </c>
      <c r="EH83">
        <v>0</v>
      </c>
      <c r="EI83" t="s">
        <v>1164</v>
      </c>
      <c r="EJ83" t="s">
        <v>1189</v>
      </c>
      <c r="EK83">
        <v>0</v>
      </c>
      <c r="EL83">
        <v>0</v>
      </c>
      <c r="EM83">
        <v>0</v>
      </c>
      <c r="EN83" s="74" t="s">
        <v>1117</v>
      </c>
    </row>
    <row r="84" spans="1:144" x14ac:dyDescent="0.3">
      <c r="A84" s="32" t="s">
        <v>213</v>
      </c>
      <c r="B84" s="33" t="s">
        <v>214</v>
      </c>
      <c r="C84" s="34" t="s">
        <v>71</v>
      </c>
      <c r="D84" s="3">
        <v>625</v>
      </c>
      <c r="E84" s="3">
        <v>551</v>
      </c>
      <c r="F84" s="3">
        <v>469</v>
      </c>
      <c r="G84" s="42"/>
      <c r="H84" s="4">
        <v>3.4</v>
      </c>
      <c r="I84" s="4">
        <v>3.4007636182238503</v>
      </c>
      <c r="J84" s="109">
        <v>2.2266699999999999</v>
      </c>
      <c r="K84" s="114">
        <v>43.1</v>
      </c>
      <c r="L84" s="6"/>
      <c r="M84" s="118">
        <v>1</v>
      </c>
      <c r="N84" s="7"/>
      <c r="O84" s="7"/>
      <c r="P84" s="7"/>
      <c r="Q84" s="7"/>
      <c r="R84" s="7"/>
      <c r="S84" s="48">
        <v>11.5</v>
      </c>
      <c r="T84" s="121">
        <v>0.5</v>
      </c>
      <c r="U84" s="2">
        <v>0</v>
      </c>
      <c r="V84" s="2">
        <v>0</v>
      </c>
      <c r="W84" s="2">
        <v>0</v>
      </c>
      <c r="X84" s="2">
        <v>0</v>
      </c>
      <c r="Y84" s="2">
        <v>2</v>
      </c>
      <c r="Z84" s="19">
        <v>2</v>
      </c>
      <c r="AA84" s="2">
        <v>28.7</v>
      </c>
      <c r="AB84" s="122" t="s">
        <v>52</v>
      </c>
      <c r="AC84" s="2">
        <v>2</v>
      </c>
      <c r="AD84" s="2">
        <v>2</v>
      </c>
      <c r="AE84" s="2" t="s">
        <v>52</v>
      </c>
      <c r="AF84" s="118" t="s">
        <v>52</v>
      </c>
      <c r="AG84" s="5">
        <v>1.0433300000000001</v>
      </c>
      <c r="AH84" s="118">
        <v>1</v>
      </c>
      <c r="AI84" s="8"/>
      <c r="AJ84" s="118">
        <v>1</v>
      </c>
      <c r="AK84" s="2">
        <v>0</v>
      </c>
      <c r="AL84" s="2">
        <v>0</v>
      </c>
      <c r="AM84" s="2">
        <v>0</v>
      </c>
      <c r="AN84" s="2">
        <v>0</v>
      </c>
      <c r="AO84" s="2">
        <v>0</v>
      </c>
      <c r="AP84" s="122">
        <v>0</v>
      </c>
      <c r="AQ84">
        <v>0</v>
      </c>
      <c r="AR84">
        <v>0</v>
      </c>
      <c r="AS84">
        <v>0</v>
      </c>
      <c r="AT84">
        <v>0</v>
      </c>
      <c r="AU84">
        <v>0</v>
      </c>
      <c r="AV84" s="74">
        <v>0</v>
      </c>
      <c r="AW84">
        <v>0</v>
      </c>
      <c r="AX84">
        <v>0</v>
      </c>
      <c r="AY84" s="74">
        <v>2</v>
      </c>
      <c r="AZ84" s="69">
        <v>15</v>
      </c>
      <c r="BA84" s="69">
        <v>15</v>
      </c>
      <c r="BB84" s="68"/>
      <c r="BC84" s="68"/>
      <c r="BD84">
        <v>2</v>
      </c>
      <c r="BE84">
        <v>1100</v>
      </c>
      <c r="BF84" s="103">
        <v>3</v>
      </c>
      <c r="BG84" s="97"/>
      <c r="BH84">
        <v>3</v>
      </c>
      <c r="BI84">
        <v>2</v>
      </c>
      <c r="BJ84" s="20" t="s">
        <v>1113</v>
      </c>
      <c r="BK84" t="s">
        <v>1114</v>
      </c>
      <c r="BL84">
        <v>2</v>
      </c>
      <c r="BM84" s="20">
        <v>0</v>
      </c>
      <c r="BN84">
        <v>0</v>
      </c>
      <c r="BO84">
        <v>0</v>
      </c>
      <c r="BP84">
        <v>1</v>
      </c>
      <c r="BQ84" s="20">
        <v>1</v>
      </c>
      <c r="BR84">
        <v>2</v>
      </c>
      <c r="BS84">
        <v>3</v>
      </c>
      <c r="BT84">
        <v>2</v>
      </c>
      <c r="BU84" s="20">
        <v>4</v>
      </c>
      <c r="BV84">
        <v>3</v>
      </c>
      <c r="BW84">
        <v>1</v>
      </c>
      <c r="BX84">
        <v>0</v>
      </c>
      <c r="BY84" s="74">
        <v>4</v>
      </c>
      <c r="BZ84">
        <v>33.549999999999997</v>
      </c>
      <c r="CA84">
        <v>22.574999999999999</v>
      </c>
      <c r="CB84">
        <v>8.5749999999999993</v>
      </c>
      <c r="CC84">
        <v>14.5</v>
      </c>
      <c r="CD84">
        <v>46.325000000000003</v>
      </c>
      <c r="CE84">
        <v>81.099999999999994</v>
      </c>
      <c r="CF84">
        <v>145.15</v>
      </c>
      <c r="CG84">
        <v>226.25</v>
      </c>
      <c r="CH84">
        <v>35.85</v>
      </c>
      <c r="CI84">
        <v>99.75</v>
      </c>
      <c r="CJ84">
        <v>1.644181661</v>
      </c>
      <c r="CK84">
        <v>0.97766729200000002</v>
      </c>
      <c r="CL84">
        <v>0.77620873499999998</v>
      </c>
      <c r="CM84">
        <v>0.743863787</v>
      </c>
      <c r="CN84">
        <v>1.668082732</v>
      </c>
      <c r="CO84">
        <v>6.1030047239999998</v>
      </c>
      <c r="CP84">
        <v>3.5632382279999999</v>
      </c>
      <c r="CQ84">
        <v>5.5602757729999999</v>
      </c>
      <c r="CR84">
        <v>2.0663978319999998</v>
      </c>
      <c r="CS84">
        <v>9.0323492699999992</v>
      </c>
      <c r="CT84" s="20" t="s">
        <v>1118</v>
      </c>
      <c r="CU84">
        <v>10.5</v>
      </c>
      <c r="CV84" s="74" t="s">
        <v>1157</v>
      </c>
      <c r="CW84">
        <v>0</v>
      </c>
      <c r="CX84">
        <v>0</v>
      </c>
      <c r="CY84">
        <v>0</v>
      </c>
      <c r="CZ84">
        <v>0</v>
      </c>
      <c r="DA84">
        <v>0</v>
      </c>
      <c r="DB84">
        <v>0</v>
      </c>
      <c r="DC84">
        <v>20</v>
      </c>
      <c r="DD84" s="74">
        <v>80</v>
      </c>
      <c r="DE84">
        <v>0</v>
      </c>
      <c r="DF84">
        <v>0</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c r="EA84">
        <v>0</v>
      </c>
      <c r="EB84">
        <v>0</v>
      </c>
      <c r="EC84">
        <v>0</v>
      </c>
      <c r="ED84">
        <v>0</v>
      </c>
      <c r="EE84">
        <v>0</v>
      </c>
      <c r="EF84">
        <v>10</v>
      </c>
      <c r="EG84">
        <v>0</v>
      </c>
      <c r="EH84">
        <v>10</v>
      </c>
      <c r="EI84" t="s">
        <v>1166</v>
      </c>
      <c r="EJ84" t="s">
        <v>1196</v>
      </c>
      <c r="EK84">
        <v>0</v>
      </c>
      <c r="EL84">
        <v>0</v>
      </c>
      <c r="EM84">
        <v>0</v>
      </c>
      <c r="EN84" s="74" t="s">
        <v>1117</v>
      </c>
    </row>
    <row r="85" spans="1:144" x14ac:dyDescent="0.3">
      <c r="A85" s="35" t="s">
        <v>215</v>
      </c>
      <c r="B85" s="33" t="s">
        <v>119</v>
      </c>
      <c r="C85" s="34" t="s">
        <v>120</v>
      </c>
      <c r="D85" s="3">
        <v>1960</v>
      </c>
      <c r="E85" s="3">
        <v>1150</v>
      </c>
      <c r="F85" s="3">
        <v>1555</v>
      </c>
      <c r="G85" s="42"/>
      <c r="H85" s="4"/>
      <c r="I85" s="4"/>
      <c r="J85" s="109">
        <v>2.4500000000000002</v>
      </c>
      <c r="K85" s="114">
        <v>68</v>
      </c>
      <c r="L85" s="6">
        <v>15</v>
      </c>
      <c r="M85" s="118">
        <v>1</v>
      </c>
      <c r="N85" s="7"/>
      <c r="O85" s="7"/>
      <c r="P85" s="7"/>
      <c r="Q85" s="7"/>
      <c r="R85" s="7"/>
      <c r="S85" s="48">
        <v>11.5</v>
      </c>
      <c r="T85" s="121">
        <v>5.5</v>
      </c>
      <c r="U85" s="2">
        <v>0</v>
      </c>
      <c r="V85" s="2">
        <v>0</v>
      </c>
      <c r="W85" s="2">
        <v>0</v>
      </c>
      <c r="X85" s="2">
        <v>0</v>
      </c>
      <c r="Y85" s="2"/>
      <c r="Z85" s="19">
        <v>0</v>
      </c>
      <c r="AA85" s="2">
        <v>24</v>
      </c>
      <c r="AB85" s="122" t="s">
        <v>56</v>
      </c>
      <c r="AC85" s="2">
        <v>0</v>
      </c>
      <c r="AD85" s="2">
        <v>0</v>
      </c>
      <c r="AE85" s="2" t="s">
        <v>56</v>
      </c>
      <c r="AF85" s="118" t="s">
        <v>56</v>
      </c>
      <c r="AG85" s="5"/>
      <c r="AH85" s="118">
        <v>0</v>
      </c>
      <c r="AI85" s="8"/>
      <c r="AJ85" s="118">
        <v>1</v>
      </c>
      <c r="AK85" s="2">
        <v>0</v>
      </c>
      <c r="AL85" s="2">
        <v>0</v>
      </c>
      <c r="AM85" s="2">
        <v>2</v>
      </c>
      <c r="AN85" s="2">
        <v>0</v>
      </c>
      <c r="AO85" s="2">
        <v>0</v>
      </c>
      <c r="AP85" s="122">
        <v>0</v>
      </c>
      <c r="AQ85">
        <v>2</v>
      </c>
      <c r="AR85">
        <v>0</v>
      </c>
      <c r="AS85">
        <v>0</v>
      </c>
      <c r="AT85">
        <v>0</v>
      </c>
      <c r="AU85">
        <v>0</v>
      </c>
      <c r="AV85" s="74">
        <v>2</v>
      </c>
      <c r="AW85">
        <v>1</v>
      </c>
      <c r="AX85">
        <v>1</v>
      </c>
      <c r="AY85" s="74">
        <v>2</v>
      </c>
      <c r="AZ85" s="69">
        <v>5</v>
      </c>
      <c r="BA85" s="69">
        <v>1800</v>
      </c>
      <c r="BB85" s="68"/>
      <c r="BC85" s="68"/>
      <c r="BD85">
        <v>2</v>
      </c>
      <c r="BE85">
        <v>25800</v>
      </c>
      <c r="BF85" s="102">
        <v>3</v>
      </c>
      <c r="BG85" s="97"/>
      <c r="BH85">
        <v>3</v>
      </c>
      <c r="BI85">
        <v>1</v>
      </c>
      <c r="BJ85" s="20" t="s">
        <v>1114</v>
      </c>
      <c r="BK85" t="s">
        <v>1114</v>
      </c>
      <c r="BL85">
        <v>1</v>
      </c>
      <c r="BM85" s="20">
        <v>0</v>
      </c>
      <c r="BN85">
        <v>0</v>
      </c>
      <c r="BO85">
        <v>0</v>
      </c>
      <c r="BP85">
        <v>1</v>
      </c>
      <c r="BQ85" s="20">
        <v>0</v>
      </c>
      <c r="BR85">
        <v>0</v>
      </c>
      <c r="BS85">
        <v>1</v>
      </c>
      <c r="BT85">
        <v>1</v>
      </c>
      <c r="BU85" s="20">
        <v>4</v>
      </c>
      <c r="BV85">
        <v>2</v>
      </c>
      <c r="BW85">
        <v>2</v>
      </c>
      <c r="BX85">
        <v>0</v>
      </c>
      <c r="BY85" s="74">
        <v>2</v>
      </c>
      <c r="BZ85">
        <v>44.274999999999999</v>
      </c>
      <c r="CA85">
        <v>24.375</v>
      </c>
      <c r="CB85">
        <v>11.025</v>
      </c>
      <c r="CC85">
        <v>9.3249999999999993</v>
      </c>
      <c r="CD85">
        <v>90.775000000000006</v>
      </c>
      <c r="CE85">
        <v>163.85</v>
      </c>
      <c r="CF85">
        <v>214.45</v>
      </c>
      <c r="CG85">
        <v>378.3</v>
      </c>
      <c r="CH85">
        <v>43.3</v>
      </c>
      <c r="CI85">
        <v>193.375</v>
      </c>
      <c r="CJ85">
        <v>1.2632629710000001</v>
      </c>
      <c r="CK85">
        <v>1.666083231</v>
      </c>
      <c r="CL85">
        <v>0.25</v>
      </c>
      <c r="CM85">
        <v>0.76757192900000004</v>
      </c>
      <c r="CN85">
        <v>3.9449334600000001</v>
      </c>
      <c r="CO85">
        <v>5.4447222149999996</v>
      </c>
      <c r="CP85">
        <v>12.09152596</v>
      </c>
      <c r="CQ85">
        <v>17.53624817</v>
      </c>
      <c r="CR85">
        <v>0.56568542499999996</v>
      </c>
      <c r="CS85">
        <v>6.85</v>
      </c>
      <c r="CT85" s="20" t="s">
        <v>1121</v>
      </c>
      <c r="CU85">
        <v>6.6</v>
      </c>
      <c r="CV85" s="74" t="s">
        <v>1155</v>
      </c>
      <c r="CW85">
        <v>20</v>
      </c>
      <c r="CX85">
        <v>0</v>
      </c>
      <c r="CY85">
        <v>20</v>
      </c>
      <c r="CZ85">
        <v>0</v>
      </c>
      <c r="DA85">
        <v>20</v>
      </c>
      <c r="DB85">
        <v>30</v>
      </c>
      <c r="DC85">
        <v>10</v>
      </c>
      <c r="DD85" s="74">
        <v>0</v>
      </c>
      <c r="DE85">
        <v>0</v>
      </c>
      <c r="DF85">
        <v>0</v>
      </c>
      <c r="DG85">
        <v>0</v>
      </c>
      <c r="DH85">
        <v>0</v>
      </c>
      <c r="DI85">
        <v>0</v>
      </c>
      <c r="DJ85">
        <v>0</v>
      </c>
      <c r="DK85">
        <v>10</v>
      </c>
      <c r="DL85">
        <v>0</v>
      </c>
      <c r="DM85">
        <v>0</v>
      </c>
      <c r="DN85">
        <v>0</v>
      </c>
      <c r="DO85">
        <v>0</v>
      </c>
      <c r="DP85">
        <v>0</v>
      </c>
      <c r="DQ85">
        <v>0</v>
      </c>
      <c r="DR85">
        <v>0</v>
      </c>
      <c r="DS85">
        <v>0</v>
      </c>
      <c r="DT85">
        <v>10</v>
      </c>
      <c r="DU85">
        <v>0</v>
      </c>
      <c r="DV85">
        <v>0</v>
      </c>
      <c r="DW85">
        <v>0</v>
      </c>
      <c r="DX85">
        <v>10</v>
      </c>
      <c r="DY85">
        <v>0</v>
      </c>
      <c r="DZ85">
        <v>10</v>
      </c>
      <c r="EA85">
        <v>0</v>
      </c>
      <c r="EB85">
        <v>0</v>
      </c>
      <c r="EC85">
        <v>0</v>
      </c>
      <c r="ED85">
        <v>0</v>
      </c>
      <c r="EE85">
        <v>0</v>
      </c>
      <c r="EF85">
        <v>10</v>
      </c>
      <c r="EG85">
        <v>0</v>
      </c>
      <c r="EH85">
        <v>0</v>
      </c>
      <c r="EI85" t="s">
        <v>1204</v>
      </c>
      <c r="EJ85" t="s">
        <v>1117</v>
      </c>
      <c r="EK85">
        <v>0</v>
      </c>
      <c r="EL85">
        <v>0</v>
      </c>
      <c r="EM85">
        <v>1</v>
      </c>
      <c r="EN85" s="74" t="s">
        <v>1207</v>
      </c>
    </row>
    <row r="86" spans="1:144" x14ac:dyDescent="0.3">
      <c r="A86" s="32" t="s">
        <v>216</v>
      </c>
      <c r="B86" s="33" t="s">
        <v>203</v>
      </c>
      <c r="C86" s="34" t="s">
        <v>137</v>
      </c>
      <c r="D86" s="3"/>
      <c r="E86" s="3"/>
      <c r="F86" s="3">
        <v>12.7</v>
      </c>
      <c r="G86" s="42"/>
      <c r="H86" s="4"/>
      <c r="I86" s="4"/>
      <c r="J86" s="109">
        <v>3.5</v>
      </c>
      <c r="K86" s="115">
        <v>2.4</v>
      </c>
      <c r="L86" s="6"/>
      <c r="M86" s="118">
        <v>0</v>
      </c>
      <c r="N86" s="7"/>
      <c r="O86" s="7"/>
      <c r="P86" s="7"/>
      <c r="Q86" s="7"/>
      <c r="R86" s="7"/>
      <c r="S86" s="48">
        <v>2.5</v>
      </c>
      <c r="T86" s="121">
        <v>3.5</v>
      </c>
      <c r="U86" s="2"/>
      <c r="V86" s="2"/>
      <c r="W86" s="2"/>
      <c r="X86" s="2"/>
      <c r="Y86" s="2"/>
      <c r="Z86" s="19"/>
      <c r="AA86" s="2"/>
      <c r="AB86" s="122"/>
      <c r="AC86" s="2"/>
      <c r="AD86" s="2"/>
      <c r="AE86" s="2"/>
      <c r="AF86" s="118"/>
      <c r="AG86" s="5"/>
      <c r="AH86" s="118"/>
      <c r="AI86" s="8"/>
      <c r="AJ86" s="118"/>
      <c r="AK86" s="2">
        <v>0</v>
      </c>
      <c r="AL86" s="2">
        <v>-1</v>
      </c>
      <c r="AM86" s="2">
        <v>0</v>
      </c>
      <c r="AN86" s="2">
        <v>-1</v>
      </c>
      <c r="AO86" s="2">
        <v>0</v>
      </c>
      <c r="AP86" s="122">
        <v>-1</v>
      </c>
      <c r="AQ86">
        <v>0</v>
      </c>
      <c r="AR86">
        <v>0</v>
      </c>
      <c r="AS86">
        <v>2</v>
      </c>
      <c r="AT86">
        <v>0</v>
      </c>
      <c r="AU86">
        <v>0</v>
      </c>
      <c r="AV86" s="74">
        <v>2</v>
      </c>
      <c r="AW86">
        <v>0</v>
      </c>
      <c r="AX86">
        <v>0</v>
      </c>
      <c r="AY86" s="74">
        <v>2</v>
      </c>
      <c r="AZ86" s="67">
        <v>0</v>
      </c>
      <c r="BA86" s="67">
        <v>750</v>
      </c>
      <c r="BB86" s="68"/>
      <c r="BC86" s="68"/>
      <c r="BD86">
        <v>4</v>
      </c>
      <c r="BE86">
        <v>85200</v>
      </c>
      <c r="BF86" s="102">
        <v>5</v>
      </c>
      <c r="BG86" s="97"/>
      <c r="BH86">
        <v>2</v>
      </c>
      <c r="BI86">
        <v>1</v>
      </c>
      <c r="BJ86" s="20" t="s">
        <v>1112</v>
      </c>
      <c r="BK86" t="s">
        <v>1112</v>
      </c>
      <c r="BL86">
        <v>1</v>
      </c>
      <c r="BM86" s="20">
        <v>0</v>
      </c>
      <c r="BN86">
        <v>0</v>
      </c>
      <c r="BO86">
        <v>0</v>
      </c>
      <c r="BP86">
        <v>1</v>
      </c>
      <c r="BQ86" s="20">
        <v>0</v>
      </c>
      <c r="BR86">
        <v>2</v>
      </c>
      <c r="BS86">
        <v>1</v>
      </c>
      <c r="BT86">
        <v>3</v>
      </c>
      <c r="BU86" s="20">
        <v>5</v>
      </c>
      <c r="BV86">
        <v>2</v>
      </c>
      <c r="BW86">
        <v>3</v>
      </c>
      <c r="BX86">
        <v>0</v>
      </c>
      <c r="BY86" s="74">
        <v>5</v>
      </c>
      <c r="BZ86">
        <v>31.3</v>
      </c>
      <c r="CA86">
        <v>24</v>
      </c>
      <c r="CB86">
        <v>4.96</v>
      </c>
      <c r="CC86">
        <v>6.44</v>
      </c>
      <c r="CD86">
        <v>7.9</v>
      </c>
      <c r="CE86">
        <v>13.6</v>
      </c>
      <c r="CF86">
        <v>42.4</v>
      </c>
      <c r="CG86">
        <v>56</v>
      </c>
      <c r="CH86">
        <v>24.24</v>
      </c>
      <c r="CI86">
        <v>33.4</v>
      </c>
      <c r="CJ86">
        <v>0.88600225700000002</v>
      </c>
      <c r="CK86">
        <v>1.705872211</v>
      </c>
      <c r="CL86">
        <v>0.51283525600000002</v>
      </c>
      <c r="CM86">
        <v>0.66181568400000002</v>
      </c>
      <c r="CN86">
        <v>0.24494897400000001</v>
      </c>
      <c r="CO86">
        <v>1.7621010189999999</v>
      </c>
      <c r="CP86">
        <v>1.164044673</v>
      </c>
      <c r="CQ86">
        <v>2.1213203439999999</v>
      </c>
      <c r="CR86">
        <v>2.454180107</v>
      </c>
      <c r="CS86">
        <v>2.4083189159999998</v>
      </c>
      <c r="CT86" s="20" t="s">
        <v>1118</v>
      </c>
      <c r="CU86">
        <v>3</v>
      </c>
      <c r="CV86" s="74" t="s">
        <v>1157</v>
      </c>
      <c r="CW86">
        <v>0</v>
      </c>
      <c r="CX86">
        <v>100</v>
      </c>
      <c r="CY86">
        <v>0</v>
      </c>
      <c r="CZ86">
        <v>0</v>
      </c>
      <c r="DA86">
        <v>0</v>
      </c>
      <c r="DB86">
        <v>0</v>
      </c>
      <c r="DC86">
        <v>0</v>
      </c>
      <c r="DD86" s="74">
        <v>0</v>
      </c>
      <c r="DE86">
        <v>0</v>
      </c>
      <c r="DF86">
        <v>0</v>
      </c>
      <c r="DG86">
        <v>0</v>
      </c>
      <c r="DH86">
        <v>0</v>
      </c>
      <c r="DI86">
        <v>0</v>
      </c>
      <c r="DJ86">
        <v>0</v>
      </c>
      <c r="DK86">
        <v>0</v>
      </c>
      <c r="DL86">
        <v>0</v>
      </c>
      <c r="DM86">
        <v>10</v>
      </c>
      <c r="DN86">
        <v>0</v>
      </c>
      <c r="DO86">
        <v>0</v>
      </c>
      <c r="DP86">
        <v>0</v>
      </c>
      <c r="DQ86">
        <v>0</v>
      </c>
      <c r="DR86">
        <v>0</v>
      </c>
      <c r="DS86">
        <v>0</v>
      </c>
      <c r="DT86">
        <v>0</v>
      </c>
      <c r="DU86">
        <v>0</v>
      </c>
      <c r="DV86">
        <v>0</v>
      </c>
      <c r="DW86">
        <v>0</v>
      </c>
      <c r="DX86">
        <v>0</v>
      </c>
      <c r="DY86">
        <v>0</v>
      </c>
      <c r="DZ86">
        <v>0</v>
      </c>
      <c r="EA86">
        <v>0</v>
      </c>
      <c r="EB86">
        <v>0</v>
      </c>
      <c r="EC86">
        <v>0</v>
      </c>
      <c r="ED86">
        <v>0</v>
      </c>
      <c r="EE86">
        <v>0</v>
      </c>
      <c r="EF86">
        <v>0</v>
      </c>
      <c r="EG86">
        <v>0</v>
      </c>
      <c r="EH86">
        <v>0</v>
      </c>
      <c r="EI86" t="s">
        <v>1160</v>
      </c>
      <c r="EJ86" t="s">
        <v>1175</v>
      </c>
      <c r="EK86">
        <v>0</v>
      </c>
      <c r="EL86">
        <v>0</v>
      </c>
      <c r="EM86">
        <v>0</v>
      </c>
      <c r="EN86" s="74" t="s">
        <v>1117</v>
      </c>
    </row>
    <row r="87" spans="1:144" x14ac:dyDescent="0.3">
      <c r="A87" s="35" t="s">
        <v>217</v>
      </c>
      <c r="B87" s="33" t="s">
        <v>218</v>
      </c>
      <c r="C87" s="34" t="s">
        <v>51</v>
      </c>
      <c r="D87" s="3">
        <v>14</v>
      </c>
      <c r="E87" s="3">
        <v>13.4</v>
      </c>
      <c r="F87" s="3">
        <v>13.7</v>
      </c>
      <c r="G87" s="42"/>
      <c r="H87" s="4"/>
      <c r="I87" s="4"/>
      <c r="J87" s="109"/>
      <c r="K87" s="114"/>
      <c r="L87" s="5"/>
      <c r="M87" s="118">
        <v>0</v>
      </c>
      <c r="N87" s="7"/>
      <c r="O87" s="7"/>
      <c r="P87" s="7"/>
      <c r="Q87" s="7"/>
      <c r="R87" s="7"/>
      <c r="S87" s="48"/>
      <c r="T87" s="121"/>
      <c r="U87" s="2">
        <v>0</v>
      </c>
      <c r="V87" s="2">
        <v>0</v>
      </c>
      <c r="W87" s="2">
        <v>0</v>
      </c>
      <c r="X87" s="2">
        <v>0</v>
      </c>
      <c r="Y87" s="2"/>
      <c r="Z87" s="19"/>
      <c r="AA87" s="2"/>
      <c r="AB87" s="122"/>
      <c r="AC87" s="2"/>
      <c r="AD87" s="2"/>
      <c r="AE87" s="2"/>
      <c r="AF87" s="118"/>
      <c r="AG87" s="5"/>
      <c r="AH87" s="118"/>
      <c r="AI87" s="8"/>
      <c r="AJ87" s="118"/>
      <c r="AK87" s="2">
        <v>1</v>
      </c>
      <c r="AL87" s="2">
        <v>1</v>
      </c>
      <c r="AM87" s="2"/>
      <c r="AN87" s="2">
        <v>1</v>
      </c>
      <c r="AO87" s="2">
        <v>0</v>
      </c>
      <c r="AP87" s="122">
        <v>1</v>
      </c>
      <c r="AQ87">
        <v>0</v>
      </c>
      <c r="AR87">
        <v>0</v>
      </c>
      <c r="AS87">
        <v>1</v>
      </c>
      <c r="AT87">
        <v>0</v>
      </c>
      <c r="AU87">
        <v>0</v>
      </c>
      <c r="AV87" s="74">
        <v>1</v>
      </c>
      <c r="AW87">
        <v>0</v>
      </c>
      <c r="AX87">
        <v>0</v>
      </c>
      <c r="AY87" s="74">
        <v>1</v>
      </c>
      <c r="AZ87" s="69">
        <v>1500</v>
      </c>
      <c r="BA87" s="69">
        <v>2900</v>
      </c>
      <c r="BB87" s="68">
        <v>100</v>
      </c>
      <c r="BC87" s="68"/>
      <c r="BD87">
        <v>4</v>
      </c>
      <c r="BE87">
        <v>500</v>
      </c>
      <c r="BF87" s="103">
        <v>5</v>
      </c>
      <c r="BG87" s="97"/>
      <c r="BH87">
        <v>1</v>
      </c>
      <c r="BI87">
        <v>1</v>
      </c>
      <c r="BJ87" s="20" t="s">
        <v>1112</v>
      </c>
      <c r="BK87" t="s">
        <v>1113</v>
      </c>
      <c r="BL87">
        <v>1</v>
      </c>
      <c r="BM87" s="20">
        <v>0</v>
      </c>
      <c r="BN87">
        <v>0</v>
      </c>
      <c r="BO87">
        <v>0</v>
      </c>
      <c r="BP87">
        <v>1</v>
      </c>
      <c r="BQ87" s="20">
        <v>2</v>
      </c>
      <c r="BR87">
        <v>1</v>
      </c>
      <c r="BS87">
        <v>4</v>
      </c>
      <c r="BT87">
        <v>1</v>
      </c>
      <c r="BU87" s="20">
        <v>5</v>
      </c>
      <c r="BV87">
        <v>2</v>
      </c>
      <c r="BW87">
        <v>2</v>
      </c>
      <c r="BX87">
        <v>1</v>
      </c>
      <c r="BY87" s="74">
        <v>4</v>
      </c>
      <c r="BZ87">
        <v>20.420000000000002</v>
      </c>
      <c r="CA87">
        <v>11.35</v>
      </c>
      <c r="CB87">
        <v>3.7749999999999999</v>
      </c>
      <c r="CC87">
        <v>4.5750000000000002</v>
      </c>
      <c r="CD87">
        <v>22.02</v>
      </c>
      <c r="CE87">
        <v>13.15</v>
      </c>
      <c r="CF87">
        <v>49.85</v>
      </c>
      <c r="CG87">
        <v>66.599999999999994</v>
      </c>
      <c r="CH87">
        <v>20.85</v>
      </c>
      <c r="CI87">
        <v>42.2</v>
      </c>
      <c r="CJ87">
        <v>0.83466560199999995</v>
      </c>
      <c r="CK87">
        <v>0.37749172199999997</v>
      </c>
      <c r="CL87">
        <v>0.457347424</v>
      </c>
      <c r="CM87">
        <v>1.518881167</v>
      </c>
      <c r="CN87">
        <v>1.410673598</v>
      </c>
      <c r="CO87">
        <v>2.4745369940000002</v>
      </c>
      <c r="CP87">
        <v>8.4142735870000003</v>
      </c>
      <c r="CQ87">
        <v>1.970617501</v>
      </c>
      <c r="CR87">
        <v>3.1144823000000001</v>
      </c>
      <c r="CT87" s="20" t="s">
        <v>1119</v>
      </c>
      <c r="CU87">
        <v>5.5</v>
      </c>
      <c r="CV87" s="74" t="s">
        <v>1157</v>
      </c>
      <c r="CW87">
        <v>70</v>
      </c>
      <c r="CX87">
        <v>0</v>
      </c>
      <c r="CY87">
        <v>0</v>
      </c>
      <c r="CZ87">
        <v>30</v>
      </c>
      <c r="DA87">
        <v>0</v>
      </c>
      <c r="DB87">
        <v>0</v>
      </c>
      <c r="DC87">
        <v>0</v>
      </c>
      <c r="DD87" s="74">
        <v>0</v>
      </c>
      <c r="DE87">
        <v>0</v>
      </c>
      <c r="DF87">
        <v>0</v>
      </c>
      <c r="DG87">
        <v>0</v>
      </c>
      <c r="DH87">
        <v>0</v>
      </c>
      <c r="DI87">
        <v>1</v>
      </c>
      <c r="DJ87">
        <v>9</v>
      </c>
      <c r="DK87">
        <v>0</v>
      </c>
      <c r="DL87">
        <v>0</v>
      </c>
      <c r="DM87">
        <v>0</v>
      </c>
      <c r="DN87">
        <v>0</v>
      </c>
      <c r="DO87">
        <v>0</v>
      </c>
      <c r="DP87">
        <v>0</v>
      </c>
      <c r="DQ87">
        <v>0</v>
      </c>
      <c r="DR87">
        <v>0</v>
      </c>
      <c r="DS87">
        <v>0</v>
      </c>
      <c r="DT87">
        <v>0</v>
      </c>
      <c r="DU87">
        <v>0</v>
      </c>
      <c r="DV87">
        <v>10</v>
      </c>
      <c r="DW87">
        <v>0</v>
      </c>
      <c r="DX87">
        <v>0</v>
      </c>
      <c r="DY87">
        <v>0</v>
      </c>
      <c r="DZ87">
        <v>0</v>
      </c>
      <c r="EA87">
        <v>0</v>
      </c>
      <c r="EB87">
        <v>0</v>
      </c>
      <c r="EC87">
        <v>0</v>
      </c>
      <c r="ED87">
        <v>0</v>
      </c>
      <c r="EE87">
        <v>0</v>
      </c>
      <c r="EF87">
        <v>0</v>
      </c>
      <c r="EG87">
        <v>0</v>
      </c>
      <c r="EH87">
        <v>0</v>
      </c>
      <c r="EI87" t="s">
        <v>1159</v>
      </c>
      <c r="EJ87" t="s">
        <v>1172</v>
      </c>
      <c r="EK87">
        <v>0</v>
      </c>
      <c r="EL87">
        <v>0</v>
      </c>
      <c r="EM87">
        <v>0</v>
      </c>
      <c r="EN87" s="74" t="s">
        <v>1117</v>
      </c>
    </row>
    <row r="88" spans="1:144" x14ac:dyDescent="0.3">
      <c r="A88" s="32" t="s">
        <v>219</v>
      </c>
      <c r="B88" s="33" t="s">
        <v>220</v>
      </c>
      <c r="C88" s="34" t="s">
        <v>51</v>
      </c>
      <c r="D88" s="3"/>
      <c r="E88" s="3"/>
      <c r="F88" s="3">
        <v>22</v>
      </c>
      <c r="G88" s="42"/>
      <c r="H88" s="4"/>
      <c r="I88" s="4"/>
      <c r="J88" s="109"/>
      <c r="K88" s="114"/>
      <c r="L88" s="6"/>
      <c r="M88" s="118">
        <v>0</v>
      </c>
      <c r="N88" s="7"/>
      <c r="O88" s="7"/>
      <c r="P88" s="7"/>
      <c r="Q88" s="7"/>
      <c r="R88" s="7"/>
      <c r="S88" s="48"/>
      <c r="T88" s="121"/>
      <c r="U88" s="2"/>
      <c r="V88" s="2"/>
      <c r="W88" s="2"/>
      <c r="X88" s="2"/>
      <c r="Y88" s="2"/>
      <c r="Z88" s="19"/>
      <c r="AA88" s="2"/>
      <c r="AB88" s="122"/>
      <c r="AC88" s="2"/>
      <c r="AD88" s="2"/>
      <c r="AE88" s="2"/>
      <c r="AF88" s="118"/>
      <c r="AG88" s="5"/>
      <c r="AH88" s="118"/>
      <c r="AI88" s="8">
        <v>1</v>
      </c>
      <c r="AJ88" s="118"/>
      <c r="AK88" s="2">
        <v>0</v>
      </c>
      <c r="AL88" s="2">
        <v>-2</v>
      </c>
      <c r="AM88" s="2">
        <v>0</v>
      </c>
      <c r="AN88" s="2">
        <v>2</v>
      </c>
      <c r="AO88" s="2">
        <v>0</v>
      </c>
      <c r="AP88" s="122">
        <v>0</v>
      </c>
      <c r="AQ88">
        <v>2</v>
      </c>
      <c r="AR88">
        <v>0</v>
      </c>
      <c r="AS88">
        <v>0</v>
      </c>
      <c r="AT88">
        <v>0</v>
      </c>
      <c r="AU88">
        <v>0</v>
      </c>
      <c r="AV88" s="74">
        <v>2</v>
      </c>
      <c r="AW88">
        <v>0</v>
      </c>
      <c r="AX88">
        <v>0</v>
      </c>
      <c r="AY88" s="74">
        <v>2</v>
      </c>
      <c r="AZ88" s="69">
        <v>10</v>
      </c>
      <c r="BA88" s="69">
        <v>1100</v>
      </c>
      <c r="BB88" s="68"/>
      <c r="BC88" s="68"/>
      <c r="BD88">
        <v>4</v>
      </c>
      <c r="BE88">
        <v>17100</v>
      </c>
      <c r="BF88" s="102">
        <v>5</v>
      </c>
      <c r="BG88" s="97"/>
      <c r="BH88">
        <v>1</v>
      </c>
      <c r="BI88">
        <v>1</v>
      </c>
      <c r="BJ88" s="20" t="s">
        <v>1112</v>
      </c>
      <c r="BK88" t="s">
        <v>1113</v>
      </c>
      <c r="BL88">
        <v>2</v>
      </c>
      <c r="BM88" s="20">
        <v>0</v>
      </c>
      <c r="BN88">
        <v>0</v>
      </c>
      <c r="BO88">
        <v>0</v>
      </c>
      <c r="BP88">
        <v>1</v>
      </c>
      <c r="BQ88" s="20">
        <v>2</v>
      </c>
      <c r="BR88">
        <v>1</v>
      </c>
      <c r="BS88">
        <v>5</v>
      </c>
      <c r="BT88">
        <v>2</v>
      </c>
      <c r="BU88" s="20">
        <v>6</v>
      </c>
      <c r="BV88">
        <v>2</v>
      </c>
      <c r="BW88">
        <v>2</v>
      </c>
      <c r="BX88">
        <v>2</v>
      </c>
      <c r="BY88" s="74">
        <v>4</v>
      </c>
      <c r="BZ88">
        <v>18.68333333</v>
      </c>
      <c r="CA88">
        <v>12.8</v>
      </c>
      <c r="CB88">
        <v>4.2</v>
      </c>
      <c r="CC88">
        <v>5</v>
      </c>
      <c r="CD88">
        <v>19.116666670000001</v>
      </c>
      <c r="CE88">
        <v>14.866666670000001</v>
      </c>
      <c r="CF88">
        <v>68.133333329999999</v>
      </c>
      <c r="CG88">
        <v>83</v>
      </c>
      <c r="CH88">
        <v>17.766666669999999</v>
      </c>
      <c r="CI88">
        <v>64.25</v>
      </c>
      <c r="CJ88">
        <v>1.6773987800000001</v>
      </c>
      <c r="CK88">
        <v>0.889943818</v>
      </c>
      <c r="CL88">
        <v>0.27568097499999999</v>
      </c>
      <c r="CM88">
        <v>0.12649110599999999</v>
      </c>
      <c r="CN88">
        <v>1.3702797769999999</v>
      </c>
      <c r="CO88">
        <v>3.2721043179999998</v>
      </c>
      <c r="CP88">
        <v>2.6356529869999998</v>
      </c>
      <c r="CQ88">
        <v>5.4037024340000004</v>
      </c>
      <c r="CR88">
        <v>2.969623994</v>
      </c>
      <c r="CS88">
        <v>2.5</v>
      </c>
      <c r="CT88" s="20" t="s">
        <v>1120</v>
      </c>
      <c r="CU88">
        <v>4.2</v>
      </c>
      <c r="CV88" s="74" t="s">
        <v>1157</v>
      </c>
      <c r="CW88">
        <v>40</v>
      </c>
      <c r="CX88">
        <v>0</v>
      </c>
      <c r="CY88">
        <v>50</v>
      </c>
      <c r="CZ88">
        <v>10</v>
      </c>
      <c r="DA88">
        <v>0</v>
      </c>
      <c r="DB88">
        <v>0</v>
      </c>
      <c r="DC88">
        <v>0</v>
      </c>
      <c r="DD88" s="74">
        <v>0</v>
      </c>
      <c r="DE88">
        <v>0</v>
      </c>
      <c r="DF88">
        <v>1</v>
      </c>
      <c r="DG88">
        <v>0</v>
      </c>
      <c r="DH88">
        <v>0</v>
      </c>
      <c r="DI88">
        <v>0</v>
      </c>
      <c r="DJ88">
        <v>9</v>
      </c>
      <c r="DK88">
        <v>0</v>
      </c>
      <c r="DL88">
        <v>0</v>
      </c>
      <c r="DM88">
        <v>0</v>
      </c>
      <c r="DN88">
        <v>0</v>
      </c>
      <c r="DO88">
        <v>0</v>
      </c>
      <c r="DP88">
        <v>0</v>
      </c>
      <c r="DQ88">
        <v>0</v>
      </c>
      <c r="DR88">
        <v>0</v>
      </c>
      <c r="DS88">
        <v>10</v>
      </c>
      <c r="DT88">
        <v>0</v>
      </c>
      <c r="DU88">
        <v>0</v>
      </c>
      <c r="DV88">
        <v>10</v>
      </c>
      <c r="DW88">
        <v>0</v>
      </c>
      <c r="DX88">
        <v>0</v>
      </c>
      <c r="DY88">
        <v>0</v>
      </c>
      <c r="DZ88">
        <v>0</v>
      </c>
      <c r="EA88">
        <v>0</v>
      </c>
      <c r="EB88">
        <v>0</v>
      </c>
      <c r="EC88">
        <v>0</v>
      </c>
      <c r="ED88">
        <v>0</v>
      </c>
      <c r="EE88">
        <v>0</v>
      </c>
      <c r="EF88">
        <v>0</v>
      </c>
      <c r="EG88">
        <v>0</v>
      </c>
      <c r="EH88">
        <v>0</v>
      </c>
      <c r="EI88" t="s">
        <v>1161</v>
      </c>
      <c r="EJ88" t="s">
        <v>1181</v>
      </c>
      <c r="EK88">
        <v>0</v>
      </c>
      <c r="EL88">
        <v>0</v>
      </c>
      <c r="EM88">
        <v>0</v>
      </c>
      <c r="EN88" s="74" t="s">
        <v>1117</v>
      </c>
    </row>
    <row r="89" spans="1:144" x14ac:dyDescent="0.3">
      <c r="A89" s="32" t="s">
        <v>221</v>
      </c>
      <c r="B89" s="33" t="s">
        <v>220</v>
      </c>
      <c r="C89" s="34" t="s">
        <v>51</v>
      </c>
      <c r="D89" s="3">
        <v>36</v>
      </c>
      <c r="E89" s="3">
        <v>29.5</v>
      </c>
      <c r="F89" s="3">
        <v>32.75</v>
      </c>
      <c r="G89" s="42">
        <v>0.77220077220077221</v>
      </c>
      <c r="H89" s="4">
        <v>0.69498069498069492</v>
      </c>
      <c r="I89" s="4">
        <v>0.73359073359073357</v>
      </c>
      <c r="J89" s="109">
        <v>2.4</v>
      </c>
      <c r="K89" s="114"/>
      <c r="L89" s="6"/>
      <c r="M89" s="118">
        <v>0</v>
      </c>
      <c r="N89" s="7"/>
      <c r="O89" s="7"/>
      <c r="P89" s="7"/>
      <c r="Q89" s="7"/>
      <c r="R89" s="7"/>
      <c r="S89" s="48">
        <v>4.5</v>
      </c>
      <c r="T89" s="121">
        <v>7.5</v>
      </c>
      <c r="U89" s="2"/>
      <c r="V89" s="2"/>
      <c r="W89" s="2"/>
      <c r="X89" s="2"/>
      <c r="Y89" s="2"/>
      <c r="Z89" s="19"/>
      <c r="AA89" s="2"/>
      <c r="AB89" s="122"/>
      <c r="AC89" s="2"/>
      <c r="AD89" s="2"/>
      <c r="AE89" s="2"/>
      <c r="AF89" s="118"/>
      <c r="AG89" s="5"/>
      <c r="AH89" s="118"/>
      <c r="AI89" s="8"/>
      <c r="AJ89" s="118"/>
      <c r="AK89" s="2">
        <v>2</v>
      </c>
      <c r="AL89" s="2">
        <v>2</v>
      </c>
      <c r="AM89" s="2">
        <v>0</v>
      </c>
      <c r="AN89" s="2">
        <v>2</v>
      </c>
      <c r="AO89" s="2">
        <v>2</v>
      </c>
      <c r="AP89" s="122">
        <v>2</v>
      </c>
      <c r="AQ89">
        <v>0</v>
      </c>
      <c r="AR89">
        <v>0</v>
      </c>
      <c r="AS89">
        <v>2</v>
      </c>
      <c r="AT89">
        <v>2</v>
      </c>
      <c r="AU89">
        <v>2</v>
      </c>
      <c r="AV89" s="74">
        <v>6</v>
      </c>
      <c r="AW89">
        <v>0</v>
      </c>
      <c r="AX89">
        <v>0</v>
      </c>
      <c r="AY89" s="74">
        <v>2</v>
      </c>
      <c r="AZ89" s="69">
        <v>70</v>
      </c>
      <c r="BA89" s="69">
        <v>3000</v>
      </c>
      <c r="BB89" s="68"/>
      <c r="BC89" s="68"/>
      <c r="BD89">
        <v>4</v>
      </c>
      <c r="BE89">
        <v>29700</v>
      </c>
      <c r="BF89" s="102">
        <v>5</v>
      </c>
      <c r="BG89" s="97"/>
      <c r="BH89">
        <v>1</v>
      </c>
      <c r="BI89">
        <v>3</v>
      </c>
      <c r="BJ89" s="20" t="s">
        <v>1112</v>
      </c>
      <c r="BK89" t="s">
        <v>1113</v>
      </c>
      <c r="BL89">
        <v>1</v>
      </c>
      <c r="BM89" s="20">
        <v>0</v>
      </c>
      <c r="BN89">
        <v>0</v>
      </c>
      <c r="BO89">
        <v>0</v>
      </c>
      <c r="BP89">
        <v>1</v>
      </c>
      <c r="BQ89" s="20">
        <v>1</v>
      </c>
      <c r="BR89">
        <v>1</v>
      </c>
      <c r="BS89">
        <v>5</v>
      </c>
      <c r="BT89">
        <v>1</v>
      </c>
      <c r="BU89" s="20">
        <v>4</v>
      </c>
      <c r="BV89">
        <v>2</v>
      </c>
      <c r="BW89">
        <v>2</v>
      </c>
      <c r="BX89">
        <v>0</v>
      </c>
      <c r="BY89" s="74">
        <v>4</v>
      </c>
      <c r="BZ89">
        <v>24.8</v>
      </c>
      <c r="CA89">
        <v>14.9</v>
      </c>
      <c r="CB89">
        <v>4.5250000000000004</v>
      </c>
      <c r="CC89">
        <v>5.3250000000000002</v>
      </c>
      <c r="CD89">
        <v>17.574999999999999</v>
      </c>
      <c r="CE89">
        <v>18.074999999999999</v>
      </c>
      <c r="CF89">
        <v>74.674999999999997</v>
      </c>
      <c r="CG89">
        <v>92.75</v>
      </c>
      <c r="CH89">
        <v>19.5</v>
      </c>
      <c r="CI89">
        <v>71</v>
      </c>
      <c r="CJ89">
        <v>1.186029792</v>
      </c>
      <c r="CK89">
        <v>0.294392029</v>
      </c>
      <c r="CL89">
        <v>0.15</v>
      </c>
      <c r="CM89">
        <v>0.125830574</v>
      </c>
      <c r="CN89">
        <v>0.66017674400000004</v>
      </c>
      <c r="CO89">
        <v>1.556438242</v>
      </c>
      <c r="CP89">
        <v>2.4404576069999999</v>
      </c>
      <c r="CQ89">
        <v>1.7078251280000001</v>
      </c>
      <c r="CR89">
        <v>1.72626765</v>
      </c>
      <c r="CS89">
        <v>2.7080128019999998</v>
      </c>
      <c r="CT89" s="20" t="s">
        <v>1118</v>
      </c>
      <c r="CU89">
        <v>4.2</v>
      </c>
      <c r="CV89" s="74" t="s">
        <v>1157</v>
      </c>
      <c r="CW89">
        <v>30</v>
      </c>
      <c r="CX89">
        <v>0</v>
      </c>
      <c r="CY89">
        <v>40</v>
      </c>
      <c r="CZ89">
        <v>30</v>
      </c>
      <c r="DA89">
        <v>0</v>
      </c>
      <c r="DB89">
        <v>0</v>
      </c>
      <c r="DC89">
        <v>0</v>
      </c>
      <c r="DD89" s="74">
        <v>0</v>
      </c>
      <c r="DE89">
        <v>0</v>
      </c>
      <c r="DF89">
        <v>0</v>
      </c>
      <c r="DG89">
        <v>0</v>
      </c>
      <c r="DH89">
        <v>0</v>
      </c>
      <c r="DI89">
        <v>0</v>
      </c>
      <c r="DJ89">
        <v>10</v>
      </c>
      <c r="DK89">
        <v>0</v>
      </c>
      <c r="DL89">
        <v>0</v>
      </c>
      <c r="DM89">
        <v>0</v>
      </c>
      <c r="DN89">
        <v>0</v>
      </c>
      <c r="DO89">
        <v>0</v>
      </c>
      <c r="DP89">
        <v>0</v>
      </c>
      <c r="DQ89">
        <v>0</v>
      </c>
      <c r="DR89">
        <v>0</v>
      </c>
      <c r="DS89">
        <v>10</v>
      </c>
      <c r="DT89">
        <v>0</v>
      </c>
      <c r="DU89">
        <v>0</v>
      </c>
      <c r="DV89">
        <v>10</v>
      </c>
      <c r="DW89">
        <v>0</v>
      </c>
      <c r="DX89">
        <v>0</v>
      </c>
      <c r="DY89">
        <v>0</v>
      </c>
      <c r="DZ89">
        <v>0</v>
      </c>
      <c r="EA89">
        <v>0</v>
      </c>
      <c r="EB89">
        <v>0</v>
      </c>
      <c r="EC89">
        <v>0</v>
      </c>
      <c r="ED89">
        <v>0</v>
      </c>
      <c r="EE89">
        <v>0</v>
      </c>
      <c r="EF89">
        <v>0</v>
      </c>
      <c r="EG89">
        <v>0</v>
      </c>
      <c r="EH89">
        <v>0</v>
      </c>
      <c r="EI89" t="s">
        <v>1161</v>
      </c>
      <c r="EJ89" t="s">
        <v>1181</v>
      </c>
      <c r="EK89">
        <v>0</v>
      </c>
      <c r="EL89">
        <v>0</v>
      </c>
      <c r="EM89">
        <v>0</v>
      </c>
      <c r="EN89" s="74" t="s">
        <v>1117</v>
      </c>
    </row>
    <row r="90" spans="1:144" x14ac:dyDescent="0.3">
      <c r="A90" s="32" t="s">
        <v>222</v>
      </c>
      <c r="B90" s="33" t="s">
        <v>94</v>
      </c>
      <c r="C90" s="34" t="s">
        <v>61</v>
      </c>
      <c r="D90" s="3"/>
      <c r="E90" s="3"/>
      <c r="F90" s="3">
        <v>49.9</v>
      </c>
      <c r="G90" s="42"/>
      <c r="H90" s="4"/>
      <c r="I90" s="4"/>
      <c r="J90" s="109">
        <v>1.8</v>
      </c>
      <c r="K90" s="114">
        <v>6</v>
      </c>
      <c r="L90" s="6"/>
      <c r="M90" s="118">
        <v>1</v>
      </c>
      <c r="N90" s="7"/>
      <c r="O90" s="7"/>
      <c r="P90" s="7"/>
      <c r="Q90" s="7"/>
      <c r="R90" s="7"/>
      <c r="S90" s="48">
        <v>3.75</v>
      </c>
      <c r="T90" s="121">
        <v>7.5</v>
      </c>
      <c r="U90" s="2"/>
      <c r="V90" s="2"/>
      <c r="W90" s="2"/>
      <c r="X90" s="2"/>
      <c r="Y90" s="2">
        <v>2</v>
      </c>
      <c r="Z90" s="19">
        <v>1</v>
      </c>
      <c r="AA90" s="2">
        <v>18.5</v>
      </c>
      <c r="AB90" s="122" t="s">
        <v>52</v>
      </c>
      <c r="AC90" s="2">
        <v>1</v>
      </c>
      <c r="AD90" s="2">
        <v>3</v>
      </c>
      <c r="AE90" s="2" t="s">
        <v>52</v>
      </c>
      <c r="AF90" s="118" t="s">
        <v>52</v>
      </c>
      <c r="AG90" s="5">
        <v>0.1</v>
      </c>
      <c r="AH90" s="118">
        <v>0</v>
      </c>
      <c r="AI90" s="8">
        <v>2</v>
      </c>
      <c r="AJ90" s="118">
        <v>3</v>
      </c>
      <c r="AK90" s="2">
        <v>0</v>
      </c>
      <c r="AL90" s="2">
        <v>1</v>
      </c>
      <c r="AM90" s="2">
        <v>0</v>
      </c>
      <c r="AN90" s="2">
        <v>1</v>
      </c>
      <c r="AO90" s="2">
        <v>1</v>
      </c>
      <c r="AP90" s="122">
        <v>1</v>
      </c>
      <c r="AQ90">
        <v>0</v>
      </c>
      <c r="AR90">
        <v>0</v>
      </c>
      <c r="AS90">
        <v>0</v>
      </c>
      <c r="AT90">
        <v>1</v>
      </c>
      <c r="AU90">
        <v>1</v>
      </c>
      <c r="AV90" s="74">
        <v>2</v>
      </c>
      <c r="AW90">
        <v>0</v>
      </c>
      <c r="AX90">
        <v>0</v>
      </c>
      <c r="AY90" s="74">
        <v>2</v>
      </c>
      <c r="AZ90" s="77">
        <v>0</v>
      </c>
      <c r="BA90" s="72">
        <v>2500</v>
      </c>
      <c r="BB90" s="68"/>
      <c r="BC90" s="68"/>
      <c r="BD90">
        <v>5</v>
      </c>
      <c r="BE90">
        <v>75000</v>
      </c>
      <c r="BF90" s="102">
        <v>5</v>
      </c>
      <c r="BG90" s="97"/>
      <c r="BH90">
        <v>2</v>
      </c>
      <c r="BI90">
        <v>2</v>
      </c>
      <c r="BJ90" s="20" t="s">
        <v>1113</v>
      </c>
      <c r="BK90" t="s">
        <v>1113</v>
      </c>
      <c r="BL90">
        <v>1</v>
      </c>
      <c r="BM90" s="20">
        <v>0</v>
      </c>
      <c r="BN90">
        <v>0</v>
      </c>
      <c r="BO90">
        <v>0</v>
      </c>
      <c r="BP90">
        <v>1</v>
      </c>
      <c r="BQ90" s="20">
        <v>0</v>
      </c>
      <c r="BR90">
        <v>0</v>
      </c>
      <c r="BS90">
        <v>1</v>
      </c>
      <c r="BT90">
        <v>1</v>
      </c>
      <c r="BU90" s="20">
        <v>5</v>
      </c>
      <c r="BV90">
        <v>1</v>
      </c>
      <c r="BW90">
        <v>3</v>
      </c>
      <c r="BX90">
        <v>1</v>
      </c>
      <c r="BY90" s="74">
        <v>4</v>
      </c>
      <c r="BZ90">
        <v>8.68</v>
      </c>
      <c r="CA90">
        <v>4.2249999999999996</v>
      </c>
      <c r="CB90">
        <v>3.45</v>
      </c>
      <c r="CC90">
        <v>2.36</v>
      </c>
      <c r="CD90">
        <v>11.88</v>
      </c>
      <c r="CE90">
        <v>92.474999999999994</v>
      </c>
      <c r="CF90">
        <v>75.025000000000006</v>
      </c>
      <c r="CG90">
        <v>154.82</v>
      </c>
      <c r="CH90">
        <v>55.15</v>
      </c>
      <c r="CI90">
        <v>90.28</v>
      </c>
      <c r="CJ90">
        <v>0.589067059</v>
      </c>
      <c r="CK90">
        <v>9.5742710999999994E-2</v>
      </c>
      <c r="CL90">
        <v>0.31091263499999999</v>
      </c>
      <c r="CM90">
        <v>0.32093613100000001</v>
      </c>
      <c r="CN90">
        <v>0.94973680599999999</v>
      </c>
      <c r="CO90">
        <v>9.3887787629999995</v>
      </c>
      <c r="CP90">
        <v>2.7657126870000002</v>
      </c>
      <c r="CQ90">
        <v>30.110828619999999</v>
      </c>
      <c r="CR90">
        <v>1.7823205849999999</v>
      </c>
      <c r="CS90">
        <v>21.593795409999998</v>
      </c>
      <c r="CT90" s="20" t="s">
        <v>1118</v>
      </c>
      <c r="CU90">
        <v>5</v>
      </c>
      <c r="CV90" s="74" t="s">
        <v>1157</v>
      </c>
      <c r="CW90">
        <v>100</v>
      </c>
      <c r="CX90">
        <v>0</v>
      </c>
      <c r="CY90">
        <v>0</v>
      </c>
      <c r="CZ90">
        <v>0</v>
      </c>
      <c r="DA90">
        <v>0</v>
      </c>
      <c r="DB90">
        <v>0</v>
      </c>
      <c r="DC90">
        <v>0</v>
      </c>
      <c r="DD90" s="74">
        <v>0</v>
      </c>
      <c r="DE90">
        <v>9</v>
      </c>
      <c r="DF90">
        <v>1</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0</v>
      </c>
      <c r="EG90">
        <v>0</v>
      </c>
      <c r="EH90">
        <v>0</v>
      </c>
      <c r="EI90" t="s">
        <v>1159</v>
      </c>
      <c r="EJ90" t="s">
        <v>1167</v>
      </c>
      <c r="EK90">
        <v>0</v>
      </c>
      <c r="EL90">
        <v>0</v>
      </c>
      <c r="EM90">
        <v>0</v>
      </c>
      <c r="EN90" s="74" t="s">
        <v>1117</v>
      </c>
    </row>
    <row r="91" spans="1:144" x14ac:dyDescent="0.3">
      <c r="A91" s="35" t="s">
        <v>223</v>
      </c>
      <c r="B91" s="33" t="s">
        <v>224</v>
      </c>
      <c r="C91" s="34" t="s">
        <v>71</v>
      </c>
      <c r="D91" s="3"/>
      <c r="E91" s="3"/>
      <c r="F91" s="3">
        <v>339</v>
      </c>
      <c r="G91" s="42">
        <v>3.3</v>
      </c>
      <c r="H91" s="4">
        <v>3.2</v>
      </c>
      <c r="I91" s="4">
        <v>3.25</v>
      </c>
      <c r="J91" s="109">
        <v>2.4</v>
      </c>
      <c r="K91" s="114"/>
      <c r="L91" s="5"/>
      <c r="M91" s="118"/>
      <c r="N91" s="7"/>
      <c r="O91" s="7"/>
      <c r="P91" s="7"/>
      <c r="Q91" s="7"/>
      <c r="R91" s="7"/>
      <c r="S91" s="48">
        <v>10.5</v>
      </c>
      <c r="T91" s="121">
        <v>11.5</v>
      </c>
      <c r="U91" s="2"/>
      <c r="V91" s="2"/>
      <c r="W91" s="2"/>
      <c r="X91" s="2"/>
      <c r="Y91" s="2"/>
      <c r="Z91" s="19"/>
      <c r="AA91" s="2"/>
      <c r="AB91" s="122"/>
      <c r="AC91" s="2"/>
      <c r="AD91" s="2"/>
      <c r="AE91" s="2"/>
      <c r="AF91" s="118"/>
      <c r="AG91" s="5"/>
      <c r="AH91" s="118"/>
      <c r="AI91" s="8">
        <v>3</v>
      </c>
      <c r="AJ91" s="118"/>
      <c r="AK91" s="2">
        <v>0</v>
      </c>
      <c r="AL91" s="2">
        <v>0</v>
      </c>
      <c r="AM91" s="2">
        <v>0</v>
      </c>
      <c r="AN91" s="2">
        <v>0</v>
      </c>
      <c r="AO91" s="2">
        <v>0</v>
      </c>
      <c r="AP91" s="122">
        <v>0</v>
      </c>
      <c r="AQ91">
        <v>0</v>
      </c>
      <c r="AR91">
        <v>0</v>
      </c>
      <c r="AS91">
        <v>0</v>
      </c>
      <c r="AT91">
        <v>0</v>
      </c>
      <c r="AU91">
        <v>0</v>
      </c>
      <c r="AV91" s="74">
        <v>0</v>
      </c>
      <c r="AW91">
        <v>0</v>
      </c>
      <c r="AX91">
        <v>0</v>
      </c>
      <c r="AY91" s="74">
        <v>2</v>
      </c>
      <c r="AZ91" s="67">
        <v>0</v>
      </c>
      <c r="BA91" s="67">
        <v>1200</v>
      </c>
      <c r="BB91" s="68"/>
      <c r="BC91" s="68"/>
      <c r="BD91">
        <v>4</v>
      </c>
      <c r="BE91">
        <v>25700</v>
      </c>
      <c r="BF91" s="102">
        <v>4</v>
      </c>
      <c r="BG91" s="97"/>
      <c r="BH91">
        <v>3</v>
      </c>
      <c r="BI91">
        <v>1</v>
      </c>
      <c r="BJ91" s="20" t="s">
        <v>1112</v>
      </c>
      <c r="BK91" t="s">
        <v>1114</v>
      </c>
      <c r="BL91">
        <v>1</v>
      </c>
      <c r="BM91" s="20">
        <v>0</v>
      </c>
      <c r="BN91">
        <v>0</v>
      </c>
      <c r="BO91">
        <v>0</v>
      </c>
      <c r="BP91">
        <v>1</v>
      </c>
      <c r="BQ91" s="20">
        <v>1</v>
      </c>
      <c r="BR91">
        <v>0</v>
      </c>
      <c r="BS91">
        <v>3</v>
      </c>
      <c r="BT91">
        <v>1</v>
      </c>
      <c r="BU91" s="20">
        <v>4</v>
      </c>
      <c r="BV91">
        <v>2</v>
      </c>
      <c r="BW91">
        <v>2</v>
      </c>
      <c r="BX91">
        <v>0</v>
      </c>
      <c r="BY91" s="74">
        <v>4</v>
      </c>
      <c r="BZ91">
        <v>39.75</v>
      </c>
      <c r="CA91">
        <v>16.625</v>
      </c>
      <c r="CB91">
        <v>4.4249999999999998</v>
      </c>
      <c r="CC91">
        <v>8.85</v>
      </c>
      <c r="CD91">
        <v>42.024999999999999</v>
      </c>
      <c r="CE91">
        <v>159</v>
      </c>
      <c r="CF91">
        <v>129.25</v>
      </c>
      <c r="CG91">
        <v>288.25</v>
      </c>
      <c r="CH91">
        <v>55.15</v>
      </c>
      <c r="CI91">
        <v>103.25</v>
      </c>
      <c r="CJ91">
        <v>1.2503332890000001</v>
      </c>
      <c r="CK91">
        <v>0.55000000000000004</v>
      </c>
      <c r="CL91">
        <v>0.170782513</v>
      </c>
      <c r="CM91">
        <v>0.72341781400000005</v>
      </c>
      <c r="CN91">
        <v>2.0982135259999999</v>
      </c>
      <c r="CO91">
        <v>6.6833125520000003</v>
      </c>
      <c r="CP91">
        <v>6.8495741959999998</v>
      </c>
      <c r="CQ91">
        <v>7.93200269</v>
      </c>
      <c r="CR91">
        <v>1.901753577</v>
      </c>
      <c r="CS91">
        <v>10.11187421</v>
      </c>
      <c r="CT91" s="20" t="s">
        <v>1118</v>
      </c>
      <c r="CU91">
        <v>11.5</v>
      </c>
      <c r="CV91" s="74" t="s">
        <v>1155</v>
      </c>
      <c r="CW91">
        <v>40</v>
      </c>
      <c r="CX91">
        <v>50</v>
      </c>
      <c r="CY91">
        <v>0</v>
      </c>
      <c r="CZ91">
        <v>0</v>
      </c>
      <c r="DA91">
        <v>0</v>
      </c>
      <c r="DB91">
        <v>0</v>
      </c>
      <c r="DC91">
        <v>0</v>
      </c>
      <c r="DD91" s="74">
        <v>10</v>
      </c>
      <c r="DE91">
        <v>0</v>
      </c>
      <c r="DF91">
        <v>1</v>
      </c>
      <c r="DG91">
        <v>0</v>
      </c>
      <c r="DH91">
        <v>0</v>
      </c>
      <c r="DI91">
        <v>0</v>
      </c>
      <c r="DJ91">
        <v>0</v>
      </c>
      <c r="DK91">
        <v>9</v>
      </c>
      <c r="DL91">
        <v>0</v>
      </c>
      <c r="DM91">
        <v>0</v>
      </c>
      <c r="DN91">
        <v>4</v>
      </c>
      <c r="DO91">
        <v>2</v>
      </c>
      <c r="DP91">
        <v>4</v>
      </c>
      <c r="DQ91">
        <v>0</v>
      </c>
      <c r="DR91">
        <v>0</v>
      </c>
      <c r="DS91">
        <v>0</v>
      </c>
      <c r="DT91">
        <v>0</v>
      </c>
      <c r="DU91">
        <v>0</v>
      </c>
      <c r="DV91">
        <v>0</v>
      </c>
      <c r="DW91">
        <v>0</v>
      </c>
      <c r="DX91">
        <v>0</v>
      </c>
      <c r="DY91">
        <v>0</v>
      </c>
      <c r="DZ91">
        <v>0</v>
      </c>
      <c r="EA91">
        <v>0</v>
      </c>
      <c r="EB91">
        <v>0</v>
      </c>
      <c r="EC91">
        <v>0</v>
      </c>
      <c r="ED91">
        <v>0</v>
      </c>
      <c r="EE91">
        <v>0</v>
      </c>
      <c r="EF91">
        <v>0</v>
      </c>
      <c r="EG91">
        <v>0</v>
      </c>
      <c r="EH91">
        <v>10</v>
      </c>
      <c r="EI91" t="s">
        <v>1160</v>
      </c>
      <c r="EJ91" t="s">
        <v>1176</v>
      </c>
      <c r="EK91">
        <v>0</v>
      </c>
      <c r="EL91">
        <v>0</v>
      </c>
      <c r="EM91">
        <v>0</v>
      </c>
      <c r="EN91" s="74" t="s">
        <v>1117</v>
      </c>
    </row>
    <row r="92" spans="1:144" x14ac:dyDescent="0.3">
      <c r="A92" s="32" t="s">
        <v>225</v>
      </c>
      <c r="B92" s="33" t="s">
        <v>179</v>
      </c>
      <c r="C92" s="34" t="s">
        <v>180</v>
      </c>
      <c r="D92" s="3"/>
      <c r="E92" s="3"/>
      <c r="F92" s="3">
        <v>1298</v>
      </c>
      <c r="G92" s="42"/>
      <c r="H92" s="4"/>
      <c r="I92" s="4"/>
      <c r="J92" s="109"/>
      <c r="K92" s="114"/>
      <c r="L92" s="6"/>
      <c r="M92" s="118">
        <v>0</v>
      </c>
      <c r="N92" s="7"/>
      <c r="O92" s="7"/>
      <c r="P92" s="7"/>
      <c r="Q92" s="7"/>
      <c r="R92" s="7"/>
      <c r="S92" s="48">
        <v>11</v>
      </c>
      <c r="T92" s="121"/>
      <c r="U92" s="2"/>
      <c r="V92" s="2"/>
      <c r="W92" s="2"/>
      <c r="X92" s="2"/>
      <c r="Y92" s="2"/>
      <c r="Z92" s="19"/>
      <c r="AA92" s="2"/>
      <c r="AB92" s="122"/>
      <c r="AC92" s="2"/>
      <c r="AD92" s="2"/>
      <c r="AE92" s="2"/>
      <c r="AF92" s="118"/>
      <c r="AG92" s="5"/>
      <c r="AH92" s="118"/>
      <c r="AI92" s="8"/>
      <c r="AJ92" s="118"/>
      <c r="AK92" s="2">
        <v>0</v>
      </c>
      <c r="AL92" s="2">
        <v>0</v>
      </c>
      <c r="AM92" s="2">
        <v>0</v>
      </c>
      <c r="AN92" s="2">
        <v>0</v>
      </c>
      <c r="AO92" s="2">
        <v>0</v>
      </c>
      <c r="AP92" s="122">
        <v>0</v>
      </c>
      <c r="AQ92">
        <v>0</v>
      </c>
      <c r="AR92">
        <v>0</v>
      </c>
      <c r="AS92">
        <v>0</v>
      </c>
      <c r="AT92">
        <v>0</v>
      </c>
      <c r="AU92">
        <v>0</v>
      </c>
      <c r="AV92" s="74">
        <v>0</v>
      </c>
      <c r="AW92">
        <v>0</v>
      </c>
      <c r="AX92">
        <v>0</v>
      </c>
      <c r="AY92" s="74">
        <v>3</v>
      </c>
      <c r="AZ92" s="67">
        <v>0</v>
      </c>
      <c r="BA92" s="67">
        <v>900</v>
      </c>
      <c r="BB92" s="68"/>
      <c r="BC92" s="68"/>
      <c r="BD92">
        <v>4</v>
      </c>
      <c r="BE92">
        <v>8400</v>
      </c>
      <c r="BF92" s="103">
        <v>5</v>
      </c>
      <c r="BG92" s="97"/>
      <c r="BH92">
        <v>2</v>
      </c>
      <c r="BI92">
        <v>1</v>
      </c>
      <c r="BJ92" s="20" t="s">
        <v>1112</v>
      </c>
      <c r="BK92" t="s">
        <v>1112</v>
      </c>
      <c r="BL92">
        <v>1</v>
      </c>
      <c r="BM92" s="20">
        <v>1</v>
      </c>
      <c r="BN92">
        <v>1</v>
      </c>
      <c r="BO92">
        <v>1</v>
      </c>
      <c r="BP92">
        <v>1</v>
      </c>
      <c r="BQ92" s="20">
        <v>1</v>
      </c>
      <c r="BR92">
        <v>1</v>
      </c>
      <c r="BS92">
        <v>3</v>
      </c>
      <c r="BT92">
        <v>2</v>
      </c>
      <c r="BU92" s="20">
        <v>4</v>
      </c>
      <c r="BV92">
        <v>1</v>
      </c>
      <c r="BW92">
        <v>0</v>
      </c>
      <c r="BX92">
        <v>3</v>
      </c>
      <c r="BY92" s="74">
        <v>3</v>
      </c>
      <c r="BZ92">
        <v>59.225000000000001</v>
      </c>
      <c r="CA92">
        <v>29.45</v>
      </c>
      <c r="CB92">
        <v>14.125</v>
      </c>
      <c r="CC92">
        <v>16.149999999999999</v>
      </c>
      <c r="CD92">
        <v>144</v>
      </c>
      <c r="CE92">
        <v>32.1</v>
      </c>
      <c r="CF92">
        <v>268.23333330000003</v>
      </c>
      <c r="CG92">
        <v>300.33333329999999</v>
      </c>
      <c r="CH92">
        <v>10.66666667</v>
      </c>
      <c r="CI92">
        <v>305.66666670000001</v>
      </c>
      <c r="CJ92">
        <v>1.3400870620000001</v>
      </c>
      <c r="CK92">
        <v>1.0472185380000001</v>
      </c>
      <c r="CL92">
        <v>1.3200378779999999</v>
      </c>
      <c r="CM92">
        <v>1.161895004</v>
      </c>
      <c r="CN92">
        <v>6</v>
      </c>
      <c r="CO92">
        <v>2.1656407830000002</v>
      </c>
      <c r="CP92">
        <v>9.9309281200000008</v>
      </c>
      <c r="CQ92">
        <v>11.150485789999999</v>
      </c>
      <c r="CR92">
        <v>0.60277137700000005</v>
      </c>
      <c r="CS92">
        <v>30.369941279999999</v>
      </c>
      <c r="CT92" s="20" t="s">
        <v>1118</v>
      </c>
      <c r="CU92">
        <v>6.7</v>
      </c>
      <c r="CV92" s="74" t="s">
        <v>1157</v>
      </c>
      <c r="CW92">
        <v>30</v>
      </c>
      <c r="CX92">
        <v>0</v>
      </c>
      <c r="CY92">
        <v>0</v>
      </c>
      <c r="CZ92">
        <v>0</v>
      </c>
      <c r="DA92">
        <v>10</v>
      </c>
      <c r="DB92">
        <v>30</v>
      </c>
      <c r="DC92">
        <v>30</v>
      </c>
      <c r="DD92" s="74">
        <v>0</v>
      </c>
      <c r="DE92">
        <v>0</v>
      </c>
      <c r="DF92">
        <v>0</v>
      </c>
      <c r="DG92">
        <v>0</v>
      </c>
      <c r="DH92">
        <v>0</v>
      </c>
      <c r="DI92">
        <v>0</v>
      </c>
      <c r="DJ92">
        <v>0</v>
      </c>
      <c r="DK92">
        <v>10</v>
      </c>
      <c r="DL92">
        <v>0</v>
      </c>
      <c r="DM92">
        <v>0</v>
      </c>
      <c r="DN92">
        <v>0</v>
      </c>
      <c r="DO92">
        <v>0</v>
      </c>
      <c r="DP92">
        <v>0</v>
      </c>
      <c r="DQ92">
        <v>0</v>
      </c>
      <c r="DR92">
        <v>0</v>
      </c>
      <c r="DS92">
        <v>0</v>
      </c>
      <c r="DT92">
        <v>0</v>
      </c>
      <c r="DU92">
        <v>0</v>
      </c>
      <c r="DV92">
        <v>0</v>
      </c>
      <c r="DW92">
        <v>0</v>
      </c>
      <c r="DX92">
        <v>10</v>
      </c>
      <c r="DY92">
        <v>0</v>
      </c>
      <c r="DZ92">
        <v>10</v>
      </c>
      <c r="EA92">
        <v>0</v>
      </c>
      <c r="EB92">
        <v>0</v>
      </c>
      <c r="EC92">
        <v>0</v>
      </c>
      <c r="ED92">
        <v>0</v>
      </c>
      <c r="EE92">
        <v>0</v>
      </c>
      <c r="EF92">
        <v>10</v>
      </c>
      <c r="EG92">
        <v>0</v>
      </c>
      <c r="EH92">
        <v>0</v>
      </c>
      <c r="EI92" t="s">
        <v>1204</v>
      </c>
      <c r="EJ92" t="s">
        <v>1117</v>
      </c>
      <c r="EK92">
        <v>0</v>
      </c>
      <c r="EL92">
        <v>0</v>
      </c>
      <c r="EM92">
        <v>0</v>
      </c>
      <c r="EN92" s="74" t="s">
        <v>1117</v>
      </c>
    </row>
    <row r="93" spans="1:144" x14ac:dyDescent="0.3">
      <c r="A93" s="35" t="s">
        <v>226</v>
      </c>
      <c r="B93" s="33" t="s">
        <v>227</v>
      </c>
      <c r="C93" s="34" t="s">
        <v>228</v>
      </c>
      <c r="D93" s="3">
        <v>435</v>
      </c>
      <c r="E93" s="3">
        <v>482</v>
      </c>
      <c r="F93" s="3">
        <v>458.5</v>
      </c>
      <c r="G93" s="42"/>
      <c r="H93" s="4"/>
      <c r="I93" s="4">
        <v>7.3155337623095669</v>
      </c>
      <c r="J93" s="109">
        <v>1.4</v>
      </c>
      <c r="K93" s="114"/>
      <c r="L93" s="6"/>
      <c r="M93" s="118">
        <v>0</v>
      </c>
      <c r="N93" s="7"/>
      <c r="O93" s="7"/>
      <c r="P93" s="7"/>
      <c r="Q93" s="7"/>
      <c r="R93" s="7"/>
      <c r="S93" s="48">
        <v>2.75</v>
      </c>
      <c r="T93" s="121">
        <v>4.5</v>
      </c>
      <c r="U93" s="2"/>
      <c r="V93" s="2"/>
      <c r="W93" s="2"/>
      <c r="X93" s="2"/>
      <c r="Y93" s="2"/>
      <c r="Z93" s="19"/>
      <c r="AA93" s="2"/>
      <c r="AB93" s="122"/>
      <c r="AC93" s="2"/>
      <c r="AD93" s="2"/>
      <c r="AE93" s="2"/>
      <c r="AF93" s="118"/>
      <c r="AG93" s="5"/>
      <c r="AH93" s="118"/>
      <c r="AI93" s="8"/>
      <c r="AJ93" s="118"/>
      <c r="AK93" s="2">
        <v>0</v>
      </c>
      <c r="AL93" s="2">
        <v>0</v>
      </c>
      <c r="AM93" s="2">
        <v>0</v>
      </c>
      <c r="AN93" s="2">
        <v>0</v>
      </c>
      <c r="AO93" s="2">
        <v>0</v>
      </c>
      <c r="AP93" s="122">
        <v>0</v>
      </c>
      <c r="AQ93">
        <v>0</v>
      </c>
      <c r="AR93">
        <v>0</v>
      </c>
      <c r="AS93">
        <v>0</v>
      </c>
      <c r="AT93">
        <v>0</v>
      </c>
      <c r="AU93">
        <v>0</v>
      </c>
      <c r="AV93" s="74">
        <v>0</v>
      </c>
      <c r="AW93">
        <v>0</v>
      </c>
      <c r="AX93">
        <v>0</v>
      </c>
      <c r="AY93" s="74">
        <v>2</v>
      </c>
      <c r="AZ93" s="69">
        <v>0</v>
      </c>
      <c r="BA93" s="69">
        <v>2550</v>
      </c>
      <c r="BB93" s="68"/>
      <c r="BC93" s="68"/>
      <c r="BD93">
        <v>5</v>
      </c>
      <c r="BE93">
        <v>13400</v>
      </c>
      <c r="BF93" s="103">
        <v>5</v>
      </c>
      <c r="BG93" s="97"/>
      <c r="BH93">
        <v>1</v>
      </c>
      <c r="BI93">
        <v>1</v>
      </c>
      <c r="BJ93" s="20" t="s">
        <v>1112</v>
      </c>
      <c r="BK93" t="s">
        <v>1112</v>
      </c>
      <c r="BL93">
        <v>2</v>
      </c>
      <c r="BM93" s="20">
        <v>0</v>
      </c>
      <c r="BN93">
        <v>0</v>
      </c>
      <c r="BO93">
        <v>0</v>
      </c>
      <c r="BP93">
        <v>1</v>
      </c>
      <c r="BQ93" s="20">
        <v>0</v>
      </c>
      <c r="BR93">
        <v>2</v>
      </c>
      <c r="BS93">
        <v>1</v>
      </c>
      <c r="BT93">
        <v>1</v>
      </c>
      <c r="BU93" s="20">
        <v>4</v>
      </c>
      <c r="BV93">
        <v>0</v>
      </c>
      <c r="BW93">
        <v>1</v>
      </c>
      <c r="BX93">
        <v>3</v>
      </c>
      <c r="BY93" s="74">
        <v>4</v>
      </c>
      <c r="BZ93">
        <v>36.65</v>
      </c>
      <c r="CA93">
        <v>18.399999999999999</v>
      </c>
      <c r="CB93">
        <v>8.9749999999999996</v>
      </c>
      <c r="CC93">
        <v>15.975</v>
      </c>
      <c r="CD93">
        <v>47.4</v>
      </c>
      <c r="CE93">
        <v>72.45</v>
      </c>
      <c r="CF93">
        <v>182.55</v>
      </c>
      <c r="CG93">
        <v>255</v>
      </c>
      <c r="CH93">
        <v>28.475000000000001</v>
      </c>
      <c r="CI93">
        <v>165.25</v>
      </c>
      <c r="CJ93">
        <v>1.831210893</v>
      </c>
      <c r="CK93">
        <v>0.42720018700000001</v>
      </c>
      <c r="CL93">
        <v>1.297112177</v>
      </c>
      <c r="CM93">
        <v>9.3427333620000006</v>
      </c>
      <c r="CN93">
        <v>6.3793939110000002</v>
      </c>
      <c r="CO93">
        <v>13.80929639</v>
      </c>
      <c r="CP93">
        <v>9.3808315199999992</v>
      </c>
      <c r="CQ93">
        <v>3.2201190450000001</v>
      </c>
      <c r="CR93">
        <v>1.892969449</v>
      </c>
      <c r="CT93" s="20" t="s">
        <v>1118</v>
      </c>
      <c r="CU93">
        <v>9.6</v>
      </c>
      <c r="CV93" s="74" t="s">
        <v>1155</v>
      </c>
      <c r="CW93">
        <v>70</v>
      </c>
      <c r="CX93">
        <v>0</v>
      </c>
      <c r="CY93">
        <v>0</v>
      </c>
      <c r="CZ93">
        <v>0</v>
      </c>
      <c r="DA93">
        <v>0</v>
      </c>
      <c r="DB93">
        <v>0</v>
      </c>
      <c r="DC93">
        <v>30</v>
      </c>
      <c r="DD93" s="74">
        <v>0</v>
      </c>
      <c r="DE93">
        <v>0</v>
      </c>
      <c r="DF93">
        <v>0</v>
      </c>
      <c r="DG93">
        <v>0</v>
      </c>
      <c r="DH93">
        <v>0</v>
      </c>
      <c r="DI93">
        <v>0</v>
      </c>
      <c r="DJ93">
        <v>0</v>
      </c>
      <c r="DK93">
        <v>0</v>
      </c>
      <c r="DL93">
        <v>0</v>
      </c>
      <c r="DM93">
        <v>0</v>
      </c>
      <c r="DN93">
        <v>0</v>
      </c>
      <c r="DO93">
        <v>0</v>
      </c>
      <c r="DP93">
        <v>0</v>
      </c>
      <c r="DQ93">
        <v>0</v>
      </c>
      <c r="DR93">
        <v>0</v>
      </c>
      <c r="DS93">
        <v>0</v>
      </c>
      <c r="DT93">
        <v>0</v>
      </c>
      <c r="DU93">
        <v>0</v>
      </c>
      <c r="DV93">
        <v>0</v>
      </c>
      <c r="DW93">
        <v>0</v>
      </c>
      <c r="DX93">
        <v>0</v>
      </c>
      <c r="DY93">
        <v>0</v>
      </c>
      <c r="DZ93">
        <v>0</v>
      </c>
      <c r="EA93">
        <v>0</v>
      </c>
      <c r="EB93">
        <v>0</v>
      </c>
      <c r="EC93">
        <v>0</v>
      </c>
      <c r="ED93">
        <v>10</v>
      </c>
      <c r="EE93">
        <v>0</v>
      </c>
      <c r="EF93">
        <v>0</v>
      </c>
      <c r="EG93">
        <v>0</v>
      </c>
      <c r="EH93">
        <v>0</v>
      </c>
      <c r="EI93" t="s">
        <v>1159</v>
      </c>
      <c r="EJ93" t="s">
        <v>1117</v>
      </c>
      <c r="EK93">
        <v>0</v>
      </c>
      <c r="EL93">
        <v>1</v>
      </c>
      <c r="EM93">
        <v>0</v>
      </c>
      <c r="EN93" s="74" t="s">
        <v>1117</v>
      </c>
    </row>
    <row r="94" spans="1:144" x14ac:dyDescent="0.3">
      <c r="A94" s="32" t="s">
        <v>229</v>
      </c>
      <c r="B94" s="33" t="s">
        <v>230</v>
      </c>
      <c r="C94" s="34" t="s">
        <v>231</v>
      </c>
      <c r="D94" s="3">
        <v>4200</v>
      </c>
      <c r="E94" s="3">
        <v>3800</v>
      </c>
      <c r="F94" s="3">
        <v>4000</v>
      </c>
      <c r="G94" s="42"/>
      <c r="H94" s="4"/>
      <c r="I94" s="4"/>
      <c r="J94" s="109">
        <v>2.8</v>
      </c>
      <c r="K94" s="114"/>
      <c r="L94" s="6">
        <v>20.399999999999999</v>
      </c>
      <c r="M94" s="118">
        <v>0</v>
      </c>
      <c r="N94" s="7"/>
      <c r="O94" s="7"/>
      <c r="P94" s="7"/>
      <c r="Q94" s="7"/>
      <c r="R94" s="7"/>
      <c r="S94" s="48">
        <v>5.5</v>
      </c>
      <c r="T94" s="121">
        <v>10.5</v>
      </c>
      <c r="U94" s="2"/>
      <c r="V94" s="2"/>
      <c r="W94" s="2"/>
      <c r="X94" s="2"/>
      <c r="Y94" s="2"/>
      <c r="Z94" s="19"/>
      <c r="AA94" s="2">
        <v>30.5</v>
      </c>
      <c r="AB94" s="122"/>
      <c r="AC94" s="2"/>
      <c r="AD94" s="2"/>
      <c r="AE94" s="2"/>
      <c r="AF94" s="118"/>
      <c r="AG94" s="5"/>
      <c r="AH94" s="118"/>
      <c r="AI94" s="8">
        <v>2</v>
      </c>
      <c r="AJ94" s="118"/>
      <c r="AK94" s="2">
        <v>0</v>
      </c>
      <c r="AL94" s="2">
        <v>0</v>
      </c>
      <c r="AM94" s="2">
        <v>0</v>
      </c>
      <c r="AN94" s="2">
        <v>0</v>
      </c>
      <c r="AO94" s="2">
        <v>0</v>
      </c>
      <c r="AP94" s="122">
        <v>0</v>
      </c>
      <c r="AQ94">
        <v>0</v>
      </c>
      <c r="AR94">
        <v>0</v>
      </c>
      <c r="AS94">
        <v>0</v>
      </c>
      <c r="AT94">
        <v>0</v>
      </c>
      <c r="AU94">
        <v>0</v>
      </c>
      <c r="AV94" s="74">
        <v>0</v>
      </c>
      <c r="AW94">
        <v>0</v>
      </c>
      <c r="AX94">
        <v>0</v>
      </c>
      <c r="AY94" s="74">
        <v>2</v>
      </c>
      <c r="AZ94" s="67">
        <v>0</v>
      </c>
      <c r="BA94" s="67">
        <v>1400</v>
      </c>
      <c r="BB94" s="68"/>
      <c r="BC94" s="68"/>
      <c r="BD94">
        <v>4</v>
      </c>
      <c r="BE94">
        <v>78400</v>
      </c>
      <c r="BF94" s="102">
        <v>5</v>
      </c>
      <c r="BG94" s="97"/>
      <c r="BH94">
        <v>3</v>
      </c>
      <c r="BI94">
        <v>2</v>
      </c>
      <c r="BJ94" s="20" t="s">
        <v>1112</v>
      </c>
      <c r="BK94" t="s">
        <v>1114</v>
      </c>
      <c r="BL94">
        <v>2</v>
      </c>
      <c r="BM94" s="20">
        <v>0</v>
      </c>
      <c r="BN94">
        <v>0</v>
      </c>
      <c r="BO94">
        <v>0</v>
      </c>
      <c r="BP94">
        <v>1</v>
      </c>
      <c r="BQ94" s="20">
        <v>1</v>
      </c>
      <c r="BR94">
        <v>1</v>
      </c>
      <c r="BS94">
        <v>3</v>
      </c>
      <c r="BT94">
        <v>1</v>
      </c>
      <c r="BU94" s="20">
        <v>4</v>
      </c>
      <c r="BV94">
        <v>1</v>
      </c>
      <c r="BW94">
        <v>2</v>
      </c>
      <c r="BX94">
        <v>1</v>
      </c>
      <c r="BY94" s="74">
        <v>3</v>
      </c>
      <c r="BZ94">
        <v>248.5</v>
      </c>
      <c r="CA94">
        <v>182.33333329999999</v>
      </c>
      <c r="CB94">
        <v>26.6</v>
      </c>
      <c r="CC94">
        <v>35.424999999999997</v>
      </c>
      <c r="CD94">
        <v>258.25</v>
      </c>
      <c r="CE94">
        <v>248.25</v>
      </c>
      <c r="CF94">
        <v>328.25</v>
      </c>
      <c r="CG94">
        <v>576.5</v>
      </c>
      <c r="CH94">
        <v>43.15</v>
      </c>
      <c r="CI94">
        <v>254.5</v>
      </c>
      <c r="CJ94">
        <v>34.875970719999998</v>
      </c>
      <c r="CK94">
        <v>23.180451529999999</v>
      </c>
      <c r="CL94">
        <v>2.6166135879999999</v>
      </c>
      <c r="CM94">
        <v>7.1862716339999997</v>
      </c>
      <c r="CN94">
        <v>17.576025340000001</v>
      </c>
      <c r="CO94">
        <v>18.136059840000001</v>
      </c>
      <c r="CP94">
        <v>38.395963330000001</v>
      </c>
      <c r="CQ94">
        <v>32.480763539999998</v>
      </c>
      <c r="CR94">
        <v>4.1251262610000001</v>
      </c>
      <c r="CS94">
        <v>16.782927829999998</v>
      </c>
      <c r="CT94" s="20" t="s">
        <v>1118</v>
      </c>
      <c r="CU94">
        <v>16.100000000000001</v>
      </c>
      <c r="CV94" s="74" t="s">
        <v>1157</v>
      </c>
      <c r="CW94">
        <v>0</v>
      </c>
      <c r="CX94">
        <v>80</v>
      </c>
      <c r="CY94">
        <v>0</v>
      </c>
      <c r="CZ94">
        <v>0</v>
      </c>
      <c r="DA94">
        <v>0</v>
      </c>
      <c r="DB94">
        <v>0</v>
      </c>
      <c r="DC94">
        <v>20</v>
      </c>
      <c r="DD94" s="74">
        <v>0</v>
      </c>
      <c r="DE94">
        <v>0</v>
      </c>
      <c r="DF94">
        <v>0</v>
      </c>
      <c r="DG94">
        <v>0</v>
      </c>
      <c r="DH94">
        <v>0</v>
      </c>
      <c r="DI94">
        <v>0</v>
      </c>
      <c r="DJ94">
        <v>0</v>
      </c>
      <c r="DK94">
        <v>0</v>
      </c>
      <c r="DL94">
        <v>10</v>
      </c>
      <c r="DM94">
        <v>0</v>
      </c>
      <c r="DN94">
        <v>0</v>
      </c>
      <c r="DO94">
        <v>0</v>
      </c>
      <c r="DP94">
        <v>0</v>
      </c>
      <c r="DQ94">
        <v>0</v>
      </c>
      <c r="DR94">
        <v>0</v>
      </c>
      <c r="DS94">
        <v>0</v>
      </c>
      <c r="DT94">
        <v>0</v>
      </c>
      <c r="DU94">
        <v>0</v>
      </c>
      <c r="DV94">
        <v>0</v>
      </c>
      <c r="DW94">
        <v>0</v>
      </c>
      <c r="DX94">
        <v>0</v>
      </c>
      <c r="DY94">
        <v>0</v>
      </c>
      <c r="DZ94">
        <v>0</v>
      </c>
      <c r="EA94">
        <v>0</v>
      </c>
      <c r="EB94">
        <v>0</v>
      </c>
      <c r="EC94">
        <v>0</v>
      </c>
      <c r="ED94">
        <v>0</v>
      </c>
      <c r="EE94">
        <v>0</v>
      </c>
      <c r="EF94">
        <v>10</v>
      </c>
      <c r="EG94">
        <v>0</v>
      </c>
      <c r="EH94">
        <v>0</v>
      </c>
      <c r="EI94" t="s">
        <v>1160</v>
      </c>
      <c r="EJ94" t="s">
        <v>1174</v>
      </c>
      <c r="EK94">
        <v>0</v>
      </c>
      <c r="EL94">
        <v>0</v>
      </c>
      <c r="EM94">
        <v>0</v>
      </c>
      <c r="EN94" s="74" t="s">
        <v>1117</v>
      </c>
    </row>
    <row r="95" spans="1:144" x14ac:dyDescent="0.3">
      <c r="A95" s="32" t="s">
        <v>232</v>
      </c>
      <c r="B95" s="33" t="s">
        <v>233</v>
      </c>
      <c r="C95" s="34" t="s">
        <v>51</v>
      </c>
      <c r="D95" s="3">
        <v>61</v>
      </c>
      <c r="E95" s="3">
        <v>54.6</v>
      </c>
      <c r="F95" s="3">
        <v>57.8</v>
      </c>
      <c r="G95" s="42"/>
      <c r="H95" s="4"/>
      <c r="I95" s="4">
        <v>1.3996138996138996</v>
      </c>
      <c r="J95" s="109">
        <v>3.68</v>
      </c>
      <c r="K95" s="114">
        <v>4.38</v>
      </c>
      <c r="L95" s="6">
        <v>7.25</v>
      </c>
      <c r="M95" s="118">
        <v>0</v>
      </c>
      <c r="N95" s="7"/>
      <c r="O95" s="7"/>
      <c r="P95" s="7"/>
      <c r="Q95" s="7"/>
      <c r="R95" s="7"/>
      <c r="S95" s="48">
        <v>2.25</v>
      </c>
      <c r="T95" s="121">
        <v>6.5</v>
      </c>
      <c r="U95" s="2">
        <v>0</v>
      </c>
      <c r="V95" s="2">
        <v>0</v>
      </c>
      <c r="W95" s="2">
        <v>0.08</v>
      </c>
      <c r="X95" s="2">
        <v>3</v>
      </c>
      <c r="Y95" s="2"/>
      <c r="Z95" s="19"/>
      <c r="AA95" s="2"/>
      <c r="AB95" s="122"/>
      <c r="AC95" s="2"/>
      <c r="AD95" s="2"/>
      <c r="AE95" s="2"/>
      <c r="AF95" s="118"/>
      <c r="AG95" s="5"/>
      <c r="AH95" s="118">
        <v>2</v>
      </c>
      <c r="AI95" s="8">
        <v>1</v>
      </c>
      <c r="AJ95" s="118">
        <v>4</v>
      </c>
      <c r="AK95" s="2">
        <v>0</v>
      </c>
      <c r="AL95" s="2">
        <v>0</v>
      </c>
      <c r="AM95" s="2">
        <v>0</v>
      </c>
      <c r="AN95" s="2">
        <v>0</v>
      </c>
      <c r="AO95" s="2">
        <v>0</v>
      </c>
      <c r="AP95" s="122">
        <v>0</v>
      </c>
      <c r="AQ95">
        <v>0</v>
      </c>
      <c r="AR95">
        <v>0</v>
      </c>
      <c r="AS95">
        <v>0</v>
      </c>
      <c r="AT95">
        <v>0</v>
      </c>
      <c r="AU95">
        <v>0</v>
      </c>
      <c r="AV95" s="74">
        <v>0</v>
      </c>
      <c r="AW95">
        <v>2</v>
      </c>
      <c r="AX95">
        <v>2</v>
      </c>
      <c r="AY95" s="74">
        <v>1</v>
      </c>
      <c r="AZ95" s="67">
        <v>0</v>
      </c>
      <c r="BA95" s="67">
        <v>3500</v>
      </c>
      <c r="BB95" s="68"/>
      <c r="BC95" s="68"/>
      <c r="BD95">
        <v>4</v>
      </c>
      <c r="BE95">
        <v>42200</v>
      </c>
      <c r="BF95" s="102">
        <v>5</v>
      </c>
      <c r="BG95" s="97"/>
      <c r="BH95">
        <v>3</v>
      </c>
      <c r="BI95">
        <v>1</v>
      </c>
      <c r="BJ95" s="20" t="s">
        <v>1112</v>
      </c>
      <c r="BK95" t="s">
        <v>1113</v>
      </c>
      <c r="BL95">
        <v>1</v>
      </c>
      <c r="BM95" s="20">
        <v>0</v>
      </c>
      <c r="BN95">
        <v>0</v>
      </c>
      <c r="BO95">
        <v>0</v>
      </c>
      <c r="BP95">
        <v>1</v>
      </c>
      <c r="BQ95" s="20">
        <v>2</v>
      </c>
      <c r="BR95">
        <v>2</v>
      </c>
      <c r="BS95">
        <v>4</v>
      </c>
      <c r="BT95">
        <v>1</v>
      </c>
      <c r="BU95" s="20">
        <v>4</v>
      </c>
      <c r="BV95">
        <v>2</v>
      </c>
      <c r="BW95">
        <v>2</v>
      </c>
      <c r="BX95">
        <v>0</v>
      </c>
      <c r="BY95" s="74">
        <v>4</v>
      </c>
      <c r="BZ95">
        <v>21.3</v>
      </c>
      <c r="CA95">
        <v>11.7</v>
      </c>
      <c r="CB95">
        <v>3.375</v>
      </c>
      <c r="CC95">
        <v>4.7750000000000004</v>
      </c>
      <c r="CD95">
        <v>29.4</v>
      </c>
      <c r="CE95">
        <v>23.6</v>
      </c>
      <c r="CF95">
        <v>65.275000000000006</v>
      </c>
      <c r="CG95">
        <v>88.875</v>
      </c>
      <c r="CH95">
        <v>26.524999999999999</v>
      </c>
      <c r="CI95">
        <v>52.5</v>
      </c>
      <c r="CJ95">
        <v>1.032795559</v>
      </c>
      <c r="CK95">
        <v>0.63245553200000004</v>
      </c>
      <c r="CL95">
        <v>0.15</v>
      </c>
      <c r="CM95">
        <v>0.29860788100000002</v>
      </c>
      <c r="CN95">
        <v>1.4719601440000001</v>
      </c>
      <c r="CO95">
        <v>2.6419689630000001</v>
      </c>
      <c r="CP95">
        <v>1.791414711</v>
      </c>
      <c r="CQ95">
        <v>2.5940637359999998</v>
      </c>
      <c r="CR95">
        <v>2.475715385</v>
      </c>
      <c r="CS95">
        <v>3</v>
      </c>
      <c r="CT95" s="20" t="s">
        <v>1118</v>
      </c>
      <c r="CU95">
        <v>3.9</v>
      </c>
      <c r="CV95" s="74" t="s">
        <v>1156</v>
      </c>
      <c r="CW95">
        <v>20</v>
      </c>
      <c r="CX95">
        <v>70</v>
      </c>
      <c r="CY95">
        <v>0</v>
      </c>
      <c r="CZ95">
        <v>0</v>
      </c>
      <c r="DA95">
        <v>0</v>
      </c>
      <c r="DB95">
        <v>0</v>
      </c>
      <c r="DC95">
        <v>10</v>
      </c>
      <c r="DD95" s="74">
        <v>0</v>
      </c>
      <c r="DE95">
        <v>0</v>
      </c>
      <c r="DF95">
        <v>2</v>
      </c>
      <c r="DG95">
        <v>0</v>
      </c>
      <c r="DH95">
        <v>0</v>
      </c>
      <c r="DI95">
        <v>0</v>
      </c>
      <c r="DJ95">
        <v>0</v>
      </c>
      <c r="DK95">
        <v>8</v>
      </c>
      <c r="DL95">
        <v>5</v>
      </c>
      <c r="DM95">
        <v>0</v>
      </c>
      <c r="DN95">
        <v>0</v>
      </c>
      <c r="DO95">
        <v>0</v>
      </c>
      <c r="DP95">
        <v>0</v>
      </c>
      <c r="DQ95">
        <v>5</v>
      </c>
      <c r="DR95">
        <v>0</v>
      </c>
      <c r="DS95">
        <v>0</v>
      </c>
      <c r="DT95">
        <v>0</v>
      </c>
      <c r="DU95">
        <v>0</v>
      </c>
      <c r="DV95">
        <v>0</v>
      </c>
      <c r="DW95">
        <v>0</v>
      </c>
      <c r="DX95">
        <v>0</v>
      </c>
      <c r="DY95">
        <v>0</v>
      </c>
      <c r="DZ95">
        <v>0</v>
      </c>
      <c r="EA95">
        <v>0</v>
      </c>
      <c r="EB95">
        <v>0</v>
      </c>
      <c r="EC95">
        <v>0</v>
      </c>
      <c r="ED95">
        <v>0</v>
      </c>
      <c r="EE95">
        <v>0</v>
      </c>
      <c r="EF95">
        <v>10</v>
      </c>
      <c r="EG95">
        <v>0</v>
      </c>
      <c r="EH95">
        <v>0</v>
      </c>
      <c r="EI95" t="s">
        <v>1160</v>
      </c>
      <c r="EJ95" t="s">
        <v>1179</v>
      </c>
      <c r="EK95">
        <v>0</v>
      </c>
      <c r="EL95">
        <v>0</v>
      </c>
      <c r="EM95">
        <v>0</v>
      </c>
      <c r="EN95" s="74" t="s">
        <v>1117</v>
      </c>
    </row>
    <row r="96" spans="1:144" x14ac:dyDescent="0.3">
      <c r="A96" s="32" t="s">
        <v>234</v>
      </c>
      <c r="B96" s="33" t="s">
        <v>111</v>
      </c>
      <c r="C96" s="34" t="s">
        <v>112</v>
      </c>
      <c r="D96" s="3"/>
      <c r="E96" s="3"/>
      <c r="F96" s="3">
        <v>1500</v>
      </c>
      <c r="G96" s="42"/>
      <c r="H96" s="4"/>
      <c r="I96" s="4"/>
      <c r="J96" s="109">
        <v>1</v>
      </c>
      <c r="K96" s="115">
        <v>136</v>
      </c>
      <c r="L96" s="6">
        <v>17.3</v>
      </c>
      <c r="M96" s="118">
        <v>1</v>
      </c>
      <c r="N96" s="7"/>
      <c r="O96" s="7"/>
      <c r="P96" s="7"/>
      <c r="Q96" s="7"/>
      <c r="R96" s="7"/>
      <c r="S96" s="48">
        <v>10.5</v>
      </c>
      <c r="T96" s="121">
        <v>4.5</v>
      </c>
      <c r="U96" s="2">
        <v>0</v>
      </c>
      <c r="V96" s="2">
        <v>0</v>
      </c>
      <c r="W96" s="2">
        <v>0</v>
      </c>
      <c r="X96" s="2">
        <v>0</v>
      </c>
      <c r="Y96" s="2"/>
      <c r="Z96" s="19">
        <v>1</v>
      </c>
      <c r="AA96" s="2">
        <v>51.5</v>
      </c>
      <c r="AB96" s="122" t="s">
        <v>52</v>
      </c>
      <c r="AC96" s="2">
        <v>0</v>
      </c>
      <c r="AD96" s="2">
        <v>0</v>
      </c>
      <c r="AE96" s="2" t="s">
        <v>56</v>
      </c>
      <c r="AF96" s="118" t="s">
        <v>52</v>
      </c>
      <c r="AG96" s="5"/>
      <c r="AH96" s="118"/>
      <c r="AI96" s="8"/>
      <c r="AJ96" s="118"/>
      <c r="AK96" s="2">
        <v>0</v>
      </c>
      <c r="AL96" s="2">
        <v>0</v>
      </c>
      <c r="AM96" s="2"/>
      <c r="AN96" s="2">
        <v>0</v>
      </c>
      <c r="AO96" s="2">
        <v>0</v>
      </c>
      <c r="AP96" s="122">
        <v>0</v>
      </c>
      <c r="AQ96">
        <v>0</v>
      </c>
      <c r="AR96">
        <v>0</v>
      </c>
      <c r="AS96">
        <v>0</v>
      </c>
      <c r="AT96">
        <v>0</v>
      </c>
      <c r="AU96">
        <v>0</v>
      </c>
      <c r="AV96" s="74">
        <v>0</v>
      </c>
      <c r="AW96">
        <v>0</v>
      </c>
      <c r="AX96">
        <v>0</v>
      </c>
      <c r="AY96" s="74">
        <v>1</v>
      </c>
      <c r="AZ96" s="69">
        <v>0</v>
      </c>
      <c r="BA96" s="69">
        <v>3400</v>
      </c>
      <c r="BB96" s="68"/>
      <c r="BC96" s="68"/>
      <c r="BD96">
        <v>4</v>
      </c>
      <c r="BE96">
        <v>84500</v>
      </c>
      <c r="BF96" s="102">
        <v>4</v>
      </c>
      <c r="BG96" s="97"/>
      <c r="BH96">
        <v>2</v>
      </c>
      <c r="BI96">
        <v>1</v>
      </c>
      <c r="BJ96" s="20" t="s">
        <v>1112</v>
      </c>
      <c r="BK96" t="s">
        <v>1112</v>
      </c>
      <c r="BL96">
        <v>2</v>
      </c>
      <c r="BM96" s="20">
        <v>0</v>
      </c>
      <c r="BN96">
        <v>0</v>
      </c>
      <c r="BO96">
        <v>0</v>
      </c>
      <c r="BP96">
        <v>1</v>
      </c>
      <c r="BQ96" s="20">
        <v>1</v>
      </c>
      <c r="BR96">
        <v>1</v>
      </c>
      <c r="BS96">
        <v>3</v>
      </c>
      <c r="BT96">
        <v>1</v>
      </c>
      <c r="BU96" s="20">
        <v>4</v>
      </c>
      <c r="BV96">
        <v>2</v>
      </c>
      <c r="BW96">
        <v>2</v>
      </c>
      <c r="BX96">
        <v>0</v>
      </c>
      <c r="BY96" s="74">
        <v>4</v>
      </c>
      <c r="BZ96">
        <v>46.475000000000001</v>
      </c>
      <c r="CA96">
        <v>33.75</v>
      </c>
      <c r="CB96">
        <v>14.75</v>
      </c>
      <c r="CC96">
        <v>23.274999999999999</v>
      </c>
      <c r="CD96">
        <v>83.075000000000003</v>
      </c>
      <c r="CE96">
        <v>229</v>
      </c>
      <c r="CF96">
        <v>303.5</v>
      </c>
      <c r="CG96">
        <v>532.5</v>
      </c>
      <c r="CH96">
        <v>43.05</v>
      </c>
      <c r="CI96">
        <v>260.5</v>
      </c>
      <c r="CJ96">
        <v>3.4567566689999998</v>
      </c>
      <c r="CK96">
        <v>2.1548395149999999</v>
      </c>
      <c r="CL96">
        <v>1.0661457059999999</v>
      </c>
      <c r="CM96">
        <v>0.93941471099999996</v>
      </c>
      <c r="CN96">
        <v>3.2479480700000001</v>
      </c>
      <c r="CO96">
        <v>10</v>
      </c>
      <c r="CP96">
        <v>14.73091986</v>
      </c>
      <c r="CQ96">
        <v>10.115993939999999</v>
      </c>
      <c r="CR96">
        <v>2.106339637</v>
      </c>
      <c r="CS96">
        <v>28.384267940000001</v>
      </c>
      <c r="CT96" s="20" t="s">
        <v>1118</v>
      </c>
      <c r="CU96">
        <v>12.9</v>
      </c>
      <c r="CV96" s="74" t="s">
        <v>1157</v>
      </c>
      <c r="CW96">
        <v>10</v>
      </c>
      <c r="CX96">
        <v>10</v>
      </c>
      <c r="CY96">
        <v>0</v>
      </c>
      <c r="CZ96">
        <v>0</v>
      </c>
      <c r="DA96">
        <v>0</v>
      </c>
      <c r="DB96">
        <v>0</v>
      </c>
      <c r="DC96">
        <v>80</v>
      </c>
      <c r="DD96" s="74">
        <v>0</v>
      </c>
      <c r="DE96">
        <v>0</v>
      </c>
      <c r="DF96">
        <v>0</v>
      </c>
      <c r="DG96">
        <v>0</v>
      </c>
      <c r="DH96">
        <v>8</v>
      </c>
      <c r="DI96">
        <v>0</v>
      </c>
      <c r="DJ96">
        <v>0</v>
      </c>
      <c r="DK96">
        <v>2</v>
      </c>
      <c r="DL96">
        <v>0</v>
      </c>
      <c r="DM96">
        <v>7</v>
      </c>
      <c r="DN96">
        <v>3</v>
      </c>
      <c r="DO96">
        <v>0</v>
      </c>
      <c r="DP96">
        <v>0</v>
      </c>
      <c r="DQ96">
        <v>0</v>
      </c>
      <c r="DR96">
        <v>0</v>
      </c>
      <c r="DS96">
        <v>0</v>
      </c>
      <c r="DT96">
        <v>0</v>
      </c>
      <c r="DU96">
        <v>0</v>
      </c>
      <c r="DV96">
        <v>0</v>
      </c>
      <c r="DW96">
        <v>0</v>
      </c>
      <c r="DX96">
        <v>0</v>
      </c>
      <c r="DY96">
        <v>0</v>
      </c>
      <c r="DZ96">
        <v>0</v>
      </c>
      <c r="EA96">
        <v>0</v>
      </c>
      <c r="EB96">
        <v>0</v>
      </c>
      <c r="EC96">
        <v>5</v>
      </c>
      <c r="ED96">
        <v>5</v>
      </c>
      <c r="EE96">
        <v>0</v>
      </c>
      <c r="EF96">
        <v>0</v>
      </c>
      <c r="EG96">
        <v>0</v>
      </c>
      <c r="EH96">
        <v>0</v>
      </c>
      <c r="EI96" t="s">
        <v>1165</v>
      </c>
      <c r="EJ96" t="s">
        <v>1191</v>
      </c>
      <c r="EK96">
        <v>0</v>
      </c>
      <c r="EL96">
        <v>0</v>
      </c>
      <c r="EM96">
        <v>0</v>
      </c>
      <c r="EN96" s="74" t="s">
        <v>1117</v>
      </c>
    </row>
    <row r="97" spans="1:144" x14ac:dyDescent="0.3">
      <c r="A97" s="32" t="s">
        <v>235</v>
      </c>
      <c r="B97" s="33" t="s">
        <v>236</v>
      </c>
      <c r="C97" s="34" t="s">
        <v>51</v>
      </c>
      <c r="D97" s="3">
        <v>7.5</v>
      </c>
      <c r="E97" s="3">
        <v>6.2</v>
      </c>
      <c r="F97" s="3">
        <v>6.85</v>
      </c>
      <c r="G97" s="42"/>
      <c r="H97" s="4"/>
      <c r="I97" s="4"/>
      <c r="J97" s="109">
        <v>3.8250000000000002</v>
      </c>
      <c r="K97" s="114">
        <v>1.0900000000000001</v>
      </c>
      <c r="L97" s="6"/>
      <c r="M97" s="118">
        <v>0</v>
      </c>
      <c r="N97" s="7"/>
      <c r="O97" s="7"/>
      <c r="P97" s="7"/>
      <c r="Q97" s="7"/>
      <c r="R97" s="7"/>
      <c r="S97" s="48">
        <v>2.5</v>
      </c>
      <c r="T97" s="121">
        <v>8.5</v>
      </c>
      <c r="U97" s="2">
        <v>0</v>
      </c>
      <c r="V97" s="2">
        <v>0</v>
      </c>
      <c r="W97" s="2"/>
      <c r="X97" s="2">
        <v>4</v>
      </c>
      <c r="Y97" s="2">
        <v>4</v>
      </c>
      <c r="Z97" s="19">
        <v>0</v>
      </c>
      <c r="AA97" s="2">
        <v>13</v>
      </c>
      <c r="AB97" s="122" t="s">
        <v>56</v>
      </c>
      <c r="AC97" s="2">
        <v>0</v>
      </c>
      <c r="AD97" s="2">
        <v>0</v>
      </c>
      <c r="AE97" s="2" t="s">
        <v>56</v>
      </c>
      <c r="AF97" s="118" t="s">
        <v>56</v>
      </c>
      <c r="AG97" s="5">
        <v>0.1</v>
      </c>
      <c r="AH97" s="118">
        <v>1</v>
      </c>
      <c r="AI97" s="8"/>
      <c r="AJ97" s="118">
        <v>5</v>
      </c>
      <c r="AK97" s="2">
        <v>0</v>
      </c>
      <c r="AL97" s="2">
        <v>0</v>
      </c>
      <c r="AM97" s="2">
        <v>0</v>
      </c>
      <c r="AN97" s="2">
        <v>0</v>
      </c>
      <c r="AO97" s="2">
        <v>0</v>
      </c>
      <c r="AP97" s="122">
        <v>0</v>
      </c>
      <c r="AQ97">
        <v>0</v>
      </c>
      <c r="AR97">
        <v>0</v>
      </c>
      <c r="AS97">
        <v>0</v>
      </c>
      <c r="AT97">
        <v>0</v>
      </c>
      <c r="AU97">
        <v>0</v>
      </c>
      <c r="AV97" s="74">
        <v>0</v>
      </c>
      <c r="AW97">
        <v>3</v>
      </c>
      <c r="AX97">
        <v>3</v>
      </c>
      <c r="AY97" s="74">
        <v>1</v>
      </c>
      <c r="AZ97" s="69">
        <v>-255</v>
      </c>
      <c r="BA97" s="69">
        <v>1900</v>
      </c>
      <c r="BB97" s="68"/>
      <c r="BC97" s="68"/>
      <c r="BD97">
        <v>4</v>
      </c>
      <c r="BE97">
        <v>243700</v>
      </c>
      <c r="BF97" s="103">
        <v>5</v>
      </c>
      <c r="BG97" s="97"/>
      <c r="BH97">
        <v>3</v>
      </c>
      <c r="BI97">
        <v>3</v>
      </c>
      <c r="BJ97" s="20" t="s">
        <v>1113</v>
      </c>
      <c r="BK97" t="s">
        <v>1113</v>
      </c>
      <c r="BL97">
        <v>1</v>
      </c>
      <c r="BM97" s="20">
        <v>0</v>
      </c>
      <c r="BN97">
        <v>0</v>
      </c>
      <c r="BO97">
        <v>0</v>
      </c>
      <c r="BP97">
        <v>1</v>
      </c>
      <c r="BQ97" s="20">
        <v>2</v>
      </c>
      <c r="BR97">
        <v>2</v>
      </c>
      <c r="BS97">
        <v>5</v>
      </c>
      <c r="BT97">
        <v>1</v>
      </c>
      <c r="BU97" s="20">
        <v>4</v>
      </c>
      <c r="BV97">
        <v>2</v>
      </c>
      <c r="BW97">
        <v>2</v>
      </c>
      <c r="BX97">
        <v>0</v>
      </c>
      <c r="BY97" s="74">
        <v>4</v>
      </c>
      <c r="BZ97">
        <v>11.1</v>
      </c>
      <c r="CA97">
        <v>6.7750000000000004</v>
      </c>
      <c r="CB97">
        <v>2.1</v>
      </c>
      <c r="CC97">
        <v>2.5499999999999998</v>
      </c>
      <c r="CD97">
        <v>17.524999999999999</v>
      </c>
      <c r="CE97">
        <v>6.45</v>
      </c>
      <c r="CF97">
        <v>42.55</v>
      </c>
      <c r="CG97">
        <v>49</v>
      </c>
      <c r="CH97">
        <v>13.125</v>
      </c>
      <c r="CI97">
        <v>42.75</v>
      </c>
      <c r="CJ97">
        <v>0.34641016200000002</v>
      </c>
      <c r="CK97">
        <v>0.35</v>
      </c>
      <c r="CL97">
        <v>0.182574186</v>
      </c>
      <c r="CM97">
        <v>5.7735027000000001E-2</v>
      </c>
      <c r="CN97">
        <v>1.132475165</v>
      </c>
      <c r="CO97">
        <v>1.206924466</v>
      </c>
      <c r="CP97">
        <v>1.912241268</v>
      </c>
      <c r="CQ97">
        <v>2.449489743</v>
      </c>
      <c r="CR97">
        <v>2.1108844910000002</v>
      </c>
      <c r="CS97">
        <v>3.7749172180000001</v>
      </c>
      <c r="CT97" s="20" t="s">
        <v>1118</v>
      </c>
      <c r="CU97">
        <v>4.2</v>
      </c>
      <c r="CV97" s="74" t="s">
        <v>1155</v>
      </c>
      <c r="CW97">
        <v>80</v>
      </c>
      <c r="CX97">
        <v>0</v>
      </c>
      <c r="CY97">
        <v>0</v>
      </c>
      <c r="CZ97">
        <v>0</v>
      </c>
      <c r="DA97">
        <v>20</v>
      </c>
      <c r="DB97">
        <v>0</v>
      </c>
      <c r="DC97">
        <v>0</v>
      </c>
      <c r="DD97" s="74">
        <v>0</v>
      </c>
      <c r="DE97">
        <v>0</v>
      </c>
      <c r="DF97">
        <v>1</v>
      </c>
      <c r="DG97">
        <v>0</v>
      </c>
      <c r="DH97">
        <v>0</v>
      </c>
      <c r="DI97">
        <v>0</v>
      </c>
      <c r="DJ97">
        <v>2</v>
      </c>
      <c r="DK97">
        <v>7</v>
      </c>
      <c r="DL97">
        <v>0</v>
      </c>
      <c r="DM97">
        <v>0</v>
      </c>
      <c r="DN97">
        <v>0</v>
      </c>
      <c r="DO97">
        <v>0</v>
      </c>
      <c r="DP97">
        <v>0</v>
      </c>
      <c r="DQ97">
        <v>0</v>
      </c>
      <c r="DR97">
        <v>0</v>
      </c>
      <c r="DS97">
        <v>0</v>
      </c>
      <c r="DT97">
        <v>0</v>
      </c>
      <c r="DU97">
        <v>0</v>
      </c>
      <c r="DV97">
        <v>0</v>
      </c>
      <c r="DW97">
        <v>10</v>
      </c>
      <c r="DX97">
        <v>0</v>
      </c>
      <c r="DY97">
        <v>0</v>
      </c>
      <c r="DZ97">
        <v>0</v>
      </c>
      <c r="EA97">
        <v>0</v>
      </c>
      <c r="EB97">
        <v>0</v>
      </c>
      <c r="EC97">
        <v>0</v>
      </c>
      <c r="ED97">
        <v>0</v>
      </c>
      <c r="EE97">
        <v>0</v>
      </c>
      <c r="EF97">
        <v>0</v>
      </c>
      <c r="EG97">
        <v>0</v>
      </c>
      <c r="EH97">
        <v>0</v>
      </c>
      <c r="EI97" t="s">
        <v>1159</v>
      </c>
      <c r="EJ97" t="s">
        <v>1173</v>
      </c>
      <c r="EK97">
        <v>0</v>
      </c>
      <c r="EL97">
        <v>0</v>
      </c>
      <c r="EM97">
        <v>0</v>
      </c>
      <c r="EN97" s="74" t="s">
        <v>1117</v>
      </c>
    </row>
    <row r="98" spans="1:144" x14ac:dyDescent="0.3">
      <c r="A98" s="32" t="s">
        <v>237</v>
      </c>
      <c r="B98" s="33" t="s">
        <v>238</v>
      </c>
      <c r="C98" s="34" t="s">
        <v>51</v>
      </c>
      <c r="D98" s="3">
        <v>34.6</v>
      </c>
      <c r="E98" s="3">
        <v>30.8</v>
      </c>
      <c r="F98" s="3">
        <v>32.700000000000003</v>
      </c>
      <c r="G98" s="42"/>
      <c r="H98" s="4"/>
      <c r="I98" s="4">
        <v>1.0253151205244289</v>
      </c>
      <c r="J98" s="109">
        <v>2.1666699999999999</v>
      </c>
      <c r="K98" s="114">
        <v>4.18</v>
      </c>
      <c r="L98" s="6"/>
      <c r="M98" s="118">
        <v>0</v>
      </c>
      <c r="N98" s="7"/>
      <c r="O98" s="7"/>
      <c r="P98" s="7"/>
      <c r="Q98" s="7"/>
      <c r="R98" s="7"/>
      <c r="S98" s="48">
        <v>7.75</v>
      </c>
      <c r="T98" s="121">
        <v>0.25</v>
      </c>
      <c r="U98" s="2">
        <v>0</v>
      </c>
      <c r="V98" s="2">
        <v>0</v>
      </c>
      <c r="W98" s="2">
        <v>0</v>
      </c>
      <c r="X98" s="2">
        <v>0</v>
      </c>
      <c r="Y98" s="2">
        <v>6</v>
      </c>
      <c r="Z98" s="19">
        <v>0</v>
      </c>
      <c r="AA98" s="2">
        <v>17</v>
      </c>
      <c r="AB98" s="126" t="s">
        <v>56</v>
      </c>
      <c r="AC98" s="2">
        <v>0</v>
      </c>
      <c r="AD98" s="2">
        <v>1</v>
      </c>
      <c r="AE98" s="2" t="s">
        <v>52</v>
      </c>
      <c r="AF98" s="118" t="s">
        <v>52</v>
      </c>
      <c r="AG98" s="5">
        <v>0.18</v>
      </c>
      <c r="AH98" s="118">
        <v>2</v>
      </c>
      <c r="AI98" s="8"/>
      <c r="AJ98" s="118">
        <v>1</v>
      </c>
      <c r="AK98" s="2">
        <v>0</v>
      </c>
      <c r="AL98" s="2">
        <v>2</v>
      </c>
      <c r="AM98" s="2">
        <v>0</v>
      </c>
      <c r="AN98" s="2">
        <v>-1</v>
      </c>
      <c r="AO98" s="2">
        <v>0</v>
      </c>
      <c r="AP98" s="122">
        <v>0</v>
      </c>
      <c r="AQ98">
        <v>0</v>
      </c>
      <c r="AR98">
        <v>0</v>
      </c>
      <c r="AS98">
        <v>2</v>
      </c>
      <c r="AT98">
        <v>0</v>
      </c>
      <c r="AU98">
        <v>0</v>
      </c>
      <c r="AV98" s="74">
        <v>2</v>
      </c>
      <c r="AW98">
        <v>0</v>
      </c>
      <c r="AX98">
        <v>0</v>
      </c>
      <c r="AY98" s="74">
        <v>1</v>
      </c>
      <c r="AZ98" s="69">
        <v>100</v>
      </c>
      <c r="BA98" s="69">
        <v>1150</v>
      </c>
      <c r="BB98" s="68"/>
      <c r="BC98" s="68"/>
      <c r="BD98">
        <v>4</v>
      </c>
      <c r="BE98">
        <v>6000</v>
      </c>
      <c r="BF98" s="103">
        <v>5</v>
      </c>
      <c r="BG98" s="97"/>
      <c r="BH98">
        <v>2</v>
      </c>
      <c r="BI98">
        <v>1</v>
      </c>
      <c r="BJ98" s="20" t="s">
        <v>1112</v>
      </c>
      <c r="BK98" t="s">
        <v>1112</v>
      </c>
      <c r="BL98">
        <v>1</v>
      </c>
      <c r="BM98" s="20">
        <v>0</v>
      </c>
      <c r="BN98">
        <v>0</v>
      </c>
      <c r="BO98">
        <v>0</v>
      </c>
      <c r="BP98">
        <v>2</v>
      </c>
      <c r="BQ98" s="20">
        <v>2</v>
      </c>
      <c r="BR98">
        <v>2</v>
      </c>
      <c r="BS98">
        <v>4</v>
      </c>
      <c r="BT98">
        <v>1</v>
      </c>
      <c r="BU98" s="20">
        <v>5</v>
      </c>
      <c r="BV98">
        <v>2</v>
      </c>
      <c r="BW98">
        <v>2</v>
      </c>
      <c r="BX98">
        <v>1</v>
      </c>
      <c r="BY98" s="74">
        <v>4</v>
      </c>
      <c r="BZ98">
        <v>19.88</v>
      </c>
      <c r="CA98">
        <v>10.425000000000001</v>
      </c>
      <c r="CB98">
        <v>3.2749999999999999</v>
      </c>
      <c r="CC98">
        <v>3.4249999999999998</v>
      </c>
      <c r="CD98">
        <v>23.3</v>
      </c>
      <c r="CE98">
        <v>24.6</v>
      </c>
      <c r="CF98">
        <v>64.400000000000006</v>
      </c>
      <c r="CG98">
        <v>89.1</v>
      </c>
      <c r="CH98">
        <v>27.5</v>
      </c>
      <c r="CI98">
        <v>62.5</v>
      </c>
      <c r="CJ98">
        <v>0.75960516099999997</v>
      </c>
      <c r="CK98">
        <v>0.74105780300000001</v>
      </c>
      <c r="CL98">
        <v>0.22173557799999999</v>
      </c>
      <c r="CM98">
        <v>0.206155281</v>
      </c>
      <c r="CN98">
        <v>1.3095800849999999</v>
      </c>
      <c r="CO98">
        <v>4.4572039070000002</v>
      </c>
      <c r="CP98">
        <v>0.63245553200000004</v>
      </c>
      <c r="CQ98">
        <v>3.8144462250000002</v>
      </c>
      <c r="CR98">
        <v>3.6340977790000002</v>
      </c>
      <c r="CS98">
        <v>3.8078865529999999</v>
      </c>
      <c r="CT98" s="20" t="s">
        <v>1118</v>
      </c>
      <c r="CU98">
        <v>7.1</v>
      </c>
      <c r="CV98" s="74" t="s">
        <v>1155</v>
      </c>
      <c r="CW98">
        <v>80</v>
      </c>
      <c r="CX98">
        <v>0</v>
      </c>
      <c r="CY98">
        <v>0</v>
      </c>
      <c r="CZ98">
        <v>10</v>
      </c>
      <c r="DA98">
        <v>10</v>
      </c>
      <c r="DB98">
        <v>0</v>
      </c>
      <c r="DC98">
        <v>0</v>
      </c>
      <c r="DD98" s="74">
        <v>0</v>
      </c>
      <c r="DE98">
        <v>0</v>
      </c>
      <c r="DF98">
        <v>0</v>
      </c>
      <c r="DG98">
        <v>0</v>
      </c>
      <c r="DH98">
        <v>0</v>
      </c>
      <c r="DI98">
        <v>6</v>
      </c>
      <c r="DJ98">
        <v>2</v>
      </c>
      <c r="DK98">
        <v>2</v>
      </c>
      <c r="DL98">
        <v>0</v>
      </c>
      <c r="DM98">
        <v>0</v>
      </c>
      <c r="DN98">
        <v>0</v>
      </c>
      <c r="DO98">
        <v>0</v>
      </c>
      <c r="DP98">
        <v>0</v>
      </c>
      <c r="DQ98">
        <v>0</v>
      </c>
      <c r="DR98">
        <v>0</v>
      </c>
      <c r="DS98">
        <v>0</v>
      </c>
      <c r="DT98">
        <v>0</v>
      </c>
      <c r="DU98">
        <v>0</v>
      </c>
      <c r="DV98">
        <v>10</v>
      </c>
      <c r="DW98">
        <v>10</v>
      </c>
      <c r="DX98">
        <v>0</v>
      </c>
      <c r="DY98">
        <v>0</v>
      </c>
      <c r="DZ98">
        <v>0</v>
      </c>
      <c r="EA98">
        <v>0</v>
      </c>
      <c r="EB98">
        <v>0</v>
      </c>
      <c r="EC98">
        <v>0</v>
      </c>
      <c r="ED98">
        <v>0</v>
      </c>
      <c r="EE98">
        <v>0</v>
      </c>
      <c r="EF98">
        <v>0</v>
      </c>
      <c r="EG98">
        <v>0</v>
      </c>
      <c r="EH98">
        <v>0</v>
      </c>
      <c r="EI98" t="s">
        <v>1159</v>
      </c>
      <c r="EJ98" t="s">
        <v>1171</v>
      </c>
      <c r="EK98">
        <v>0</v>
      </c>
      <c r="EL98">
        <v>0</v>
      </c>
      <c r="EM98">
        <v>0</v>
      </c>
      <c r="EN98" s="74" t="s">
        <v>1117</v>
      </c>
    </row>
    <row r="99" spans="1:144" x14ac:dyDescent="0.3">
      <c r="A99" s="32" t="s">
        <v>239</v>
      </c>
      <c r="B99" s="33" t="s">
        <v>240</v>
      </c>
      <c r="C99" s="34" t="s">
        <v>51</v>
      </c>
      <c r="D99" s="3">
        <v>93</v>
      </c>
      <c r="E99" s="3">
        <v>79</v>
      </c>
      <c r="F99" s="3">
        <v>83.533299999999997</v>
      </c>
      <c r="G99" s="42"/>
      <c r="H99" s="4"/>
      <c r="I99" s="9">
        <v>1.85</v>
      </c>
      <c r="J99" s="109"/>
      <c r="K99" s="114"/>
      <c r="L99" s="6"/>
      <c r="M99" s="118"/>
      <c r="N99" s="7"/>
      <c r="O99" s="7"/>
      <c r="P99" s="7"/>
      <c r="Q99" s="7"/>
      <c r="R99" s="7"/>
      <c r="S99" s="48">
        <v>10.5</v>
      </c>
      <c r="T99" s="121">
        <v>1.5</v>
      </c>
      <c r="U99" s="2">
        <v>0</v>
      </c>
      <c r="V99" s="2">
        <v>0</v>
      </c>
      <c r="W99" s="2"/>
      <c r="X99" s="2">
        <v>4</v>
      </c>
      <c r="Y99" s="2">
        <v>5</v>
      </c>
      <c r="Z99" s="19">
        <v>0</v>
      </c>
      <c r="AA99" s="2">
        <v>25</v>
      </c>
      <c r="AB99" s="122" t="s">
        <v>56</v>
      </c>
      <c r="AC99" s="2">
        <v>0</v>
      </c>
      <c r="AD99" s="2">
        <v>0</v>
      </c>
      <c r="AE99" s="2" t="s">
        <v>56</v>
      </c>
      <c r="AF99" s="118" t="s">
        <v>56</v>
      </c>
      <c r="AG99" s="5">
        <v>0.38</v>
      </c>
      <c r="AH99" s="118"/>
      <c r="AI99" s="8"/>
      <c r="AJ99" s="118"/>
      <c r="AK99" s="2">
        <v>1</v>
      </c>
      <c r="AL99" s="2">
        <v>1</v>
      </c>
      <c r="AM99" s="2">
        <v>0</v>
      </c>
      <c r="AN99" s="2">
        <v>2</v>
      </c>
      <c r="AO99" s="2">
        <v>1</v>
      </c>
      <c r="AP99" s="122">
        <v>2</v>
      </c>
      <c r="AQ99">
        <v>2</v>
      </c>
      <c r="AR99">
        <v>2</v>
      </c>
      <c r="AS99">
        <v>0</v>
      </c>
      <c r="AT99">
        <v>2</v>
      </c>
      <c r="AU99">
        <v>2</v>
      </c>
      <c r="AV99" s="74">
        <v>8</v>
      </c>
      <c r="AW99">
        <v>3</v>
      </c>
      <c r="AX99">
        <v>3</v>
      </c>
      <c r="AY99" s="74">
        <v>1</v>
      </c>
      <c r="AZ99" s="69">
        <v>1800</v>
      </c>
      <c r="BA99" s="69">
        <v>2400</v>
      </c>
      <c r="BB99" s="68">
        <v>1200</v>
      </c>
      <c r="BC99" s="68">
        <v>2800</v>
      </c>
      <c r="BD99">
        <v>5</v>
      </c>
      <c r="BE99">
        <v>3000</v>
      </c>
      <c r="BF99" s="103">
        <v>5</v>
      </c>
      <c r="BG99" s="97"/>
      <c r="BH99">
        <v>1</v>
      </c>
      <c r="BI99">
        <v>1</v>
      </c>
      <c r="BJ99" s="20" t="s">
        <v>1114</v>
      </c>
      <c r="BK99" t="s">
        <v>1114</v>
      </c>
      <c r="BL99">
        <v>1</v>
      </c>
      <c r="BM99" s="20">
        <v>0</v>
      </c>
      <c r="BN99">
        <v>0</v>
      </c>
      <c r="BO99">
        <v>0</v>
      </c>
      <c r="BP99">
        <v>1</v>
      </c>
      <c r="BQ99" s="20">
        <v>2</v>
      </c>
      <c r="BR99">
        <v>2</v>
      </c>
      <c r="BS99">
        <v>4</v>
      </c>
      <c r="BT99">
        <v>1</v>
      </c>
      <c r="BU99" s="20">
        <v>4</v>
      </c>
      <c r="BV99">
        <v>1</v>
      </c>
      <c r="BW99">
        <v>2</v>
      </c>
      <c r="BX99">
        <v>0</v>
      </c>
      <c r="BY99" s="74">
        <v>4</v>
      </c>
      <c r="BZ99">
        <v>24.375</v>
      </c>
      <c r="CA99">
        <v>11.675000000000001</v>
      </c>
      <c r="CB99">
        <v>6.125</v>
      </c>
      <c r="CC99">
        <v>5.6</v>
      </c>
      <c r="CD99">
        <v>38.35</v>
      </c>
      <c r="CE99">
        <v>4.6500000000000004</v>
      </c>
      <c r="CF99">
        <v>95.1</v>
      </c>
      <c r="CG99">
        <v>99.75</v>
      </c>
      <c r="CH99">
        <v>4.6749999999999998</v>
      </c>
      <c r="CI99">
        <v>76.5</v>
      </c>
      <c r="CJ99">
        <v>0.73654599300000001</v>
      </c>
      <c r="CK99">
        <v>0.88459030100000002</v>
      </c>
      <c r="CL99">
        <v>0.34034296400000003</v>
      </c>
      <c r="CM99">
        <v>0.336650165</v>
      </c>
      <c r="CN99">
        <v>2.0240223980000001</v>
      </c>
      <c r="CO99">
        <v>0.88881944199999996</v>
      </c>
      <c r="CP99">
        <v>2.647010893</v>
      </c>
      <c r="CQ99">
        <v>2.061552813</v>
      </c>
      <c r="CR99">
        <v>0.97082439200000004</v>
      </c>
      <c r="CS99">
        <v>2.0816659990000002</v>
      </c>
      <c r="CT99" s="20" t="s">
        <v>1118</v>
      </c>
      <c r="CU99">
        <v>7.8</v>
      </c>
      <c r="CV99" s="74" t="s">
        <v>1157</v>
      </c>
      <c r="CW99">
        <v>10</v>
      </c>
      <c r="CX99">
        <v>0</v>
      </c>
      <c r="CY99">
        <v>90</v>
      </c>
      <c r="CZ99">
        <v>0</v>
      </c>
      <c r="DA99">
        <v>0</v>
      </c>
      <c r="DB99">
        <v>0</v>
      </c>
      <c r="DC99">
        <v>0</v>
      </c>
      <c r="DD99" s="74">
        <v>0</v>
      </c>
      <c r="DE99">
        <v>0</v>
      </c>
      <c r="DF99">
        <v>0</v>
      </c>
      <c r="DG99">
        <v>0</v>
      </c>
      <c r="DH99">
        <v>0</v>
      </c>
      <c r="DI99">
        <v>0</v>
      </c>
      <c r="DJ99">
        <v>0</v>
      </c>
      <c r="DK99">
        <v>10</v>
      </c>
      <c r="DL99">
        <v>0</v>
      </c>
      <c r="DM99">
        <v>0</v>
      </c>
      <c r="DN99">
        <v>0</v>
      </c>
      <c r="DO99">
        <v>0</v>
      </c>
      <c r="DP99">
        <v>0</v>
      </c>
      <c r="DQ99">
        <v>0</v>
      </c>
      <c r="DR99">
        <v>0</v>
      </c>
      <c r="DS99">
        <v>10</v>
      </c>
      <c r="DT99">
        <v>0</v>
      </c>
      <c r="DU99">
        <v>0</v>
      </c>
      <c r="DV99">
        <v>0</v>
      </c>
      <c r="DW99">
        <v>0</v>
      </c>
      <c r="DX99">
        <v>0</v>
      </c>
      <c r="DY99">
        <v>0</v>
      </c>
      <c r="DZ99">
        <v>0</v>
      </c>
      <c r="EA99">
        <v>0</v>
      </c>
      <c r="EB99">
        <v>0</v>
      </c>
      <c r="EC99">
        <v>0</v>
      </c>
      <c r="ED99">
        <v>0</v>
      </c>
      <c r="EE99">
        <v>0</v>
      </c>
      <c r="EF99">
        <v>0</v>
      </c>
      <c r="EG99">
        <v>0</v>
      </c>
      <c r="EH99">
        <v>0</v>
      </c>
      <c r="EI99" t="s">
        <v>1161</v>
      </c>
      <c r="EJ99" t="s">
        <v>1181</v>
      </c>
      <c r="EK99">
        <v>0</v>
      </c>
      <c r="EL99">
        <v>0</v>
      </c>
      <c r="EM99">
        <v>0</v>
      </c>
      <c r="EN99" s="74" t="s">
        <v>1117</v>
      </c>
    </row>
    <row r="100" spans="1:144" x14ac:dyDescent="0.3">
      <c r="A100" s="32" t="s">
        <v>241</v>
      </c>
      <c r="B100" s="33" t="s">
        <v>242</v>
      </c>
      <c r="C100" s="34" t="s">
        <v>132</v>
      </c>
      <c r="D100" s="3">
        <v>693</v>
      </c>
      <c r="E100" s="3">
        <v>597</v>
      </c>
      <c r="F100" s="3">
        <v>645</v>
      </c>
      <c r="G100" s="42"/>
      <c r="H100" s="4"/>
      <c r="I100" s="4"/>
      <c r="J100" s="109">
        <v>2.8</v>
      </c>
      <c r="K100" s="114">
        <v>34</v>
      </c>
      <c r="L100" s="6"/>
      <c r="M100" s="118">
        <v>1</v>
      </c>
      <c r="N100" s="7"/>
      <c r="O100" s="7"/>
      <c r="P100" s="7"/>
      <c r="Q100" s="7"/>
      <c r="R100" s="7"/>
      <c r="S100" s="48">
        <v>6</v>
      </c>
      <c r="T100" s="121">
        <v>7</v>
      </c>
      <c r="U100" s="2"/>
      <c r="V100" s="2"/>
      <c r="W100" s="2"/>
      <c r="X100" s="2"/>
      <c r="Y100" s="2">
        <v>2</v>
      </c>
      <c r="Z100" s="19"/>
      <c r="AA100" s="2"/>
      <c r="AB100" s="122"/>
      <c r="AC100" s="2"/>
      <c r="AD100" s="2"/>
      <c r="AE100" s="2"/>
      <c r="AF100" s="118"/>
      <c r="AG100" s="5">
        <v>1.21</v>
      </c>
      <c r="AH100" s="118"/>
      <c r="AI100" s="8">
        <v>1</v>
      </c>
      <c r="AJ100" s="118"/>
      <c r="AK100" s="2">
        <v>0</v>
      </c>
      <c r="AL100" s="2">
        <v>0</v>
      </c>
      <c r="AM100" s="2">
        <v>0</v>
      </c>
      <c r="AN100" s="2">
        <v>0</v>
      </c>
      <c r="AO100" s="2">
        <v>0</v>
      </c>
      <c r="AP100" s="122">
        <v>0</v>
      </c>
      <c r="AQ100">
        <v>0</v>
      </c>
      <c r="AR100">
        <v>0</v>
      </c>
      <c r="AS100">
        <v>0</v>
      </c>
      <c r="AT100">
        <v>0</v>
      </c>
      <c r="AU100">
        <v>0</v>
      </c>
      <c r="AV100" s="74">
        <v>0</v>
      </c>
      <c r="AW100">
        <v>0</v>
      </c>
      <c r="AX100">
        <v>0</v>
      </c>
      <c r="AY100" s="74">
        <v>1</v>
      </c>
      <c r="AZ100" s="78">
        <v>0</v>
      </c>
      <c r="BA100" s="71">
        <v>900</v>
      </c>
      <c r="BB100" s="68"/>
      <c r="BC100" s="68"/>
      <c r="BD100">
        <v>5</v>
      </c>
      <c r="BE100">
        <v>107000</v>
      </c>
      <c r="BF100" s="103">
        <v>5</v>
      </c>
      <c r="BG100" s="97"/>
      <c r="BH100">
        <v>2</v>
      </c>
      <c r="BI100">
        <v>1</v>
      </c>
      <c r="BJ100" s="20" t="s">
        <v>1113</v>
      </c>
      <c r="BK100" t="s">
        <v>1114</v>
      </c>
      <c r="BL100">
        <v>1</v>
      </c>
      <c r="BM100" s="20">
        <v>0</v>
      </c>
      <c r="BN100">
        <v>0</v>
      </c>
      <c r="BO100">
        <v>0</v>
      </c>
      <c r="BP100">
        <v>1</v>
      </c>
      <c r="BQ100" s="20">
        <v>1</v>
      </c>
      <c r="BR100">
        <v>1</v>
      </c>
      <c r="BS100">
        <v>3</v>
      </c>
      <c r="BT100">
        <v>1</v>
      </c>
      <c r="BU100" s="20">
        <v>4</v>
      </c>
      <c r="BV100">
        <v>2</v>
      </c>
      <c r="BW100">
        <v>2</v>
      </c>
      <c r="BX100">
        <v>0</v>
      </c>
      <c r="BY100" s="74">
        <v>4</v>
      </c>
      <c r="BZ100">
        <v>87.224999999999994</v>
      </c>
      <c r="CA100">
        <v>65.900000000000006</v>
      </c>
      <c r="CB100">
        <v>44.075000000000003</v>
      </c>
      <c r="CC100">
        <v>29.324999999999999</v>
      </c>
      <c r="CD100">
        <v>78.025000000000006</v>
      </c>
      <c r="CE100">
        <v>77.525000000000006</v>
      </c>
      <c r="CF100">
        <v>196.97499999999999</v>
      </c>
      <c r="CG100">
        <v>274.5</v>
      </c>
      <c r="CH100">
        <v>28.225000000000001</v>
      </c>
      <c r="CI100">
        <v>107</v>
      </c>
      <c r="CJ100">
        <v>2.7512118540000001</v>
      </c>
      <c r="CK100">
        <v>1.0165300450000001</v>
      </c>
      <c r="CL100">
        <v>2.38240075</v>
      </c>
      <c r="CM100">
        <v>0.34034296400000003</v>
      </c>
      <c r="CN100">
        <v>4.8883364589999996</v>
      </c>
      <c r="CO100">
        <v>2.724426545</v>
      </c>
      <c r="CP100">
        <v>9.1936119129999998</v>
      </c>
      <c r="CQ100">
        <v>10.408329999999999</v>
      </c>
      <c r="CR100">
        <v>0.95350231600000002</v>
      </c>
      <c r="CS100">
        <v>3.8297084309999998</v>
      </c>
      <c r="CT100" s="20" t="s">
        <v>1118</v>
      </c>
      <c r="CU100">
        <v>6.7</v>
      </c>
      <c r="CV100" s="74" t="s">
        <v>1157</v>
      </c>
      <c r="CW100">
        <v>0</v>
      </c>
      <c r="CX100">
        <v>80</v>
      </c>
      <c r="CY100">
        <v>0</v>
      </c>
      <c r="CZ100">
        <v>0</v>
      </c>
      <c r="DA100">
        <v>0</v>
      </c>
      <c r="DB100">
        <v>0</v>
      </c>
      <c r="DC100">
        <v>20</v>
      </c>
      <c r="DD100" s="74">
        <v>0</v>
      </c>
      <c r="DE100">
        <v>0</v>
      </c>
      <c r="DF100">
        <v>0</v>
      </c>
      <c r="DG100">
        <v>0</v>
      </c>
      <c r="DH100">
        <v>0</v>
      </c>
      <c r="DI100">
        <v>0</v>
      </c>
      <c r="DJ100">
        <v>0</v>
      </c>
      <c r="DK100">
        <v>0</v>
      </c>
      <c r="DL100">
        <v>10</v>
      </c>
      <c r="DM100">
        <v>0</v>
      </c>
      <c r="DN100">
        <v>0</v>
      </c>
      <c r="DO100">
        <v>0</v>
      </c>
      <c r="DP100">
        <v>0</v>
      </c>
      <c r="DQ100">
        <v>0</v>
      </c>
      <c r="DR100">
        <v>0</v>
      </c>
      <c r="DS100">
        <v>0</v>
      </c>
      <c r="DT100">
        <v>0</v>
      </c>
      <c r="DU100">
        <v>0</v>
      </c>
      <c r="DV100">
        <v>0</v>
      </c>
      <c r="DW100">
        <v>0</v>
      </c>
      <c r="DX100">
        <v>0</v>
      </c>
      <c r="DY100">
        <v>0</v>
      </c>
      <c r="DZ100">
        <v>0</v>
      </c>
      <c r="EA100">
        <v>0</v>
      </c>
      <c r="EB100">
        <v>0</v>
      </c>
      <c r="EC100">
        <v>0</v>
      </c>
      <c r="ED100">
        <v>0</v>
      </c>
      <c r="EE100">
        <v>0</v>
      </c>
      <c r="EF100">
        <v>10</v>
      </c>
      <c r="EG100">
        <v>0</v>
      </c>
      <c r="EH100">
        <v>0</v>
      </c>
      <c r="EI100" t="s">
        <v>1160</v>
      </c>
      <c r="EJ100" t="s">
        <v>1174</v>
      </c>
      <c r="EK100">
        <v>0</v>
      </c>
      <c r="EL100">
        <v>0</v>
      </c>
      <c r="EM100">
        <v>0</v>
      </c>
      <c r="EN100" s="74" t="s">
        <v>1117</v>
      </c>
    </row>
    <row r="101" spans="1:144" x14ac:dyDescent="0.3">
      <c r="A101" s="32" t="s">
        <v>243</v>
      </c>
      <c r="B101" s="33" t="s">
        <v>165</v>
      </c>
      <c r="C101" s="34" t="s">
        <v>76</v>
      </c>
      <c r="D101" s="3">
        <v>173</v>
      </c>
      <c r="E101" s="3">
        <v>170</v>
      </c>
      <c r="F101" s="3">
        <v>178</v>
      </c>
      <c r="G101" s="42"/>
      <c r="H101" s="4"/>
      <c r="I101" s="4">
        <v>1.3</v>
      </c>
      <c r="J101" s="109">
        <v>8.75</v>
      </c>
      <c r="K101" s="114">
        <v>8.9</v>
      </c>
      <c r="L101" s="6">
        <v>6.4166666670000003</v>
      </c>
      <c r="M101" s="118">
        <v>2</v>
      </c>
      <c r="N101" s="7">
        <v>0.64900000000000002</v>
      </c>
      <c r="O101" s="7"/>
      <c r="P101" s="7">
        <v>0.68100000000000005</v>
      </c>
      <c r="Q101" s="7"/>
      <c r="R101" s="7">
        <v>0.66500000000000004</v>
      </c>
      <c r="S101" s="48">
        <v>3.5</v>
      </c>
      <c r="T101" s="121">
        <v>5.5</v>
      </c>
      <c r="U101" s="2">
        <v>1</v>
      </c>
      <c r="V101" s="2">
        <v>4</v>
      </c>
      <c r="W101" s="2">
        <v>0.87</v>
      </c>
      <c r="X101" s="2">
        <v>4</v>
      </c>
      <c r="Y101" s="2">
        <v>2</v>
      </c>
      <c r="Z101" s="19">
        <v>4</v>
      </c>
      <c r="AA101" s="2">
        <v>23</v>
      </c>
      <c r="AB101" s="122" t="s">
        <v>103</v>
      </c>
      <c r="AC101" s="2">
        <v>4</v>
      </c>
      <c r="AD101" s="2">
        <v>0</v>
      </c>
      <c r="AE101" s="2" t="s">
        <v>52</v>
      </c>
      <c r="AF101" s="118" t="s">
        <v>52</v>
      </c>
      <c r="AG101" s="5">
        <v>0.8</v>
      </c>
      <c r="AH101" s="118"/>
      <c r="AI101" s="8"/>
      <c r="AJ101" s="118"/>
      <c r="AK101" s="2">
        <v>1</v>
      </c>
      <c r="AL101" s="2">
        <v>1</v>
      </c>
      <c r="AM101" s="2">
        <v>0</v>
      </c>
      <c r="AN101" s="2">
        <v>1</v>
      </c>
      <c r="AO101" s="2">
        <v>0</v>
      </c>
      <c r="AP101" s="122">
        <v>0</v>
      </c>
      <c r="AQ101">
        <v>2</v>
      </c>
      <c r="AR101">
        <v>0</v>
      </c>
      <c r="AS101">
        <v>0</v>
      </c>
      <c r="AT101">
        <v>0</v>
      </c>
      <c r="AU101">
        <v>0</v>
      </c>
      <c r="AV101" s="74">
        <v>2</v>
      </c>
      <c r="AW101">
        <v>0</v>
      </c>
      <c r="AX101">
        <v>0</v>
      </c>
      <c r="AY101" s="74">
        <v>1</v>
      </c>
      <c r="AZ101" s="68">
        <v>0</v>
      </c>
      <c r="BA101" s="68">
        <v>2500</v>
      </c>
      <c r="BB101" s="68"/>
      <c r="BC101" s="68"/>
      <c r="BD101">
        <v>4</v>
      </c>
      <c r="BE101">
        <v>55200</v>
      </c>
      <c r="BF101" s="103">
        <v>5</v>
      </c>
      <c r="BG101" s="97"/>
      <c r="BH101">
        <v>2</v>
      </c>
      <c r="BI101">
        <v>1</v>
      </c>
      <c r="BJ101" s="20" t="s">
        <v>1113</v>
      </c>
      <c r="BK101" t="s">
        <v>1113</v>
      </c>
      <c r="BL101">
        <v>2</v>
      </c>
      <c r="BM101" s="20">
        <v>0</v>
      </c>
      <c r="BN101">
        <v>0</v>
      </c>
      <c r="BO101">
        <v>0</v>
      </c>
      <c r="BP101">
        <v>1</v>
      </c>
      <c r="BQ101" s="20">
        <v>1</v>
      </c>
      <c r="BR101">
        <v>0</v>
      </c>
      <c r="BS101">
        <v>2</v>
      </c>
      <c r="BT101">
        <v>1</v>
      </c>
      <c r="BU101" s="20">
        <v>4</v>
      </c>
      <c r="BV101">
        <v>2</v>
      </c>
      <c r="BW101">
        <v>2</v>
      </c>
      <c r="BX101">
        <v>0</v>
      </c>
      <c r="BY101" s="74">
        <v>4</v>
      </c>
      <c r="BZ101">
        <v>14.9</v>
      </c>
      <c r="CA101">
        <v>8.5749999999999993</v>
      </c>
      <c r="CB101">
        <v>7</v>
      </c>
      <c r="CC101">
        <v>8.375</v>
      </c>
      <c r="CD101">
        <v>29.55</v>
      </c>
      <c r="CE101">
        <v>30.3</v>
      </c>
      <c r="CF101">
        <v>79.45</v>
      </c>
      <c r="CG101">
        <v>109.75</v>
      </c>
      <c r="CH101">
        <v>27.65</v>
      </c>
      <c r="CI101">
        <v>56.75</v>
      </c>
      <c r="CJ101">
        <v>0.336650165</v>
      </c>
      <c r="CK101">
        <v>0.37749172199999997</v>
      </c>
      <c r="CL101">
        <v>0.62716292399999995</v>
      </c>
      <c r="CM101">
        <v>0.80983537400000005</v>
      </c>
      <c r="CN101">
        <v>1.109053651</v>
      </c>
      <c r="CO101">
        <v>2.2612680809999999</v>
      </c>
      <c r="CP101">
        <v>5.5883808029999997</v>
      </c>
      <c r="CQ101">
        <v>3.7749172180000001</v>
      </c>
      <c r="CR101">
        <v>2.7838821810000001</v>
      </c>
      <c r="CS101">
        <v>3.4034296429999999</v>
      </c>
      <c r="CT101" s="20" t="s">
        <v>1120</v>
      </c>
      <c r="CU101">
        <v>3.7</v>
      </c>
      <c r="CV101" s="74" t="s">
        <v>1156</v>
      </c>
      <c r="CW101">
        <v>0</v>
      </c>
      <c r="CX101">
        <v>0</v>
      </c>
      <c r="CY101">
        <v>0</v>
      </c>
      <c r="CZ101">
        <v>0</v>
      </c>
      <c r="DA101">
        <v>70</v>
      </c>
      <c r="DB101">
        <v>30</v>
      </c>
      <c r="DC101">
        <v>0</v>
      </c>
      <c r="DD101" s="74">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10</v>
      </c>
      <c r="DY101">
        <v>0</v>
      </c>
      <c r="DZ101">
        <v>10</v>
      </c>
      <c r="EA101">
        <v>0</v>
      </c>
      <c r="EB101">
        <v>0</v>
      </c>
      <c r="EC101">
        <v>0</v>
      </c>
      <c r="ED101">
        <v>0</v>
      </c>
      <c r="EE101">
        <v>0</v>
      </c>
      <c r="EF101">
        <v>0</v>
      </c>
      <c r="EG101">
        <v>0</v>
      </c>
      <c r="EH101">
        <v>0</v>
      </c>
      <c r="EI101" t="s">
        <v>1163</v>
      </c>
      <c r="EJ101" t="s">
        <v>1186</v>
      </c>
      <c r="EK101">
        <v>0</v>
      </c>
      <c r="EL101">
        <v>0</v>
      </c>
      <c r="EM101">
        <v>0</v>
      </c>
      <c r="EN101" s="74" t="s">
        <v>1117</v>
      </c>
    </row>
    <row r="102" spans="1:144" x14ac:dyDescent="0.3">
      <c r="A102" s="32" t="s">
        <v>244</v>
      </c>
      <c r="B102" s="33" t="s">
        <v>245</v>
      </c>
      <c r="C102" s="34" t="s">
        <v>246</v>
      </c>
      <c r="D102" s="3">
        <v>54</v>
      </c>
      <c r="E102" s="3">
        <v>55.5</v>
      </c>
      <c r="F102" s="3">
        <v>51.1</v>
      </c>
      <c r="G102" s="42"/>
      <c r="H102" s="4"/>
      <c r="I102" s="4">
        <v>1.0502203507400281</v>
      </c>
      <c r="J102" s="109">
        <v>2.5</v>
      </c>
      <c r="K102" s="114">
        <v>3.4</v>
      </c>
      <c r="L102" s="6"/>
      <c r="M102" s="118">
        <v>0</v>
      </c>
      <c r="N102" s="7"/>
      <c r="O102" s="7"/>
      <c r="P102" s="7"/>
      <c r="Q102" s="7"/>
      <c r="R102" s="7"/>
      <c r="S102" s="48">
        <v>0</v>
      </c>
      <c r="T102" s="121">
        <v>12</v>
      </c>
      <c r="U102" s="2">
        <v>0</v>
      </c>
      <c r="V102" s="2">
        <v>0</v>
      </c>
      <c r="W102" s="2"/>
      <c r="X102" s="2">
        <v>2</v>
      </c>
      <c r="Y102" s="2">
        <v>6</v>
      </c>
      <c r="Z102" s="19">
        <v>2</v>
      </c>
      <c r="AA102" s="2">
        <v>13.5</v>
      </c>
      <c r="AB102" s="122" t="s">
        <v>52</v>
      </c>
      <c r="AC102" s="2"/>
      <c r="AD102" s="2">
        <v>2</v>
      </c>
      <c r="AE102" s="2" t="s">
        <v>52</v>
      </c>
      <c r="AF102" s="118" t="s">
        <v>52</v>
      </c>
      <c r="AG102" s="5">
        <v>0.14000000000000001</v>
      </c>
      <c r="AH102" s="118"/>
      <c r="AI102" s="8"/>
      <c r="AJ102" s="118"/>
      <c r="AK102" s="2">
        <v>0</v>
      </c>
      <c r="AL102" s="2">
        <v>0</v>
      </c>
      <c r="AM102" s="2">
        <v>0</v>
      </c>
      <c r="AN102" s="2">
        <v>0</v>
      </c>
      <c r="AO102" s="2">
        <v>0</v>
      </c>
      <c r="AP102" s="122">
        <v>0</v>
      </c>
      <c r="AQ102">
        <v>0</v>
      </c>
      <c r="AR102">
        <v>0</v>
      </c>
      <c r="AS102">
        <v>0</v>
      </c>
      <c r="AT102">
        <v>0</v>
      </c>
      <c r="AU102">
        <v>0</v>
      </c>
      <c r="AV102" s="74">
        <v>0</v>
      </c>
      <c r="AW102">
        <v>0</v>
      </c>
      <c r="AX102">
        <v>0</v>
      </c>
      <c r="AY102" s="74">
        <v>1</v>
      </c>
      <c r="AZ102" s="69">
        <v>30</v>
      </c>
      <c r="BA102" s="69">
        <v>2800</v>
      </c>
      <c r="BB102" s="68"/>
      <c r="BC102" s="68"/>
      <c r="BD102">
        <v>5</v>
      </c>
      <c r="BE102">
        <v>74500</v>
      </c>
      <c r="BF102" s="102">
        <v>4</v>
      </c>
      <c r="BG102" s="97"/>
      <c r="BH102">
        <v>2</v>
      </c>
      <c r="BI102">
        <v>1</v>
      </c>
      <c r="BJ102" s="20" t="s">
        <v>1112</v>
      </c>
      <c r="BK102" t="s">
        <v>1113</v>
      </c>
      <c r="BL102">
        <v>2</v>
      </c>
      <c r="BM102" s="20">
        <v>0</v>
      </c>
      <c r="BN102">
        <v>0</v>
      </c>
      <c r="BO102">
        <v>0</v>
      </c>
      <c r="BP102">
        <v>1</v>
      </c>
      <c r="BQ102" s="20">
        <v>2</v>
      </c>
      <c r="BR102">
        <v>1</v>
      </c>
      <c r="BS102">
        <v>4</v>
      </c>
      <c r="BT102">
        <v>1</v>
      </c>
      <c r="BU102" s="20">
        <v>4</v>
      </c>
      <c r="BV102">
        <v>2</v>
      </c>
      <c r="BW102">
        <v>2</v>
      </c>
      <c r="BX102">
        <v>0</v>
      </c>
      <c r="BY102" s="74">
        <v>4</v>
      </c>
      <c r="BZ102">
        <v>14.65</v>
      </c>
      <c r="CA102">
        <v>9.4</v>
      </c>
      <c r="CB102">
        <v>6.5750000000000002</v>
      </c>
      <c r="CC102">
        <v>7.4</v>
      </c>
      <c r="CD102">
        <v>23.324999999999999</v>
      </c>
      <c r="CE102">
        <v>23.6</v>
      </c>
      <c r="CF102">
        <v>69.650000000000006</v>
      </c>
      <c r="CG102">
        <v>93.25</v>
      </c>
      <c r="CH102">
        <v>25.324999999999999</v>
      </c>
      <c r="CI102">
        <v>182.25</v>
      </c>
      <c r="CJ102">
        <v>0.36968455</v>
      </c>
      <c r="CK102">
        <v>0.588784058</v>
      </c>
      <c r="CL102">
        <v>0.74105780300000001</v>
      </c>
      <c r="CM102">
        <v>0.282842712</v>
      </c>
      <c r="CN102">
        <v>3.151058023</v>
      </c>
      <c r="CO102">
        <v>1.84571576</v>
      </c>
      <c r="CP102">
        <v>3.557620928</v>
      </c>
      <c r="CQ102">
        <v>2.8722813230000002</v>
      </c>
      <c r="CR102">
        <v>2.2066188310000001</v>
      </c>
      <c r="CS102">
        <v>5.5</v>
      </c>
      <c r="CT102" s="20" t="s">
        <v>1118</v>
      </c>
      <c r="CU102">
        <v>2.7</v>
      </c>
      <c r="CV102" s="74" t="s">
        <v>1156</v>
      </c>
      <c r="CW102">
        <v>0</v>
      </c>
      <c r="CX102">
        <v>0</v>
      </c>
      <c r="CY102">
        <v>70</v>
      </c>
      <c r="CZ102">
        <v>10</v>
      </c>
      <c r="DA102">
        <v>0</v>
      </c>
      <c r="DB102">
        <v>20</v>
      </c>
      <c r="DC102">
        <v>0</v>
      </c>
      <c r="DD102" s="74">
        <v>0</v>
      </c>
      <c r="DE102">
        <v>0</v>
      </c>
      <c r="DF102">
        <v>0</v>
      </c>
      <c r="DG102">
        <v>0</v>
      </c>
      <c r="DH102">
        <v>0</v>
      </c>
      <c r="DI102">
        <v>0</v>
      </c>
      <c r="DJ102">
        <v>0</v>
      </c>
      <c r="DK102">
        <v>0</v>
      </c>
      <c r="DL102">
        <v>0</v>
      </c>
      <c r="DM102">
        <v>0</v>
      </c>
      <c r="DN102">
        <v>0</v>
      </c>
      <c r="DO102">
        <v>0</v>
      </c>
      <c r="DP102">
        <v>0</v>
      </c>
      <c r="DQ102">
        <v>0</v>
      </c>
      <c r="DR102">
        <v>0</v>
      </c>
      <c r="DS102">
        <v>10</v>
      </c>
      <c r="DT102">
        <v>0</v>
      </c>
      <c r="DU102">
        <v>0</v>
      </c>
      <c r="DV102">
        <v>10</v>
      </c>
      <c r="DW102">
        <v>0</v>
      </c>
      <c r="DX102">
        <v>0</v>
      </c>
      <c r="DY102">
        <v>10</v>
      </c>
      <c r="DZ102">
        <v>0</v>
      </c>
      <c r="EA102">
        <v>0</v>
      </c>
      <c r="EB102">
        <v>0</v>
      </c>
      <c r="EC102">
        <v>0</v>
      </c>
      <c r="ED102">
        <v>0</v>
      </c>
      <c r="EE102">
        <v>0</v>
      </c>
      <c r="EF102">
        <v>0</v>
      </c>
      <c r="EG102">
        <v>0</v>
      </c>
      <c r="EH102">
        <v>0</v>
      </c>
      <c r="EI102" t="s">
        <v>1161</v>
      </c>
      <c r="EJ102" t="s">
        <v>1181</v>
      </c>
      <c r="EK102">
        <v>0</v>
      </c>
      <c r="EL102">
        <v>0</v>
      </c>
      <c r="EM102">
        <v>0</v>
      </c>
      <c r="EN102" s="74" t="s">
        <v>1117</v>
      </c>
    </row>
    <row r="103" spans="1:144" x14ac:dyDescent="0.3">
      <c r="A103" s="32" t="s">
        <v>247</v>
      </c>
      <c r="B103" s="33" t="s">
        <v>78</v>
      </c>
      <c r="C103" s="34" t="s">
        <v>79</v>
      </c>
      <c r="D103" s="3">
        <v>369</v>
      </c>
      <c r="E103" s="3">
        <v>340</v>
      </c>
      <c r="F103" s="3">
        <v>354.5</v>
      </c>
      <c r="G103" s="42">
        <v>2.6003861003861002</v>
      </c>
      <c r="H103" s="4">
        <v>2.2055984555984556</v>
      </c>
      <c r="I103" s="4">
        <v>2.4029922779922779</v>
      </c>
      <c r="J103" s="109">
        <v>2</v>
      </c>
      <c r="K103" s="114">
        <v>17.8</v>
      </c>
      <c r="L103" s="6">
        <v>35</v>
      </c>
      <c r="M103" s="118">
        <v>0</v>
      </c>
      <c r="N103" s="7"/>
      <c r="O103" s="7"/>
      <c r="P103" s="7"/>
      <c r="Q103" s="7"/>
      <c r="R103" s="7"/>
      <c r="S103" s="48">
        <v>0</v>
      </c>
      <c r="T103" s="121">
        <v>12</v>
      </c>
      <c r="U103" s="2">
        <v>0</v>
      </c>
      <c r="V103" s="2">
        <v>0</v>
      </c>
      <c r="W103" s="2">
        <v>0</v>
      </c>
      <c r="X103" s="2">
        <v>0</v>
      </c>
      <c r="Y103" s="2">
        <v>2</v>
      </c>
      <c r="Z103" s="19">
        <v>2</v>
      </c>
      <c r="AA103" s="2">
        <v>16.75</v>
      </c>
      <c r="AB103" s="126" t="s">
        <v>52</v>
      </c>
      <c r="AC103" s="2">
        <v>2</v>
      </c>
      <c r="AD103" s="2">
        <v>2</v>
      </c>
      <c r="AE103" s="2" t="s">
        <v>52</v>
      </c>
      <c r="AF103" s="118" t="s">
        <v>52</v>
      </c>
      <c r="AG103" s="5">
        <v>1.93</v>
      </c>
      <c r="AH103" s="118">
        <v>1.5</v>
      </c>
      <c r="AI103" s="8"/>
      <c r="AJ103" s="118">
        <v>3</v>
      </c>
      <c r="AK103" s="2">
        <v>0</v>
      </c>
      <c r="AL103" s="2">
        <v>0</v>
      </c>
      <c r="AM103" s="2">
        <v>0</v>
      </c>
      <c r="AN103" s="2">
        <v>0</v>
      </c>
      <c r="AO103" s="2">
        <v>0</v>
      </c>
      <c r="AP103" s="122">
        <v>0</v>
      </c>
      <c r="AQ103">
        <v>0</v>
      </c>
      <c r="AR103">
        <v>0</v>
      </c>
      <c r="AS103">
        <v>0</v>
      </c>
      <c r="AT103">
        <v>0</v>
      </c>
      <c r="AU103">
        <v>0</v>
      </c>
      <c r="AV103" s="74">
        <v>0</v>
      </c>
      <c r="AW103">
        <v>0</v>
      </c>
      <c r="AX103">
        <v>0</v>
      </c>
      <c r="AY103" s="74">
        <v>1</v>
      </c>
      <c r="AZ103" s="68">
        <v>0</v>
      </c>
      <c r="BA103" s="68">
        <v>4270</v>
      </c>
      <c r="BB103" s="68"/>
      <c r="BC103" s="68"/>
      <c r="BD103">
        <v>5</v>
      </c>
      <c r="BE103">
        <v>188500</v>
      </c>
      <c r="BF103" s="102">
        <v>3</v>
      </c>
      <c r="BG103" s="97"/>
      <c r="BH103">
        <v>3</v>
      </c>
      <c r="BI103">
        <v>1</v>
      </c>
      <c r="BJ103" s="20" t="s">
        <v>1112</v>
      </c>
      <c r="BK103" t="s">
        <v>1114</v>
      </c>
      <c r="BL103">
        <v>2</v>
      </c>
      <c r="BM103" s="20">
        <v>0</v>
      </c>
      <c r="BN103">
        <v>0</v>
      </c>
      <c r="BO103">
        <v>0</v>
      </c>
      <c r="BP103">
        <v>1</v>
      </c>
      <c r="BQ103" s="20">
        <v>1</v>
      </c>
      <c r="BR103">
        <v>1</v>
      </c>
      <c r="BS103">
        <v>3</v>
      </c>
      <c r="BT103">
        <v>1</v>
      </c>
      <c r="BU103" s="20">
        <v>10</v>
      </c>
      <c r="BV103">
        <v>2</v>
      </c>
      <c r="BW103">
        <v>7</v>
      </c>
      <c r="BX103">
        <v>1</v>
      </c>
      <c r="BY103" s="74">
        <v>10</v>
      </c>
      <c r="BZ103">
        <v>22.97</v>
      </c>
      <c r="CA103">
        <v>12.14</v>
      </c>
      <c r="CB103">
        <v>4.28</v>
      </c>
      <c r="CC103">
        <v>4.92</v>
      </c>
      <c r="CD103">
        <v>26.63</v>
      </c>
      <c r="CE103">
        <v>98.77</v>
      </c>
      <c r="CF103">
        <v>120.38</v>
      </c>
      <c r="CG103">
        <v>219.15</v>
      </c>
      <c r="CH103">
        <v>45.1</v>
      </c>
      <c r="CI103">
        <v>103.65</v>
      </c>
      <c r="CJ103">
        <v>2.3963166180000002</v>
      </c>
      <c r="CK103">
        <v>1.7251086920000001</v>
      </c>
      <c r="CL103">
        <v>0.52873013499999999</v>
      </c>
      <c r="CM103">
        <v>0.41041983900000001</v>
      </c>
      <c r="CN103">
        <v>2.8701722749999998</v>
      </c>
      <c r="CO103">
        <v>5.978489218</v>
      </c>
      <c r="CP103">
        <v>8.9629856140000008</v>
      </c>
      <c r="CQ103">
        <v>7.7174045720000004</v>
      </c>
      <c r="CR103">
        <v>2.9488227409999999</v>
      </c>
      <c r="CS103">
        <v>12.09694635</v>
      </c>
      <c r="CT103" s="20" t="s">
        <v>1118</v>
      </c>
      <c r="CU103">
        <v>5.8</v>
      </c>
      <c r="CV103" s="74" t="s">
        <v>1156</v>
      </c>
      <c r="CW103">
        <v>10</v>
      </c>
      <c r="CX103">
        <v>0</v>
      </c>
      <c r="CY103">
        <v>0</v>
      </c>
      <c r="CZ103">
        <v>0</v>
      </c>
      <c r="DA103">
        <v>60</v>
      </c>
      <c r="DB103">
        <v>30</v>
      </c>
      <c r="DC103">
        <v>0</v>
      </c>
      <c r="DD103" s="74">
        <v>0</v>
      </c>
      <c r="DE103">
        <v>0</v>
      </c>
      <c r="DF103">
        <v>0</v>
      </c>
      <c r="DG103">
        <v>0</v>
      </c>
      <c r="DH103">
        <v>0</v>
      </c>
      <c r="DI103">
        <v>0</v>
      </c>
      <c r="DJ103">
        <v>0</v>
      </c>
      <c r="DK103">
        <v>10</v>
      </c>
      <c r="DL103">
        <v>0</v>
      </c>
      <c r="DM103">
        <v>0</v>
      </c>
      <c r="DN103">
        <v>0</v>
      </c>
      <c r="DO103">
        <v>0</v>
      </c>
      <c r="DP103">
        <v>0</v>
      </c>
      <c r="DQ103">
        <v>0</v>
      </c>
      <c r="DR103">
        <v>0</v>
      </c>
      <c r="DS103">
        <v>0</v>
      </c>
      <c r="DT103">
        <v>0</v>
      </c>
      <c r="DU103">
        <v>0</v>
      </c>
      <c r="DV103">
        <v>0</v>
      </c>
      <c r="DW103">
        <v>0</v>
      </c>
      <c r="DX103">
        <v>10</v>
      </c>
      <c r="DY103">
        <v>0</v>
      </c>
      <c r="DZ103">
        <v>10</v>
      </c>
      <c r="EA103">
        <v>0</v>
      </c>
      <c r="EB103">
        <v>0</v>
      </c>
      <c r="EC103">
        <v>0</v>
      </c>
      <c r="ED103">
        <v>0</v>
      </c>
      <c r="EE103">
        <v>0</v>
      </c>
      <c r="EF103">
        <v>0</v>
      </c>
      <c r="EG103">
        <v>0</v>
      </c>
      <c r="EH103">
        <v>0</v>
      </c>
      <c r="EI103" t="s">
        <v>1163</v>
      </c>
      <c r="EJ103" t="s">
        <v>1186</v>
      </c>
      <c r="EK103">
        <v>0</v>
      </c>
      <c r="EL103">
        <v>0</v>
      </c>
      <c r="EM103">
        <v>0</v>
      </c>
      <c r="EN103" s="74" t="s">
        <v>1117</v>
      </c>
    </row>
    <row r="104" spans="1:144" x14ac:dyDescent="0.3">
      <c r="A104" s="32" t="s">
        <v>248</v>
      </c>
      <c r="B104" s="33" t="s">
        <v>78</v>
      </c>
      <c r="C104" s="34" t="s">
        <v>79</v>
      </c>
      <c r="D104" s="3"/>
      <c r="E104" s="3"/>
      <c r="F104" s="3">
        <v>47</v>
      </c>
      <c r="G104" s="42"/>
      <c r="H104" s="4"/>
      <c r="I104" s="4">
        <v>0.75276664470619625</v>
      </c>
      <c r="J104" s="109">
        <v>2</v>
      </c>
      <c r="K104" s="115">
        <v>3.4</v>
      </c>
      <c r="L104" s="6"/>
      <c r="M104" s="118">
        <v>0</v>
      </c>
      <c r="N104" s="7"/>
      <c r="O104" s="7"/>
      <c r="P104" s="7"/>
      <c r="Q104" s="7"/>
      <c r="R104" s="7"/>
      <c r="S104" s="48">
        <v>9.5</v>
      </c>
      <c r="T104" s="121">
        <v>3.5</v>
      </c>
      <c r="U104" s="2"/>
      <c r="V104" s="2"/>
      <c r="W104" s="2"/>
      <c r="X104" s="2"/>
      <c r="Y104" s="2"/>
      <c r="Z104" s="19">
        <v>2</v>
      </c>
      <c r="AA104" s="2"/>
      <c r="AB104" s="122" t="s">
        <v>52</v>
      </c>
      <c r="AC104" s="2"/>
      <c r="AD104" s="2"/>
      <c r="AE104" s="2"/>
      <c r="AF104" s="118" t="s">
        <v>52</v>
      </c>
      <c r="AG104" s="5"/>
      <c r="AH104" s="118"/>
      <c r="AI104" s="8"/>
      <c r="AJ104" s="118"/>
      <c r="AK104" s="2">
        <v>0</v>
      </c>
      <c r="AL104" s="2">
        <v>1</v>
      </c>
      <c r="AM104" s="2">
        <v>0</v>
      </c>
      <c r="AN104" s="2">
        <v>1</v>
      </c>
      <c r="AO104" s="2">
        <v>0</v>
      </c>
      <c r="AP104" s="122">
        <v>1</v>
      </c>
      <c r="AQ104">
        <v>1</v>
      </c>
      <c r="AR104">
        <v>1</v>
      </c>
      <c r="AS104">
        <v>0</v>
      </c>
      <c r="AT104">
        <v>0</v>
      </c>
      <c r="AU104">
        <v>0</v>
      </c>
      <c r="AV104" s="74">
        <v>2</v>
      </c>
      <c r="AW104">
        <v>0</v>
      </c>
      <c r="AX104">
        <v>0</v>
      </c>
      <c r="AY104" s="74">
        <v>2</v>
      </c>
      <c r="AZ104" s="68">
        <v>0</v>
      </c>
      <c r="BA104" s="68">
        <v>3000</v>
      </c>
      <c r="BB104" s="68"/>
      <c r="BC104" s="68"/>
      <c r="BD104">
        <v>5</v>
      </c>
      <c r="BE104">
        <v>55300</v>
      </c>
      <c r="BF104" s="103">
        <v>5</v>
      </c>
      <c r="BG104" s="97"/>
      <c r="BH104">
        <v>3</v>
      </c>
      <c r="BI104">
        <v>3</v>
      </c>
      <c r="BJ104" s="20" t="s">
        <v>1113</v>
      </c>
      <c r="BK104" t="s">
        <v>1114</v>
      </c>
      <c r="BL104">
        <v>2</v>
      </c>
      <c r="BM104" s="20">
        <v>0</v>
      </c>
      <c r="BN104">
        <v>0</v>
      </c>
      <c r="BO104">
        <v>0</v>
      </c>
      <c r="BP104">
        <v>1</v>
      </c>
      <c r="BQ104" s="20">
        <v>1</v>
      </c>
      <c r="BR104">
        <v>1</v>
      </c>
      <c r="BS104">
        <v>3</v>
      </c>
      <c r="BT104">
        <v>1</v>
      </c>
      <c r="BU104" s="20">
        <v>9</v>
      </c>
      <c r="BV104">
        <v>4</v>
      </c>
      <c r="BW104">
        <v>4</v>
      </c>
      <c r="BX104">
        <v>1</v>
      </c>
      <c r="BY104" s="74">
        <v>3</v>
      </c>
      <c r="BZ104">
        <v>14.777777779999999</v>
      </c>
      <c r="CA104">
        <v>8.8249999999999993</v>
      </c>
      <c r="CB104">
        <v>3.3</v>
      </c>
      <c r="CC104">
        <v>4.2777777779999999</v>
      </c>
      <c r="CD104">
        <v>13.188888889999999</v>
      </c>
      <c r="CE104">
        <v>17.762499999999999</v>
      </c>
      <c r="CF104">
        <v>70.537499999999994</v>
      </c>
      <c r="CG104">
        <v>87.622222219999998</v>
      </c>
      <c r="CH104">
        <v>20.074999999999999</v>
      </c>
      <c r="CI104">
        <v>70.5625</v>
      </c>
      <c r="CJ104">
        <v>0.89131612999999998</v>
      </c>
      <c r="CK104">
        <v>0.80570879799999995</v>
      </c>
      <c r="CL104">
        <v>0.50990195100000002</v>
      </c>
      <c r="CM104">
        <v>0.96537269699999995</v>
      </c>
      <c r="CN104">
        <v>1.8037769020000001</v>
      </c>
      <c r="CO104">
        <v>5.9830564329999998</v>
      </c>
      <c r="CP104">
        <v>5.5605594529999998</v>
      </c>
      <c r="CQ104">
        <v>3.6430679989999999</v>
      </c>
      <c r="CR104">
        <v>6.5906318800000001</v>
      </c>
      <c r="CS104">
        <v>6.4291606870000004</v>
      </c>
      <c r="CT104" s="20" t="s">
        <v>1118</v>
      </c>
      <c r="CU104">
        <v>4.3</v>
      </c>
      <c r="CV104" s="74" t="s">
        <v>1157</v>
      </c>
      <c r="CW104">
        <v>0</v>
      </c>
      <c r="CX104">
        <v>0</v>
      </c>
      <c r="CY104">
        <v>0</v>
      </c>
      <c r="CZ104">
        <v>0</v>
      </c>
      <c r="DA104">
        <v>100</v>
      </c>
      <c r="DB104">
        <v>0</v>
      </c>
      <c r="DC104">
        <v>0</v>
      </c>
      <c r="DD104" s="74">
        <v>0</v>
      </c>
      <c r="DE104">
        <v>0</v>
      </c>
      <c r="DF104">
        <v>0</v>
      </c>
      <c r="DG104">
        <v>0</v>
      </c>
      <c r="DH104">
        <v>0</v>
      </c>
      <c r="DI104">
        <v>0</v>
      </c>
      <c r="DJ104">
        <v>0</v>
      </c>
      <c r="DK104">
        <v>0</v>
      </c>
      <c r="DL104">
        <v>0</v>
      </c>
      <c r="DM104">
        <v>0</v>
      </c>
      <c r="DN104">
        <v>0</v>
      </c>
      <c r="DO104">
        <v>0</v>
      </c>
      <c r="DP104">
        <v>0</v>
      </c>
      <c r="DQ104">
        <v>0</v>
      </c>
      <c r="DR104">
        <v>0</v>
      </c>
      <c r="DS104">
        <v>0</v>
      </c>
      <c r="DT104">
        <v>0</v>
      </c>
      <c r="DU104">
        <v>0</v>
      </c>
      <c r="DV104">
        <v>0</v>
      </c>
      <c r="DW104">
        <v>0</v>
      </c>
      <c r="DX104">
        <v>10</v>
      </c>
      <c r="DY104">
        <v>0</v>
      </c>
      <c r="DZ104">
        <v>0</v>
      </c>
      <c r="EA104">
        <v>0</v>
      </c>
      <c r="EB104">
        <v>0</v>
      </c>
      <c r="EC104">
        <v>0</v>
      </c>
      <c r="ED104">
        <v>0</v>
      </c>
      <c r="EE104">
        <v>0</v>
      </c>
      <c r="EF104">
        <v>0</v>
      </c>
      <c r="EG104">
        <v>0</v>
      </c>
      <c r="EH104">
        <v>0</v>
      </c>
      <c r="EI104" t="s">
        <v>1163</v>
      </c>
      <c r="EJ104" t="s">
        <v>1186</v>
      </c>
      <c r="EK104">
        <v>0</v>
      </c>
      <c r="EL104">
        <v>0</v>
      </c>
      <c r="EM104">
        <v>0</v>
      </c>
      <c r="EN104" s="74" t="s">
        <v>1117</v>
      </c>
    </row>
    <row r="105" spans="1:144" x14ac:dyDescent="0.3">
      <c r="A105" s="32" t="s">
        <v>249</v>
      </c>
      <c r="B105" s="33" t="s">
        <v>117</v>
      </c>
      <c r="C105" s="34" t="s">
        <v>51</v>
      </c>
      <c r="D105" s="3">
        <v>77</v>
      </c>
      <c r="E105" s="3">
        <v>65</v>
      </c>
      <c r="F105" s="3">
        <v>71</v>
      </c>
      <c r="G105" s="42"/>
      <c r="H105" s="4"/>
      <c r="I105" s="4"/>
      <c r="J105" s="109"/>
      <c r="K105" s="114"/>
      <c r="L105" s="6"/>
      <c r="M105" s="118">
        <v>0</v>
      </c>
      <c r="N105" s="7"/>
      <c r="O105" s="7"/>
      <c r="P105" s="7"/>
      <c r="Q105" s="7"/>
      <c r="R105" s="7"/>
      <c r="S105" s="48">
        <v>0</v>
      </c>
      <c r="T105" s="121">
        <v>12</v>
      </c>
      <c r="U105" s="2"/>
      <c r="V105" s="2"/>
      <c r="W105" s="2"/>
      <c r="X105" s="2"/>
      <c r="Y105" s="2"/>
      <c r="Z105" s="19"/>
      <c r="AA105" s="2">
        <v>19.5</v>
      </c>
      <c r="AB105" s="122"/>
      <c r="AC105" s="2"/>
      <c r="AD105" s="2"/>
      <c r="AE105" s="2"/>
      <c r="AF105" s="118"/>
      <c r="AG105" s="5"/>
      <c r="AH105" s="118"/>
      <c r="AI105" s="8"/>
      <c r="AJ105" s="118"/>
      <c r="AK105" s="2">
        <v>0</v>
      </c>
      <c r="AL105" s="2">
        <v>0</v>
      </c>
      <c r="AM105" s="2">
        <v>0</v>
      </c>
      <c r="AN105" s="2">
        <v>0</v>
      </c>
      <c r="AO105" s="2">
        <v>0</v>
      </c>
      <c r="AP105" s="122">
        <v>0</v>
      </c>
      <c r="AQ105">
        <v>0</v>
      </c>
      <c r="AR105">
        <v>0</v>
      </c>
      <c r="AS105">
        <v>0</v>
      </c>
      <c r="AT105">
        <v>0</v>
      </c>
      <c r="AU105">
        <v>0</v>
      </c>
      <c r="AV105" s="74">
        <v>0</v>
      </c>
      <c r="AW105">
        <v>0</v>
      </c>
      <c r="AX105">
        <v>0</v>
      </c>
      <c r="AY105" s="74">
        <v>1</v>
      </c>
      <c r="AZ105" s="76">
        <v>0</v>
      </c>
      <c r="BA105" s="70">
        <v>900</v>
      </c>
      <c r="BB105" s="68"/>
      <c r="BC105" s="68"/>
      <c r="BD105">
        <v>3</v>
      </c>
      <c r="BE105">
        <v>100</v>
      </c>
      <c r="BF105" s="102">
        <v>5</v>
      </c>
      <c r="BG105" s="97"/>
      <c r="BH105">
        <v>1</v>
      </c>
      <c r="BI105">
        <v>1</v>
      </c>
      <c r="BJ105" s="20" t="s">
        <v>1112</v>
      </c>
      <c r="BK105" t="s">
        <v>1112</v>
      </c>
      <c r="BL105">
        <v>2</v>
      </c>
      <c r="BM105" s="20">
        <v>0</v>
      </c>
      <c r="BN105">
        <v>0</v>
      </c>
      <c r="BO105">
        <v>0</v>
      </c>
      <c r="BP105">
        <v>1</v>
      </c>
      <c r="BQ105" s="20">
        <v>2</v>
      </c>
      <c r="BR105">
        <v>2</v>
      </c>
      <c r="BS105">
        <v>4</v>
      </c>
      <c r="BT105">
        <v>1</v>
      </c>
      <c r="BU105" s="20">
        <v>4</v>
      </c>
      <c r="BV105">
        <v>2</v>
      </c>
      <c r="BW105">
        <v>2</v>
      </c>
      <c r="BX105">
        <v>0</v>
      </c>
      <c r="BY105" s="74">
        <v>4</v>
      </c>
      <c r="BZ105">
        <v>25.95</v>
      </c>
      <c r="CA105">
        <v>16.925000000000001</v>
      </c>
      <c r="CB105">
        <v>5.9249999999999998</v>
      </c>
      <c r="CC105">
        <v>6.55</v>
      </c>
      <c r="CD105">
        <v>37.1</v>
      </c>
      <c r="CE105">
        <v>18.95</v>
      </c>
      <c r="CF105">
        <v>97.05</v>
      </c>
      <c r="CG105">
        <v>116</v>
      </c>
      <c r="CH105">
        <v>16.3</v>
      </c>
      <c r="CI105">
        <v>101.375</v>
      </c>
      <c r="CJ105">
        <v>1.021436896</v>
      </c>
      <c r="CK105">
        <v>1.4974979129999999</v>
      </c>
      <c r="CL105">
        <v>0.28722813200000002</v>
      </c>
      <c r="CM105">
        <v>0.46547466799999998</v>
      </c>
      <c r="CN105">
        <v>1.3540064009999999</v>
      </c>
      <c r="CO105">
        <v>3.129962726</v>
      </c>
      <c r="CP105">
        <v>3.8379682119999998</v>
      </c>
      <c r="CQ105">
        <v>4.5460605660000004</v>
      </c>
      <c r="CR105">
        <v>2.3452078799999998</v>
      </c>
      <c r="CS105">
        <v>5.5883062429999999</v>
      </c>
      <c r="CT105" s="20" t="s">
        <v>1122</v>
      </c>
      <c r="CU105">
        <v>3.6</v>
      </c>
      <c r="CV105" s="74" t="s">
        <v>1157</v>
      </c>
      <c r="CW105">
        <v>50</v>
      </c>
      <c r="CX105">
        <v>0</v>
      </c>
      <c r="CY105">
        <v>20</v>
      </c>
      <c r="CZ105">
        <v>0</v>
      </c>
      <c r="DA105">
        <v>0</v>
      </c>
      <c r="DB105">
        <v>0</v>
      </c>
      <c r="DC105">
        <v>20</v>
      </c>
      <c r="DD105" s="74">
        <v>10</v>
      </c>
      <c r="DE105">
        <v>0</v>
      </c>
      <c r="DF105">
        <v>0</v>
      </c>
      <c r="DG105">
        <v>0</v>
      </c>
      <c r="DH105">
        <v>0</v>
      </c>
      <c r="DI105">
        <v>0</v>
      </c>
      <c r="DJ105">
        <v>0</v>
      </c>
      <c r="DK105">
        <v>10</v>
      </c>
      <c r="DL105">
        <v>0</v>
      </c>
      <c r="DM105">
        <v>0</v>
      </c>
      <c r="DN105">
        <v>0</v>
      </c>
      <c r="DO105">
        <v>0</v>
      </c>
      <c r="DP105">
        <v>0</v>
      </c>
      <c r="DQ105">
        <v>0</v>
      </c>
      <c r="DR105">
        <v>0</v>
      </c>
      <c r="DS105">
        <v>10</v>
      </c>
      <c r="DT105">
        <v>0</v>
      </c>
      <c r="DU105">
        <v>0</v>
      </c>
      <c r="DV105">
        <v>0</v>
      </c>
      <c r="DW105">
        <v>0</v>
      </c>
      <c r="DX105">
        <v>0</v>
      </c>
      <c r="DY105">
        <v>0</v>
      </c>
      <c r="DZ105">
        <v>0</v>
      </c>
      <c r="EA105">
        <v>0</v>
      </c>
      <c r="EB105">
        <v>0</v>
      </c>
      <c r="EC105">
        <v>0</v>
      </c>
      <c r="ED105">
        <v>0</v>
      </c>
      <c r="EE105">
        <v>0</v>
      </c>
      <c r="EF105">
        <v>10</v>
      </c>
      <c r="EG105">
        <v>0</v>
      </c>
      <c r="EH105">
        <v>10</v>
      </c>
      <c r="EI105" t="s">
        <v>1159</v>
      </c>
      <c r="EJ105" t="s">
        <v>1173</v>
      </c>
      <c r="EK105">
        <v>0</v>
      </c>
      <c r="EL105">
        <v>0</v>
      </c>
      <c r="EM105">
        <v>0</v>
      </c>
      <c r="EN105" s="74" t="s">
        <v>1117</v>
      </c>
    </row>
    <row r="106" spans="1:144" x14ac:dyDescent="0.3">
      <c r="A106" s="32" t="s">
        <v>250</v>
      </c>
      <c r="B106" s="33" t="s">
        <v>99</v>
      </c>
      <c r="C106" s="34" t="s">
        <v>51</v>
      </c>
      <c r="D106" s="3">
        <v>538</v>
      </c>
      <c r="E106" s="3">
        <v>474</v>
      </c>
      <c r="F106" s="3">
        <v>506</v>
      </c>
      <c r="G106" s="42"/>
      <c r="H106" s="4"/>
      <c r="I106" s="4">
        <v>7.1706764883466132</v>
      </c>
      <c r="J106" s="109">
        <v>4.7149999999999999</v>
      </c>
      <c r="K106" s="114">
        <v>17.5</v>
      </c>
      <c r="L106" s="6">
        <v>20</v>
      </c>
      <c r="M106" s="118">
        <v>0</v>
      </c>
      <c r="N106" s="7"/>
      <c r="O106" s="7"/>
      <c r="P106" s="7"/>
      <c r="Q106" s="7"/>
      <c r="R106" s="7">
        <v>5.2999999999999999E-2</v>
      </c>
      <c r="S106" s="48">
        <v>2.75</v>
      </c>
      <c r="T106" s="121">
        <v>3.5</v>
      </c>
      <c r="U106" s="2">
        <v>0</v>
      </c>
      <c r="V106" s="2">
        <v>0</v>
      </c>
      <c r="W106" s="2">
        <v>0</v>
      </c>
      <c r="X106" s="2">
        <v>0</v>
      </c>
      <c r="Y106" s="2">
        <v>2</v>
      </c>
      <c r="Z106" s="19">
        <v>0</v>
      </c>
      <c r="AA106" s="2">
        <v>17.7</v>
      </c>
      <c r="AB106" s="122" t="s">
        <v>56</v>
      </c>
      <c r="AC106" s="2">
        <v>0</v>
      </c>
      <c r="AD106" s="2">
        <v>2</v>
      </c>
      <c r="AE106" s="2" t="s">
        <v>52</v>
      </c>
      <c r="AF106" s="118" t="s">
        <v>52</v>
      </c>
      <c r="AG106" s="5">
        <v>1.1399999999999999</v>
      </c>
      <c r="AH106" s="118">
        <v>1.5</v>
      </c>
      <c r="AI106" s="8"/>
      <c r="AJ106" s="118"/>
      <c r="AK106" s="2">
        <v>0</v>
      </c>
      <c r="AL106" s="2">
        <v>0</v>
      </c>
      <c r="AM106" s="2">
        <v>0</v>
      </c>
      <c r="AN106" s="2">
        <v>0</v>
      </c>
      <c r="AO106" s="2">
        <v>0</v>
      </c>
      <c r="AP106" s="122">
        <v>0</v>
      </c>
      <c r="AQ106">
        <v>0</v>
      </c>
      <c r="AR106">
        <v>0</v>
      </c>
      <c r="AS106">
        <v>0</v>
      </c>
      <c r="AT106">
        <v>0</v>
      </c>
      <c r="AU106">
        <v>0</v>
      </c>
      <c r="AV106" s="74">
        <v>0</v>
      </c>
      <c r="AW106">
        <v>0</v>
      </c>
      <c r="AX106">
        <v>0</v>
      </c>
      <c r="AY106" s="74">
        <v>1</v>
      </c>
      <c r="AZ106" s="78">
        <v>0</v>
      </c>
      <c r="BA106" s="71">
        <v>2835</v>
      </c>
      <c r="BB106" s="68"/>
      <c r="BC106" s="68"/>
      <c r="BD106">
        <v>4</v>
      </c>
      <c r="BE106">
        <v>145600</v>
      </c>
      <c r="BF106" s="102">
        <v>5</v>
      </c>
      <c r="BG106" s="97"/>
      <c r="BH106">
        <v>2</v>
      </c>
      <c r="BI106">
        <v>2</v>
      </c>
      <c r="BJ106" s="20" t="s">
        <v>1112</v>
      </c>
      <c r="BK106" t="s">
        <v>1114</v>
      </c>
      <c r="BL106">
        <v>2</v>
      </c>
      <c r="BM106" s="20">
        <v>0</v>
      </c>
      <c r="BN106">
        <v>0</v>
      </c>
      <c r="BO106">
        <v>0</v>
      </c>
      <c r="BP106">
        <v>1</v>
      </c>
      <c r="BQ106" s="20">
        <v>1</v>
      </c>
      <c r="BR106">
        <v>1</v>
      </c>
      <c r="BS106">
        <v>4</v>
      </c>
      <c r="BT106">
        <v>1</v>
      </c>
      <c r="BU106" s="20">
        <v>5</v>
      </c>
      <c r="BV106">
        <v>2</v>
      </c>
      <c r="BW106">
        <v>2</v>
      </c>
      <c r="BX106">
        <v>1</v>
      </c>
      <c r="BY106" s="74">
        <v>4</v>
      </c>
      <c r="BZ106">
        <v>49.26</v>
      </c>
      <c r="CA106">
        <v>35.35</v>
      </c>
      <c r="CB106">
        <v>13.25</v>
      </c>
      <c r="CC106">
        <v>17.3</v>
      </c>
      <c r="CD106">
        <v>56.84</v>
      </c>
      <c r="CE106">
        <v>109.77500000000001</v>
      </c>
      <c r="CF106">
        <v>201.97499999999999</v>
      </c>
      <c r="CG106">
        <v>311.60000000000002</v>
      </c>
      <c r="CH106">
        <v>35.225000000000001</v>
      </c>
      <c r="CI106">
        <v>186.3</v>
      </c>
      <c r="CJ106">
        <v>2.2645087770000001</v>
      </c>
      <c r="CK106">
        <v>1.103026141</v>
      </c>
      <c r="CL106">
        <v>1.150362262</v>
      </c>
      <c r="CM106">
        <v>0.57154760699999996</v>
      </c>
      <c r="CN106">
        <v>2.3828554300000002</v>
      </c>
      <c r="CO106">
        <v>5.8448695449999999</v>
      </c>
      <c r="CP106">
        <v>7.5782033929999999</v>
      </c>
      <c r="CQ106">
        <v>5.412947441</v>
      </c>
      <c r="CR106">
        <v>1.8643586919999999</v>
      </c>
      <c r="CS106">
        <v>11.15571602</v>
      </c>
      <c r="CT106" s="20" t="s">
        <v>1118</v>
      </c>
      <c r="CU106">
        <v>7.3</v>
      </c>
      <c r="CV106" s="74" t="s">
        <v>1155</v>
      </c>
      <c r="CW106">
        <v>20</v>
      </c>
      <c r="CX106">
        <v>10</v>
      </c>
      <c r="CY106">
        <v>20</v>
      </c>
      <c r="CZ106">
        <v>0</v>
      </c>
      <c r="DA106">
        <v>10</v>
      </c>
      <c r="DB106">
        <v>0</v>
      </c>
      <c r="DC106">
        <v>20</v>
      </c>
      <c r="DD106" s="74">
        <v>20</v>
      </c>
      <c r="DE106">
        <v>0</v>
      </c>
      <c r="DF106">
        <v>2</v>
      </c>
      <c r="DG106">
        <v>0</v>
      </c>
      <c r="DH106">
        <v>0</v>
      </c>
      <c r="DI106">
        <v>0</v>
      </c>
      <c r="DJ106">
        <v>0</v>
      </c>
      <c r="DK106">
        <v>8</v>
      </c>
      <c r="DL106">
        <v>10</v>
      </c>
      <c r="DM106">
        <v>0</v>
      </c>
      <c r="DN106">
        <v>0</v>
      </c>
      <c r="DO106">
        <v>0</v>
      </c>
      <c r="DP106">
        <v>0</v>
      </c>
      <c r="DQ106">
        <v>0</v>
      </c>
      <c r="DR106">
        <v>0</v>
      </c>
      <c r="DS106">
        <v>0</v>
      </c>
      <c r="DT106">
        <v>10</v>
      </c>
      <c r="DU106">
        <v>0</v>
      </c>
      <c r="DV106">
        <v>0</v>
      </c>
      <c r="DW106">
        <v>0</v>
      </c>
      <c r="DX106">
        <v>10</v>
      </c>
      <c r="DY106">
        <v>0</v>
      </c>
      <c r="DZ106">
        <v>0</v>
      </c>
      <c r="EA106">
        <v>0</v>
      </c>
      <c r="EB106">
        <v>0</v>
      </c>
      <c r="EC106">
        <v>0</v>
      </c>
      <c r="ED106">
        <v>0</v>
      </c>
      <c r="EE106">
        <v>0</v>
      </c>
      <c r="EF106">
        <v>10</v>
      </c>
      <c r="EG106">
        <v>0</v>
      </c>
      <c r="EH106">
        <v>10</v>
      </c>
      <c r="EI106" t="s">
        <v>1204</v>
      </c>
      <c r="EJ106" t="s">
        <v>1117</v>
      </c>
      <c r="EK106">
        <v>0</v>
      </c>
      <c r="EL106">
        <v>0</v>
      </c>
      <c r="EM106">
        <v>0</v>
      </c>
      <c r="EN106" s="74" t="s">
        <v>1117</v>
      </c>
    </row>
    <row r="107" spans="1:144" x14ac:dyDescent="0.3">
      <c r="A107" s="32" t="s">
        <v>251</v>
      </c>
      <c r="B107" s="33" t="s">
        <v>99</v>
      </c>
      <c r="C107" s="34" t="s">
        <v>51</v>
      </c>
      <c r="D107" s="3">
        <v>577</v>
      </c>
      <c r="E107" s="3">
        <v>512</v>
      </c>
      <c r="F107" s="3">
        <v>570</v>
      </c>
      <c r="G107" s="42">
        <v>8.1496138996138985</v>
      </c>
      <c r="H107" s="4">
        <v>7.9121621621621614</v>
      </c>
      <c r="I107" s="4">
        <v>8.0308880308880308</v>
      </c>
      <c r="J107" s="109">
        <v>4.625</v>
      </c>
      <c r="K107" s="114">
        <v>19.8</v>
      </c>
      <c r="L107" s="6">
        <v>19.166666670000001</v>
      </c>
      <c r="M107" s="118">
        <v>0</v>
      </c>
      <c r="N107" s="7"/>
      <c r="O107" s="7"/>
      <c r="P107" s="7"/>
      <c r="Q107" s="7"/>
      <c r="R107" s="7">
        <v>0.26400000000000001</v>
      </c>
      <c r="S107" s="48">
        <v>3.25</v>
      </c>
      <c r="T107" s="121">
        <v>3.75</v>
      </c>
      <c r="U107" s="2">
        <v>0</v>
      </c>
      <c r="V107" s="2">
        <v>0</v>
      </c>
      <c r="W107" s="2">
        <v>0</v>
      </c>
      <c r="X107" s="2">
        <v>0</v>
      </c>
      <c r="Y107" s="2">
        <v>2</v>
      </c>
      <c r="Z107" s="19">
        <v>0</v>
      </c>
      <c r="AA107" s="2">
        <v>18.5</v>
      </c>
      <c r="AB107" s="122" t="s">
        <v>56</v>
      </c>
      <c r="AC107" s="2">
        <v>0</v>
      </c>
      <c r="AD107" s="2">
        <v>2</v>
      </c>
      <c r="AE107" s="2" t="s">
        <v>52</v>
      </c>
      <c r="AF107" s="118" t="s">
        <v>52</v>
      </c>
      <c r="AG107" s="5">
        <v>2.4166699999999999</v>
      </c>
      <c r="AH107" s="118">
        <v>1.5</v>
      </c>
      <c r="AI107" s="8"/>
      <c r="AJ107" s="118">
        <v>3</v>
      </c>
      <c r="AK107" s="2">
        <v>0</v>
      </c>
      <c r="AL107" s="2">
        <v>0</v>
      </c>
      <c r="AM107" s="2">
        <v>0</v>
      </c>
      <c r="AN107" s="2">
        <v>0</v>
      </c>
      <c r="AO107" s="2">
        <v>0</v>
      </c>
      <c r="AP107" s="122">
        <v>0</v>
      </c>
      <c r="AQ107">
        <v>0</v>
      </c>
      <c r="AR107">
        <v>0</v>
      </c>
      <c r="AS107">
        <v>0</v>
      </c>
      <c r="AT107">
        <v>0</v>
      </c>
      <c r="AU107">
        <v>0</v>
      </c>
      <c r="AV107" s="74">
        <v>0</v>
      </c>
      <c r="AW107">
        <v>0</v>
      </c>
      <c r="AX107">
        <v>0</v>
      </c>
      <c r="AY107" s="74">
        <v>1</v>
      </c>
      <c r="AZ107" s="69">
        <v>-5</v>
      </c>
      <c r="BA107" s="69">
        <v>3200</v>
      </c>
      <c r="BB107" s="68"/>
      <c r="BC107" s="68"/>
      <c r="BD107">
        <v>4</v>
      </c>
      <c r="BE107">
        <v>265500</v>
      </c>
      <c r="BF107" s="102">
        <v>4</v>
      </c>
      <c r="BG107" s="97"/>
      <c r="BH107">
        <v>3</v>
      </c>
      <c r="BI107">
        <v>1</v>
      </c>
      <c r="BJ107" s="20" t="s">
        <v>1112</v>
      </c>
      <c r="BK107" t="s">
        <v>1114</v>
      </c>
      <c r="BL107">
        <v>1</v>
      </c>
      <c r="BM107" s="20">
        <v>0</v>
      </c>
      <c r="BN107">
        <v>0</v>
      </c>
      <c r="BO107">
        <v>0</v>
      </c>
      <c r="BP107">
        <v>1</v>
      </c>
      <c r="BQ107" s="20">
        <v>2</v>
      </c>
      <c r="BR107">
        <v>1</v>
      </c>
      <c r="BS107">
        <v>4</v>
      </c>
      <c r="BT107">
        <v>1</v>
      </c>
      <c r="BU107" s="20">
        <v>8</v>
      </c>
      <c r="BV107">
        <v>3</v>
      </c>
      <c r="BW107">
        <v>5</v>
      </c>
      <c r="BX107">
        <v>0</v>
      </c>
      <c r="BY107" s="74">
        <v>7</v>
      </c>
      <c r="BZ107">
        <v>54.537500000000001</v>
      </c>
      <c r="CA107">
        <v>36.299999999999997</v>
      </c>
      <c r="CB107">
        <v>14.8</v>
      </c>
      <c r="CC107">
        <v>18.771428570000001</v>
      </c>
      <c r="CD107">
        <v>58.325000000000003</v>
      </c>
      <c r="CE107">
        <v>122.91249999999999</v>
      </c>
      <c r="CF107">
        <v>203.96250000000001</v>
      </c>
      <c r="CG107">
        <v>326.875</v>
      </c>
      <c r="CH107">
        <v>37.587499999999999</v>
      </c>
      <c r="CI107">
        <v>180.875</v>
      </c>
      <c r="CJ107">
        <v>3.3350680009999998</v>
      </c>
      <c r="CK107">
        <v>2.782085549</v>
      </c>
      <c r="CL107">
        <v>1.724335621</v>
      </c>
      <c r="CM107">
        <v>0.96904469400000004</v>
      </c>
      <c r="CN107">
        <v>4.6410436019999999</v>
      </c>
      <c r="CO107">
        <v>10.91217374</v>
      </c>
      <c r="CP107">
        <v>14.133944700000001</v>
      </c>
      <c r="CQ107">
        <v>20.321962079999999</v>
      </c>
      <c r="CR107">
        <v>2.198985156</v>
      </c>
      <c r="CS107">
        <v>12.34547343</v>
      </c>
      <c r="CT107" s="20" t="s">
        <v>1118</v>
      </c>
      <c r="CU107">
        <v>6.8</v>
      </c>
      <c r="CV107" s="74" t="s">
        <v>1156</v>
      </c>
      <c r="CW107">
        <v>30</v>
      </c>
      <c r="CX107">
        <v>0</v>
      </c>
      <c r="CY107">
        <v>0</v>
      </c>
      <c r="CZ107">
        <v>0</v>
      </c>
      <c r="DA107">
        <v>10</v>
      </c>
      <c r="DB107">
        <v>0</v>
      </c>
      <c r="DC107">
        <v>40</v>
      </c>
      <c r="DD107" s="74">
        <v>20</v>
      </c>
      <c r="DE107">
        <v>0</v>
      </c>
      <c r="DF107">
        <v>0</v>
      </c>
      <c r="DG107">
        <v>0</v>
      </c>
      <c r="DH107">
        <v>0</v>
      </c>
      <c r="DI107">
        <v>0</v>
      </c>
      <c r="DJ107">
        <v>0</v>
      </c>
      <c r="DK107">
        <v>10</v>
      </c>
      <c r="DL107">
        <v>0</v>
      </c>
      <c r="DM107">
        <v>0</v>
      </c>
      <c r="DN107">
        <v>0</v>
      </c>
      <c r="DO107">
        <v>0</v>
      </c>
      <c r="DP107">
        <v>0</v>
      </c>
      <c r="DQ107">
        <v>0</v>
      </c>
      <c r="DR107">
        <v>0</v>
      </c>
      <c r="DS107">
        <v>0</v>
      </c>
      <c r="DT107">
        <v>0</v>
      </c>
      <c r="DU107">
        <v>0</v>
      </c>
      <c r="DV107">
        <v>0</v>
      </c>
      <c r="DW107">
        <v>0</v>
      </c>
      <c r="DX107">
        <v>10</v>
      </c>
      <c r="DY107">
        <v>0</v>
      </c>
      <c r="DZ107">
        <v>0</v>
      </c>
      <c r="EA107">
        <v>0</v>
      </c>
      <c r="EB107">
        <v>0</v>
      </c>
      <c r="EC107">
        <v>0</v>
      </c>
      <c r="ED107">
        <v>0</v>
      </c>
      <c r="EE107">
        <v>0</v>
      </c>
      <c r="EF107">
        <v>10</v>
      </c>
      <c r="EG107">
        <v>0</v>
      </c>
      <c r="EH107">
        <v>10</v>
      </c>
      <c r="EI107" t="s">
        <v>1165</v>
      </c>
      <c r="EJ107" t="s">
        <v>1194</v>
      </c>
      <c r="EK107">
        <v>0</v>
      </c>
      <c r="EL107">
        <v>0</v>
      </c>
      <c r="EM107">
        <v>0</v>
      </c>
      <c r="EN107" s="74" t="s">
        <v>1117</v>
      </c>
    </row>
    <row r="108" spans="1:144" x14ac:dyDescent="0.3">
      <c r="A108" s="32" t="s">
        <v>252</v>
      </c>
      <c r="B108" s="33" t="s">
        <v>99</v>
      </c>
      <c r="C108" s="34" t="s">
        <v>51</v>
      </c>
      <c r="D108" s="3">
        <v>309</v>
      </c>
      <c r="E108" s="3">
        <v>249</v>
      </c>
      <c r="F108" s="3">
        <v>279</v>
      </c>
      <c r="G108" s="42"/>
      <c r="H108" s="4"/>
      <c r="I108" s="4">
        <v>7.2282719750244961</v>
      </c>
      <c r="J108" s="109">
        <v>2.4</v>
      </c>
      <c r="K108" s="114"/>
      <c r="L108" s="6"/>
      <c r="M108" s="118">
        <v>0</v>
      </c>
      <c r="N108" s="7"/>
      <c r="O108" s="7"/>
      <c r="P108" s="7"/>
      <c r="Q108" s="7"/>
      <c r="R108" s="7"/>
      <c r="S108" s="48">
        <v>8.5</v>
      </c>
      <c r="T108" s="121">
        <v>0.5</v>
      </c>
      <c r="U108" s="2"/>
      <c r="V108" s="2"/>
      <c r="W108" s="2"/>
      <c r="X108" s="2"/>
      <c r="Y108" s="2"/>
      <c r="Z108" s="19">
        <v>1</v>
      </c>
      <c r="AA108" s="2">
        <v>17.5</v>
      </c>
      <c r="AB108" s="122" t="s">
        <v>52</v>
      </c>
      <c r="AC108" s="2"/>
      <c r="AD108" s="2">
        <v>2</v>
      </c>
      <c r="AE108" s="2" t="s">
        <v>52</v>
      </c>
      <c r="AF108" s="118" t="s">
        <v>52</v>
      </c>
      <c r="AG108" s="5"/>
      <c r="AH108" s="118"/>
      <c r="AI108" s="8"/>
      <c r="AJ108" s="118"/>
      <c r="AK108" s="2">
        <v>0</v>
      </c>
      <c r="AL108" s="2">
        <v>0</v>
      </c>
      <c r="AM108" s="2">
        <v>0</v>
      </c>
      <c r="AN108" s="2">
        <v>0</v>
      </c>
      <c r="AO108" s="2">
        <v>0</v>
      </c>
      <c r="AP108" s="122">
        <v>0</v>
      </c>
      <c r="AQ108">
        <v>0</v>
      </c>
      <c r="AR108">
        <v>0</v>
      </c>
      <c r="AS108">
        <v>0</v>
      </c>
      <c r="AT108">
        <v>0</v>
      </c>
      <c r="AU108">
        <v>0</v>
      </c>
      <c r="AV108" s="74">
        <v>0</v>
      </c>
      <c r="AW108">
        <v>0</v>
      </c>
      <c r="AX108">
        <v>0</v>
      </c>
      <c r="AY108" s="74">
        <v>2</v>
      </c>
      <c r="AZ108" s="69">
        <v>260</v>
      </c>
      <c r="BA108" s="69">
        <v>550</v>
      </c>
      <c r="BB108" s="68"/>
      <c r="BC108" s="68"/>
      <c r="BD108">
        <v>2</v>
      </c>
      <c r="BE108">
        <v>600</v>
      </c>
      <c r="BF108" s="103">
        <v>5</v>
      </c>
      <c r="BG108" s="97"/>
      <c r="BH108">
        <v>2</v>
      </c>
      <c r="BI108">
        <v>1</v>
      </c>
      <c r="BJ108" s="20" t="s">
        <v>1112</v>
      </c>
      <c r="BK108" t="s">
        <v>1112</v>
      </c>
      <c r="BL108">
        <v>1</v>
      </c>
      <c r="BM108" s="20">
        <v>0</v>
      </c>
      <c r="BN108">
        <v>0</v>
      </c>
      <c r="BO108">
        <v>0</v>
      </c>
      <c r="BP108">
        <v>1</v>
      </c>
      <c r="BQ108" s="20">
        <v>2</v>
      </c>
      <c r="BR108">
        <v>1</v>
      </c>
      <c r="BS108">
        <v>4</v>
      </c>
      <c r="BT108">
        <v>1</v>
      </c>
      <c r="BU108" s="20">
        <v>4</v>
      </c>
      <c r="BV108">
        <v>2</v>
      </c>
      <c r="BW108">
        <v>2</v>
      </c>
      <c r="BX108">
        <v>0</v>
      </c>
      <c r="BY108" s="74">
        <v>4</v>
      </c>
      <c r="BZ108">
        <v>42.3</v>
      </c>
      <c r="CA108">
        <v>28.425000000000001</v>
      </c>
      <c r="CB108">
        <v>10.7</v>
      </c>
      <c r="CC108">
        <v>17</v>
      </c>
      <c r="CD108">
        <v>45.25</v>
      </c>
      <c r="CE108">
        <v>54.6</v>
      </c>
      <c r="CF108">
        <v>177.9</v>
      </c>
      <c r="CG108">
        <v>232.5</v>
      </c>
      <c r="CH108">
        <v>23.475000000000001</v>
      </c>
      <c r="CI108">
        <v>166</v>
      </c>
      <c r="CJ108">
        <v>4.2007935759999997</v>
      </c>
      <c r="CK108">
        <v>3.448067091</v>
      </c>
      <c r="CL108">
        <v>0.605530071</v>
      </c>
      <c r="CM108">
        <v>0.912870929</v>
      </c>
      <c r="CN108">
        <v>2.6938200879999998</v>
      </c>
      <c r="CO108">
        <v>2.895974217</v>
      </c>
      <c r="CP108">
        <v>3.1706991869999999</v>
      </c>
      <c r="CQ108">
        <v>5.6862407030000002</v>
      </c>
      <c r="CR108">
        <v>0.74105780300000001</v>
      </c>
      <c r="CS108">
        <v>7.1180521680000002</v>
      </c>
      <c r="CT108" s="20" t="s">
        <v>1118</v>
      </c>
      <c r="CU108">
        <v>7.3</v>
      </c>
      <c r="CV108" s="74" t="s">
        <v>1155</v>
      </c>
      <c r="CW108">
        <v>20</v>
      </c>
      <c r="CX108">
        <v>0</v>
      </c>
      <c r="CY108">
        <v>20</v>
      </c>
      <c r="CZ108">
        <v>0</v>
      </c>
      <c r="DA108">
        <v>20</v>
      </c>
      <c r="DB108">
        <v>20</v>
      </c>
      <c r="DC108">
        <v>10</v>
      </c>
      <c r="DD108" s="74">
        <v>10</v>
      </c>
      <c r="DE108">
        <v>5</v>
      </c>
      <c r="DF108">
        <v>0</v>
      </c>
      <c r="DG108">
        <v>0</v>
      </c>
      <c r="DH108">
        <v>0</v>
      </c>
      <c r="DI108">
        <v>5</v>
      </c>
      <c r="DJ108">
        <v>0</v>
      </c>
      <c r="DK108">
        <v>0</v>
      </c>
      <c r="DL108">
        <v>0</v>
      </c>
      <c r="DM108">
        <v>0</v>
      </c>
      <c r="DN108">
        <v>0</v>
      </c>
      <c r="DO108">
        <v>0</v>
      </c>
      <c r="DP108">
        <v>0</v>
      </c>
      <c r="DQ108">
        <v>0</v>
      </c>
      <c r="DR108">
        <v>0</v>
      </c>
      <c r="DS108">
        <v>10</v>
      </c>
      <c r="DT108">
        <v>0</v>
      </c>
      <c r="DU108">
        <v>0</v>
      </c>
      <c r="DV108">
        <v>0</v>
      </c>
      <c r="DW108">
        <v>0</v>
      </c>
      <c r="DX108">
        <v>10</v>
      </c>
      <c r="DY108">
        <v>0</v>
      </c>
      <c r="DZ108">
        <v>10</v>
      </c>
      <c r="EA108">
        <v>0</v>
      </c>
      <c r="EB108">
        <v>0</v>
      </c>
      <c r="EC108">
        <v>0</v>
      </c>
      <c r="ED108">
        <v>0</v>
      </c>
      <c r="EE108">
        <v>0</v>
      </c>
      <c r="EF108">
        <v>10</v>
      </c>
      <c r="EG108">
        <v>0</v>
      </c>
      <c r="EH108">
        <v>10</v>
      </c>
      <c r="EI108" t="s">
        <v>1204</v>
      </c>
      <c r="EJ108" t="s">
        <v>1117</v>
      </c>
      <c r="EK108">
        <v>0</v>
      </c>
      <c r="EL108">
        <v>0</v>
      </c>
      <c r="EM108">
        <v>0</v>
      </c>
      <c r="EN108" s="74" t="s">
        <v>1117</v>
      </c>
    </row>
    <row r="109" spans="1:144" x14ac:dyDescent="0.3">
      <c r="A109" s="32" t="s">
        <v>253</v>
      </c>
      <c r="B109" s="33" t="s">
        <v>254</v>
      </c>
      <c r="C109" s="34" t="s">
        <v>255</v>
      </c>
      <c r="D109" s="3">
        <v>903</v>
      </c>
      <c r="E109" s="3">
        <v>981</v>
      </c>
      <c r="F109" s="3">
        <v>965</v>
      </c>
      <c r="G109" s="42"/>
      <c r="H109" s="4"/>
      <c r="I109" s="4"/>
      <c r="J109" s="109">
        <v>2</v>
      </c>
      <c r="K109" s="114">
        <v>54</v>
      </c>
      <c r="L109" s="6"/>
      <c r="M109" s="118">
        <v>0</v>
      </c>
      <c r="N109" s="7"/>
      <c r="O109" s="7"/>
      <c r="P109" s="7"/>
      <c r="Q109" s="7"/>
      <c r="R109" s="7"/>
      <c r="S109" s="48">
        <v>4</v>
      </c>
      <c r="T109" s="121">
        <v>5</v>
      </c>
      <c r="U109" s="2">
        <v>0</v>
      </c>
      <c r="V109" s="2">
        <v>0</v>
      </c>
      <c r="W109" s="2">
        <v>0</v>
      </c>
      <c r="X109" s="2">
        <v>0</v>
      </c>
      <c r="Y109" s="2"/>
      <c r="Z109" s="19">
        <v>2</v>
      </c>
      <c r="AA109" s="2">
        <v>30</v>
      </c>
      <c r="AB109" s="122" t="s">
        <v>52</v>
      </c>
      <c r="AC109" s="2">
        <v>2</v>
      </c>
      <c r="AD109" s="2">
        <v>2</v>
      </c>
      <c r="AE109" s="2" t="s">
        <v>52</v>
      </c>
      <c r="AF109" s="118" t="s">
        <v>52</v>
      </c>
      <c r="AG109" s="5"/>
      <c r="AH109" s="118">
        <v>0</v>
      </c>
      <c r="AI109" s="8"/>
      <c r="AJ109" s="118">
        <v>3</v>
      </c>
      <c r="AK109" s="2">
        <v>0</v>
      </c>
      <c r="AL109" s="2">
        <v>0</v>
      </c>
      <c r="AM109" s="2">
        <v>0</v>
      </c>
      <c r="AN109" s="2">
        <v>0</v>
      </c>
      <c r="AO109" s="2">
        <v>0</v>
      </c>
      <c r="AP109" s="122">
        <v>0</v>
      </c>
      <c r="AQ109">
        <v>0</v>
      </c>
      <c r="AR109">
        <v>0</v>
      </c>
      <c r="AS109">
        <v>0</v>
      </c>
      <c r="AT109">
        <v>0</v>
      </c>
      <c r="AU109">
        <v>0</v>
      </c>
      <c r="AV109" s="74">
        <v>0</v>
      </c>
      <c r="AW109">
        <v>0</v>
      </c>
      <c r="AX109">
        <v>0</v>
      </c>
      <c r="AY109" s="74">
        <v>2</v>
      </c>
      <c r="AZ109" s="69">
        <v>10</v>
      </c>
      <c r="BA109" s="69">
        <v>2400</v>
      </c>
      <c r="BB109" s="68"/>
      <c r="BC109" s="68"/>
      <c r="BD109">
        <v>4</v>
      </c>
      <c r="BE109">
        <v>36700</v>
      </c>
      <c r="BF109" s="103">
        <v>4</v>
      </c>
      <c r="BG109" s="97"/>
      <c r="BH109">
        <v>1</v>
      </c>
      <c r="BI109">
        <v>1</v>
      </c>
      <c r="BJ109" s="20" t="s">
        <v>1112</v>
      </c>
      <c r="BK109" t="s">
        <v>1112</v>
      </c>
      <c r="BL109">
        <v>1</v>
      </c>
      <c r="BM109" s="20">
        <v>1</v>
      </c>
      <c r="BN109">
        <v>1</v>
      </c>
      <c r="BO109">
        <v>1</v>
      </c>
      <c r="BP109">
        <v>1</v>
      </c>
      <c r="BQ109" s="20">
        <v>1</v>
      </c>
      <c r="BR109">
        <v>1</v>
      </c>
      <c r="BS109">
        <v>3</v>
      </c>
      <c r="BT109">
        <v>1</v>
      </c>
      <c r="BU109" s="20">
        <v>4</v>
      </c>
      <c r="BV109">
        <v>2</v>
      </c>
      <c r="BW109">
        <v>2</v>
      </c>
      <c r="BX109">
        <v>0</v>
      </c>
      <c r="BY109" s="74">
        <v>4</v>
      </c>
      <c r="BZ109">
        <v>38.875</v>
      </c>
      <c r="CA109">
        <v>18.824999999999999</v>
      </c>
      <c r="CB109">
        <v>9.1999999999999993</v>
      </c>
      <c r="CC109">
        <v>18.55</v>
      </c>
      <c r="CD109">
        <v>53.875</v>
      </c>
      <c r="CE109">
        <v>34.174999999999997</v>
      </c>
      <c r="CF109">
        <v>280.07499999999999</v>
      </c>
      <c r="CG109">
        <v>314.25</v>
      </c>
      <c r="CH109">
        <v>10.875</v>
      </c>
      <c r="CI109">
        <v>350.07499999999999</v>
      </c>
      <c r="CJ109">
        <v>1.4032699909999999</v>
      </c>
      <c r="CK109">
        <v>1.0688779159999999</v>
      </c>
      <c r="CL109">
        <v>1.6391054469999999</v>
      </c>
      <c r="CM109">
        <v>1.1561430130000001</v>
      </c>
      <c r="CN109">
        <v>2.6750389409999999</v>
      </c>
      <c r="CO109">
        <v>15.58447411</v>
      </c>
      <c r="CP109">
        <v>22.352684400000001</v>
      </c>
      <c r="CQ109">
        <v>18.17278185</v>
      </c>
      <c r="CR109">
        <v>4.7967871190000002</v>
      </c>
      <c r="CS109">
        <v>12.70232918</v>
      </c>
      <c r="CT109" s="20" t="s">
        <v>1118</v>
      </c>
      <c r="CU109">
        <v>3.3</v>
      </c>
      <c r="CV109" s="74" t="s">
        <v>1157</v>
      </c>
      <c r="CW109">
        <v>10</v>
      </c>
      <c r="CX109">
        <v>0</v>
      </c>
      <c r="CY109">
        <v>60</v>
      </c>
      <c r="CZ109">
        <v>0</v>
      </c>
      <c r="DA109">
        <v>0</v>
      </c>
      <c r="DB109">
        <v>30</v>
      </c>
      <c r="DC109">
        <v>0</v>
      </c>
      <c r="DD109" s="74">
        <v>0</v>
      </c>
      <c r="DE109">
        <v>0</v>
      </c>
      <c r="DF109">
        <v>0</v>
      </c>
      <c r="DG109">
        <v>0</v>
      </c>
      <c r="DH109">
        <v>0</v>
      </c>
      <c r="DI109">
        <v>0</v>
      </c>
      <c r="DJ109">
        <v>10</v>
      </c>
      <c r="DK109">
        <v>0</v>
      </c>
      <c r="DL109">
        <v>0</v>
      </c>
      <c r="DM109">
        <v>0</v>
      </c>
      <c r="DN109">
        <v>0</v>
      </c>
      <c r="DO109">
        <v>0</v>
      </c>
      <c r="DP109">
        <v>0</v>
      </c>
      <c r="DQ109">
        <v>0</v>
      </c>
      <c r="DR109">
        <v>0</v>
      </c>
      <c r="DS109">
        <v>10</v>
      </c>
      <c r="DT109">
        <v>0</v>
      </c>
      <c r="DU109">
        <v>0</v>
      </c>
      <c r="DV109">
        <v>0</v>
      </c>
      <c r="DW109">
        <v>0</v>
      </c>
      <c r="DX109">
        <v>0</v>
      </c>
      <c r="DY109">
        <v>9</v>
      </c>
      <c r="DZ109">
        <v>0</v>
      </c>
      <c r="EA109">
        <v>1</v>
      </c>
      <c r="EB109">
        <v>0</v>
      </c>
      <c r="EC109">
        <v>0</v>
      </c>
      <c r="ED109">
        <v>0</v>
      </c>
      <c r="EE109">
        <v>0</v>
      </c>
      <c r="EF109">
        <v>0</v>
      </c>
      <c r="EG109">
        <v>0</v>
      </c>
      <c r="EH109">
        <v>0</v>
      </c>
      <c r="EI109" t="s">
        <v>1161</v>
      </c>
      <c r="EJ109" t="s">
        <v>1181</v>
      </c>
      <c r="EK109">
        <v>0</v>
      </c>
      <c r="EL109">
        <v>0</v>
      </c>
      <c r="EM109">
        <v>0</v>
      </c>
      <c r="EN109" s="74" t="s">
        <v>1117</v>
      </c>
    </row>
    <row r="110" spans="1:144" x14ac:dyDescent="0.3">
      <c r="A110" s="32" t="s">
        <v>256</v>
      </c>
      <c r="B110" s="33" t="s">
        <v>254</v>
      </c>
      <c r="C110" s="34" t="s">
        <v>255</v>
      </c>
      <c r="D110" s="3">
        <v>268</v>
      </c>
      <c r="E110" s="3">
        <v>269</v>
      </c>
      <c r="F110" s="3">
        <v>258</v>
      </c>
      <c r="G110" s="42"/>
      <c r="H110" s="4"/>
      <c r="I110" s="4">
        <v>3.6987687721941076</v>
      </c>
      <c r="J110" s="109">
        <v>2.8</v>
      </c>
      <c r="K110" s="114">
        <v>24</v>
      </c>
      <c r="L110" s="6"/>
      <c r="M110" s="118">
        <v>1</v>
      </c>
      <c r="N110" s="7"/>
      <c r="O110" s="7"/>
      <c r="P110" s="7"/>
      <c r="Q110" s="7"/>
      <c r="R110" s="7"/>
      <c r="S110" s="48">
        <v>6.5</v>
      </c>
      <c r="T110" s="121">
        <v>7.5</v>
      </c>
      <c r="U110" s="2">
        <v>0</v>
      </c>
      <c r="V110" s="2">
        <v>0</v>
      </c>
      <c r="W110" s="2">
        <v>0</v>
      </c>
      <c r="X110" s="2">
        <v>0</v>
      </c>
      <c r="Y110" s="2"/>
      <c r="Z110" s="19">
        <v>1</v>
      </c>
      <c r="AA110" s="2">
        <v>27</v>
      </c>
      <c r="AB110" s="122" t="s">
        <v>52</v>
      </c>
      <c r="AC110" s="2"/>
      <c r="AD110" s="2">
        <v>2</v>
      </c>
      <c r="AE110" s="2" t="s">
        <v>52</v>
      </c>
      <c r="AF110" s="118" t="s">
        <v>52</v>
      </c>
      <c r="AG110" s="5"/>
      <c r="AH110" s="118">
        <v>1</v>
      </c>
      <c r="AI110" s="8"/>
      <c r="AJ110" s="118">
        <v>1</v>
      </c>
      <c r="AK110" s="2">
        <v>0</v>
      </c>
      <c r="AL110" s="2">
        <v>0</v>
      </c>
      <c r="AM110" s="2">
        <v>0</v>
      </c>
      <c r="AN110" s="2">
        <v>0</v>
      </c>
      <c r="AO110" s="2">
        <v>0</v>
      </c>
      <c r="AP110" s="122">
        <v>0</v>
      </c>
      <c r="AQ110">
        <v>0</v>
      </c>
      <c r="AR110">
        <v>0</v>
      </c>
      <c r="AS110">
        <v>0</v>
      </c>
      <c r="AT110">
        <v>0</v>
      </c>
      <c r="AU110">
        <v>0</v>
      </c>
      <c r="AV110" s="74">
        <v>0</v>
      </c>
      <c r="AW110">
        <v>0</v>
      </c>
      <c r="AX110">
        <v>0</v>
      </c>
      <c r="AY110" s="74">
        <v>1</v>
      </c>
      <c r="AZ110" s="76">
        <v>50</v>
      </c>
      <c r="BA110" s="70">
        <v>1400</v>
      </c>
      <c r="BB110" s="68"/>
      <c r="BC110" s="68"/>
      <c r="BD110">
        <v>4</v>
      </c>
      <c r="BE110">
        <v>37200</v>
      </c>
      <c r="BF110" s="103">
        <v>4</v>
      </c>
      <c r="BG110" s="97"/>
      <c r="BH110">
        <v>2</v>
      </c>
      <c r="BI110">
        <v>1</v>
      </c>
      <c r="BJ110" s="20" t="s">
        <v>1112</v>
      </c>
      <c r="BK110" t="s">
        <v>1112</v>
      </c>
      <c r="BL110">
        <v>2</v>
      </c>
      <c r="BM110" s="20">
        <v>1</v>
      </c>
      <c r="BN110">
        <v>1</v>
      </c>
      <c r="BO110">
        <v>1</v>
      </c>
      <c r="BP110">
        <v>1</v>
      </c>
      <c r="BQ110" s="20">
        <v>1</v>
      </c>
      <c r="BR110">
        <v>1</v>
      </c>
      <c r="BS110">
        <v>3</v>
      </c>
      <c r="BT110">
        <v>1</v>
      </c>
      <c r="BU110" s="20">
        <v>4</v>
      </c>
      <c r="BV110">
        <v>2</v>
      </c>
      <c r="BW110">
        <v>2</v>
      </c>
      <c r="BX110">
        <v>0</v>
      </c>
      <c r="BY110" s="74">
        <v>4</v>
      </c>
      <c r="BZ110">
        <v>25.324999999999999</v>
      </c>
      <c r="CA110">
        <v>12.65</v>
      </c>
      <c r="CB110">
        <v>7.9</v>
      </c>
      <c r="CC110">
        <v>13.5</v>
      </c>
      <c r="CD110">
        <v>38.575000000000003</v>
      </c>
      <c r="CE110">
        <v>39.75</v>
      </c>
      <c r="CF110">
        <v>177.25</v>
      </c>
      <c r="CG110">
        <v>217</v>
      </c>
      <c r="CH110">
        <v>18.324999999999999</v>
      </c>
      <c r="CI110">
        <v>237.25</v>
      </c>
      <c r="CJ110">
        <v>1.078192933</v>
      </c>
      <c r="CK110">
        <v>0.59721576200000004</v>
      </c>
      <c r="CL110">
        <v>1.0519822560000001</v>
      </c>
      <c r="CM110">
        <v>0.182574186</v>
      </c>
      <c r="CN110">
        <v>2.1685248439999998</v>
      </c>
      <c r="CO110">
        <v>2.2037846230000002</v>
      </c>
      <c r="CP110">
        <v>9.5038588649999998</v>
      </c>
      <c r="CQ110">
        <v>10.954451150000001</v>
      </c>
      <c r="CR110">
        <v>0.73654599300000001</v>
      </c>
      <c r="CS110">
        <v>12.553220039999999</v>
      </c>
      <c r="CT110" s="20" t="s">
        <v>1118</v>
      </c>
      <c r="CU110">
        <v>3</v>
      </c>
      <c r="CV110" s="74" t="s">
        <v>1155</v>
      </c>
      <c r="CW110">
        <v>10</v>
      </c>
      <c r="CX110">
        <v>0</v>
      </c>
      <c r="CY110">
        <v>70</v>
      </c>
      <c r="CZ110">
        <v>0</v>
      </c>
      <c r="DA110">
        <v>0</v>
      </c>
      <c r="DB110">
        <v>20</v>
      </c>
      <c r="DC110">
        <v>0</v>
      </c>
      <c r="DD110" s="74">
        <v>0</v>
      </c>
      <c r="DE110">
        <v>0</v>
      </c>
      <c r="DF110">
        <v>0</v>
      </c>
      <c r="DG110">
        <v>0</v>
      </c>
      <c r="DH110">
        <v>0</v>
      </c>
      <c r="DI110">
        <v>0</v>
      </c>
      <c r="DJ110">
        <v>10</v>
      </c>
      <c r="DK110">
        <v>0</v>
      </c>
      <c r="DL110">
        <v>0</v>
      </c>
      <c r="DM110">
        <v>0</v>
      </c>
      <c r="DN110">
        <v>0</v>
      </c>
      <c r="DO110">
        <v>0</v>
      </c>
      <c r="DP110">
        <v>0</v>
      </c>
      <c r="DQ110">
        <v>0</v>
      </c>
      <c r="DR110">
        <v>0</v>
      </c>
      <c r="DS110">
        <v>10</v>
      </c>
      <c r="DT110">
        <v>0</v>
      </c>
      <c r="DU110">
        <v>0</v>
      </c>
      <c r="DV110">
        <v>0</v>
      </c>
      <c r="DW110">
        <v>0</v>
      </c>
      <c r="DX110">
        <v>0</v>
      </c>
      <c r="DY110">
        <v>10</v>
      </c>
      <c r="DZ110">
        <v>0</v>
      </c>
      <c r="EA110">
        <v>0</v>
      </c>
      <c r="EB110">
        <v>0</v>
      </c>
      <c r="EC110">
        <v>0</v>
      </c>
      <c r="ED110">
        <v>0</v>
      </c>
      <c r="EE110">
        <v>0</v>
      </c>
      <c r="EF110">
        <v>0</v>
      </c>
      <c r="EG110">
        <v>0</v>
      </c>
      <c r="EH110">
        <v>0</v>
      </c>
      <c r="EI110" t="s">
        <v>1161</v>
      </c>
      <c r="EJ110" t="s">
        <v>1181</v>
      </c>
      <c r="EK110">
        <v>0</v>
      </c>
      <c r="EL110">
        <v>0</v>
      </c>
      <c r="EM110">
        <v>0</v>
      </c>
      <c r="EN110" s="74" t="s">
        <v>1117</v>
      </c>
    </row>
    <row r="111" spans="1:144" x14ac:dyDescent="0.3">
      <c r="A111" s="32" t="s">
        <v>257</v>
      </c>
      <c r="B111" s="33" t="s">
        <v>258</v>
      </c>
      <c r="C111" s="34" t="s">
        <v>76</v>
      </c>
      <c r="D111" s="3">
        <v>93</v>
      </c>
      <c r="E111" s="3">
        <v>96.6</v>
      </c>
      <c r="F111" s="3">
        <v>94.8</v>
      </c>
      <c r="G111" s="42"/>
      <c r="H111" s="4"/>
      <c r="I111" s="4"/>
      <c r="J111" s="109">
        <v>9.5</v>
      </c>
      <c r="K111" s="115">
        <v>8.1999999999999993</v>
      </c>
      <c r="L111" s="6">
        <v>14.58333333</v>
      </c>
      <c r="M111" s="118">
        <v>2</v>
      </c>
      <c r="N111" s="7"/>
      <c r="O111" s="7"/>
      <c r="P111" s="7"/>
      <c r="Q111" s="7"/>
      <c r="R111" s="7"/>
      <c r="S111" s="48">
        <v>3.75</v>
      </c>
      <c r="T111" s="121">
        <v>7.25</v>
      </c>
      <c r="U111" s="2"/>
      <c r="V111" s="2"/>
      <c r="W111" s="2"/>
      <c r="X111" s="2"/>
      <c r="Y111" s="2"/>
      <c r="Z111" s="19">
        <v>0</v>
      </c>
      <c r="AA111" s="2">
        <v>18.5</v>
      </c>
      <c r="AB111" s="122" t="s">
        <v>56</v>
      </c>
      <c r="AC111" s="2"/>
      <c r="AD111" s="2"/>
      <c r="AE111" s="2"/>
      <c r="AF111" s="118" t="s">
        <v>56</v>
      </c>
      <c r="AG111" s="5"/>
      <c r="AH111" s="118"/>
      <c r="AI111" s="8"/>
      <c r="AJ111" s="118"/>
      <c r="AK111" s="2">
        <v>0</v>
      </c>
      <c r="AL111" s="2">
        <v>1</v>
      </c>
      <c r="AM111" s="2"/>
      <c r="AN111" s="2">
        <v>1</v>
      </c>
      <c r="AO111" s="2">
        <v>0</v>
      </c>
      <c r="AP111" s="122">
        <v>0</v>
      </c>
      <c r="AQ111">
        <v>2</v>
      </c>
      <c r="AR111">
        <v>0</v>
      </c>
      <c r="AS111">
        <v>1</v>
      </c>
      <c r="AT111">
        <v>0</v>
      </c>
      <c r="AU111">
        <v>0</v>
      </c>
      <c r="AV111" s="74">
        <v>3</v>
      </c>
      <c r="AW111">
        <v>2</v>
      </c>
      <c r="AX111">
        <v>2</v>
      </c>
      <c r="AY111" s="74">
        <v>1</v>
      </c>
      <c r="AZ111" s="77">
        <v>120</v>
      </c>
      <c r="BA111" s="72">
        <v>3200</v>
      </c>
      <c r="BB111" s="68"/>
      <c r="BC111" s="68"/>
      <c r="BD111">
        <v>4</v>
      </c>
      <c r="BE111">
        <v>49900</v>
      </c>
      <c r="BF111" s="102">
        <v>4</v>
      </c>
      <c r="BG111" s="97"/>
      <c r="BH111">
        <v>3</v>
      </c>
      <c r="BI111">
        <v>3</v>
      </c>
      <c r="BJ111" s="20" t="s">
        <v>1113</v>
      </c>
      <c r="BK111" t="s">
        <v>1114</v>
      </c>
      <c r="BL111">
        <v>2</v>
      </c>
      <c r="BM111" s="20">
        <v>0</v>
      </c>
      <c r="BN111">
        <v>0</v>
      </c>
      <c r="BO111">
        <v>0</v>
      </c>
      <c r="BP111">
        <v>1</v>
      </c>
      <c r="BQ111" s="20">
        <v>0</v>
      </c>
      <c r="BR111">
        <v>0</v>
      </c>
      <c r="BS111">
        <v>2</v>
      </c>
      <c r="BT111">
        <v>1</v>
      </c>
      <c r="BU111" s="20">
        <v>4</v>
      </c>
      <c r="BV111">
        <v>2</v>
      </c>
      <c r="BW111">
        <v>2</v>
      </c>
      <c r="BX111">
        <v>0</v>
      </c>
      <c r="BY111" s="74">
        <v>4</v>
      </c>
      <c r="BZ111">
        <v>14.525</v>
      </c>
      <c r="CA111">
        <v>7.7249999999999996</v>
      </c>
      <c r="CB111">
        <v>4.7249999999999996</v>
      </c>
      <c r="CC111">
        <v>5.1749999999999998</v>
      </c>
      <c r="CD111">
        <v>23.925000000000001</v>
      </c>
      <c r="CE111">
        <v>37.950000000000003</v>
      </c>
      <c r="CF111">
        <v>58.55</v>
      </c>
      <c r="CG111">
        <v>96.5</v>
      </c>
      <c r="CH111">
        <v>39.35</v>
      </c>
      <c r="CI111">
        <v>33.5</v>
      </c>
      <c r="CJ111">
        <v>0.51881274700000002</v>
      </c>
      <c r="CK111">
        <v>0.26299556400000001</v>
      </c>
      <c r="CL111">
        <v>0.51881274700000002</v>
      </c>
      <c r="CM111">
        <v>9.5742710999999994E-2</v>
      </c>
      <c r="CN111">
        <v>1.0275375090000001</v>
      </c>
      <c r="CO111">
        <v>1.3820274960000001</v>
      </c>
      <c r="CP111">
        <v>3.190088818</v>
      </c>
      <c r="CQ111">
        <v>2.8867513460000001</v>
      </c>
      <c r="CR111">
        <v>1.8627936009999999</v>
      </c>
      <c r="CS111">
        <v>3.4156502550000001</v>
      </c>
      <c r="CT111" s="20" t="s">
        <v>1120</v>
      </c>
      <c r="CU111">
        <v>2.8</v>
      </c>
      <c r="CV111" s="74" t="s">
        <v>1157</v>
      </c>
      <c r="CW111">
        <v>30</v>
      </c>
      <c r="CX111">
        <v>0</v>
      </c>
      <c r="CY111">
        <v>0</v>
      </c>
      <c r="CZ111">
        <v>0</v>
      </c>
      <c r="DA111">
        <v>0</v>
      </c>
      <c r="DB111">
        <v>70</v>
      </c>
      <c r="DC111">
        <v>0</v>
      </c>
      <c r="DD111" s="74">
        <v>0</v>
      </c>
      <c r="DE111">
        <v>0</v>
      </c>
      <c r="DF111">
        <v>0</v>
      </c>
      <c r="DG111">
        <v>0</v>
      </c>
      <c r="DH111">
        <v>0</v>
      </c>
      <c r="DI111">
        <v>0</v>
      </c>
      <c r="DJ111">
        <v>0</v>
      </c>
      <c r="DK111">
        <v>10</v>
      </c>
      <c r="DL111">
        <v>0</v>
      </c>
      <c r="DM111">
        <v>0</v>
      </c>
      <c r="DN111">
        <v>0</v>
      </c>
      <c r="DO111">
        <v>0</v>
      </c>
      <c r="DP111">
        <v>0</v>
      </c>
      <c r="DQ111">
        <v>0</v>
      </c>
      <c r="DR111">
        <v>0</v>
      </c>
      <c r="DS111">
        <v>0</v>
      </c>
      <c r="DT111">
        <v>0</v>
      </c>
      <c r="DU111">
        <v>0</v>
      </c>
      <c r="DV111">
        <v>0</v>
      </c>
      <c r="DW111">
        <v>0</v>
      </c>
      <c r="DX111">
        <v>0</v>
      </c>
      <c r="DY111">
        <v>0</v>
      </c>
      <c r="DZ111">
        <v>10</v>
      </c>
      <c r="EA111">
        <v>0</v>
      </c>
      <c r="EB111">
        <v>0</v>
      </c>
      <c r="EC111">
        <v>0</v>
      </c>
      <c r="ED111">
        <v>0</v>
      </c>
      <c r="EE111">
        <v>0</v>
      </c>
      <c r="EF111">
        <v>0</v>
      </c>
      <c r="EG111">
        <v>0</v>
      </c>
      <c r="EH111">
        <v>0</v>
      </c>
      <c r="EI111" t="s">
        <v>1164</v>
      </c>
      <c r="EJ111" t="s">
        <v>1188</v>
      </c>
      <c r="EK111">
        <v>0</v>
      </c>
      <c r="EL111">
        <v>0</v>
      </c>
      <c r="EM111">
        <v>0</v>
      </c>
      <c r="EN111" s="74" t="s">
        <v>1117</v>
      </c>
    </row>
    <row r="112" spans="1:144" x14ac:dyDescent="0.3">
      <c r="A112" s="32" t="s">
        <v>259</v>
      </c>
      <c r="B112" s="33" t="s">
        <v>190</v>
      </c>
      <c r="C112" s="34" t="s">
        <v>191</v>
      </c>
      <c r="D112" s="3">
        <v>87.3</v>
      </c>
      <c r="E112" s="3">
        <v>77.099999999999994</v>
      </c>
      <c r="F112" s="3">
        <v>82.2</v>
      </c>
      <c r="G112" s="42"/>
      <c r="H112" s="4"/>
      <c r="I112" s="4"/>
      <c r="J112" s="109">
        <v>3.69333</v>
      </c>
      <c r="K112" s="114">
        <v>10.3</v>
      </c>
      <c r="L112" s="6"/>
      <c r="M112" s="118">
        <v>0</v>
      </c>
      <c r="N112" s="7"/>
      <c r="O112" s="7"/>
      <c r="P112" s="7"/>
      <c r="Q112" s="7"/>
      <c r="R112" s="7"/>
      <c r="S112" s="48">
        <v>4.5</v>
      </c>
      <c r="T112" s="121">
        <v>6.5</v>
      </c>
      <c r="U112" s="2">
        <v>0</v>
      </c>
      <c r="V112" s="2">
        <v>0</v>
      </c>
      <c r="W112" s="2"/>
      <c r="X112" s="2">
        <v>1</v>
      </c>
      <c r="Y112" s="2">
        <v>6</v>
      </c>
      <c r="Z112" s="19">
        <v>2</v>
      </c>
      <c r="AA112" s="2">
        <v>13.5</v>
      </c>
      <c r="AB112" s="122" t="s">
        <v>52</v>
      </c>
      <c r="AC112" s="2">
        <v>2</v>
      </c>
      <c r="AD112" s="2">
        <v>1</v>
      </c>
      <c r="AE112" s="2" t="s">
        <v>52</v>
      </c>
      <c r="AF112" s="118" t="s">
        <v>52</v>
      </c>
      <c r="AG112" s="5">
        <v>0.38</v>
      </c>
      <c r="AH112" s="118">
        <v>0</v>
      </c>
      <c r="AI112" s="8"/>
      <c r="AJ112" s="118"/>
      <c r="AK112" s="2">
        <v>0</v>
      </c>
      <c r="AL112" s="2">
        <v>0</v>
      </c>
      <c r="AM112" s="2">
        <v>0</v>
      </c>
      <c r="AN112" s="2">
        <v>0</v>
      </c>
      <c r="AO112" s="2">
        <v>0</v>
      </c>
      <c r="AP112" s="122">
        <v>0</v>
      </c>
      <c r="AQ112">
        <v>0</v>
      </c>
      <c r="AR112">
        <v>0</v>
      </c>
      <c r="AS112">
        <v>0</v>
      </c>
      <c r="AT112">
        <v>0</v>
      </c>
      <c r="AU112">
        <v>0</v>
      </c>
      <c r="AV112" s="74">
        <v>0</v>
      </c>
      <c r="AW112">
        <v>0</v>
      </c>
      <c r="AX112">
        <v>0</v>
      </c>
      <c r="AY112" s="74">
        <v>1</v>
      </c>
      <c r="AZ112" s="77">
        <v>0</v>
      </c>
      <c r="BA112" s="68">
        <v>2750</v>
      </c>
      <c r="BB112" s="68"/>
      <c r="BC112" s="68"/>
      <c r="BD112">
        <v>4</v>
      </c>
      <c r="BE112">
        <v>33300</v>
      </c>
      <c r="BF112" s="102">
        <v>5</v>
      </c>
      <c r="BG112" s="97"/>
      <c r="BH112">
        <v>3</v>
      </c>
      <c r="BI112">
        <v>1</v>
      </c>
      <c r="BJ112" s="20" t="s">
        <v>1112</v>
      </c>
      <c r="BK112" t="s">
        <v>1112</v>
      </c>
      <c r="BL112">
        <v>1</v>
      </c>
      <c r="BM112" s="20">
        <v>0</v>
      </c>
      <c r="BN112">
        <v>0</v>
      </c>
      <c r="BO112">
        <v>0</v>
      </c>
      <c r="BP112">
        <v>1</v>
      </c>
      <c r="BQ112" s="20">
        <v>1</v>
      </c>
      <c r="BR112">
        <v>1</v>
      </c>
      <c r="BS112">
        <v>3</v>
      </c>
      <c r="BT112">
        <v>1</v>
      </c>
      <c r="BU112" s="20">
        <v>4</v>
      </c>
      <c r="BV112">
        <v>2</v>
      </c>
      <c r="BW112">
        <v>2</v>
      </c>
      <c r="BX112">
        <v>0</v>
      </c>
      <c r="BY112" s="74">
        <v>4</v>
      </c>
      <c r="BZ112">
        <v>26.85</v>
      </c>
      <c r="CA112">
        <v>17.399999999999999</v>
      </c>
      <c r="CB112">
        <v>11.8</v>
      </c>
      <c r="CC112">
        <v>17.175000000000001</v>
      </c>
      <c r="CD112">
        <v>32.799999999999997</v>
      </c>
      <c r="CE112">
        <v>24.75</v>
      </c>
      <c r="CF112">
        <v>103</v>
      </c>
      <c r="CG112">
        <v>127.75</v>
      </c>
      <c r="CH112">
        <v>19.3</v>
      </c>
      <c r="CI112">
        <v>166</v>
      </c>
      <c r="CJ112">
        <v>1.6217274740000001</v>
      </c>
      <c r="CK112">
        <v>1.2675435559999999</v>
      </c>
      <c r="CL112">
        <v>1.4899664429999999</v>
      </c>
      <c r="CM112">
        <v>1.7250603849999999</v>
      </c>
      <c r="CN112">
        <v>2.9977769539999999</v>
      </c>
      <c r="CO112">
        <v>3.708099244</v>
      </c>
      <c r="CP112">
        <v>5.2757305969999999</v>
      </c>
      <c r="CQ112">
        <v>7.7620873479999997</v>
      </c>
      <c r="CR112">
        <v>2.1023796039999998</v>
      </c>
      <c r="CS112">
        <v>7.2571803519999998</v>
      </c>
      <c r="CT112" s="20" t="s">
        <v>1118</v>
      </c>
      <c r="CU112">
        <v>4.2</v>
      </c>
      <c r="CV112" s="74" t="s">
        <v>1155</v>
      </c>
      <c r="CW112">
        <v>60</v>
      </c>
      <c r="CX112">
        <v>0</v>
      </c>
      <c r="CY112">
        <v>10</v>
      </c>
      <c r="CZ112">
        <v>0</v>
      </c>
      <c r="DA112">
        <v>10</v>
      </c>
      <c r="DB112">
        <v>0</v>
      </c>
      <c r="DC112">
        <v>20</v>
      </c>
      <c r="DD112" s="74">
        <v>0</v>
      </c>
      <c r="DE112">
        <v>0</v>
      </c>
      <c r="DF112">
        <v>2</v>
      </c>
      <c r="DG112">
        <v>0</v>
      </c>
      <c r="DH112">
        <v>0</v>
      </c>
      <c r="DI112">
        <v>0</v>
      </c>
      <c r="DJ112">
        <v>1</v>
      </c>
      <c r="DK112">
        <v>7</v>
      </c>
      <c r="DL112">
        <v>0</v>
      </c>
      <c r="DM112">
        <v>0</v>
      </c>
      <c r="DN112">
        <v>0</v>
      </c>
      <c r="DO112">
        <v>0</v>
      </c>
      <c r="DP112">
        <v>0</v>
      </c>
      <c r="DQ112">
        <v>0</v>
      </c>
      <c r="DR112">
        <v>0</v>
      </c>
      <c r="DS112">
        <v>10</v>
      </c>
      <c r="DT112">
        <v>0</v>
      </c>
      <c r="DU112">
        <v>0</v>
      </c>
      <c r="DV112">
        <v>0</v>
      </c>
      <c r="DW112">
        <v>10</v>
      </c>
      <c r="DX112">
        <v>0</v>
      </c>
      <c r="DY112">
        <v>0</v>
      </c>
      <c r="DZ112">
        <v>0</v>
      </c>
      <c r="EA112">
        <v>0</v>
      </c>
      <c r="EB112">
        <v>0</v>
      </c>
      <c r="EC112">
        <v>0</v>
      </c>
      <c r="ED112">
        <v>0</v>
      </c>
      <c r="EE112">
        <v>0</v>
      </c>
      <c r="EF112">
        <v>10</v>
      </c>
      <c r="EG112">
        <v>0</v>
      </c>
      <c r="EH112">
        <v>0</v>
      </c>
      <c r="EI112" t="s">
        <v>1159</v>
      </c>
      <c r="EJ112" t="s">
        <v>1173</v>
      </c>
      <c r="EK112">
        <v>0</v>
      </c>
      <c r="EL112">
        <v>0</v>
      </c>
      <c r="EM112">
        <v>0</v>
      </c>
      <c r="EN112" s="74" t="s">
        <v>1117</v>
      </c>
    </row>
    <row r="113" spans="1:144" x14ac:dyDescent="0.3">
      <c r="A113" s="35" t="s">
        <v>260</v>
      </c>
      <c r="B113" s="33" t="s">
        <v>261</v>
      </c>
      <c r="C113" s="34" t="s">
        <v>106</v>
      </c>
      <c r="D113" s="3"/>
      <c r="E113" s="3"/>
      <c r="F113" s="3">
        <v>422</v>
      </c>
      <c r="G113" s="42"/>
      <c r="H113" s="4"/>
      <c r="I113" s="4"/>
      <c r="J113" s="109">
        <v>3</v>
      </c>
      <c r="K113" s="114"/>
      <c r="L113" s="6"/>
      <c r="M113" s="118">
        <v>2</v>
      </c>
      <c r="N113" s="7"/>
      <c r="O113" s="7"/>
      <c r="P113" s="7"/>
      <c r="Q113" s="7"/>
      <c r="R113" s="7"/>
      <c r="S113" s="48">
        <v>2.5</v>
      </c>
      <c r="T113" s="121">
        <v>7.5</v>
      </c>
      <c r="U113" s="2"/>
      <c r="V113" s="2"/>
      <c r="W113" s="2"/>
      <c r="X113" s="2"/>
      <c r="Y113" s="2"/>
      <c r="Z113" s="19"/>
      <c r="AA113" s="2">
        <v>16</v>
      </c>
      <c r="AB113" s="122"/>
      <c r="AC113" s="2"/>
      <c r="AD113" s="2"/>
      <c r="AE113" s="2"/>
      <c r="AF113" s="118"/>
      <c r="AG113" s="5"/>
      <c r="AH113" s="118"/>
      <c r="AI113" s="8"/>
      <c r="AJ113" s="118"/>
      <c r="AK113" s="2">
        <v>-1</v>
      </c>
      <c r="AL113" s="2">
        <v>-1</v>
      </c>
      <c r="AM113" s="2">
        <v>0</v>
      </c>
      <c r="AN113" s="2">
        <v>-1</v>
      </c>
      <c r="AO113" s="2">
        <v>1</v>
      </c>
      <c r="AP113" s="122">
        <v>0</v>
      </c>
      <c r="AQ113">
        <v>1</v>
      </c>
      <c r="AR113">
        <v>0</v>
      </c>
      <c r="AS113">
        <v>1</v>
      </c>
      <c r="AT113">
        <v>0</v>
      </c>
      <c r="AU113">
        <v>0</v>
      </c>
      <c r="AV113" s="74">
        <v>2</v>
      </c>
      <c r="AW113">
        <v>3</v>
      </c>
      <c r="AX113">
        <v>0</v>
      </c>
      <c r="AY113" s="74">
        <v>3</v>
      </c>
      <c r="AZ113" s="68">
        <v>0</v>
      </c>
      <c r="BA113" s="68">
        <v>1900</v>
      </c>
      <c r="BB113" s="68"/>
      <c r="BC113" s="68"/>
      <c r="BD113">
        <v>4</v>
      </c>
      <c r="BE113">
        <v>9900</v>
      </c>
      <c r="BF113" s="102">
        <v>5</v>
      </c>
      <c r="BG113" s="97"/>
      <c r="BH113">
        <v>1</v>
      </c>
      <c r="BI113">
        <v>1</v>
      </c>
      <c r="BJ113" s="20" t="s">
        <v>1114</v>
      </c>
      <c r="BK113" t="s">
        <v>1112</v>
      </c>
      <c r="BL113">
        <v>2</v>
      </c>
      <c r="BM113" s="20">
        <v>0</v>
      </c>
      <c r="BN113">
        <v>0</v>
      </c>
      <c r="BO113">
        <v>0</v>
      </c>
      <c r="BP113">
        <v>2</v>
      </c>
      <c r="BQ113" s="20">
        <v>0</v>
      </c>
      <c r="BR113">
        <v>0</v>
      </c>
      <c r="BS113">
        <v>1</v>
      </c>
      <c r="BT113">
        <v>1</v>
      </c>
      <c r="BU113" s="20">
        <v>4</v>
      </c>
      <c r="BV113">
        <v>2</v>
      </c>
      <c r="BW113">
        <v>2</v>
      </c>
      <c r="BX113">
        <v>0</v>
      </c>
      <c r="BY113" s="74">
        <v>4</v>
      </c>
      <c r="BZ113">
        <v>26.225000000000001</v>
      </c>
      <c r="CA113">
        <v>10.725</v>
      </c>
      <c r="CB113">
        <v>5.4</v>
      </c>
      <c r="CC113">
        <v>5</v>
      </c>
      <c r="CD113">
        <v>45.5</v>
      </c>
      <c r="CE113">
        <v>35.575000000000003</v>
      </c>
      <c r="CF113">
        <v>122.325</v>
      </c>
      <c r="CG113">
        <v>157.9</v>
      </c>
      <c r="CH113">
        <v>22.524999999999999</v>
      </c>
      <c r="CI113">
        <v>49.5</v>
      </c>
      <c r="CJ113">
        <v>0.43493294500000002</v>
      </c>
      <c r="CK113">
        <v>0.45460605700000001</v>
      </c>
      <c r="CL113">
        <v>0.49665548100000001</v>
      </c>
      <c r="CM113">
        <v>2.3194827010000001</v>
      </c>
      <c r="CN113">
        <v>2.825331839</v>
      </c>
      <c r="CO113">
        <v>6.1635352409999999</v>
      </c>
      <c r="CP113">
        <v>8.635585292</v>
      </c>
      <c r="CQ113">
        <v>0.81802607900000002</v>
      </c>
      <c r="CR113">
        <v>5.4467115460000004</v>
      </c>
      <c r="CT113" s="20" t="s">
        <v>1118</v>
      </c>
      <c r="CU113">
        <v>6.8</v>
      </c>
      <c r="CV113" s="74" t="s">
        <v>1157</v>
      </c>
      <c r="CW113">
        <v>30</v>
      </c>
      <c r="CX113">
        <v>0</v>
      </c>
      <c r="CY113">
        <v>30</v>
      </c>
      <c r="CZ113">
        <v>0</v>
      </c>
      <c r="DA113">
        <v>30</v>
      </c>
      <c r="DB113">
        <v>0</v>
      </c>
      <c r="DC113">
        <v>10</v>
      </c>
      <c r="DD113" s="74">
        <v>0</v>
      </c>
      <c r="DE113">
        <v>0</v>
      </c>
      <c r="DF113">
        <v>0</v>
      </c>
      <c r="DG113">
        <v>0</v>
      </c>
      <c r="DH113">
        <v>0</v>
      </c>
      <c r="DI113">
        <v>0</v>
      </c>
      <c r="DJ113">
        <v>0</v>
      </c>
      <c r="DK113">
        <v>10</v>
      </c>
      <c r="DL113">
        <v>0</v>
      </c>
      <c r="DM113">
        <v>0</v>
      </c>
      <c r="DN113">
        <v>0</v>
      </c>
      <c r="DO113">
        <v>0</v>
      </c>
      <c r="DP113">
        <v>0</v>
      </c>
      <c r="DQ113">
        <v>0</v>
      </c>
      <c r="DR113">
        <v>0</v>
      </c>
      <c r="DS113">
        <v>0</v>
      </c>
      <c r="DT113">
        <v>10</v>
      </c>
      <c r="DU113">
        <v>0</v>
      </c>
      <c r="DV113">
        <v>0</v>
      </c>
      <c r="DW113">
        <v>0</v>
      </c>
      <c r="DX113">
        <v>10</v>
      </c>
      <c r="DY113">
        <v>0</v>
      </c>
      <c r="DZ113">
        <v>0</v>
      </c>
      <c r="EA113">
        <v>0</v>
      </c>
      <c r="EB113">
        <v>0</v>
      </c>
      <c r="EC113">
        <v>0</v>
      </c>
      <c r="ED113">
        <v>0</v>
      </c>
      <c r="EE113">
        <v>0</v>
      </c>
      <c r="EF113">
        <v>10</v>
      </c>
      <c r="EG113">
        <v>0</v>
      </c>
      <c r="EH113">
        <v>0</v>
      </c>
      <c r="EI113" t="s">
        <v>1204</v>
      </c>
      <c r="EJ113" t="s">
        <v>1117</v>
      </c>
      <c r="EK113">
        <v>0</v>
      </c>
      <c r="EL113">
        <v>0</v>
      </c>
      <c r="EM113">
        <v>0</v>
      </c>
      <c r="EN113" s="74" t="s">
        <v>1117</v>
      </c>
    </row>
    <row r="114" spans="1:144" x14ac:dyDescent="0.3">
      <c r="A114" s="35" t="s">
        <v>262</v>
      </c>
      <c r="B114" s="33" t="s">
        <v>261</v>
      </c>
      <c r="C114" s="34" t="s">
        <v>106</v>
      </c>
      <c r="D114" s="3">
        <v>198</v>
      </c>
      <c r="E114" s="3">
        <v>236</v>
      </c>
      <c r="F114" s="3">
        <v>217</v>
      </c>
      <c r="G114" s="42"/>
      <c r="H114" s="4"/>
      <c r="I114" s="4">
        <v>1.49</v>
      </c>
      <c r="J114" s="109">
        <v>2</v>
      </c>
      <c r="K114" s="114">
        <v>20</v>
      </c>
      <c r="L114" s="6"/>
      <c r="M114" s="118">
        <v>2</v>
      </c>
      <c r="N114" s="7"/>
      <c r="O114" s="7"/>
      <c r="P114" s="7"/>
      <c r="Q114" s="7"/>
      <c r="R114" s="7"/>
      <c r="S114" s="48">
        <v>0</v>
      </c>
      <c r="T114" s="121">
        <v>12</v>
      </c>
      <c r="U114" s="2"/>
      <c r="V114" s="2"/>
      <c r="W114" s="2"/>
      <c r="X114" s="2"/>
      <c r="Y114" s="2"/>
      <c r="Z114" s="19">
        <v>4</v>
      </c>
      <c r="AA114" s="2">
        <v>19</v>
      </c>
      <c r="AB114" s="122" t="s">
        <v>103</v>
      </c>
      <c r="AC114" s="2"/>
      <c r="AD114" s="2"/>
      <c r="AE114" s="2"/>
      <c r="AF114" s="118" t="s">
        <v>103</v>
      </c>
      <c r="AG114" s="5"/>
      <c r="AH114" s="118"/>
      <c r="AI114" s="8"/>
      <c r="AJ114" s="118"/>
      <c r="AK114" s="2">
        <v>0</v>
      </c>
      <c r="AL114" s="2">
        <v>0</v>
      </c>
      <c r="AM114" s="2">
        <v>0</v>
      </c>
      <c r="AN114" s="2">
        <v>0</v>
      </c>
      <c r="AO114" s="2">
        <v>0</v>
      </c>
      <c r="AP114" s="122">
        <v>0</v>
      </c>
      <c r="AQ114">
        <v>0</v>
      </c>
      <c r="AR114">
        <v>0</v>
      </c>
      <c r="AS114">
        <v>0</v>
      </c>
      <c r="AT114">
        <v>0</v>
      </c>
      <c r="AU114">
        <v>0</v>
      </c>
      <c r="AV114" s="74">
        <v>0</v>
      </c>
      <c r="AW114">
        <v>0</v>
      </c>
      <c r="AX114">
        <v>0</v>
      </c>
      <c r="AY114" s="74">
        <v>2</v>
      </c>
      <c r="AZ114" s="68">
        <v>0</v>
      </c>
      <c r="BA114" s="68">
        <v>2160</v>
      </c>
      <c r="BB114" s="68"/>
      <c r="BC114" s="68"/>
      <c r="BD114">
        <v>5</v>
      </c>
      <c r="BE114">
        <v>86500</v>
      </c>
      <c r="BF114" s="102">
        <v>5</v>
      </c>
      <c r="BG114" s="97"/>
      <c r="BH114">
        <v>1</v>
      </c>
      <c r="BI114">
        <v>1</v>
      </c>
      <c r="BJ114" s="20" t="s">
        <v>1113</v>
      </c>
      <c r="BK114" t="s">
        <v>1112</v>
      </c>
      <c r="BL114">
        <v>3</v>
      </c>
      <c r="BM114" s="20">
        <v>0</v>
      </c>
      <c r="BN114">
        <v>0</v>
      </c>
      <c r="BO114">
        <v>0</v>
      </c>
      <c r="BP114">
        <v>1</v>
      </c>
      <c r="BQ114" s="20">
        <v>0</v>
      </c>
      <c r="BR114">
        <v>0</v>
      </c>
      <c r="BS114">
        <v>1</v>
      </c>
      <c r="BT114">
        <v>1</v>
      </c>
      <c r="BU114" s="20">
        <v>12</v>
      </c>
      <c r="BV114">
        <v>6</v>
      </c>
      <c r="BW114">
        <v>5</v>
      </c>
      <c r="BX114">
        <v>1</v>
      </c>
      <c r="BY114" s="74">
        <v>5</v>
      </c>
      <c r="BZ114">
        <v>22.34</v>
      </c>
      <c r="CA114">
        <v>7.9777777780000001</v>
      </c>
      <c r="CB114">
        <v>4.2111111110000001</v>
      </c>
      <c r="CC114">
        <v>3.888888889</v>
      </c>
      <c r="CD114">
        <v>36.51</v>
      </c>
      <c r="CE114">
        <v>34.28</v>
      </c>
      <c r="CF114">
        <v>93.92</v>
      </c>
      <c r="CG114">
        <v>125.95</v>
      </c>
      <c r="CH114">
        <v>26.78</v>
      </c>
      <c r="CI114">
        <v>44</v>
      </c>
      <c r="CJ114">
        <v>0.359783886</v>
      </c>
      <c r="CK114">
        <v>0.301846171</v>
      </c>
      <c r="CL114">
        <v>0.419655944</v>
      </c>
      <c r="CM114">
        <v>3.023776153</v>
      </c>
      <c r="CN114">
        <v>6.3013490619999999</v>
      </c>
      <c r="CO114">
        <v>7.355066281</v>
      </c>
      <c r="CP114">
        <v>5.4490060260000002</v>
      </c>
      <c r="CQ114">
        <v>4.888967171</v>
      </c>
      <c r="CR114">
        <v>3.354101966</v>
      </c>
      <c r="CT114" s="20" t="s">
        <v>1118</v>
      </c>
      <c r="CU114">
        <v>6.8</v>
      </c>
      <c r="CV114" s="74" t="s">
        <v>1157</v>
      </c>
      <c r="CW114">
        <v>20</v>
      </c>
      <c r="CX114">
        <v>0</v>
      </c>
      <c r="CY114">
        <v>50</v>
      </c>
      <c r="CZ114">
        <v>0</v>
      </c>
      <c r="DA114">
        <v>20</v>
      </c>
      <c r="DB114">
        <v>10</v>
      </c>
      <c r="DC114">
        <v>0</v>
      </c>
      <c r="DD114" s="74">
        <v>0</v>
      </c>
      <c r="DE114">
        <v>0</v>
      </c>
      <c r="DF114">
        <v>0</v>
      </c>
      <c r="DG114">
        <v>0</v>
      </c>
      <c r="DH114">
        <v>0</v>
      </c>
      <c r="DI114">
        <v>0</v>
      </c>
      <c r="DJ114">
        <v>0</v>
      </c>
      <c r="DK114">
        <v>10</v>
      </c>
      <c r="DL114">
        <v>0</v>
      </c>
      <c r="DM114">
        <v>0</v>
      </c>
      <c r="DN114">
        <v>0</v>
      </c>
      <c r="DO114">
        <v>0</v>
      </c>
      <c r="DP114">
        <v>0</v>
      </c>
      <c r="DQ114">
        <v>0</v>
      </c>
      <c r="DR114">
        <v>0</v>
      </c>
      <c r="DS114">
        <v>0</v>
      </c>
      <c r="DT114">
        <v>10</v>
      </c>
      <c r="DU114">
        <v>0</v>
      </c>
      <c r="DV114">
        <v>0</v>
      </c>
      <c r="DW114">
        <v>0</v>
      </c>
      <c r="DX114">
        <v>10</v>
      </c>
      <c r="DY114">
        <v>0</v>
      </c>
      <c r="DZ114">
        <v>10</v>
      </c>
      <c r="EA114">
        <v>0</v>
      </c>
      <c r="EB114">
        <v>0</v>
      </c>
      <c r="EC114">
        <v>0</v>
      </c>
      <c r="ED114">
        <v>0</v>
      </c>
      <c r="EE114">
        <v>0</v>
      </c>
      <c r="EF114">
        <v>0</v>
      </c>
      <c r="EG114">
        <v>0</v>
      </c>
      <c r="EH114">
        <v>0</v>
      </c>
      <c r="EI114" t="s">
        <v>1161</v>
      </c>
      <c r="EJ114" t="s">
        <v>1182</v>
      </c>
      <c r="EK114">
        <v>0</v>
      </c>
      <c r="EL114">
        <v>0</v>
      </c>
      <c r="EM114">
        <v>0</v>
      </c>
      <c r="EN114" s="74" t="s">
        <v>1117</v>
      </c>
    </row>
    <row r="115" spans="1:144" x14ac:dyDescent="0.3">
      <c r="A115" s="35" t="s">
        <v>263</v>
      </c>
      <c r="B115" s="33" t="s">
        <v>261</v>
      </c>
      <c r="C115" s="34" t="s">
        <v>106</v>
      </c>
      <c r="D115" s="3">
        <v>513</v>
      </c>
      <c r="E115" s="3">
        <v>621</v>
      </c>
      <c r="F115" s="3">
        <v>567</v>
      </c>
      <c r="G115" s="42"/>
      <c r="H115" s="4"/>
      <c r="I115" s="4"/>
      <c r="J115" s="109">
        <v>4.5</v>
      </c>
      <c r="K115" s="115">
        <v>48.5</v>
      </c>
      <c r="L115" s="6"/>
      <c r="M115" s="118">
        <v>2</v>
      </c>
      <c r="N115" s="7"/>
      <c r="O115" s="7"/>
      <c r="P115" s="7"/>
      <c r="Q115" s="7"/>
      <c r="R115" s="7"/>
      <c r="S115" s="48">
        <v>1.5</v>
      </c>
      <c r="T115" s="121">
        <v>4.5</v>
      </c>
      <c r="U115" s="2"/>
      <c r="V115" s="2"/>
      <c r="W115" s="2"/>
      <c r="X115" s="2"/>
      <c r="Y115" s="2"/>
      <c r="Z115" s="19"/>
      <c r="AA115" s="2"/>
      <c r="AB115" s="122"/>
      <c r="AC115" s="2"/>
      <c r="AD115" s="2"/>
      <c r="AE115" s="2"/>
      <c r="AF115" s="118"/>
      <c r="AG115" s="5"/>
      <c r="AH115" s="118"/>
      <c r="AI115" s="8"/>
      <c r="AJ115" s="118"/>
      <c r="AK115" s="2">
        <v>0</v>
      </c>
      <c r="AL115" s="2">
        <v>0</v>
      </c>
      <c r="AM115" s="2">
        <v>0</v>
      </c>
      <c r="AN115" s="2">
        <v>0</v>
      </c>
      <c r="AO115" s="2">
        <v>0</v>
      </c>
      <c r="AP115" s="122">
        <v>0</v>
      </c>
      <c r="AQ115">
        <v>0</v>
      </c>
      <c r="AR115">
        <v>0</v>
      </c>
      <c r="AS115">
        <v>0</v>
      </c>
      <c r="AT115">
        <v>0</v>
      </c>
      <c r="AU115">
        <v>0</v>
      </c>
      <c r="AV115" s="74">
        <v>0</v>
      </c>
      <c r="AW115">
        <v>0</v>
      </c>
      <c r="AX115">
        <v>0</v>
      </c>
      <c r="AY115" s="74">
        <v>2</v>
      </c>
      <c r="AZ115" s="77">
        <v>0</v>
      </c>
      <c r="BA115" s="72">
        <v>1400</v>
      </c>
      <c r="BB115" s="68"/>
      <c r="BC115" s="68"/>
      <c r="BD115">
        <v>5</v>
      </c>
      <c r="BE115">
        <v>75800</v>
      </c>
      <c r="BF115" s="102">
        <v>5</v>
      </c>
      <c r="BG115" s="97"/>
      <c r="BH115">
        <v>1</v>
      </c>
      <c r="BI115">
        <v>1</v>
      </c>
      <c r="BJ115" s="20" t="s">
        <v>1114</v>
      </c>
      <c r="BK115" t="s">
        <v>1113</v>
      </c>
      <c r="BL115">
        <v>1</v>
      </c>
      <c r="BM115" s="20">
        <v>0</v>
      </c>
      <c r="BN115">
        <v>0</v>
      </c>
      <c r="BO115">
        <v>0</v>
      </c>
      <c r="BP115">
        <v>1</v>
      </c>
      <c r="BQ115" s="20">
        <v>0</v>
      </c>
      <c r="BR115">
        <v>0</v>
      </c>
      <c r="BS115">
        <v>1</v>
      </c>
      <c r="BT115">
        <v>1</v>
      </c>
      <c r="BU115" s="20">
        <v>4</v>
      </c>
      <c r="BV115">
        <v>1</v>
      </c>
      <c r="BW115">
        <v>3</v>
      </c>
      <c r="BX115">
        <v>0</v>
      </c>
      <c r="BY115" s="74">
        <v>4</v>
      </c>
      <c r="BZ115">
        <v>30.3</v>
      </c>
      <c r="CA115">
        <v>12.425000000000001</v>
      </c>
      <c r="CB115">
        <v>5.95</v>
      </c>
      <c r="CC115">
        <v>5.7</v>
      </c>
      <c r="CD115">
        <v>46.424999999999997</v>
      </c>
      <c r="CE115">
        <v>32.674999999999997</v>
      </c>
      <c r="CF115">
        <v>141.07499999999999</v>
      </c>
      <c r="CG115">
        <v>173.75</v>
      </c>
      <c r="CH115">
        <v>18.8</v>
      </c>
      <c r="CI115">
        <v>57.75</v>
      </c>
      <c r="CJ115">
        <v>0.42720018700000001</v>
      </c>
      <c r="CK115">
        <v>0.23804761399999999</v>
      </c>
      <c r="CL115">
        <v>0.46904157600000002</v>
      </c>
      <c r="CM115">
        <v>1.2311918340000001</v>
      </c>
      <c r="CN115">
        <v>3.6645827409999998</v>
      </c>
      <c r="CO115">
        <v>7.7693307310000002</v>
      </c>
      <c r="CP115">
        <v>10.242883709999999</v>
      </c>
      <c r="CQ115">
        <v>1.430617582</v>
      </c>
      <c r="CR115">
        <v>4.1932485420000001</v>
      </c>
      <c r="CT115" s="20" t="s">
        <v>1118</v>
      </c>
      <c r="CU115">
        <v>6.8</v>
      </c>
      <c r="CV115" s="74" t="s">
        <v>1157</v>
      </c>
      <c r="CW115">
        <v>10</v>
      </c>
      <c r="CX115">
        <v>0</v>
      </c>
      <c r="CY115">
        <v>50</v>
      </c>
      <c r="CZ115">
        <v>0</v>
      </c>
      <c r="DA115">
        <v>40</v>
      </c>
      <c r="DB115">
        <v>0</v>
      </c>
      <c r="DC115">
        <v>0</v>
      </c>
      <c r="DD115" s="74">
        <v>0</v>
      </c>
      <c r="DE115">
        <v>0</v>
      </c>
      <c r="DF115">
        <v>0</v>
      </c>
      <c r="DG115">
        <v>0</v>
      </c>
      <c r="DH115">
        <v>0</v>
      </c>
      <c r="DI115">
        <v>0</v>
      </c>
      <c r="DJ115">
        <v>0</v>
      </c>
      <c r="DK115">
        <v>10</v>
      </c>
      <c r="DL115">
        <v>0</v>
      </c>
      <c r="DM115">
        <v>0</v>
      </c>
      <c r="DN115">
        <v>0</v>
      </c>
      <c r="DO115">
        <v>0</v>
      </c>
      <c r="DP115">
        <v>0</v>
      </c>
      <c r="DQ115">
        <v>0</v>
      </c>
      <c r="DR115">
        <v>0</v>
      </c>
      <c r="DS115">
        <v>0</v>
      </c>
      <c r="DT115">
        <v>10</v>
      </c>
      <c r="DU115">
        <v>0</v>
      </c>
      <c r="DV115">
        <v>0</v>
      </c>
      <c r="DW115">
        <v>0</v>
      </c>
      <c r="DX115">
        <v>10</v>
      </c>
      <c r="DY115">
        <v>0</v>
      </c>
      <c r="DZ115">
        <v>0</v>
      </c>
      <c r="EA115">
        <v>0</v>
      </c>
      <c r="EB115">
        <v>0</v>
      </c>
      <c r="EC115">
        <v>0</v>
      </c>
      <c r="ED115">
        <v>0</v>
      </c>
      <c r="EE115">
        <v>0</v>
      </c>
      <c r="EF115">
        <v>0</v>
      </c>
      <c r="EG115">
        <v>0</v>
      </c>
      <c r="EH115">
        <v>0</v>
      </c>
      <c r="EI115" t="s">
        <v>1161</v>
      </c>
      <c r="EJ115" t="s">
        <v>1182</v>
      </c>
      <c r="EK115">
        <v>0</v>
      </c>
      <c r="EL115">
        <v>0</v>
      </c>
      <c r="EM115">
        <v>0</v>
      </c>
      <c r="EN115" s="74" t="s">
        <v>1117</v>
      </c>
    </row>
    <row r="116" spans="1:144" x14ac:dyDescent="0.3">
      <c r="A116" s="32" t="s">
        <v>264</v>
      </c>
      <c r="B116" s="33" t="s">
        <v>190</v>
      </c>
      <c r="C116" s="34" t="s">
        <v>191</v>
      </c>
      <c r="D116" s="3">
        <v>117</v>
      </c>
      <c r="E116" s="3">
        <v>106</v>
      </c>
      <c r="F116" s="3">
        <v>111.5</v>
      </c>
      <c r="G116" s="42">
        <v>1.4478764478764479</v>
      </c>
      <c r="H116" s="4">
        <v>1.3696911196911197</v>
      </c>
      <c r="I116" s="4">
        <v>1.4087837837837838</v>
      </c>
      <c r="J116" s="109">
        <v>9.1999999999999993</v>
      </c>
      <c r="K116" s="114">
        <v>3.22</v>
      </c>
      <c r="L116" s="6">
        <v>12.91666667</v>
      </c>
      <c r="M116" s="118">
        <v>0</v>
      </c>
      <c r="N116" s="7"/>
      <c r="O116" s="7"/>
      <c r="P116" s="7"/>
      <c r="Q116" s="7"/>
      <c r="R116" s="7"/>
      <c r="S116" s="48">
        <v>4.5</v>
      </c>
      <c r="T116" s="121">
        <v>5.5</v>
      </c>
      <c r="U116" s="2"/>
      <c r="V116" s="2">
        <v>4</v>
      </c>
      <c r="W116" s="2"/>
      <c r="X116" s="2"/>
      <c r="Y116" s="2"/>
      <c r="Z116" s="19"/>
      <c r="AA116" s="2">
        <v>12</v>
      </c>
      <c r="AB116" s="122"/>
      <c r="AC116" s="2"/>
      <c r="AD116" s="2"/>
      <c r="AE116" s="2"/>
      <c r="AF116" s="118"/>
      <c r="AG116" s="5"/>
      <c r="AH116" s="118">
        <v>1</v>
      </c>
      <c r="AI116" s="8"/>
      <c r="AJ116" s="118">
        <v>3</v>
      </c>
      <c r="AK116" s="2">
        <v>-2</v>
      </c>
      <c r="AL116" s="2">
        <v>-2</v>
      </c>
      <c r="AM116" s="2">
        <v>0</v>
      </c>
      <c r="AN116" s="2">
        <v>-2</v>
      </c>
      <c r="AO116" s="2">
        <v>-2</v>
      </c>
      <c r="AP116" s="122">
        <v>-2</v>
      </c>
      <c r="AQ116">
        <v>0</v>
      </c>
      <c r="AR116">
        <v>0</v>
      </c>
      <c r="AS116">
        <v>2</v>
      </c>
      <c r="AT116">
        <v>0</v>
      </c>
      <c r="AU116">
        <v>0</v>
      </c>
      <c r="AV116" s="74">
        <v>2</v>
      </c>
      <c r="AW116">
        <v>0</v>
      </c>
      <c r="AX116">
        <v>0</v>
      </c>
      <c r="AY116" s="74">
        <v>1</v>
      </c>
      <c r="AZ116" s="77">
        <v>0</v>
      </c>
      <c r="BA116" s="72">
        <v>5250</v>
      </c>
      <c r="BB116" s="68"/>
      <c r="BC116" s="68"/>
      <c r="BD116">
        <v>5</v>
      </c>
      <c r="BE116">
        <v>509000</v>
      </c>
      <c r="BF116" s="102">
        <v>4</v>
      </c>
      <c r="BG116" s="97"/>
      <c r="BH116">
        <v>2</v>
      </c>
      <c r="BI116">
        <v>3</v>
      </c>
      <c r="BJ116" s="20" t="s">
        <v>1114</v>
      </c>
      <c r="BK116" t="s">
        <v>1114</v>
      </c>
      <c r="BL116">
        <v>1</v>
      </c>
      <c r="BM116" s="20">
        <v>0</v>
      </c>
      <c r="BN116">
        <v>0</v>
      </c>
      <c r="BO116">
        <v>0</v>
      </c>
      <c r="BP116">
        <v>1</v>
      </c>
      <c r="BQ116" s="20" t="s">
        <v>1116</v>
      </c>
      <c r="BR116" t="s">
        <v>1116</v>
      </c>
      <c r="BS116" t="s">
        <v>1117</v>
      </c>
      <c r="BT116">
        <v>1</v>
      </c>
      <c r="BU116" s="20">
        <v>4</v>
      </c>
      <c r="BV116">
        <v>2</v>
      </c>
      <c r="BW116">
        <v>2</v>
      </c>
      <c r="BX116">
        <v>0</v>
      </c>
      <c r="BY116" s="74">
        <v>3</v>
      </c>
      <c r="BZ116">
        <v>25.774999999999999</v>
      </c>
      <c r="CA116">
        <v>15.95</v>
      </c>
      <c r="CB116">
        <v>8.0500000000000007</v>
      </c>
      <c r="CC116">
        <v>7.5</v>
      </c>
      <c r="CD116">
        <v>20.333333329999999</v>
      </c>
      <c r="CE116">
        <v>108.175</v>
      </c>
      <c r="CF116">
        <v>111.575</v>
      </c>
      <c r="CG116">
        <v>219.75</v>
      </c>
      <c r="CH116">
        <v>49.174999999999997</v>
      </c>
      <c r="CI116">
        <v>163</v>
      </c>
      <c r="CJ116">
        <v>0.457347424</v>
      </c>
      <c r="CK116">
        <v>0.85440037499999999</v>
      </c>
      <c r="CL116">
        <v>0.95393920099999996</v>
      </c>
      <c r="CM116">
        <v>0.87559503599999999</v>
      </c>
      <c r="CN116">
        <v>1.955334583</v>
      </c>
      <c r="CO116">
        <v>9.3674525170000003</v>
      </c>
      <c r="CP116">
        <v>7.6908495410000004</v>
      </c>
      <c r="CQ116">
        <v>16.111590029999999</v>
      </c>
      <c r="CR116">
        <v>1.4056433880000001</v>
      </c>
      <c r="CS116">
        <v>13.90443574</v>
      </c>
      <c r="CT116" s="20" t="s">
        <v>1118</v>
      </c>
      <c r="CU116">
        <v>7</v>
      </c>
      <c r="CV116" s="74" t="s">
        <v>1155</v>
      </c>
      <c r="CW116">
        <v>90</v>
      </c>
      <c r="CX116">
        <v>0</v>
      </c>
      <c r="CY116">
        <v>10</v>
      </c>
      <c r="CZ116">
        <v>0</v>
      </c>
      <c r="DA116">
        <v>0</v>
      </c>
      <c r="DB116">
        <v>0</v>
      </c>
      <c r="DC116">
        <v>0</v>
      </c>
      <c r="DD116" s="74">
        <v>0</v>
      </c>
      <c r="DE116">
        <v>0</v>
      </c>
      <c r="DF116">
        <v>0</v>
      </c>
      <c r="DG116">
        <v>0</v>
      </c>
      <c r="DH116">
        <v>0</v>
      </c>
      <c r="DI116">
        <v>0</v>
      </c>
      <c r="DJ116">
        <v>8</v>
      </c>
      <c r="DK116">
        <v>2</v>
      </c>
      <c r="DL116">
        <v>0</v>
      </c>
      <c r="DM116">
        <v>0</v>
      </c>
      <c r="DN116">
        <v>0</v>
      </c>
      <c r="DO116">
        <v>0</v>
      </c>
      <c r="DP116">
        <v>0</v>
      </c>
      <c r="DQ116">
        <v>0</v>
      </c>
      <c r="DR116">
        <v>0</v>
      </c>
      <c r="DS116">
        <v>10</v>
      </c>
      <c r="DT116">
        <v>0</v>
      </c>
      <c r="DU116">
        <v>0</v>
      </c>
      <c r="DV116">
        <v>0</v>
      </c>
      <c r="DW116">
        <v>0</v>
      </c>
      <c r="DX116">
        <v>0</v>
      </c>
      <c r="DY116">
        <v>0</v>
      </c>
      <c r="DZ116">
        <v>0</v>
      </c>
      <c r="EA116">
        <v>0</v>
      </c>
      <c r="EB116">
        <v>0</v>
      </c>
      <c r="EC116">
        <v>0</v>
      </c>
      <c r="ED116">
        <v>0</v>
      </c>
      <c r="EE116">
        <v>0</v>
      </c>
      <c r="EF116">
        <v>0</v>
      </c>
      <c r="EG116">
        <v>0</v>
      </c>
      <c r="EH116">
        <v>0</v>
      </c>
      <c r="EI116" t="s">
        <v>1159</v>
      </c>
      <c r="EJ116" t="s">
        <v>1172</v>
      </c>
      <c r="EK116">
        <v>0</v>
      </c>
      <c r="EL116">
        <v>0</v>
      </c>
      <c r="EM116">
        <v>0</v>
      </c>
      <c r="EN116" s="74" t="s">
        <v>1117</v>
      </c>
    </row>
    <row r="117" spans="1:144" x14ac:dyDescent="0.3">
      <c r="A117" s="32" t="s">
        <v>265</v>
      </c>
      <c r="B117" s="33" t="s">
        <v>266</v>
      </c>
      <c r="C117" s="34" t="s">
        <v>51</v>
      </c>
      <c r="D117" s="3">
        <v>11.7</v>
      </c>
      <c r="E117" s="3">
        <v>11.7</v>
      </c>
      <c r="F117" s="3">
        <v>11.7</v>
      </c>
      <c r="G117" s="42"/>
      <c r="H117" s="4"/>
      <c r="I117" s="4">
        <v>0.54010052464437064</v>
      </c>
      <c r="J117" s="109">
        <v>2.75</v>
      </c>
      <c r="K117" s="115">
        <v>1.55</v>
      </c>
      <c r="L117" s="6"/>
      <c r="M117" s="118">
        <v>0</v>
      </c>
      <c r="N117" s="7"/>
      <c r="O117" s="7"/>
      <c r="P117" s="7"/>
      <c r="Q117" s="7"/>
      <c r="R117" s="7"/>
      <c r="S117" s="48">
        <v>6.5</v>
      </c>
      <c r="T117" s="121">
        <v>3.5</v>
      </c>
      <c r="U117" s="2">
        <v>0</v>
      </c>
      <c r="V117" s="2">
        <v>0</v>
      </c>
      <c r="W117" s="2">
        <v>0</v>
      </c>
      <c r="X117" s="2">
        <v>0</v>
      </c>
      <c r="Y117" s="2">
        <v>6</v>
      </c>
      <c r="Z117" s="19">
        <v>0</v>
      </c>
      <c r="AA117" s="2">
        <v>18.75</v>
      </c>
      <c r="AB117" s="126" t="s">
        <v>56</v>
      </c>
      <c r="AC117" s="2">
        <v>0</v>
      </c>
      <c r="AD117" s="2">
        <v>1</v>
      </c>
      <c r="AE117" s="2" t="s">
        <v>52</v>
      </c>
      <c r="AF117" s="118" t="s">
        <v>52</v>
      </c>
      <c r="AG117" s="5">
        <v>0.25</v>
      </c>
      <c r="AH117" s="118">
        <v>1</v>
      </c>
      <c r="AI117" s="8"/>
      <c r="AJ117" s="118">
        <v>1</v>
      </c>
      <c r="AK117" s="2">
        <v>0</v>
      </c>
      <c r="AL117" s="2">
        <v>0</v>
      </c>
      <c r="AM117" s="2">
        <v>0</v>
      </c>
      <c r="AN117" s="2">
        <v>0</v>
      </c>
      <c r="AO117" s="2">
        <v>0</v>
      </c>
      <c r="AP117" s="122">
        <v>0</v>
      </c>
      <c r="AQ117">
        <v>0</v>
      </c>
      <c r="AR117">
        <v>0</v>
      </c>
      <c r="AS117">
        <v>0</v>
      </c>
      <c r="AT117">
        <v>0</v>
      </c>
      <c r="AU117">
        <v>0</v>
      </c>
      <c r="AV117" s="74">
        <v>0</v>
      </c>
      <c r="AW117">
        <v>1</v>
      </c>
      <c r="AX117">
        <v>1</v>
      </c>
      <c r="AY117" s="74">
        <v>2</v>
      </c>
      <c r="AZ117" s="69">
        <v>60</v>
      </c>
      <c r="BA117" s="69">
        <v>600</v>
      </c>
      <c r="BB117" s="68"/>
      <c r="BC117" s="68"/>
      <c r="BD117">
        <v>2</v>
      </c>
      <c r="BE117">
        <v>42200</v>
      </c>
      <c r="BF117" s="102">
        <v>5</v>
      </c>
      <c r="BG117" s="97"/>
      <c r="BH117">
        <v>2</v>
      </c>
      <c r="BI117">
        <v>1</v>
      </c>
      <c r="BJ117" s="20" t="s">
        <v>1112</v>
      </c>
      <c r="BK117" t="s">
        <v>1112</v>
      </c>
      <c r="BL117">
        <v>1</v>
      </c>
      <c r="BM117" s="20">
        <v>0</v>
      </c>
      <c r="BN117">
        <v>0</v>
      </c>
      <c r="BO117">
        <v>0</v>
      </c>
      <c r="BP117">
        <v>1</v>
      </c>
      <c r="BQ117" s="20">
        <v>2</v>
      </c>
      <c r="BR117">
        <v>1</v>
      </c>
      <c r="BS117">
        <v>5</v>
      </c>
      <c r="BT117">
        <v>1</v>
      </c>
      <c r="BU117" s="20">
        <v>4</v>
      </c>
      <c r="BV117">
        <v>2</v>
      </c>
      <c r="BW117">
        <v>2</v>
      </c>
      <c r="BX117">
        <v>0</v>
      </c>
      <c r="BY117" s="74">
        <v>4</v>
      </c>
      <c r="BZ117">
        <v>13.9</v>
      </c>
      <c r="CA117">
        <v>9.65</v>
      </c>
      <c r="CB117">
        <v>2.5750000000000002</v>
      </c>
      <c r="CC117">
        <v>3.4249999999999998</v>
      </c>
      <c r="CD117">
        <v>15.8</v>
      </c>
      <c r="CE117">
        <v>23.35</v>
      </c>
      <c r="CF117">
        <v>54.024999999999999</v>
      </c>
      <c r="CG117">
        <v>77.375</v>
      </c>
      <c r="CH117">
        <v>30.2</v>
      </c>
      <c r="CI117">
        <v>39</v>
      </c>
      <c r="CJ117">
        <v>1.751190072</v>
      </c>
      <c r="CK117">
        <v>0.40414518799999999</v>
      </c>
      <c r="CL117">
        <v>0.125830574</v>
      </c>
      <c r="CM117">
        <v>0.206155281</v>
      </c>
      <c r="CN117">
        <v>0.374165739</v>
      </c>
      <c r="CO117">
        <v>0.49328828600000002</v>
      </c>
      <c r="CP117">
        <v>0.925112606</v>
      </c>
      <c r="CQ117">
        <v>0.47871355399999999</v>
      </c>
      <c r="CR117">
        <v>0.82056890800000004</v>
      </c>
      <c r="CS117">
        <v>2.1602468990000001</v>
      </c>
      <c r="CT117" s="20" t="s">
        <v>1118</v>
      </c>
      <c r="CU117">
        <v>4.3</v>
      </c>
      <c r="CV117" s="74" t="s">
        <v>1155</v>
      </c>
      <c r="CW117">
        <v>100</v>
      </c>
      <c r="CX117">
        <v>0</v>
      </c>
      <c r="CY117">
        <v>0</v>
      </c>
      <c r="CZ117">
        <v>0</v>
      </c>
      <c r="DA117">
        <v>0</v>
      </c>
      <c r="DB117">
        <v>0</v>
      </c>
      <c r="DC117">
        <v>0</v>
      </c>
      <c r="DD117" s="74">
        <v>0</v>
      </c>
      <c r="DE117">
        <v>0</v>
      </c>
      <c r="DF117">
        <v>1</v>
      </c>
      <c r="DG117">
        <v>0</v>
      </c>
      <c r="DH117">
        <v>0</v>
      </c>
      <c r="DI117">
        <v>9</v>
      </c>
      <c r="DJ117">
        <v>0</v>
      </c>
      <c r="DK117">
        <v>0</v>
      </c>
      <c r="DL117">
        <v>0</v>
      </c>
      <c r="DM117">
        <v>0</v>
      </c>
      <c r="DN117">
        <v>0</v>
      </c>
      <c r="DO117">
        <v>0</v>
      </c>
      <c r="DP117">
        <v>0</v>
      </c>
      <c r="DQ117">
        <v>0</v>
      </c>
      <c r="DR117">
        <v>0</v>
      </c>
      <c r="DS117">
        <v>0</v>
      </c>
      <c r="DT117">
        <v>0</v>
      </c>
      <c r="DU117">
        <v>0</v>
      </c>
      <c r="DV117">
        <v>0</v>
      </c>
      <c r="DW117">
        <v>0</v>
      </c>
      <c r="DX117">
        <v>0</v>
      </c>
      <c r="DY117">
        <v>0</v>
      </c>
      <c r="DZ117">
        <v>0</v>
      </c>
      <c r="EA117">
        <v>0</v>
      </c>
      <c r="EB117">
        <v>0</v>
      </c>
      <c r="EC117">
        <v>0</v>
      </c>
      <c r="ED117">
        <v>0</v>
      </c>
      <c r="EE117">
        <v>0</v>
      </c>
      <c r="EF117">
        <v>0</v>
      </c>
      <c r="EG117">
        <v>0</v>
      </c>
      <c r="EH117">
        <v>0</v>
      </c>
      <c r="EI117" t="s">
        <v>1159</v>
      </c>
      <c r="EJ117" t="s">
        <v>1171</v>
      </c>
      <c r="EK117">
        <v>0</v>
      </c>
      <c r="EL117">
        <v>0</v>
      </c>
      <c r="EM117">
        <v>0</v>
      </c>
      <c r="EN117" s="74" t="s">
        <v>1117</v>
      </c>
    </row>
    <row r="118" spans="1:144" x14ac:dyDescent="0.3">
      <c r="A118" s="32" t="s">
        <v>267</v>
      </c>
      <c r="B118" s="33" t="s">
        <v>268</v>
      </c>
      <c r="C118" s="34" t="s">
        <v>51</v>
      </c>
      <c r="D118" s="3">
        <v>70.7</v>
      </c>
      <c r="E118" s="3">
        <v>66</v>
      </c>
      <c r="F118" s="3">
        <v>67.900000000000006</v>
      </c>
      <c r="G118" s="42"/>
      <c r="H118" s="4"/>
      <c r="I118" s="4">
        <v>1.8757339071775117</v>
      </c>
      <c r="J118" s="109">
        <v>2</v>
      </c>
      <c r="K118" s="114">
        <v>6.65</v>
      </c>
      <c r="L118" s="6"/>
      <c r="M118" s="118">
        <v>0</v>
      </c>
      <c r="N118" s="7"/>
      <c r="O118" s="7"/>
      <c r="P118" s="7"/>
      <c r="Q118" s="7"/>
      <c r="R118" s="7"/>
      <c r="S118" s="48">
        <v>7.5</v>
      </c>
      <c r="T118" s="121">
        <v>0.5</v>
      </c>
      <c r="U118" s="2"/>
      <c r="V118" s="2"/>
      <c r="W118" s="2"/>
      <c r="X118" s="2"/>
      <c r="Y118" s="2">
        <v>2</v>
      </c>
      <c r="Z118" s="19">
        <v>0</v>
      </c>
      <c r="AA118" s="2">
        <v>18.5</v>
      </c>
      <c r="AB118" s="126" t="s">
        <v>56</v>
      </c>
      <c r="AC118" s="2"/>
      <c r="AD118" s="2">
        <v>2</v>
      </c>
      <c r="AE118" s="2" t="s">
        <v>52</v>
      </c>
      <c r="AF118" s="118" t="s">
        <v>52</v>
      </c>
      <c r="AG118" s="5">
        <v>0.39</v>
      </c>
      <c r="AH118" s="118">
        <v>2</v>
      </c>
      <c r="AI118" s="8"/>
      <c r="AJ118" s="118">
        <v>1</v>
      </c>
      <c r="AK118" s="2">
        <v>0</v>
      </c>
      <c r="AL118" s="2">
        <v>0</v>
      </c>
      <c r="AM118" s="2">
        <v>0</v>
      </c>
      <c r="AN118" s="2">
        <v>0</v>
      </c>
      <c r="AO118" s="2">
        <v>0</v>
      </c>
      <c r="AP118" s="122">
        <v>0</v>
      </c>
      <c r="AQ118">
        <v>0</v>
      </c>
      <c r="AR118">
        <v>0</v>
      </c>
      <c r="AS118">
        <v>0</v>
      </c>
      <c r="AT118">
        <v>0</v>
      </c>
      <c r="AU118">
        <v>0</v>
      </c>
      <c r="AV118" s="74">
        <v>0</v>
      </c>
      <c r="AW118">
        <v>0</v>
      </c>
      <c r="AX118">
        <v>0</v>
      </c>
      <c r="AY118" s="74">
        <v>1</v>
      </c>
      <c r="AZ118" s="76">
        <v>20</v>
      </c>
      <c r="BA118" s="70">
        <v>25</v>
      </c>
      <c r="BB118" s="68"/>
      <c r="BC118" s="68"/>
      <c r="BD118">
        <v>0</v>
      </c>
      <c r="BE118">
        <v>1200</v>
      </c>
      <c r="BF118" s="103">
        <v>5</v>
      </c>
      <c r="BG118" s="97"/>
      <c r="BH118">
        <v>2</v>
      </c>
      <c r="BI118">
        <v>1</v>
      </c>
      <c r="BJ118" s="20" t="s">
        <v>1112</v>
      </c>
      <c r="BK118" t="s">
        <v>1112</v>
      </c>
      <c r="BL118">
        <v>2</v>
      </c>
      <c r="BM118" s="20">
        <v>1</v>
      </c>
      <c r="BN118">
        <v>1</v>
      </c>
      <c r="BO118">
        <v>0</v>
      </c>
      <c r="BP118">
        <v>1</v>
      </c>
      <c r="BQ118" s="20">
        <v>2</v>
      </c>
      <c r="BR118">
        <v>2</v>
      </c>
      <c r="BS118">
        <v>4</v>
      </c>
      <c r="BT118">
        <v>1</v>
      </c>
      <c r="BU118" s="20">
        <v>4</v>
      </c>
      <c r="BV118">
        <v>1</v>
      </c>
      <c r="BW118">
        <v>1</v>
      </c>
      <c r="BX118">
        <v>2</v>
      </c>
      <c r="BY118" s="74">
        <v>2</v>
      </c>
      <c r="BZ118">
        <v>23.05</v>
      </c>
      <c r="CA118">
        <v>10.366666670000001</v>
      </c>
      <c r="CB118">
        <v>4.5999999999999996</v>
      </c>
      <c r="CC118">
        <v>5.6333333330000004</v>
      </c>
      <c r="CD118">
        <v>34.299999999999997</v>
      </c>
      <c r="CE118">
        <v>5.0333333329999999</v>
      </c>
      <c r="CF118">
        <v>86.466666669999995</v>
      </c>
      <c r="CG118">
        <v>94.125</v>
      </c>
      <c r="CH118">
        <v>5.5</v>
      </c>
      <c r="CI118">
        <v>126.625</v>
      </c>
      <c r="CJ118">
        <v>1.5459624830000001</v>
      </c>
      <c r="CK118">
        <v>0.75055534999999995</v>
      </c>
      <c r="CL118">
        <v>0.26457513100000002</v>
      </c>
      <c r="CM118">
        <v>5.7735027000000001E-2</v>
      </c>
      <c r="CN118">
        <v>2.5238858930000001</v>
      </c>
      <c r="CO118">
        <v>1.6563011000000001</v>
      </c>
      <c r="CP118">
        <v>2.9569128039999999</v>
      </c>
      <c r="CQ118">
        <v>5.6623758259999999</v>
      </c>
      <c r="CR118">
        <v>1.8</v>
      </c>
      <c r="CS118">
        <v>9.6727710610000006</v>
      </c>
      <c r="CT118" s="20" t="s">
        <v>1118</v>
      </c>
      <c r="CU118">
        <v>3.2</v>
      </c>
      <c r="CV118" s="74" t="s">
        <v>1157</v>
      </c>
      <c r="CW118">
        <v>60</v>
      </c>
      <c r="CX118">
        <v>0</v>
      </c>
      <c r="CY118">
        <v>10</v>
      </c>
      <c r="CZ118">
        <v>0</v>
      </c>
      <c r="DA118">
        <v>10</v>
      </c>
      <c r="DB118">
        <v>10</v>
      </c>
      <c r="DC118">
        <v>0</v>
      </c>
      <c r="DD118" s="74">
        <v>10</v>
      </c>
      <c r="DE118">
        <v>0</v>
      </c>
      <c r="DF118">
        <v>0</v>
      </c>
      <c r="DG118">
        <v>0</v>
      </c>
      <c r="DH118">
        <v>0</v>
      </c>
      <c r="DI118">
        <v>0</v>
      </c>
      <c r="DJ118">
        <v>3</v>
      </c>
      <c r="DK118">
        <v>7</v>
      </c>
      <c r="DL118">
        <v>0</v>
      </c>
      <c r="DM118">
        <v>0</v>
      </c>
      <c r="DN118">
        <v>0</v>
      </c>
      <c r="DO118">
        <v>0</v>
      </c>
      <c r="DP118">
        <v>0</v>
      </c>
      <c r="DQ118">
        <v>0</v>
      </c>
      <c r="DR118">
        <v>0</v>
      </c>
      <c r="DS118">
        <v>10</v>
      </c>
      <c r="DT118">
        <v>0</v>
      </c>
      <c r="DU118">
        <v>0</v>
      </c>
      <c r="DV118">
        <v>0</v>
      </c>
      <c r="DW118">
        <v>10</v>
      </c>
      <c r="DX118">
        <v>0</v>
      </c>
      <c r="DY118">
        <v>10</v>
      </c>
      <c r="DZ118">
        <v>0</v>
      </c>
      <c r="EA118">
        <v>0</v>
      </c>
      <c r="EB118">
        <v>0</v>
      </c>
      <c r="EC118">
        <v>0</v>
      </c>
      <c r="ED118">
        <v>0</v>
      </c>
      <c r="EE118">
        <v>0</v>
      </c>
      <c r="EF118">
        <v>0</v>
      </c>
      <c r="EG118">
        <v>0</v>
      </c>
      <c r="EH118">
        <v>10</v>
      </c>
      <c r="EI118" t="s">
        <v>1159</v>
      </c>
      <c r="EJ118" t="s">
        <v>1173</v>
      </c>
      <c r="EK118">
        <v>0</v>
      </c>
      <c r="EL118">
        <v>0</v>
      </c>
      <c r="EM118">
        <v>0</v>
      </c>
      <c r="EN118" s="74" t="s">
        <v>1117</v>
      </c>
    </row>
    <row r="119" spans="1:144" x14ac:dyDescent="0.3">
      <c r="A119" s="32" t="s">
        <v>269</v>
      </c>
      <c r="B119" s="33" t="s">
        <v>270</v>
      </c>
      <c r="C119" s="34" t="s">
        <v>51</v>
      </c>
      <c r="D119" s="3"/>
      <c r="E119" s="3"/>
      <c r="F119" s="3">
        <v>7.9</v>
      </c>
      <c r="G119" s="42"/>
      <c r="H119" s="4"/>
      <c r="I119" s="4"/>
      <c r="J119" s="109"/>
      <c r="K119" s="115">
        <v>1.03</v>
      </c>
      <c r="L119" s="6"/>
      <c r="M119" s="118">
        <v>0</v>
      </c>
      <c r="N119" s="7"/>
      <c r="O119" s="7"/>
      <c r="P119" s="7"/>
      <c r="Q119" s="7"/>
      <c r="R119" s="7"/>
      <c r="S119" s="48"/>
      <c r="T119" s="121"/>
      <c r="U119" s="2"/>
      <c r="V119" s="2"/>
      <c r="W119" s="2"/>
      <c r="X119" s="2"/>
      <c r="Y119" s="2"/>
      <c r="Z119" s="19"/>
      <c r="AA119" s="2"/>
      <c r="AB119" s="122"/>
      <c r="AC119" s="2"/>
      <c r="AD119" s="2"/>
      <c r="AE119" s="2"/>
      <c r="AF119" s="118"/>
      <c r="AG119" s="5"/>
      <c r="AH119" s="118"/>
      <c r="AI119" s="8"/>
      <c r="AJ119" s="118"/>
      <c r="AK119" s="2">
        <v>0</v>
      </c>
      <c r="AL119" s="2">
        <v>2</v>
      </c>
      <c r="AM119" s="2">
        <v>0</v>
      </c>
      <c r="AN119" s="2">
        <v>0</v>
      </c>
      <c r="AO119" s="2">
        <v>0</v>
      </c>
      <c r="AP119" s="122">
        <v>0</v>
      </c>
      <c r="AQ119">
        <v>0</v>
      </c>
      <c r="AR119">
        <v>0</v>
      </c>
      <c r="AS119">
        <v>2</v>
      </c>
      <c r="AT119">
        <v>0</v>
      </c>
      <c r="AU119">
        <v>0</v>
      </c>
      <c r="AV119" s="74">
        <v>2</v>
      </c>
      <c r="AW119">
        <v>0</v>
      </c>
      <c r="AX119">
        <v>0</v>
      </c>
      <c r="AY119" s="74">
        <v>2</v>
      </c>
      <c r="AZ119" s="69">
        <v>20</v>
      </c>
      <c r="BA119" s="69">
        <v>950</v>
      </c>
      <c r="BB119" s="68"/>
      <c r="BC119" s="68">
        <v>1500</v>
      </c>
      <c r="BD119">
        <v>4</v>
      </c>
      <c r="BE119">
        <v>1700</v>
      </c>
      <c r="BF119" s="103">
        <v>5</v>
      </c>
      <c r="BG119" s="97"/>
      <c r="BH119">
        <v>1</v>
      </c>
      <c r="BI119">
        <v>1</v>
      </c>
      <c r="BJ119" s="20" t="s">
        <v>1112</v>
      </c>
      <c r="BK119" t="s">
        <v>1114</v>
      </c>
      <c r="BL119">
        <v>1</v>
      </c>
      <c r="BM119" s="20">
        <v>0</v>
      </c>
      <c r="BN119">
        <v>0</v>
      </c>
      <c r="BO119">
        <v>0</v>
      </c>
      <c r="BP119">
        <v>2</v>
      </c>
      <c r="BQ119" s="20">
        <v>2</v>
      </c>
      <c r="BR119">
        <v>2</v>
      </c>
      <c r="BS119">
        <v>5</v>
      </c>
      <c r="BT119">
        <v>1</v>
      </c>
      <c r="BU119" s="20">
        <v>4</v>
      </c>
      <c r="BV119">
        <v>2</v>
      </c>
      <c r="BW119">
        <v>2</v>
      </c>
      <c r="BX119">
        <v>0</v>
      </c>
      <c r="BY119" s="74">
        <v>4</v>
      </c>
      <c r="BZ119">
        <v>9.1</v>
      </c>
      <c r="CA119">
        <v>5.4249999999999998</v>
      </c>
      <c r="CB119">
        <v>3</v>
      </c>
      <c r="CC119">
        <v>3.25</v>
      </c>
      <c r="CD119">
        <v>11.85</v>
      </c>
      <c r="CE119">
        <v>9.1750000000000007</v>
      </c>
      <c r="CF119">
        <v>40.825000000000003</v>
      </c>
      <c r="CG119">
        <v>50</v>
      </c>
      <c r="CH119">
        <v>18.350000000000001</v>
      </c>
      <c r="CI119">
        <v>24.75</v>
      </c>
      <c r="CJ119">
        <v>0.27080127999999998</v>
      </c>
      <c r="CK119">
        <v>0.15</v>
      </c>
      <c r="CL119">
        <v>0.163299316</v>
      </c>
      <c r="CM119">
        <v>0.12909944500000001</v>
      </c>
      <c r="CN119">
        <v>0.36968455</v>
      </c>
      <c r="CO119">
        <v>0.80570879799999995</v>
      </c>
      <c r="CP119">
        <v>0.80570879799999995</v>
      </c>
      <c r="CQ119">
        <v>0</v>
      </c>
      <c r="CR119">
        <v>1.611417595</v>
      </c>
      <c r="CS119">
        <v>1.892969449</v>
      </c>
      <c r="CT119" s="20" t="s">
        <v>1118</v>
      </c>
      <c r="CU119">
        <v>2.4</v>
      </c>
      <c r="CV119" s="74" t="s">
        <v>1157</v>
      </c>
      <c r="CW119">
        <v>0</v>
      </c>
      <c r="CX119">
        <v>0</v>
      </c>
      <c r="CY119">
        <v>80</v>
      </c>
      <c r="CZ119">
        <v>20</v>
      </c>
      <c r="DA119">
        <v>0</v>
      </c>
      <c r="DB119">
        <v>0</v>
      </c>
      <c r="DC119">
        <v>0</v>
      </c>
      <c r="DD119" s="74">
        <v>0</v>
      </c>
      <c r="DE119">
        <v>0</v>
      </c>
      <c r="DF119">
        <v>0</v>
      </c>
      <c r="DG119">
        <v>0</v>
      </c>
      <c r="DH119">
        <v>0</v>
      </c>
      <c r="DI119">
        <v>0</v>
      </c>
      <c r="DJ119">
        <v>0</v>
      </c>
      <c r="DK119">
        <v>0</v>
      </c>
      <c r="DL119">
        <v>0</v>
      </c>
      <c r="DM119">
        <v>0</v>
      </c>
      <c r="DN119">
        <v>0</v>
      </c>
      <c r="DO119">
        <v>0</v>
      </c>
      <c r="DP119">
        <v>0</v>
      </c>
      <c r="DQ119">
        <v>0</v>
      </c>
      <c r="DR119">
        <v>0</v>
      </c>
      <c r="DS119">
        <v>10</v>
      </c>
      <c r="DT119">
        <v>0</v>
      </c>
      <c r="DU119">
        <v>0</v>
      </c>
      <c r="DV119">
        <v>10</v>
      </c>
      <c r="DW119">
        <v>0</v>
      </c>
      <c r="DX119">
        <v>0</v>
      </c>
      <c r="DY119">
        <v>0</v>
      </c>
      <c r="DZ119">
        <v>0</v>
      </c>
      <c r="EA119">
        <v>0</v>
      </c>
      <c r="EB119">
        <v>0</v>
      </c>
      <c r="EC119">
        <v>0</v>
      </c>
      <c r="ED119">
        <v>0</v>
      </c>
      <c r="EE119">
        <v>0</v>
      </c>
      <c r="EF119">
        <v>0</v>
      </c>
      <c r="EG119">
        <v>0</v>
      </c>
      <c r="EH119">
        <v>0</v>
      </c>
      <c r="EI119" t="s">
        <v>1161</v>
      </c>
      <c r="EJ119" t="s">
        <v>1181</v>
      </c>
      <c r="EK119">
        <v>0</v>
      </c>
      <c r="EL119">
        <v>0</v>
      </c>
      <c r="EM119">
        <v>0</v>
      </c>
      <c r="EN119" s="74" t="s">
        <v>1117</v>
      </c>
    </row>
    <row r="120" spans="1:144" x14ac:dyDescent="0.3">
      <c r="A120" s="32" t="s">
        <v>271</v>
      </c>
      <c r="B120" s="33" t="s">
        <v>205</v>
      </c>
      <c r="C120" s="34" t="s">
        <v>51</v>
      </c>
      <c r="D120" s="3"/>
      <c r="E120" s="3">
        <v>130</v>
      </c>
      <c r="F120" s="3">
        <v>130</v>
      </c>
      <c r="G120" s="42"/>
      <c r="H120" s="4"/>
      <c r="I120" s="4"/>
      <c r="J120" s="109"/>
      <c r="K120" s="114"/>
      <c r="L120" s="6"/>
      <c r="M120" s="118">
        <v>0</v>
      </c>
      <c r="N120" s="7"/>
      <c r="O120" s="7"/>
      <c r="P120" s="7"/>
      <c r="Q120" s="7"/>
      <c r="R120" s="7"/>
      <c r="S120" s="48"/>
      <c r="T120" s="121"/>
      <c r="U120" s="2"/>
      <c r="V120" s="2"/>
      <c r="W120" s="2"/>
      <c r="X120" s="2"/>
      <c r="Y120" s="2"/>
      <c r="Z120" s="19"/>
      <c r="AA120" s="2"/>
      <c r="AB120" s="122"/>
      <c r="AC120" s="2"/>
      <c r="AD120" s="2"/>
      <c r="AE120" s="2"/>
      <c r="AF120" s="118"/>
      <c r="AG120" s="5"/>
      <c r="AH120" s="118"/>
      <c r="AI120" s="8"/>
      <c r="AJ120" s="118"/>
      <c r="AK120" s="2">
        <v>0</v>
      </c>
      <c r="AL120" s="2">
        <v>0</v>
      </c>
      <c r="AM120" s="2">
        <v>0</v>
      </c>
      <c r="AN120" s="2">
        <v>0</v>
      </c>
      <c r="AO120" s="2">
        <v>0</v>
      </c>
      <c r="AP120" s="122">
        <v>0</v>
      </c>
      <c r="AQ120">
        <v>0</v>
      </c>
      <c r="AR120">
        <v>0</v>
      </c>
      <c r="AS120">
        <v>0</v>
      </c>
      <c r="AT120">
        <v>0</v>
      </c>
      <c r="AU120">
        <v>0</v>
      </c>
      <c r="AV120" s="74">
        <v>0</v>
      </c>
      <c r="AW120">
        <v>0</v>
      </c>
      <c r="AX120">
        <v>0</v>
      </c>
      <c r="AY120" s="74">
        <v>2</v>
      </c>
      <c r="AZ120" s="69">
        <v>0</v>
      </c>
      <c r="BA120" s="69">
        <v>1800</v>
      </c>
      <c r="BB120" s="68"/>
      <c r="BC120" s="68"/>
      <c r="BD120">
        <v>4</v>
      </c>
      <c r="BE120">
        <v>600</v>
      </c>
      <c r="BF120" s="102">
        <v>5</v>
      </c>
      <c r="BG120" s="97"/>
      <c r="BH120">
        <v>1</v>
      </c>
      <c r="BI120">
        <v>1</v>
      </c>
      <c r="BJ120" s="20" t="s">
        <v>1112</v>
      </c>
      <c r="BK120" t="s">
        <v>1112</v>
      </c>
      <c r="BL120">
        <v>1</v>
      </c>
      <c r="BM120" s="20">
        <v>0</v>
      </c>
      <c r="BN120">
        <v>0</v>
      </c>
      <c r="BO120">
        <v>0</v>
      </c>
      <c r="BP120">
        <v>2</v>
      </c>
      <c r="BQ120" s="20">
        <v>2</v>
      </c>
      <c r="BR120">
        <v>1</v>
      </c>
      <c r="BS120">
        <v>5</v>
      </c>
      <c r="BT120">
        <v>3</v>
      </c>
      <c r="BU120" s="20">
        <v>4</v>
      </c>
      <c r="BV120">
        <v>2</v>
      </c>
      <c r="BW120">
        <v>2</v>
      </c>
      <c r="BX120">
        <v>0</v>
      </c>
      <c r="BY120" s="74">
        <v>4</v>
      </c>
      <c r="BZ120">
        <v>37.299999999999997</v>
      </c>
      <c r="CA120">
        <v>24.875</v>
      </c>
      <c r="CB120">
        <v>10.55</v>
      </c>
      <c r="CC120">
        <v>12.175000000000001</v>
      </c>
      <c r="CD120">
        <v>26.675000000000001</v>
      </c>
      <c r="CE120">
        <v>39.575000000000003</v>
      </c>
      <c r="CF120">
        <v>131.42500000000001</v>
      </c>
      <c r="CG120">
        <v>171</v>
      </c>
      <c r="CH120">
        <v>23.1</v>
      </c>
      <c r="CI120">
        <v>307.25</v>
      </c>
      <c r="CJ120">
        <v>1.6990193250000001</v>
      </c>
      <c r="CK120">
        <v>1.21483881</v>
      </c>
      <c r="CL120">
        <v>0.71879528800000003</v>
      </c>
      <c r="CM120">
        <v>0.29860788100000002</v>
      </c>
      <c r="CN120">
        <v>1.2579745630000001</v>
      </c>
      <c r="CO120">
        <v>4.8224302310000002</v>
      </c>
      <c r="CP120">
        <v>2.7669176590000002</v>
      </c>
      <c r="CQ120">
        <v>4.9665548089999998</v>
      </c>
      <c r="CR120">
        <v>2.2788886179999999</v>
      </c>
      <c r="CS120">
        <v>81.266536779999996</v>
      </c>
      <c r="CT120" s="20" t="s">
        <v>1120</v>
      </c>
      <c r="CU120">
        <v>2.8</v>
      </c>
      <c r="CV120" s="74" t="s">
        <v>1157</v>
      </c>
      <c r="CW120">
        <v>100</v>
      </c>
      <c r="CX120">
        <v>0</v>
      </c>
      <c r="CY120">
        <v>0</v>
      </c>
      <c r="CZ120">
        <v>0</v>
      </c>
      <c r="DA120">
        <v>0</v>
      </c>
      <c r="DB120">
        <v>0</v>
      </c>
      <c r="DC120">
        <v>0</v>
      </c>
      <c r="DD120" s="74">
        <v>0</v>
      </c>
      <c r="DE120">
        <v>0</v>
      </c>
      <c r="DF120">
        <v>6</v>
      </c>
      <c r="DG120">
        <v>2</v>
      </c>
      <c r="DH120">
        <v>0</v>
      </c>
      <c r="DI120">
        <v>0</v>
      </c>
      <c r="DJ120">
        <v>2</v>
      </c>
      <c r="DK120">
        <v>0</v>
      </c>
      <c r="DL120">
        <v>0</v>
      </c>
      <c r="DM120">
        <v>0</v>
      </c>
      <c r="DN120">
        <v>0</v>
      </c>
      <c r="DO120">
        <v>0</v>
      </c>
      <c r="DP120">
        <v>0</v>
      </c>
      <c r="DQ120">
        <v>0</v>
      </c>
      <c r="DR120">
        <v>0</v>
      </c>
      <c r="DS120">
        <v>0</v>
      </c>
      <c r="DT120">
        <v>0</v>
      </c>
      <c r="DU120">
        <v>0</v>
      </c>
      <c r="DV120">
        <v>0</v>
      </c>
      <c r="DW120">
        <v>0</v>
      </c>
      <c r="DX120">
        <v>0</v>
      </c>
      <c r="DY120">
        <v>0</v>
      </c>
      <c r="DZ120">
        <v>0</v>
      </c>
      <c r="EA120">
        <v>0</v>
      </c>
      <c r="EB120">
        <v>0</v>
      </c>
      <c r="EC120">
        <v>0</v>
      </c>
      <c r="ED120">
        <v>0</v>
      </c>
      <c r="EE120">
        <v>0</v>
      </c>
      <c r="EF120">
        <v>0</v>
      </c>
      <c r="EG120">
        <v>0</v>
      </c>
      <c r="EH120">
        <v>0</v>
      </c>
      <c r="EI120" t="s">
        <v>1159</v>
      </c>
      <c r="EJ120" t="s">
        <v>1168</v>
      </c>
      <c r="EK120">
        <v>0</v>
      </c>
      <c r="EL120">
        <v>0</v>
      </c>
      <c r="EM120">
        <v>0</v>
      </c>
      <c r="EN120" s="74" t="s">
        <v>1117</v>
      </c>
    </row>
    <row r="121" spans="1:144" x14ac:dyDescent="0.3">
      <c r="A121" s="32" t="s">
        <v>272</v>
      </c>
      <c r="B121" s="33" t="s">
        <v>273</v>
      </c>
      <c r="C121" s="34" t="s">
        <v>51</v>
      </c>
      <c r="D121" s="3"/>
      <c r="E121" s="3"/>
      <c r="F121" s="3">
        <v>36.799999999999997</v>
      </c>
      <c r="G121" s="42"/>
      <c r="H121" s="4"/>
      <c r="I121" s="4"/>
      <c r="J121" s="109">
        <v>2.4</v>
      </c>
      <c r="K121" s="115">
        <v>3.6</v>
      </c>
      <c r="L121" s="6"/>
      <c r="M121" s="118">
        <v>0</v>
      </c>
      <c r="N121" s="7"/>
      <c r="O121" s="7"/>
      <c r="P121" s="7"/>
      <c r="Q121" s="7"/>
      <c r="R121" s="7"/>
      <c r="S121" s="48">
        <v>0.5</v>
      </c>
      <c r="T121" s="121">
        <v>7.5</v>
      </c>
      <c r="U121" s="2"/>
      <c r="V121" s="2"/>
      <c r="W121" s="2"/>
      <c r="X121" s="2"/>
      <c r="Y121" s="2"/>
      <c r="Z121" s="19"/>
      <c r="AA121" s="2"/>
      <c r="AB121" s="122"/>
      <c r="AC121" s="2"/>
      <c r="AD121" s="2"/>
      <c r="AE121" s="2"/>
      <c r="AF121" s="118"/>
      <c r="AG121" s="5"/>
      <c r="AH121" s="118"/>
      <c r="AI121" s="8"/>
      <c r="AJ121" s="118"/>
      <c r="AK121" s="2">
        <v>0</v>
      </c>
      <c r="AL121" s="2">
        <v>0</v>
      </c>
      <c r="AM121" s="2">
        <v>0</v>
      </c>
      <c r="AN121" s="2">
        <v>0</v>
      </c>
      <c r="AO121" s="2">
        <v>0</v>
      </c>
      <c r="AP121" s="122">
        <v>0</v>
      </c>
      <c r="AQ121">
        <v>0</v>
      </c>
      <c r="AR121">
        <v>0</v>
      </c>
      <c r="AS121">
        <v>0</v>
      </c>
      <c r="AT121">
        <v>0</v>
      </c>
      <c r="AU121">
        <v>0</v>
      </c>
      <c r="AV121" s="74">
        <v>0</v>
      </c>
      <c r="AW121">
        <v>0</v>
      </c>
      <c r="AX121">
        <v>0</v>
      </c>
      <c r="AY121" s="74">
        <v>1</v>
      </c>
      <c r="AZ121" s="67">
        <v>0</v>
      </c>
      <c r="BA121" s="67">
        <v>800</v>
      </c>
      <c r="BB121" s="68"/>
      <c r="BC121" s="68">
        <v>900</v>
      </c>
      <c r="BD121">
        <v>4</v>
      </c>
      <c r="BE121">
        <v>77900</v>
      </c>
      <c r="BF121" s="103">
        <v>5</v>
      </c>
      <c r="BG121" s="97"/>
      <c r="BH121">
        <v>3</v>
      </c>
      <c r="BI121">
        <v>1</v>
      </c>
      <c r="BJ121" s="20" t="s">
        <v>1112</v>
      </c>
      <c r="BK121" t="s">
        <v>1112</v>
      </c>
      <c r="BL121">
        <v>1</v>
      </c>
      <c r="BM121" s="20">
        <v>1</v>
      </c>
      <c r="BN121">
        <v>1</v>
      </c>
      <c r="BO121">
        <v>0</v>
      </c>
      <c r="BP121">
        <v>1</v>
      </c>
      <c r="BQ121" s="20">
        <v>2</v>
      </c>
      <c r="BR121">
        <v>1</v>
      </c>
      <c r="BS121">
        <v>5</v>
      </c>
      <c r="BT121">
        <v>1</v>
      </c>
      <c r="BU121" s="20">
        <v>5</v>
      </c>
      <c r="BV121">
        <v>2</v>
      </c>
      <c r="BW121">
        <v>2</v>
      </c>
      <c r="BX121">
        <v>1</v>
      </c>
      <c r="BY121" s="74">
        <v>4</v>
      </c>
      <c r="BZ121">
        <v>26.26</v>
      </c>
      <c r="CA121">
        <v>14.875</v>
      </c>
      <c r="CB121">
        <v>4.625</v>
      </c>
      <c r="CC121">
        <v>5.44</v>
      </c>
      <c r="CD121">
        <v>31.02</v>
      </c>
      <c r="CE121">
        <v>7.7249999999999996</v>
      </c>
      <c r="CF121">
        <v>72.525000000000006</v>
      </c>
      <c r="CG121">
        <v>80.7</v>
      </c>
      <c r="CH121">
        <v>9.65</v>
      </c>
      <c r="CI121">
        <v>99.7</v>
      </c>
      <c r="CJ121">
        <v>2.1697926170000001</v>
      </c>
      <c r="CK121">
        <v>1.2010412150000001</v>
      </c>
      <c r="CL121">
        <v>0.22173557799999999</v>
      </c>
      <c r="CM121">
        <v>0.37815340800000002</v>
      </c>
      <c r="CN121">
        <v>1.570668647</v>
      </c>
      <c r="CO121">
        <v>0.35939764400000002</v>
      </c>
      <c r="CP121">
        <v>1.7876893840000001</v>
      </c>
      <c r="CQ121">
        <v>1.923538406</v>
      </c>
      <c r="CR121">
        <v>0.46547466799999998</v>
      </c>
      <c r="CS121">
        <v>3.9937451099999999</v>
      </c>
      <c r="CT121" s="20" t="s">
        <v>1118</v>
      </c>
      <c r="CU121">
        <v>4.9000000000000004</v>
      </c>
      <c r="CV121" s="74" t="s">
        <v>1157</v>
      </c>
      <c r="CW121">
        <v>100</v>
      </c>
      <c r="CX121">
        <v>0</v>
      </c>
      <c r="CY121">
        <v>0</v>
      </c>
      <c r="CZ121">
        <v>0</v>
      </c>
      <c r="DA121">
        <v>0</v>
      </c>
      <c r="DB121">
        <v>0</v>
      </c>
      <c r="DC121">
        <v>0</v>
      </c>
      <c r="DD121" s="74">
        <v>0</v>
      </c>
      <c r="DE121">
        <v>0</v>
      </c>
      <c r="DF121">
        <v>1</v>
      </c>
      <c r="DG121">
        <v>0</v>
      </c>
      <c r="DH121">
        <v>0</v>
      </c>
      <c r="DI121">
        <v>0</v>
      </c>
      <c r="DJ121">
        <v>9</v>
      </c>
      <c r="DK121">
        <v>0</v>
      </c>
      <c r="DL121">
        <v>0</v>
      </c>
      <c r="DM121">
        <v>0</v>
      </c>
      <c r="DN121">
        <v>0</v>
      </c>
      <c r="DO121">
        <v>0</v>
      </c>
      <c r="DP121">
        <v>0</v>
      </c>
      <c r="DQ121">
        <v>0</v>
      </c>
      <c r="DR121">
        <v>0</v>
      </c>
      <c r="DS121">
        <v>0</v>
      </c>
      <c r="DT121">
        <v>0</v>
      </c>
      <c r="DU121">
        <v>0</v>
      </c>
      <c r="DV121">
        <v>0</v>
      </c>
      <c r="DW121">
        <v>0</v>
      </c>
      <c r="DX121">
        <v>0</v>
      </c>
      <c r="DY121">
        <v>0</v>
      </c>
      <c r="DZ121">
        <v>0</v>
      </c>
      <c r="EA121">
        <v>0</v>
      </c>
      <c r="EB121">
        <v>0</v>
      </c>
      <c r="EC121">
        <v>0</v>
      </c>
      <c r="ED121">
        <v>0</v>
      </c>
      <c r="EE121">
        <v>0</v>
      </c>
      <c r="EF121">
        <v>0</v>
      </c>
      <c r="EG121">
        <v>0</v>
      </c>
      <c r="EH121">
        <v>0</v>
      </c>
      <c r="EI121" t="s">
        <v>1159</v>
      </c>
      <c r="EJ121" t="s">
        <v>1172</v>
      </c>
      <c r="EK121">
        <v>0</v>
      </c>
      <c r="EL121">
        <v>0</v>
      </c>
      <c r="EM121">
        <v>0</v>
      </c>
      <c r="EN121" s="74" t="s">
        <v>1117</v>
      </c>
    </row>
    <row r="122" spans="1:144" x14ac:dyDescent="0.3">
      <c r="A122" s="32" t="s">
        <v>274</v>
      </c>
      <c r="B122" s="33" t="s">
        <v>275</v>
      </c>
      <c r="C122" s="34" t="s">
        <v>106</v>
      </c>
      <c r="D122" s="3">
        <v>31500</v>
      </c>
      <c r="E122" s="3">
        <v>36900</v>
      </c>
      <c r="F122" s="3">
        <v>34200</v>
      </c>
      <c r="G122" s="42"/>
      <c r="H122" s="4"/>
      <c r="I122" s="4">
        <v>28.88</v>
      </c>
      <c r="J122" s="109">
        <v>8.86</v>
      </c>
      <c r="K122" s="114">
        <v>581.20000000000005</v>
      </c>
      <c r="L122" s="6">
        <v>16.600000000000001</v>
      </c>
      <c r="M122" s="118">
        <v>2</v>
      </c>
      <c r="N122" s="7"/>
      <c r="O122" s="7"/>
      <c r="P122" s="7"/>
      <c r="Q122" s="7"/>
      <c r="R122" s="7"/>
      <c r="S122" s="48">
        <v>1.5</v>
      </c>
      <c r="T122" s="121">
        <v>6.5</v>
      </c>
      <c r="U122" s="2"/>
      <c r="V122" s="2">
        <v>4</v>
      </c>
      <c r="W122" s="2">
        <v>0</v>
      </c>
      <c r="X122" s="2">
        <v>0</v>
      </c>
      <c r="Y122" s="2">
        <v>1</v>
      </c>
      <c r="Z122" s="19">
        <v>4</v>
      </c>
      <c r="AA122" s="2">
        <v>53.7</v>
      </c>
      <c r="AB122" s="122" t="s">
        <v>103</v>
      </c>
      <c r="AC122" s="2">
        <v>4</v>
      </c>
      <c r="AD122" s="2"/>
      <c r="AE122" s="2" t="s">
        <v>103</v>
      </c>
      <c r="AF122" s="118" t="s">
        <v>103</v>
      </c>
      <c r="AG122" s="5"/>
      <c r="AH122" s="118">
        <v>0</v>
      </c>
      <c r="AI122" s="8"/>
      <c r="AJ122" s="118">
        <v>1</v>
      </c>
      <c r="AK122" s="2">
        <v>0</v>
      </c>
      <c r="AL122" s="2">
        <v>-2</v>
      </c>
      <c r="AM122" s="2">
        <v>0</v>
      </c>
      <c r="AN122" s="2">
        <v>-2</v>
      </c>
      <c r="AO122" s="2">
        <v>0</v>
      </c>
      <c r="AP122" s="122">
        <v>0</v>
      </c>
      <c r="AQ122">
        <v>0</v>
      </c>
      <c r="AR122">
        <v>0</v>
      </c>
      <c r="AS122">
        <v>0</v>
      </c>
      <c r="AT122">
        <v>0</v>
      </c>
      <c r="AU122">
        <v>0</v>
      </c>
      <c r="AV122" s="74">
        <v>0</v>
      </c>
      <c r="AW122">
        <v>2</v>
      </c>
      <c r="AX122">
        <v>-1</v>
      </c>
      <c r="AY122" s="74">
        <v>2</v>
      </c>
      <c r="AZ122" s="77">
        <v>70</v>
      </c>
      <c r="BA122" s="72">
        <v>1600</v>
      </c>
      <c r="BB122" s="68"/>
      <c r="BC122" s="68"/>
      <c r="BD122">
        <v>2</v>
      </c>
      <c r="BE122">
        <v>51200</v>
      </c>
      <c r="BF122" s="102">
        <v>4</v>
      </c>
      <c r="BG122" s="97"/>
      <c r="BH122">
        <v>3</v>
      </c>
      <c r="BI122">
        <v>1</v>
      </c>
      <c r="BJ122" s="20" t="s">
        <v>1113</v>
      </c>
      <c r="BK122" t="s">
        <v>1113</v>
      </c>
      <c r="BL122">
        <v>2</v>
      </c>
      <c r="BM122" s="20">
        <v>0</v>
      </c>
      <c r="BN122">
        <v>0</v>
      </c>
      <c r="BO122">
        <v>0</v>
      </c>
      <c r="BP122">
        <v>1</v>
      </c>
      <c r="BQ122" s="20">
        <v>0</v>
      </c>
      <c r="BR122">
        <v>0</v>
      </c>
      <c r="BS122">
        <v>2</v>
      </c>
      <c r="BT122">
        <v>1</v>
      </c>
      <c r="BU122" s="20">
        <v>4</v>
      </c>
      <c r="BV122">
        <v>2</v>
      </c>
      <c r="BW122">
        <v>2</v>
      </c>
      <c r="BX122">
        <v>0</v>
      </c>
      <c r="BY122" s="74">
        <v>4</v>
      </c>
      <c r="BZ122">
        <v>82.375</v>
      </c>
      <c r="CA122">
        <v>26.45</v>
      </c>
      <c r="CB122">
        <v>32.15</v>
      </c>
      <c r="CC122">
        <v>16.850000000000001</v>
      </c>
      <c r="CD122">
        <v>382.75</v>
      </c>
      <c r="CE122">
        <v>0.1</v>
      </c>
      <c r="CF122">
        <v>124.4</v>
      </c>
      <c r="CG122">
        <v>124.5</v>
      </c>
      <c r="CH122">
        <v>0.1</v>
      </c>
      <c r="CI122">
        <v>430</v>
      </c>
      <c r="CJ122">
        <v>5.6144901819999999</v>
      </c>
      <c r="CK122">
        <v>2.4879710610000001</v>
      </c>
      <c r="CL122">
        <v>2.463736999</v>
      </c>
      <c r="CM122">
        <v>2.2575798250000001</v>
      </c>
      <c r="CN122">
        <v>8.5780728219999993</v>
      </c>
      <c r="CO122">
        <v>0</v>
      </c>
      <c r="CP122">
        <v>17.540429490000001</v>
      </c>
      <c r="CQ122">
        <v>17.540429490000001</v>
      </c>
      <c r="CR122">
        <v>0</v>
      </c>
      <c r="CS122">
        <v>66.833125519999996</v>
      </c>
      <c r="CT122" s="20" t="s">
        <v>1118</v>
      </c>
      <c r="CU122">
        <v>10.5</v>
      </c>
      <c r="CV122" s="74" t="s">
        <v>1156</v>
      </c>
      <c r="CW122">
        <v>20</v>
      </c>
      <c r="CX122">
        <v>0</v>
      </c>
      <c r="CY122">
        <v>30</v>
      </c>
      <c r="CZ122">
        <v>0</v>
      </c>
      <c r="DA122">
        <v>30</v>
      </c>
      <c r="DB122">
        <v>20</v>
      </c>
      <c r="DC122">
        <v>0</v>
      </c>
      <c r="DD122" s="74">
        <v>0</v>
      </c>
      <c r="DE122">
        <v>0</v>
      </c>
      <c r="DF122">
        <v>0</v>
      </c>
      <c r="DG122">
        <v>0</v>
      </c>
      <c r="DH122">
        <v>0</v>
      </c>
      <c r="DI122">
        <v>0</v>
      </c>
      <c r="DJ122">
        <v>0</v>
      </c>
      <c r="DK122">
        <v>10</v>
      </c>
      <c r="DL122">
        <v>0</v>
      </c>
      <c r="DM122">
        <v>0</v>
      </c>
      <c r="DN122">
        <v>0</v>
      </c>
      <c r="DO122">
        <v>0</v>
      </c>
      <c r="DP122">
        <v>0</v>
      </c>
      <c r="DQ122">
        <v>0</v>
      </c>
      <c r="DR122">
        <v>0</v>
      </c>
      <c r="DS122">
        <v>0</v>
      </c>
      <c r="DT122">
        <v>10</v>
      </c>
      <c r="DU122">
        <v>0</v>
      </c>
      <c r="DV122">
        <v>0</v>
      </c>
      <c r="DW122">
        <v>0</v>
      </c>
      <c r="DX122">
        <v>10</v>
      </c>
      <c r="DY122">
        <v>0</v>
      </c>
      <c r="DZ122">
        <v>10</v>
      </c>
      <c r="EA122">
        <v>0</v>
      </c>
      <c r="EB122">
        <v>0</v>
      </c>
      <c r="EC122">
        <v>0</v>
      </c>
      <c r="ED122">
        <v>0</v>
      </c>
      <c r="EE122">
        <v>0</v>
      </c>
      <c r="EF122">
        <v>0</v>
      </c>
      <c r="EG122">
        <v>0</v>
      </c>
      <c r="EH122">
        <v>0</v>
      </c>
      <c r="EI122" t="s">
        <v>1204</v>
      </c>
      <c r="EJ122" t="s">
        <v>1117</v>
      </c>
      <c r="EK122">
        <v>0</v>
      </c>
      <c r="EL122">
        <v>0</v>
      </c>
      <c r="EM122">
        <v>0</v>
      </c>
      <c r="EN122" s="74" t="s">
        <v>1117</v>
      </c>
    </row>
    <row r="123" spans="1:144" x14ac:dyDescent="0.3">
      <c r="A123" s="32" t="s">
        <v>276</v>
      </c>
      <c r="B123" s="33" t="s">
        <v>277</v>
      </c>
      <c r="C123" s="34" t="s">
        <v>71</v>
      </c>
      <c r="D123" s="3"/>
      <c r="E123" s="3">
        <v>325</v>
      </c>
      <c r="F123" s="3">
        <v>325</v>
      </c>
      <c r="G123" s="42"/>
      <c r="H123" s="4"/>
      <c r="I123" s="4"/>
      <c r="J123" s="109">
        <v>1</v>
      </c>
      <c r="K123" s="114">
        <v>45</v>
      </c>
      <c r="L123" s="6"/>
      <c r="M123" s="118">
        <v>1</v>
      </c>
      <c r="N123" s="7"/>
      <c r="O123" s="7"/>
      <c r="P123" s="7"/>
      <c r="Q123" s="7"/>
      <c r="R123" s="7"/>
      <c r="S123" s="48">
        <v>3.5</v>
      </c>
      <c r="T123" s="121">
        <v>6.5</v>
      </c>
      <c r="U123" s="2">
        <v>0</v>
      </c>
      <c r="V123" s="2">
        <v>0</v>
      </c>
      <c r="W123" s="2">
        <v>0</v>
      </c>
      <c r="X123" s="2">
        <v>0</v>
      </c>
      <c r="Y123" s="2"/>
      <c r="Z123" s="19">
        <v>0</v>
      </c>
      <c r="AA123" s="2">
        <v>32.5</v>
      </c>
      <c r="AB123" s="122" t="s">
        <v>56</v>
      </c>
      <c r="AC123" s="2">
        <v>0</v>
      </c>
      <c r="AD123" s="2">
        <v>2</v>
      </c>
      <c r="AE123" s="2" t="s">
        <v>52</v>
      </c>
      <c r="AF123" s="118" t="s">
        <v>52</v>
      </c>
      <c r="AG123" s="5"/>
      <c r="AH123" s="118"/>
      <c r="AI123" s="8">
        <v>3</v>
      </c>
      <c r="AJ123" s="118"/>
      <c r="AK123" s="2">
        <v>0</v>
      </c>
      <c r="AL123" s="2">
        <v>0</v>
      </c>
      <c r="AM123" s="2">
        <v>0</v>
      </c>
      <c r="AN123" s="2">
        <v>0</v>
      </c>
      <c r="AO123" s="2">
        <v>0</v>
      </c>
      <c r="AP123" s="122">
        <v>0</v>
      </c>
      <c r="AQ123">
        <v>0</v>
      </c>
      <c r="AR123">
        <v>0</v>
      </c>
      <c r="AS123">
        <v>0</v>
      </c>
      <c r="AT123">
        <v>0</v>
      </c>
      <c r="AU123">
        <v>0</v>
      </c>
      <c r="AV123" s="74">
        <v>0</v>
      </c>
      <c r="AW123">
        <v>0</v>
      </c>
      <c r="AX123">
        <v>0</v>
      </c>
      <c r="AY123" s="74">
        <v>1</v>
      </c>
      <c r="AZ123" s="69">
        <v>0</v>
      </c>
      <c r="BA123" s="69">
        <v>100</v>
      </c>
      <c r="BB123" s="68"/>
      <c r="BC123" s="68"/>
      <c r="BD123">
        <v>3</v>
      </c>
      <c r="BE123">
        <v>6700</v>
      </c>
      <c r="BF123" s="102">
        <v>4</v>
      </c>
      <c r="BG123" s="97"/>
      <c r="BH123">
        <v>3</v>
      </c>
      <c r="BI123">
        <v>1</v>
      </c>
      <c r="BJ123" s="20" t="s">
        <v>1113</v>
      </c>
      <c r="BK123" t="s">
        <v>1114</v>
      </c>
      <c r="BL123">
        <v>1</v>
      </c>
      <c r="BM123" s="20">
        <v>0</v>
      </c>
      <c r="BN123">
        <v>0</v>
      </c>
      <c r="BO123">
        <v>0</v>
      </c>
      <c r="BP123">
        <v>1</v>
      </c>
      <c r="BQ123" s="20">
        <v>0</v>
      </c>
      <c r="BR123">
        <v>2</v>
      </c>
      <c r="BS123">
        <v>1</v>
      </c>
      <c r="BT123">
        <v>1</v>
      </c>
      <c r="BU123" s="20">
        <v>4</v>
      </c>
      <c r="BV123">
        <v>2</v>
      </c>
      <c r="BW123">
        <v>2</v>
      </c>
      <c r="BX123">
        <v>0</v>
      </c>
      <c r="BY123" s="74">
        <v>4</v>
      </c>
      <c r="BZ123">
        <v>62.85</v>
      </c>
      <c r="CA123">
        <v>44.825000000000003</v>
      </c>
      <c r="CB123">
        <v>9.875</v>
      </c>
      <c r="CC123">
        <v>14.525</v>
      </c>
      <c r="CD123">
        <v>88.2</v>
      </c>
      <c r="CE123">
        <v>112</v>
      </c>
      <c r="CF123">
        <v>96.5</v>
      </c>
      <c r="CG123">
        <v>208.5</v>
      </c>
      <c r="CH123">
        <v>53.725000000000001</v>
      </c>
      <c r="CI123">
        <v>67</v>
      </c>
      <c r="CJ123">
        <v>4.4350873719999999</v>
      </c>
      <c r="CK123">
        <v>3.1668859569999999</v>
      </c>
      <c r="CL123">
        <v>0.75443135299999997</v>
      </c>
      <c r="CM123">
        <v>1.5435349039999999</v>
      </c>
      <c r="CN123">
        <v>0.89069261399999999</v>
      </c>
      <c r="CO123">
        <v>5.7154760659999999</v>
      </c>
      <c r="CP123">
        <v>6.4549722440000004</v>
      </c>
      <c r="CQ123">
        <v>3</v>
      </c>
      <c r="CR123">
        <v>2.8453177909999998</v>
      </c>
      <c r="CS123">
        <v>2.581988897</v>
      </c>
      <c r="CT123" s="20" t="s">
        <v>1118</v>
      </c>
      <c r="CU123">
        <v>9.6</v>
      </c>
      <c r="CV123" s="74" t="s">
        <v>1157</v>
      </c>
      <c r="CW123">
        <v>0</v>
      </c>
      <c r="CX123">
        <v>100</v>
      </c>
      <c r="CY123">
        <v>0</v>
      </c>
      <c r="CZ123">
        <v>0</v>
      </c>
      <c r="DA123">
        <v>0</v>
      </c>
      <c r="DB123">
        <v>0</v>
      </c>
      <c r="DC123">
        <v>0</v>
      </c>
      <c r="DD123" s="74">
        <v>0</v>
      </c>
      <c r="DE123">
        <v>0</v>
      </c>
      <c r="DF123">
        <v>0</v>
      </c>
      <c r="DG123">
        <v>0</v>
      </c>
      <c r="DH123">
        <v>0</v>
      </c>
      <c r="DI123">
        <v>0</v>
      </c>
      <c r="DJ123">
        <v>0</v>
      </c>
      <c r="DK123">
        <v>0</v>
      </c>
      <c r="DL123">
        <v>10</v>
      </c>
      <c r="DM123">
        <v>0</v>
      </c>
      <c r="DN123">
        <v>0</v>
      </c>
      <c r="DO123">
        <v>0</v>
      </c>
      <c r="DP123">
        <v>0</v>
      </c>
      <c r="DQ123">
        <v>0</v>
      </c>
      <c r="DR123">
        <v>0</v>
      </c>
      <c r="DS123">
        <v>0</v>
      </c>
      <c r="DT123">
        <v>0</v>
      </c>
      <c r="DU123">
        <v>0</v>
      </c>
      <c r="DV123">
        <v>0</v>
      </c>
      <c r="DW123">
        <v>0</v>
      </c>
      <c r="DX123">
        <v>0</v>
      </c>
      <c r="DY123">
        <v>0</v>
      </c>
      <c r="DZ123">
        <v>0</v>
      </c>
      <c r="EA123">
        <v>0</v>
      </c>
      <c r="EB123">
        <v>0</v>
      </c>
      <c r="EC123">
        <v>0</v>
      </c>
      <c r="ED123">
        <v>0</v>
      </c>
      <c r="EE123">
        <v>0</v>
      </c>
      <c r="EF123">
        <v>0</v>
      </c>
      <c r="EG123">
        <v>0</v>
      </c>
      <c r="EH123">
        <v>0</v>
      </c>
      <c r="EI123" t="s">
        <v>1160</v>
      </c>
      <c r="EJ123" t="s">
        <v>1174</v>
      </c>
      <c r="EK123">
        <v>0</v>
      </c>
      <c r="EL123">
        <v>0</v>
      </c>
      <c r="EM123">
        <v>0</v>
      </c>
      <c r="EN123" s="74" t="s">
        <v>1117</v>
      </c>
    </row>
    <row r="124" spans="1:144" x14ac:dyDescent="0.3">
      <c r="A124" s="32" t="s">
        <v>278</v>
      </c>
      <c r="B124" s="33" t="s">
        <v>279</v>
      </c>
      <c r="C124" s="34" t="s">
        <v>51</v>
      </c>
      <c r="D124" s="3">
        <v>36.700000000000003</v>
      </c>
      <c r="E124" s="3">
        <v>29.6</v>
      </c>
      <c r="F124" s="3">
        <v>33.15</v>
      </c>
      <c r="G124" s="42"/>
      <c r="H124" s="4"/>
      <c r="I124" s="4">
        <v>0.98511193960306276</v>
      </c>
      <c r="J124" s="109">
        <v>1</v>
      </c>
      <c r="K124" s="114">
        <v>4.3600000000000003</v>
      </c>
      <c r="L124" s="6"/>
      <c r="M124" s="118">
        <v>0</v>
      </c>
      <c r="N124" s="7"/>
      <c r="O124" s="7"/>
      <c r="P124" s="7"/>
      <c r="Q124" s="7"/>
      <c r="R124" s="7"/>
      <c r="S124" s="48">
        <v>6.5</v>
      </c>
      <c r="T124" s="121">
        <v>0.5</v>
      </c>
      <c r="U124" s="2">
        <v>0</v>
      </c>
      <c r="V124" s="2">
        <v>0</v>
      </c>
      <c r="W124" s="2">
        <v>0</v>
      </c>
      <c r="X124" s="2">
        <v>0</v>
      </c>
      <c r="Y124" s="2">
        <v>2</v>
      </c>
      <c r="Z124" s="19">
        <v>1</v>
      </c>
      <c r="AA124" s="2">
        <v>16</v>
      </c>
      <c r="AB124" s="126" t="s">
        <v>52</v>
      </c>
      <c r="AC124" s="2">
        <v>0</v>
      </c>
      <c r="AD124" s="2">
        <v>2</v>
      </c>
      <c r="AE124" s="2" t="s">
        <v>52</v>
      </c>
      <c r="AF124" s="118" t="s">
        <v>52</v>
      </c>
      <c r="AG124" s="5">
        <v>0.35</v>
      </c>
      <c r="AH124" s="118">
        <v>2</v>
      </c>
      <c r="AI124" s="8"/>
      <c r="AJ124" s="118">
        <v>1</v>
      </c>
      <c r="AK124" s="2">
        <v>0</v>
      </c>
      <c r="AL124" s="2">
        <v>0</v>
      </c>
      <c r="AM124" s="2">
        <v>0</v>
      </c>
      <c r="AN124" s="2">
        <v>0</v>
      </c>
      <c r="AO124" s="2">
        <v>0</v>
      </c>
      <c r="AP124" s="122">
        <v>0</v>
      </c>
      <c r="AQ124">
        <v>0</v>
      </c>
      <c r="AR124">
        <v>0</v>
      </c>
      <c r="AS124">
        <v>0</v>
      </c>
      <c r="AT124">
        <v>0</v>
      </c>
      <c r="AU124">
        <v>0</v>
      </c>
      <c r="AV124" s="74">
        <v>0</v>
      </c>
      <c r="AW124">
        <v>0</v>
      </c>
      <c r="AX124">
        <v>0</v>
      </c>
      <c r="AY124" s="74">
        <v>1</v>
      </c>
      <c r="AZ124" s="76">
        <v>20</v>
      </c>
      <c r="BA124" s="70">
        <v>300</v>
      </c>
      <c r="BB124" s="68"/>
      <c r="BC124" s="68"/>
      <c r="BD124">
        <v>2</v>
      </c>
      <c r="BE124">
        <v>7200</v>
      </c>
      <c r="BF124" s="102">
        <v>5</v>
      </c>
      <c r="BG124" s="97"/>
      <c r="BH124">
        <v>2</v>
      </c>
      <c r="BI124">
        <v>1</v>
      </c>
      <c r="BJ124" s="20" t="s">
        <v>1112</v>
      </c>
      <c r="BK124" t="s">
        <v>1112</v>
      </c>
      <c r="BL124">
        <v>2</v>
      </c>
      <c r="BM124" s="20">
        <v>0</v>
      </c>
      <c r="BN124">
        <v>0</v>
      </c>
      <c r="BO124">
        <v>0</v>
      </c>
      <c r="BP124">
        <v>1</v>
      </c>
      <c r="BQ124" s="20">
        <v>2</v>
      </c>
      <c r="BR124">
        <v>0</v>
      </c>
      <c r="BS124">
        <v>4</v>
      </c>
      <c r="BT124">
        <v>1</v>
      </c>
      <c r="BU124" s="20">
        <v>4</v>
      </c>
      <c r="BV124">
        <v>2</v>
      </c>
      <c r="BW124">
        <v>1</v>
      </c>
      <c r="BX124">
        <v>1</v>
      </c>
      <c r="BY124" s="74">
        <v>4</v>
      </c>
      <c r="BZ124">
        <v>15.65</v>
      </c>
      <c r="CA124">
        <v>8.75</v>
      </c>
      <c r="CB124">
        <v>3.2749999999999999</v>
      </c>
      <c r="CC124">
        <v>3.7749999999999999</v>
      </c>
      <c r="CD124">
        <v>35.475000000000001</v>
      </c>
      <c r="CE124">
        <v>12.3</v>
      </c>
      <c r="CF124">
        <v>77.95</v>
      </c>
      <c r="CG124">
        <v>90.25</v>
      </c>
      <c r="CH124">
        <v>13.574999999999999</v>
      </c>
      <c r="CI124">
        <v>97.75</v>
      </c>
      <c r="CJ124">
        <v>0.82663978500000002</v>
      </c>
      <c r="CK124">
        <v>0.42031733999999998</v>
      </c>
      <c r="CL124">
        <v>0.05</v>
      </c>
      <c r="CM124">
        <v>0.309569594</v>
      </c>
      <c r="CN124">
        <v>2.2186707729999999</v>
      </c>
      <c r="CO124">
        <v>2.0800641020000001</v>
      </c>
      <c r="CP124">
        <v>6.3856610199999997</v>
      </c>
      <c r="CQ124">
        <v>8.2613558210000004</v>
      </c>
      <c r="CR124">
        <v>1.3225606480000001</v>
      </c>
      <c r="CS124">
        <v>11.02648327</v>
      </c>
      <c r="CT124" s="20" t="s">
        <v>1118</v>
      </c>
      <c r="CU124">
        <v>3.6</v>
      </c>
      <c r="CV124" s="74" t="s">
        <v>1157</v>
      </c>
      <c r="CW124">
        <v>80</v>
      </c>
      <c r="CX124">
        <v>0</v>
      </c>
      <c r="CY124">
        <v>0</v>
      </c>
      <c r="CZ124">
        <v>0</v>
      </c>
      <c r="DA124">
        <v>20</v>
      </c>
      <c r="DB124">
        <v>0</v>
      </c>
      <c r="DC124">
        <v>0</v>
      </c>
      <c r="DD124" s="74">
        <v>0</v>
      </c>
      <c r="DE124">
        <v>0</v>
      </c>
      <c r="DF124">
        <v>0</v>
      </c>
      <c r="DG124">
        <v>0</v>
      </c>
      <c r="DH124">
        <v>0</v>
      </c>
      <c r="DI124">
        <v>0</v>
      </c>
      <c r="DJ124">
        <v>4</v>
      </c>
      <c r="DK124">
        <v>6</v>
      </c>
      <c r="DL124">
        <v>0</v>
      </c>
      <c r="DM124">
        <v>0</v>
      </c>
      <c r="DN124">
        <v>0</v>
      </c>
      <c r="DO124">
        <v>0</v>
      </c>
      <c r="DP124">
        <v>0</v>
      </c>
      <c r="DQ124">
        <v>0</v>
      </c>
      <c r="DR124">
        <v>0</v>
      </c>
      <c r="DS124">
        <v>0</v>
      </c>
      <c r="DT124">
        <v>0</v>
      </c>
      <c r="DU124">
        <v>0</v>
      </c>
      <c r="DV124">
        <v>0</v>
      </c>
      <c r="DW124">
        <v>10</v>
      </c>
      <c r="DX124">
        <v>0</v>
      </c>
      <c r="DY124">
        <v>0</v>
      </c>
      <c r="DZ124">
        <v>0</v>
      </c>
      <c r="EA124">
        <v>0</v>
      </c>
      <c r="EB124">
        <v>0</v>
      </c>
      <c r="EC124">
        <v>0</v>
      </c>
      <c r="ED124">
        <v>0</v>
      </c>
      <c r="EE124">
        <v>0</v>
      </c>
      <c r="EF124">
        <v>0</v>
      </c>
      <c r="EG124">
        <v>0</v>
      </c>
      <c r="EH124">
        <v>0</v>
      </c>
      <c r="EI124" t="s">
        <v>1159</v>
      </c>
      <c r="EJ124" t="s">
        <v>1173</v>
      </c>
      <c r="EK124">
        <v>0</v>
      </c>
      <c r="EL124">
        <v>0</v>
      </c>
      <c r="EM124">
        <v>0</v>
      </c>
      <c r="EN124" s="74" t="s">
        <v>1117</v>
      </c>
    </row>
    <row r="125" spans="1:144" x14ac:dyDescent="0.3">
      <c r="A125" s="32" t="s">
        <v>280</v>
      </c>
      <c r="B125" s="33" t="s">
        <v>281</v>
      </c>
      <c r="C125" s="34" t="s">
        <v>51</v>
      </c>
      <c r="D125" s="3">
        <v>32.5</v>
      </c>
      <c r="E125" s="3">
        <v>30.6</v>
      </c>
      <c r="F125" s="3">
        <v>31.9</v>
      </c>
      <c r="G125" s="42"/>
      <c r="H125" s="4"/>
      <c r="I125" s="4"/>
      <c r="J125" s="109">
        <v>2</v>
      </c>
      <c r="K125" s="114"/>
      <c r="L125" s="6"/>
      <c r="M125" s="118">
        <v>0</v>
      </c>
      <c r="N125" s="7"/>
      <c r="O125" s="7"/>
      <c r="P125" s="7"/>
      <c r="Q125" s="7"/>
      <c r="R125" s="7"/>
      <c r="S125" s="48">
        <v>7</v>
      </c>
      <c r="T125" s="121">
        <v>8</v>
      </c>
      <c r="U125" s="2">
        <v>0</v>
      </c>
      <c r="V125" s="2">
        <v>0</v>
      </c>
      <c r="W125" s="2">
        <v>0</v>
      </c>
      <c r="X125" s="2">
        <v>0</v>
      </c>
      <c r="Y125" s="2"/>
      <c r="Z125" s="19"/>
      <c r="AA125" s="2"/>
      <c r="AB125" s="122"/>
      <c r="AC125" s="2"/>
      <c r="AD125" s="2"/>
      <c r="AE125" s="2"/>
      <c r="AF125" s="118"/>
      <c r="AG125" s="5"/>
      <c r="AH125" s="118">
        <v>1.5</v>
      </c>
      <c r="AI125" s="8"/>
      <c r="AJ125" s="118"/>
      <c r="AK125" s="2">
        <v>1</v>
      </c>
      <c r="AL125" s="2">
        <v>-2</v>
      </c>
      <c r="AM125" s="2">
        <v>0</v>
      </c>
      <c r="AN125" s="2">
        <v>1</v>
      </c>
      <c r="AO125" s="2">
        <v>1</v>
      </c>
      <c r="AP125" s="122">
        <v>1</v>
      </c>
      <c r="AQ125">
        <v>2</v>
      </c>
      <c r="AR125">
        <v>2</v>
      </c>
      <c r="AS125">
        <v>2</v>
      </c>
      <c r="AT125">
        <v>1</v>
      </c>
      <c r="AU125">
        <v>1</v>
      </c>
      <c r="AV125" s="74">
        <v>8</v>
      </c>
      <c r="AW125">
        <v>0</v>
      </c>
      <c r="AX125">
        <v>0</v>
      </c>
      <c r="AY125" s="74">
        <v>1</v>
      </c>
      <c r="AZ125" s="76">
        <v>10</v>
      </c>
      <c r="BA125" s="70">
        <v>3000</v>
      </c>
      <c r="BB125" s="68"/>
      <c r="BC125" s="68"/>
      <c r="BD125">
        <v>4</v>
      </c>
      <c r="BE125">
        <v>52200</v>
      </c>
      <c r="BF125" s="102">
        <v>5</v>
      </c>
      <c r="BG125" s="97"/>
      <c r="BH125">
        <v>2</v>
      </c>
      <c r="BI125">
        <v>1</v>
      </c>
      <c r="BJ125" s="20" t="s">
        <v>1112</v>
      </c>
      <c r="BK125" t="s">
        <v>1113</v>
      </c>
      <c r="BL125">
        <v>1</v>
      </c>
      <c r="BM125" s="20">
        <v>0</v>
      </c>
      <c r="BN125">
        <v>0</v>
      </c>
      <c r="BO125">
        <v>0</v>
      </c>
      <c r="BP125">
        <v>2</v>
      </c>
      <c r="BQ125" s="20">
        <v>2</v>
      </c>
      <c r="BR125">
        <v>1</v>
      </c>
      <c r="BS125">
        <v>5</v>
      </c>
      <c r="BT125">
        <v>1</v>
      </c>
      <c r="BU125" s="20">
        <v>5</v>
      </c>
      <c r="BV125">
        <v>2</v>
      </c>
      <c r="BW125">
        <v>2</v>
      </c>
      <c r="BX125">
        <v>1</v>
      </c>
      <c r="BY125" s="74">
        <v>4</v>
      </c>
      <c r="BZ125">
        <v>22.56</v>
      </c>
      <c r="CA125">
        <v>12.875</v>
      </c>
      <c r="CB125">
        <v>5.9749999999999996</v>
      </c>
      <c r="CC125">
        <v>7.3250000000000002</v>
      </c>
      <c r="CD125">
        <v>25.3</v>
      </c>
      <c r="CE125">
        <v>10.925000000000001</v>
      </c>
      <c r="CF125">
        <v>79.075000000000003</v>
      </c>
      <c r="CG125">
        <v>88.4</v>
      </c>
      <c r="CH125">
        <v>12.15</v>
      </c>
      <c r="CI125">
        <v>78</v>
      </c>
      <c r="CJ125">
        <v>0.75033325900000003</v>
      </c>
      <c r="CK125">
        <v>0.70415433900000002</v>
      </c>
      <c r="CL125">
        <v>0.34034296400000003</v>
      </c>
      <c r="CM125">
        <v>0.18929694499999999</v>
      </c>
      <c r="CN125">
        <v>0.81853527699999995</v>
      </c>
      <c r="CO125">
        <v>0.92870878099999998</v>
      </c>
      <c r="CP125">
        <v>2.2051077069999998</v>
      </c>
      <c r="CQ125">
        <v>3.7815340800000001</v>
      </c>
      <c r="CR125">
        <v>1.2288205729999999</v>
      </c>
      <c r="CS125">
        <v>3.3911649920000002</v>
      </c>
      <c r="CT125" s="20" t="s">
        <v>1118</v>
      </c>
      <c r="CU125">
        <v>5.8</v>
      </c>
      <c r="CV125" s="74" t="s">
        <v>1157</v>
      </c>
      <c r="CW125">
        <v>90</v>
      </c>
      <c r="CX125">
        <v>0</v>
      </c>
      <c r="CY125">
        <v>0</v>
      </c>
      <c r="CZ125">
        <v>0</v>
      </c>
      <c r="DA125">
        <v>0</v>
      </c>
      <c r="DB125">
        <v>10</v>
      </c>
      <c r="DC125">
        <v>0</v>
      </c>
      <c r="DD125" s="74">
        <v>0</v>
      </c>
      <c r="DE125">
        <v>0</v>
      </c>
      <c r="DF125">
        <v>0</v>
      </c>
      <c r="DG125">
        <v>0</v>
      </c>
      <c r="DH125">
        <v>0</v>
      </c>
      <c r="DI125">
        <v>0</v>
      </c>
      <c r="DJ125">
        <v>10</v>
      </c>
      <c r="DK125">
        <v>0</v>
      </c>
      <c r="DL125">
        <v>0</v>
      </c>
      <c r="DM125">
        <v>0</v>
      </c>
      <c r="DN125">
        <v>0</v>
      </c>
      <c r="DO125">
        <v>0</v>
      </c>
      <c r="DP125">
        <v>0</v>
      </c>
      <c r="DQ125">
        <v>0</v>
      </c>
      <c r="DR125">
        <v>0</v>
      </c>
      <c r="DS125">
        <v>0</v>
      </c>
      <c r="DT125">
        <v>0</v>
      </c>
      <c r="DU125">
        <v>0</v>
      </c>
      <c r="DV125">
        <v>0</v>
      </c>
      <c r="DW125">
        <v>0</v>
      </c>
      <c r="DX125">
        <v>0</v>
      </c>
      <c r="DY125">
        <v>10</v>
      </c>
      <c r="DZ125">
        <v>0</v>
      </c>
      <c r="EA125">
        <v>0</v>
      </c>
      <c r="EB125">
        <v>0</v>
      </c>
      <c r="EC125">
        <v>0</v>
      </c>
      <c r="ED125">
        <v>0</v>
      </c>
      <c r="EE125">
        <v>0</v>
      </c>
      <c r="EF125">
        <v>0</v>
      </c>
      <c r="EG125">
        <v>0</v>
      </c>
      <c r="EH125">
        <v>0</v>
      </c>
      <c r="EI125" t="s">
        <v>1159</v>
      </c>
      <c r="EJ125" t="s">
        <v>1172</v>
      </c>
      <c r="EK125">
        <v>0</v>
      </c>
      <c r="EL125">
        <v>0</v>
      </c>
      <c r="EM125">
        <v>0</v>
      </c>
      <c r="EN125" s="74" t="s">
        <v>1117</v>
      </c>
    </row>
    <row r="126" spans="1:144" x14ac:dyDescent="0.3">
      <c r="A126" s="32" t="s">
        <v>282</v>
      </c>
      <c r="B126" s="33" t="s">
        <v>283</v>
      </c>
      <c r="C126" s="34" t="s">
        <v>51</v>
      </c>
      <c r="D126" s="3"/>
      <c r="E126" s="3"/>
      <c r="F126" s="3">
        <v>48.4</v>
      </c>
      <c r="G126" s="42"/>
      <c r="H126" s="4"/>
      <c r="I126" s="4">
        <v>1.2712491503214047</v>
      </c>
      <c r="J126" s="110">
        <v>4</v>
      </c>
      <c r="K126" s="115">
        <v>4.8099999999999996</v>
      </c>
      <c r="L126" s="6"/>
      <c r="M126" s="118">
        <v>0</v>
      </c>
      <c r="N126" s="7"/>
      <c r="O126" s="7"/>
      <c r="P126" s="7"/>
      <c r="Q126" s="7"/>
      <c r="R126" s="7"/>
      <c r="S126" s="48">
        <v>1.5</v>
      </c>
      <c r="T126" s="121">
        <v>7.5</v>
      </c>
      <c r="U126" s="2"/>
      <c r="V126" s="2"/>
      <c r="W126" s="2"/>
      <c r="X126" s="2"/>
      <c r="Y126" s="2"/>
      <c r="Z126" s="19"/>
      <c r="AA126" s="2">
        <v>15</v>
      </c>
      <c r="AB126" s="122"/>
      <c r="AC126" s="2"/>
      <c r="AD126" s="2">
        <v>2</v>
      </c>
      <c r="AE126" s="2" t="s">
        <v>52</v>
      </c>
      <c r="AF126" s="118" t="s">
        <v>52</v>
      </c>
      <c r="AG126" s="5"/>
      <c r="AH126" s="118"/>
      <c r="AI126" s="8"/>
      <c r="AJ126" s="118"/>
      <c r="AK126" s="2">
        <v>0</v>
      </c>
      <c r="AL126" s="2">
        <v>0</v>
      </c>
      <c r="AM126" s="2">
        <v>0</v>
      </c>
      <c r="AN126" s="2">
        <v>0</v>
      </c>
      <c r="AO126" s="2">
        <v>0</v>
      </c>
      <c r="AP126" s="122">
        <v>0</v>
      </c>
      <c r="AQ126">
        <v>0</v>
      </c>
      <c r="AR126">
        <v>0</v>
      </c>
      <c r="AS126">
        <v>0</v>
      </c>
      <c r="AT126">
        <v>0</v>
      </c>
      <c r="AU126">
        <v>0</v>
      </c>
      <c r="AV126" s="74">
        <v>0</v>
      </c>
      <c r="AW126">
        <v>0</v>
      </c>
      <c r="AX126">
        <v>0</v>
      </c>
      <c r="AY126" s="74">
        <v>2</v>
      </c>
      <c r="AZ126" s="67">
        <v>0</v>
      </c>
      <c r="BA126" s="67">
        <v>1800</v>
      </c>
      <c r="BB126" s="68"/>
      <c r="BC126" s="68"/>
      <c r="BD126">
        <v>4</v>
      </c>
      <c r="BE126">
        <v>1400</v>
      </c>
      <c r="BF126" s="103">
        <v>5</v>
      </c>
      <c r="BG126" s="97"/>
      <c r="BH126">
        <v>2</v>
      </c>
      <c r="BI126">
        <v>1</v>
      </c>
      <c r="BJ126" s="20" t="s">
        <v>1112</v>
      </c>
      <c r="BK126" t="s">
        <v>1112</v>
      </c>
      <c r="BL126">
        <v>1</v>
      </c>
      <c r="BM126" s="20">
        <v>1</v>
      </c>
      <c r="BN126">
        <v>0</v>
      </c>
      <c r="BO126">
        <v>1</v>
      </c>
      <c r="BP126">
        <v>1</v>
      </c>
      <c r="BQ126" s="20">
        <v>2</v>
      </c>
      <c r="BR126">
        <v>2</v>
      </c>
      <c r="BS126">
        <v>5</v>
      </c>
      <c r="BT126">
        <v>1</v>
      </c>
      <c r="BU126" s="20">
        <v>4</v>
      </c>
      <c r="BV126">
        <v>2</v>
      </c>
      <c r="BW126">
        <v>2</v>
      </c>
      <c r="BX126">
        <v>0</v>
      </c>
      <c r="BY126" s="74">
        <v>4</v>
      </c>
      <c r="BZ126">
        <v>18.149999999999999</v>
      </c>
      <c r="CA126">
        <v>9.7750000000000004</v>
      </c>
      <c r="CB126">
        <v>4.55</v>
      </c>
      <c r="CC126">
        <v>6.4249999999999998</v>
      </c>
      <c r="CD126">
        <v>22.45</v>
      </c>
      <c r="CE126">
        <v>18.274999999999999</v>
      </c>
      <c r="CF126">
        <v>70.724999999999994</v>
      </c>
      <c r="CG126">
        <v>89</v>
      </c>
      <c r="CH126">
        <v>20.5</v>
      </c>
      <c r="CI126">
        <v>73.25</v>
      </c>
      <c r="CJ126">
        <v>0.87368949500000004</v>
      </c>
      <c r="CK126">
        <v>0.28722813200000002</v>
      </c>
      <c r="CL126">
        <v>0.35118845799999998</v>
      </c>
      <c r="CM126">
        <v>0.71821538100000004</v>
      </c>
      <c r="CN126">
        <v>1.239623599</v>
      </c>
      <c r="CO126">
        <v>2.4281337139999999</v>
      </c>
      <c r="CP126">
        <v>3.2294220330000001</v>
      </c>
      <c r="CQ126">
        <v>4.5460605660000004</v>
      </c>
      <c r="CR126">
        <v>2.1023796039999998</v>
      </c>
      <c r="CS126">
        <v>4.1129875599999997</v>
      </c>
      <c r="CT126" s="20" t="s">
        <v>1118</v>
      </c>
      <c r="CU126">
        <v>3.3</v>
      </c>
      <c r="CV126" s="74" t="s">
        <v>1157</v>
      </c>
      <c r="CW126">
        <v>10</v>
      </c>
      <c r="CX126">
        <v>0</v>
      </c>
      <c r="CY126">
        <v>70</v>
      </c>
      <c r="CZ126">
        <v>0</v>
      </c>
      <c r="DA126">
        <v>0</v>
      </c>
      <c r="DB126">
        <v>20</v>
      </c>
      <c r="DC126">
        <v>0</v>
      </c>
      <c r="DD126" s="74">
        <v>0</v>
      </c>
      <c r="DE126">
        <v>2</v>
      </c>
      <c r="DF126">
        <v>0</v>
      </c>
      <c r="DG126">
        <v>0</v>
      </c>
      <c r="DH126">
        <v>0</v>
      </c>
      <c r="DI126">
        <v>0</v>
      </c>
      <c r="DJ126">
        <v>8</v>
      </c>
      <c r="DK126">
        <v>0</v>
      </c>
      <c r="DL126">
        <v>0</v>
      </c>
      <c r="DM126">
        <v>0</v>
      </c>
      <c r="DN126">
        <v>0</v>
      </c>
      <c r="DO126">
        <v>0</v>
      </c>
      <c r="DP126">
        <v>0</v>
      </c>
      <c r="DQ126">
        <v>0</v>
      </c>
      <c r="DR126">
        <v>0</v>
      </c>
      <c r="DS126">
        <v>10</v>
      </c>
      <c r="DT126">
        <v>0</v>
      </c>
      <c r="DU126">
        <v>0</v>
      </c>
      <c r="DV126">
        <v>0</v>
      </c>
      <c r="DW126">
        <v>0</v>
      </c>
      <c r="DX126">
        <v>0</v>
      </c>
      <c r="DY126">
        <v>10</v>
      </c>
      <c r="DZ126">
        <v>0</v>
      </c>
      <c r="EA126">
        <v>0</v>
      </c>
      <c r="EB126">
        <v>0</v>
      </c>
      <c r="EC126">
        <v>0</v>
      </c>
      <c r="ED126">
        <v>0</v>
      </c>
      <c r="EE126">
        <v>0</v>
      </c>
      <c r="EF126">
        <v>0</v>
      </c>
      <c r="EG126">
        <v>0</v>
      </c>
      <c r="EH126">
        <v>0</v>
      </c>
      <c r="EI126" t="s">
        <v>1161</v>
      </c>
      <c r="EJ126" t="s">
        <v>1181</v>
      </c>
      <c r="EK126">
        <v>0</v>
      </c>
      <c r="EL126">
        <v>0</v>
      </c>
      <c r="EM126">
        <v>0</v>
      </c>
      <c r="EN126" s="74" t="s">
        <v>1117</v>
      </c>
    </row>
    <row r="127" spans="1:144" x14ac:dyDescent="0.3">
      <c r="A127" s="35" t="s">
        <v>284</v>
      </c>
      <c r="B127" s="33" t="s">
        <v>285</v>
      </c>
      <c r="C127" s="34" t="s">
        <v>51</v>
      </c>
      <c r="D127" s="3">
        <v>14.3</v>
      </c>
      <c r="E127" s="3">
        <v>13.9</v>
      </c>
      <c r="F127" s="3">
        <v>14.1</v>
      </c>
      <c r="G127" s="42"/>
      <c r="H127" s="4"/>
      <c r="I127" s="4"/>
      <c r="J127" s="109">
        <v>2</v>
      </c>
      <c r="K127" s="115">
        <v>1.68</v>
      </c>
      <c r="L127" s="6"/>
      <c r="M127" s="118">
        <v>0</v>
      </c>
      <c r="N127" s="7"/>
      <c r="O127" s="7"/>
      <c r="P127" s="7"/>
      <c r="Q127" s="7"/>
      <c r="R127" s="7"/>
      <c r="S127" s="48">
        <v>1.5</v>
      </c>
      <c r="T127" s="121">
        <v>10.5</v>
      </c>
      <c r="U127" s="2"/>
      <c r="V127" s="2"/>
      <c r="W127" s="2"/>
      <c r="X127" s="2"/>
      <c r="Y127" s="2"/>
      <c r="Z127" s="19">
        <v>2</v>
      </c>
      <c r="AA127" s="2">
        <v>17</v>
      </c>
      <c r="AB127" s="122" t="s">
        <v>52</v>
      </c>
      <c r="AC127" s="2"/>
      <c r="AD127" s="2"/>
      <c r="AE127" s="2"/>
      <c r="AF127" s="118" t="s">
        <v>52</v>
      </c>
      <c r="AG127" s="5"/>
      <c r="AH127" s="118"/>
      <c r="AI127" s="8"/>
      <c r="AJ127" s="118"/>
      <c r="AK127" s="2">
        <v>-2</v>
      </c>
      <c r="AL127" s="2">
        <v>-2</v>
      </c>
      <c r="AM127" s="2">
        <v>0</v>
      </c>
      <c r="AN127" s="2">
        <v>1</v>
      </c>
      <c r="AO127" s="2">
        <v>1</v>
      </c>
      <c r="AP127" s="122">
        <v>-2</v>
      </c>
      <c r="AQ127">
        <v>2</v>
      </c>
      <c r="AR127">
        <v>1</v>
      </c>
      <c r="AS127">
        <v>2</v>
      </c>
      <c r="AT127">
        <v>0</v>
      </c>
      <c r="AU127">
        <v>2</v>
      </c>
      <c r="AV127" s="74">
        <v>7</v>
      </c>
      <c r="AW127">
        <v>0</v>
      </c>
      <c r="AX127">
        <v>0</v>
      </c>
      <c r="AY127" s="74">
        <v>1</v>
      </c>
      <c r="AZ127" s="76">
        <v>100</v>
      </c>
      <c r="BA127" s="70">
        <v>1800</v>
      </c>
      <c r="BB127" s="68"/>
      <c r="BC127" s="68"/>
      <c r="BD127">
        <v>3</v>
      </c>
      <c r="BE127">
        <v>28200</v>
      </c>
      <c r="BF127" s="103">
        <v>5</v>
      </c>
      <c r="BG127" s="97"/>
      <c r="BH127">
        <v>1</v>
      </c>
      <c r="BI127">
        <v>1</v>
      </c>
      <c r="BJ127" s="20" t="s">
        <v>1112</v>
      </c>
      <c r="BK127" t="s">
        <v>1112</v>
      </c>
      <c r="BL127">
        <v>1</v>
      </c>
      <c r="BM127" s="20">
        <v>0</v>
      </c>
      <c r="BN127">
        <v>0</v>
      </c>
      <c r="BO127">
        <v>0</v>
      </c>
      <c r="BP127">
        <v>2</v>
      </c>
      <c r="BQ127" s="20">
        <v>1</v>
      </c>
      <c r="BR127">
        <v>1</v>
      </c>
      <c r="BS127">
        <v>5</v>
      </c>
      <c r="BT127">
        <v>1</v>
      </c>
      <c r="BU127" s="20">
        <v>10</v>
      </c>
      <c r="BV127">
        <v>2</v>
      </c>
      <c r="BW127">
        <v>8</v>
      </c>
      <c r="BX127">
        <v>0</v>
      </c>
      <c r="BY127" s="74">
        <v>10</v>
      </c>
      <c r="BZ127">
        <v>16</v>
      </c>
      <c r="CA127">
        <v>8.67</v>
      </c>
      <c r="CB127">
        <v>5.35</v>
      </c>
      <c r="CC127">
        <v>4.08</v>
      </c>
      <c r="CD127">
        <v>16.079999999999998</v>
      </c>
      <c r="CE127">
        <v>5.95</v>
      </c>
      <c r="CF127">
        <v>53.61</v>
      </c>
      <c r="CG127">
        <v>59.55</v>
      </c>
      <c r="CH127">
        <v>9.9600000000000009</v>
      </c>
      <c r="CI127">
        <v>24</v>
      </c>
      <c r="CJ127">
        <v>0.80553639799999999</v>
      </c>
      <c r="CK127">
        <v>0.37133393199999998</v>
      </c>
      <c r="CL127">
        <v>0.49497474699999999</v>
      </c>
      <c r="CM127">
        <v>0.23944380000000001</v>
      </c>
      <c r="CN127">
        <v>0.72846871400000002</v>
      </c>
      <c r="CO127">
        <v>1.6077935189999999</v>
      </c>
      <c r="CP127">
        <v>2.4392394080000002</v>
      </c>
      <c r="CQ127">
        <v>2.4994443830000002</v>
      </c>
      <c r="CR127">
        <v>2.539991251</v>
      </c>
      <c r="CS127">
        <v>3.858612301</v>
      </c>
      <c r="CT127" s="20" t="s">
        <v>1118</v>
      </c>
      <c r="CU127">
        <v>6.4</v>
      </c>
      <c r="CV127" s="74" t="s">
        <v>1155</v>
      </c>
      <c r="CW127">
        <v>70</v>
      </c>
      <c r="CX127">
        <v>0</v>
      </c>
      <c r="CY127">
        <v>20</v>
      </c>
      <c r="CZ127">
        <v>0</v>
      </c>
      <c r="DA127">
        <v>10</v>
      </c>
      <c r="DB127">
        <v>0</v>
      </c>
      <c r="DC127">
        <v>0</v>
      </c>
      <c r="DD127" s="74">
        <v>0</v>
      </c>
      <c r="DE127">
        <v>0</v>
      </c>
      <c r="DF127">
        <v>2</v>
      </c>
      <c r="DG127">
        <v>6</v>
      </c>
      <c r="DH127">
        <v>0</v>
      </c>
      <c r="DI127">
        <v>0</v>
      </c>
      <c r="DJ127">
        <v>2</v>
      </c>
      <c r="DK127">
        <v>0</v>
      </c>
      <c r="DL127">
        <v>0</v>
      </c>
      <c r="DM127">
        <v>0</v>
      </c>
      <c r="DN127">
        <v>0</v>
      </c>
      <c r="DO127">
        <v>0</v>
      </c>
      <c r="DP127">
        <v>0</v>
      </c>
      <c r="DQ127">
        <v>0</v>
      </c>
      <c r="DR127">
        <v>0</v>
      </c>
      <c r="DS127">
        <v>10</v>
      </c>
      <c r="DT127">
        <v>0</v>
      </c>
      <c r="DU127">
        <v>0</v>
      </c>
      <c r="DV127">
        <v>0</v>
      </c>
      <c r="DW127">
        <v>10</v>
      </c>
      <c r="DX127">
        <v>0</v>
      </c>
      <c r="DY127">
        <v>0</v>
      </c>
      <c r="DZ127">
        <v>0</v>
      </c>
      <c r="EA127">
        <v>0</v>
      </c>
      <c r="EB127">
        <v>0</v>
      </c>
      <c r="EC127">
        <v>0</v>
      </c>
      <c r="ED127">
        <v>0</v>
      </c>
      <c r="EE127">
        <v>0</v>
      </c>
      <c r="EF127">
        <v>0</v>
      </c>
      <c r="EG127">
        <v>0</v>
      </c>
      <c r="EH127">
        <v>0</v>
      </c>
      <c r="EI127" t="s">
        <v>1159</v>
      </c>
      <c r="EJ127" t="s">
        <v>1169</v>
      </c>
      <c r="EK127">
        <v>0</v>
      </c>
      <c r="EL127">
        <v>0</v>
      </c>
      <c r="EM127">
        <v>0</v>
      </c>
      <c r="EN127" s="74" t="s">
        <v>1117</v>
      </c>
    </row>
    <row r="128" spans="1:144" x14ac:dyDescent="0.3">
      <c r="A128" s="35" t="s">
        <v>286</v>
      </c>
      <c r="B128" s="33" t="s">
        <v>287</v>
      </c>
      <c r="C128" s="34" t="s">
        <v>51</v>
      </c>
      <c r="D128" s="3">
        <v>65.5</v>
      </c>
      <c r="E128" s="3">
        <v>60.3</v>
      </c>
      <c r="F128" s="3">
        <v>62.9</v>
      </c>
      <c r="G128" s="42"/>
      <c r="H128" s="4"/>
      <c r="I128" s="4"/>
      <c r="J128" s="109"/>
      <c r="K128" s="114"/>
      <c r="L128" s="6"/>
      <c r="M128" s="118">
        <v>0</v>
      </c>
      <c r="N128" s="7"/>
      <c r="O128" s="7"/>
      <c r="P128" s="7"/>
      <c r="Q128" s="7"/>
      <c r="R128" s="7"/>
      <c r="S128" s="48"/>
      <c r="T128" s="121"/>
      <c r="U128" s="2"/>
      <c r="V128" s="2"/>
      <c r="W128" s="2"/>
      <c r="X128" s="2"/>
      <c r="Y128" s="2"/>
      <c r="Z128" s="19"/>
      <c r="AA128" s="2"/>
      <c r="AB128" s="122"/>
      <c r="AC128" s="2"/>
      <c r="AD128" s="2"/>
      <c r="AE128" s="2"/>
      <c r="AF128" s="118"/>
      <c r="AG128" s="5"/>
      <c r="AH128" s="118"/>
      <c r="AI128" s="8"/>
      <c r="AJ128" s="118"/>
      <c r="AK128" s="2">
        <v>1</v>
      </c>
      <c r="AL128" s="2">
        <v>1</v>
      </c>
      <c r="AM128" s="2">
        <v>0</v>
      </c>
      <c r="AN128" s="2">
        <v>1</v>
      </c>
      <c r="AO128" s="2">
        <v>1</v>
      </c>
      <c r="AP128" s="122">
        <v>1</v>
      </c>
      <c r="AQ128">
        <v>2</v>
      </c>
      <c r="AR128">
        <v>2</v>
      </c>
      <c r="AS128">
        <v>2</v>
      </c>
      <c r="AT128">
        <v>2</v>
      </c>
      <c r="AU128">
        <v>2</v>
      </c>
      <c r="AV128" s="74">
        <v>10</v>
      </c>
      <c r="AW128">
        <v>0</v>
      </c>
      <c r="AX128">
        <v>0</v>
      </c>
      <c r="AY128" s="74">
        <v>2</v>
      </c>
      <c r="AZ128" s="76">
        <v>100</v>
      </c>
      <c r="BA128" s="70">
        <v>1000</v>
      </c>
      <c r="BB128" s="68"/>
      <c r="BC128" s="68"/>
      <c r="BD128">
        <v>4</v>
      </c>
      <c r="BE128">
        <v>2700</v>
      </c>
      <c r="BF128" s="102">
        <v>5</v>
      </c>
      <c r="BG128" s="97"/>
      <c r="BH128">
        <v>1</v>
      </c>
      <c r="BI128">
        <v>1</v>
      </c>
      <c r="BJ128" s="20" t="s">
        <v>1112</v>
      </c>
      <c r="BK128" t="s">
        <v>1112</v>
      </c>
      <c r="BL128">
        <v>1</v>
      </c>
      <c r="BM128" s="20">
        <v>0</v>
      </c>
      <c r="BN128">
        <v>0</v>
      </c>
      <c r="BO128">
        <v>0</v>
      </c>
      <c r="BP128">
        <v>1</v>
      </c>
      <c r="BQ128" s="20">
        <v>2</v>
      </c>
      <c r="BR128">
        <v>1</v>
      </c>
      <c r="BS128">
        <v>5</v>
      </c>
      <c r="BT128">
        <v>3</v>
      </c>
      <c r="BU128" s="20">
        <v>4</v>
      </c>
      <c r="BV128">
        <v>2</v>
      </c>
      <c r="BW128">
        <v>2</v>
      </c>
      <c r="BX128">
        <v>0</v>
      </c>
      <c r="BY128" s="74">
        <v>4</v>
      </c>
      <c r="BZ128">
        <v>25.524999999999999</v>
      </c>
      <c r="CA128">
        <v>16.55</v>
      </c>
      <c r="CB128">
        <v>8.1750000000000007</v>
      </c>
      <c r="CC128">
        <v>8.375</v>
      </c>
      <c r="CD128">
        <v>22.75</v>
      </c>
      <c r="CE128">
        <v>25.35</v>
      </c>
      <c r="CF128">
        <v>98.9</v>
      </c>
      <c r="CG128">
        <v>124.25</v>
      </c>
      <c r="CH128">
        <v>20.425000000000001</v>
      </c>
      <c r="CI128">
        <v>108</v>
      </c>
      <c r="CJ128">
        <v>0.435889894</v>
      </c>
      <c r="CK128">
        <v>0.66017674400000004</v>
      </c>
      <c r="CL128">
        <v>0.457347424</v>
      </c>
      <c r="CM128">
        <v>0.31091263499999999</v>
      </c>
      <c r="CN128">
        <v>1.034408043</v>
      </c>
      <c r="CO128">
        <v>5.6997075949999996</v>
      </c>
      <c r="CP128">
        <v>6.5</v>
      </c>
      <c r="CQ128">
        <v>0.60207972899999995</v>
      </c>
      <c r="CR128">
        <v>6.7823299830000003</v>
      </c>
      <c r="CT128" s="20" t="s">
        <v>1119</v>
      </c>
      <c r="CU128">
        <v>4.5999999999999996</v>
      </c>
      <c r="CV128" s="74" t="s">
        <v>1157</v>
      </c>
      <c r="CW128">
        <v>100</v>
      </c>
      <c r="CX128">
        <v>0</v>
      </c>
      <c r="CY128">
        <v>0</v>
      </c>
      <c r="CZ128">
        <v>0</v>
      </c>
      <c r="DA128">
        <v>0</v>
      </c>
      <c r="DB128">
        <v>0</v>
      </c>
      <c r="DC128">
        <v>0</v>
      </c>
      <c r="DD128" s="74">
        <v>0</v>
      </c>
      <c r="DE128">
        <v>0</v>
      </c>
      <c r="DF128">
        <v>0</v>
      </c>
      <c r="DG128">
        <v>0</v>
      </c>
      <c r="DH128">
        <v>0</v>
      </c>
      <c r="DI128">
        <v>0</v>
      </c>
      <c r="DJ128">
        <v>10</v>
      </c>
      <c r="DK128">
        <v>0</v>
      </c>
      <c r="DL128">
        <v>0</v>
      </c>
      <c r="DM128">
        <v>0</v>
      </c>
      <c r="DN128">
        <v>0</v>
      </c>
      <c r="DO128">
        <v>0</v>
      </c>
      <c r="DP128">
        <v>0</v>
      </c>
      <c r="DQ128">
        <v>0</v>
      </c>
      <c r="DR128">
        <v>0</v>
      </c>
      <c r="DS128">
        <v>0</v>
      </c>
      <c r="DT128">
        <v>0</v>
      </c>
      <c r="DU128">
        <v>0</v>
      </c>
      <c r="DV128">
        <v>0</v>
      </c>
      <c r="DW128">
        <v>0</v>
      </c>
      <c r="DX128">
        <v>0</v>
      </c>
      <c r="DY128">
        <v>0</v>
      </c>
      <c r="DZ128">
        <v>0</v>
      </c>
      <c r="EA128">
        <v>0</v>
      </c>
      <c r="EB128">
        <v>0</v>
      </c>
      <c r="EC128">
        <v>0</v>
      </c>
      <c r="ED128">
        <v>0</v>
      </c>
      <c r="EE128">
        <v>0</v>
      </c>
      <c r="EF128">
        <v>0</v>
      </c>
      <c r="EG128">
        <v>0</v>
      </c>
      <c r="EH128">
        <v>0</v>
      </c>
      <c r="EI128" t="s">
        <v>1159</v>
      </c>
      <c r="EJ128" t="s">
        <v>1172</v>
      </c>
      <c r="EK128">
        <v>0</v>
      </c>
      <c r="EL128">
        <v>0</v>
      </c>
      <c r="EM128">
        <v>0</v>
      </c>
      <c r="EN128" s="74" t="s">
        <v>1117</v>
      </c>
    </row>
    <row r="129" spans="1:144" x14ac:dyDescent="0.3">
      <c r="A129" s="32" t="s">
        <v>288</v>
      </c>
      <c r="B129" s="33" t="s">
        <v>242</v>
      </c>
      <c r="C129" s="34" t="s">
        <v>132</v>
      </c>
      <c r="D129" s="3"/>
      <c r="E129" s="3">
        <v>312</v>
      </c>
      <c r="F129" s="3">
        <v>312</v>
      </c>
      <c r="G129" s="42"/>
      <c r="H129" s="4"/>
      <c r="I129" s="4"/>
      <c r="J129" s="109">
        <v>3.9</v>
      </c>
      <c r="K129" s="114">
        <v>28</v>
      </c>
      <c r="L129" s="6">
        <v>22.34</v>
      </c>
      <c r="M129" s="118">
        <v>1</v>
      </c>
      <c r="N129" s="7"/>
      <c r="O129" s="7"/>
      <c r="P129" s="7"/>
      <c r="Q129" s="7"/>
      <c r="R129" s="7"/>
      <c r="S129" s="48">
        <v>2.5</v>
      </c>
      <c r="T129" s="121">
        <v>5.5</v>
      </c>
      <c r="U129" s="2">
        <v>0</v>
      </c>
      <c r="V129" s="2">
        <v>0</v>
      </c>
      <c r="W129" s="2">
        <v>0</v>
      </c>
      <c r="X129" s="2">
        <v>0</v>
      </c>
      <c r="Y129" s="2"/>
      <c r="Z129" s="19">
        <v>2</v>
      </c>
      <c r="AA129" s="2">
        <v>21.5</v>
      </c>
      <c r="AB129" s="122" t="s">
        <v>52</v>
      </c>
      <c r="AC129" s="2"/>
      <c r="AD129" s="2">
        <v>2</v>
      </c>
      <c r="AE129" s="2" t="s">
        <v>52</v>
      </c>
      <c r="AF129" s="118" t="s">
        <v>52</v>
      </c>
      <c r="AG129" s="5"/>
      <c r="AH129" s="118">
        <v>0</v>
      </c>
      <c r="AI129" s="8">
        <v>3</v>
      </c>
      <c r="AJ129" s="118">
        <v>3</v>
      </c>
      <c r="AK129" s="2">
        <v>0</v>
      </c>
      <c r="AL129" s="2">
        <v>0</v>
      </c>
      <c r="AM129" s="2">
        <v>0</v>
      </c>
      <c r="AN129" s="2">
        <v>0</v>
      </c>
      <c r="AO129" s="2">
        <v>0</v>
      </c>
      <c r="AP129" s="122">
        <v>0</v>
      </c>
      <c r="AQ129">
        <v>0</v>
      </c>
      <c r="AR129">
        <v>0</v>
      </c>
      <c r="AS129">
        <v>0</v>
      </c>
      <c r="AT129">
        <v>0</v>
      </c>
      <c r="AU129">
        <v>0</v>
      </c>
      <c r="AV129" s="74">
        <v>0</v>
      </c>
      <c r="AW129">
        <v>0</v>
      </c>
      <c r="AX129">
        <v>0</v>
      </c>
      <c r="AY129" s="74">
        <v>1</v>
      </c>
      <c r="AZ129" s="69">
        <v>0</v>
      </c>
      <c r="BA129" s="69">
        <v>2270</v>
      </c>
      <c r="BB129" s="68"/>
      <c r="BC129" s="68">
        <v>4250</v>
      </c>
      <c r="BD129">
        <v>4</v>
      </c>
      <c r="BE129">
        <v>227100</v>
      </c>
      <c r="BF129" s="102">
        <v>3</v>
      </c>
      <c r="BG129" s="97"/>
      <c r="BH129">
        <v>3</v>
      </c>
      <c r="BI129">
        <v>2</v>
      </c>
      <c r="BJ129" s="20" t="s">
        <v>1113</v>
      </c>
      <c r="BK129" t="s">
        <v>1114</v>
      </c>
      <c r="BL129">
        <v>1</v>
      </c>
      <c r="BM129" s="20">
        <v>0</v>
      </c>
      <c r="BN129">
        <v>0</v>
      </c>
      <c r="BO129">
        <v>0</v>
      </c>
      <c r="BP129">
        <v>1</v>
      </c>
      <c r="BQ129" s="20">
        <v>1</v>
      </c>
      <c r="BR129">
        <v>1</v>
      </c>
      <c r="BS129">
        <v>3</v>
      </c>
      <c r="BT129">
        <v>1</v>
      </c>
      <c r="BU129" s="20">
        <v>4</v>
      </c>
      <c r="BV129">
        <v>2</v>
      </c>
      <c r="BW129">
        <v>2</v>
      </c>
      <c r="BX129">
        <v>0</v>
      </c>
      <c r="BY129" s="74">
        <v>4</v>
      </c>
      <c r="BZ129">
        <v>95.974999999999994</v>
      </c>
      <c r="CA129">
        <v>68.05</v>
      </c>
      <c r="CB129">
        <v>8.8000000000000007</v>
      </c>
      <c r="CC129">
        <v>10.775</v>
      </c>
      <c r="CD129">
        <v>94.05</v>
      </c>
      <c r="CE129">
        <v>82.825000000000003</v>
      </c>
      <c r="CF129">
        <v>167.17500000000001</v>
      </c>
      <c r="CG129">
        <v>250</v>
      </c>
      <c r="CH129">
        <v>33.1</v>
      </c>
      <c r="CI129">
        <v>86</v>
      </c>
      <c r="CJ129">
        <v>4.8999149649999998</v>
      </c>
      <c r="CK129">
        <v>4.783652719</v>
      </c>
      <c r="CL129">
        <v>0.45460605700000001</v>
      </c>
      <c r="CM129">
        <v>0.93585967599999997</v>
      </c>
      <c r="CN129">
        <v>6.3295602799999999</v>
      </c>
      <c r="CO129">
        <v>10.147700889999999</v>
      </c>
      <c r="CP129">
        <v>8.0276086099999997</v>
      </c>
      <c r="CQ129">
        <v>6.9282032300000003</v>
      </c>
      <c r="CR129">
        <v>3.6184711319999998</v>
      </c>
      <c r="CS129">
        <v>3.7416573870000001</v>
      </c>
      <c r="CT129" s="20" t="s">
        <v>1118</v>
      </c>
      <c r="CU129">
        <v>6.6</v>
      </c>
      <c r="CV129" s="74" t="s">
        <v>1155</v>
      </c>
      <c r="CW129">
        <v>10</v>
      </c>
      <c r="CX129">
        <v>70</v>
      </c>
      <c r="CY129">
        <v>0</v>
      </c>
      <c r="CZ129">
        <v>0</v>
      </c>
      <c r="DA129">
        <v>0</v>
      </c>
      <c r="DB129">
        <v>0</v>
      </c>
      <c r="DC129">
        <v>20</v>
      </c>
      <c r="DD129" s="74">
        <v>0</v>
      </c>
      <c r="DE129">
        <v>0</v>
      </c>
      <c r="DF129">
        <v>0</v>
      </c>
      <c r="DG129">
        <v>0</v>
      </c>
      <c r="DH129">
        <v>0</v>
      </c>
      <c r="DI129">
        <v>0</v>
      </c>
      <c r="DJ129">
        <v>0</v>
      </c>
      <c r="DK129">
        <v>10</v>
      </c>
      <c r="DL129">
        <v>9</v>
      </c>
      <c r="DM129">
        <v>0</v>
      </c>
      <c r="DN129">
        <v>1</v>
      </c>
      <c r="DO129">
        <v>0</v>
      </c>
      <c r="DP129">
        <v>0</v>
      </c>
      <c r="DQ129">
        <v>0</v>
      </c>
      <c r="DR129">
        <v>0</v>
      </c>
      <c r="DS129">
        <v>0</v>
      </c>
      <c r="DT129">
        <v>0</v>
      </c>
      <c r="DU129">
        <v>0</v>
      </c>
      <c r="DV129">
        <v>0</v>
      </c>
      <c r="DW129">
        <v>0</v>
      </c>
      <c r="DX129">
        <v>0</v>
      </c>
      <c r="DY129">
        <v>0</v>
      </c>
      <c r="DZ129">
        <v>0</v>
      </c>
      <c r="EA129">
        <v>0</v>
      </c>
      <c r="EB129">
        <v>0</v>
      </c>
      <c r="EC129">
        <v>0</v>
      </c>
      <c r="ED129">
        <v>0</v>
      </c>
      <c r="EE129">
        <v>0</v>
      </c>
      <c r="EF129">
        <v>10</v>
      </c>
      <c r="EG129">
        <v>0</v>
      </c>
      <c r="EH129">
        <v>0</v>
      </c>
      <c r="EI129" t="s">
        <v>1160</v>
      </c>
      <c r="EJ129" t="s">
        <v>1174</v>
      </c>
      <c r="EK129">
        <v>0</v>
      </c>
      <c r="EL129">
        <v>0</v>
      </c>
      <c r="EM129">
        <v>0</v>
      </c>
      <c r="EN129" s="74" t="s">
        <v>1117</v>
      </c>
    </row>
    <row r="130" spans="1:144" x14ac:dyDescent="0.3">
      <c r="A130" s="35" t="s">
        <v>289</v>
      </c>
      <c r="B130" s="33" t="s">
        <v>290</v>
      </c>
      <c r="C130" s="34" t="s">
        <v>51</v>
      </c>
      <c r="D130" s="3"/>
      <c r="E130" s="3"/>
      <c r="F130" s="3">
        <v>5</v>
      </c>
      <c r="G130" s="42"/>
      <c r="H130" s="4"/>
      <c r="I130" s="4"/>
      <c r="J130" s="109"/>
      <c r="K130" s="114"/>
      <c r="L130" s="5"/>
      <c r="M130" s="118">
        <v>0</v>
      </c>
      <c r="N130" s="7"/>
      <c r="O130" s="7"/>
      <c r="P130" s="7"/>
      <c r="Q130" s="7"/>
      <c r="R130" s="7"/>
      <c r="S130" s="48">
        <v>3.5</v>
      </c>
      <c r="T130" s="121">
        <v>4.5</v>
      </c>
      <c r="U130" s="2"/>
      <c r="V130" s="2"/>
      <c r="W130" s="2"/>
      <c r="X130" s="2"/>
      <c r="Y130" s="2"/>
      <c r="Z130" s="19"/>
      <c r="AA130" s="2"/>
      <c r="AB130" s="122"/>
      <c r="AC130" s="2"/>
      <c r="AD130" s="2"/>
      <c r="AE130" s="2"/>
      <c r="AF130" s="118"/>
      <c r="AG130" s="5"/>
      <c r="AH130" s="118"/>
      <c r="AI130" s="8"/>
      <c r="AJ130" s="118"/>
      <c r="AK130" s="2">
        <v>0</v>
      </c>
      <c r="AL130" s="2">
        <v>0</v>
      </c>
      <c r="AM130" s="2">
        <v>0</v>
      </c>
      <c r="AN130" s="2">
        <v>0</v>
      </c>
      <c r="AO130" s="2">
        <v>0</v>
      </c>
      <c r="AP130" s="122">
        <v>0</v>
      </c>
      <c r="AQ130">
        <v>0</v>
      </c>
      <c r="AR130">
        <v>0</v>
      </c>
      <c r="AS130">
        <v>0</v>
      </c>
      <c r="AT130">
        <v>0</v>
      </c>
      <c r="AU130">
        <v>0</v>
      </c>
      <c r="AV130" s="74">
        <v>0</v>
      </c>
      <c r="AW130">
        <v>0</v>
      </c>
      <c r="AX130">
        <v>0</v>
      </c>
      <c r="AY130" s="74">
        <v>2</v>
      </c>
      <c r="AZ130" s="76">
        <v>300</v>
      </c>
      <c r="BA130" s="69">
        <v>2400</v>
      </c>
      <c r="BB130" s="68"/>
      <c r="BC130" s="68"/>
      <c r="BD130">
        <v>4</v>
      </c>
      <c r="BE130">
        <v>6800</v>
      </c>
      <c r="BF130" s="103">
        <v>4</v>
      </c>
      <c r="BG130" s="97"/>
      <c r="BH130">
        <v>1</v>
      </c>
      <c r="BI130">
        <v>1</v>
      </c>
      <c r="BJ130" s="20" t="s">
        <v>1112</v>
      </c>
      <c r="BK130" t="s">
        <v>1112</v>
      </c>
      <c r="BL130">
        <v>2</v>
      </c>
      <c r="BM130" s="20">
        <v>0</v>
      </c>
      <c r="BN130">
        <v>0</v>
      </c>
      <c r="BO130">
        <v>0</v>
      </c>
      <c r="BP130">
        <v>1</v>
      </c>
      <c r="BQ130" s="20">
        <v>2</v>
      </c>
      <c r="BR130">
        <v>1</v>
      </c>
      <c r="BS130">
        <v>4</v>
      </c>
      <c r="BT130">
        <v>3</v>
      </c>
      <c r="BU130" s="20">
        <v>4</v>
      </c>
      <c r="BV130">
        <v>1</v>
      </c>
      <c r="BW130">
        <v>1</v>
      </c>
      <c r="BX130">
        <v>2</v>
      </c>
      <c r="BY130" s="74">
        <v>4</v>
      </c>
      <c r="BZ130">
        <v>12.975</v>
      </c>
      <c r="CA130">
        <v>8.1750000000000007</v>
      </c>
      <c r="CB130">
        <v>2.4</v>
      </c>
      <c r="CC130">
        <v>3.125</v>
      </c>
      <c r="CD130">
        <v>16.824999999999999</v>
      </c>
      <c r="CE130">
        <v>4.25</v>
      </c>
      <c r="CF130">
        <v>41.5</v>
      </c>
      <c r="CG130">
        <v>45.75</v>
      </c>
      <c r="CH130">
        <v>9.2750000000000004</v>
      </c>
      <c r="CI130">
        <v>30.25</v>
      </c>
      <c r="CJ130">
        <v>0.38622100799999998</v>
      </c>
      <c r="CK130">
        <v>8.1649658E-2</v>
      </c>
      <c r="CL130">
        <v>9.5742710999999994E-2</v>
      </c>
      <c r="CM130">
        <v>0.98784276800000004</v>
      </c>
      <c r="CN130">
        <v>0.70474581700000005</v>
      </c>
      <c r="CO130">
        <v>0.66833125500000001</v>
      </c>
      <c r="CP130">
        <v>0.5</v>
      </c>
      <c r="CQ130">
        <v>1.5129992290000001</v>
      </c>
      <c r="CR130">
        <v>0.5</v>
      </c>
      <c r="CT130" s="20" t="s">
        <v>1119</v>
      </c>
      <c r="CU130">
        <v>4.4000000000000004</v>
      </c>
      <c r="CV130" s="74" t="s">
        <v>1157</v>
      </c>
      <c r="CW130">
        <v>100</v>
      </c>
      <c r="CX130">
        <v>0</v>
      </c>
      <c r="CY130">
        <v>0</v>
      </c>
      <c r="CZ130">
        <v>0</v>
      </c>
      <c r="DA130">
        <v>0</v>
      </c>
      <c r="DB130">
        <v>0</v>
      </c>
      <c r="DC130">
        <v>0</v>
      </c>
      <c r="DD130" s="74">
        <v>0</v>
      </c>
      <c r="DE130">
        <v>0</v>
      </c>
      <c r="DF130">
        <v>0</v>
      </c>
      <c r="DG130">
        <v>0</v>
      </c>
      <c r="DH130">
        <v>0</v>
      </c>
      <c r="DI130">
        <v>0</v>
      </c>
      <c r="DJ130">
        <v>10</v>
      </c>
      <c r="DK130">
        <v>0</v>
      </c>
      <c r="DL130">
        <v>0</v>
      </c>
      <c r="DM130">
        <v>0</v>
      </c>
      <c r="DN130">
        <v>0</v>
      </c>
      <c r="DO130">
        <v>0</v>
      </c>
      <c r="DP130">
        <v>0</v>
      </c>
      <c r="DQ130">
        <v>0</v>
      </c>
      <c r="DR130">
        <v>0</v>
      </c>
      <c r="DS130">
        <v>0</v>
      </c>
      <c r="DT130">
        <v>0</v>
      </c>
      <c r="DU130">
        <v>0</v>
      </c>
      <c r="DV130">
        <v>0</v>
      </c>
      <c r="DW130">
        <v>0</v>
      </c>
      <c r="DX130">
        <v>0</v>
      </c>
      <c r="DY130">
        <v>0</v>
      </c>
      <c r="DZ130">
        <v>0</v>
      </c>
      <c r="EA130">
        <v>0</v>
      </c>
      <c r="EB130">
        <v>0</v>
      </c>
      <c r="EC130">
        <v>0</v>
      </c>
      <c r="ED130">
        <v>0</v>
      </c>
      <c r="EE130">
        <v>0</v>
      </c>
      <c r="EF130">
        <v>0</v>
      </c>
      <c r="EG130">
        <v>0</v>
      </c>
      <c r="EH130">
        <v>0</v>
      </c>
      <c r="EI130" t="s">
        <v>1159</v>
      </c>
      <c r="EJ130" t="s">
        <v>1172</v>
      </c>
      <c r="EK130">
        <v>0</v>
      </c>
      <c r="EL130">
        <v>0</v>
      </c>
      <c r="EM130">
        <v>0</v>
      </c>
      <c r="EN130" s="74" t="s">
        <v>1117</v>
      </c>
    </row>
    <row r="131" spans="1:144" x14ac:dyDescent="0.3">
      <c r="A131" s="32" t="s">
        <v>292</v>
      </c>
      <c r="B131" s="33" t="s">
        <v>160</v>
      </c>
      <c r="C131" s="34" t="s">
        <v>51</v>
      </c>
      <c r="D131" s="3"/>
      <c r="E131" s="3"/>
      <c r="F131" s="3">
        <v>19.8</v>
      </c>
      <c r="G131" s="42"/>
      <c r="H131" s="4"/>
      <c r="I131" s="4"/>
      <c r="J131" s="109">
        <v>3.9</v>
      </c>
      <c r="K131" s="115">
        <v>2.64</v>
      </c>
      <c r="L131" s="6"/>
      <c r="M131" s="118">
        <v>0</v>
      </c>
      <c r="N131" s="7"/>
      <c r="O131" s="7"/>
      <c r="P131" s="7"/>
      <c r="Q131" s="7"/>
      <c r="R131" s="7"/>
      <c r="S131" s="48">
        <v>5</v>
      </c>
      <c r="T131" s="121"/>
      <c r="U131" s="2"/>
      <c r="V131" s="2"/>
      <c r="W131" s="2"/>
      <c r="X131" s="2"/>
      <c r="Y131" s="2"/>
      <c r="Z131" s="19"/>
      <c r="AA131" s="2"/>
      <c r="AB131" s="122"/>
      <c r="AC131" s="2"/>
      <c r="AD131" s="2"/>
      <c r="AE131" s="2"/>
      <c r="AF131" s="118"/>
      <c r="AG131" s="5"/>
      <c r="AH131" s="118"/>
      <c r="AI131" s="8"/>
      <c r="AJ131" s="118"/>
      <c r="AK131" s="2">
        <v>1</v>
      </c>
      <c r="AL131" s="2">
        <v>1</v>
      </c>
      <c r="AM131" s="2"/>
      <c r="AN131" s="2">
        <v>1</v>
      </c>
      <c r="AO131" s="2">
        <v>0</v>
      </c>
      <c r="AP131" s="122">
        <v>0</v>
      </c>
      <c r="AQ131">
        <v>2</v>
      </c>
      <c r="AR131">
        <v>0</v>
      </c>
      <c r="AS131">
        <v>2</v>
      </c>
      <c r="AT131">
        <v>0</v>
      </c>
      <c r="AU131">
        <v>0</v>
      </c>
      <c r="AV131" s="74">
        <v>4</v>
      </c>
      <c r="AW131">
        <v>0</v>
      </c>
      <c r="AX131">
        <v>0</v>
      </c>
      <c r="AY131" s="74">
        <v>2</v>
      </c>
      <c r="AZ131" s="69">
        <v>10</v>
      </c>
      <c r="BA131" s="69">
        <v>800</v>
      </c>
      <c r="BB131" s="68"/>
      <c r="BC131" s="68"/>
      <c r="BD131">
        <v>2</v>
      </c>
      <c r="BE131">
        <v>24000</v>
      </c>
      <c r="BF131" s="102">
        <v>4</v>
      </c>
      <c r="BG131" s="97"/>
      <c r="BH131">
        <v>2</v>
      </c>
      <c r="BI131">
        <v>3</v>
      </c>
      <c r="BJ131" s="20" t="s">
        <v>1113</v>
      </c>
      <c r="BK131" t="s">
        <v>1113</v>
      </c>
      <c r="BL131">
        <v>2</v>
      </c>
      <c r="BM131" s="20">
        <v>0</v>
      </c>
      <c r="BN131">
        <v>0</v>
      </c>
      <c r="BO131">
        <v>0</v>
      </c>
      <c r="BP131">
        <v>1</v>
      </c>
      <c r="BQ131" s="20">
        <v>2</v>
      </c>
      <c r="BR131">
        <v>1</v>
      </c>
      <c r="BS131">
        <v>4</v>
      </c>
      <c r="BT131">
        <v>1</v>
      </c>
      <c r="BU131" s="20">
        <v>4</v>
      </c>
      <c r="BV131">
        <v>1</v>
      </c>
      <c r="BW131">
        <v>3</v>
      </c>
      <c r="BX131">
        <v>0</v>
      </c>
      <c r="BY131" s="74">
        <v>4</v>
      </c>
      <c r="BZ131">
        <v>13.074999999999999</v>
      </c>
      <c r="CA131">
        <v>7.85</v>
      </c>
      <c r="CB131">
        <v>4.2750000000000004</v>
      </c>
      <c r="CC131">
        <v>5.75</v>
      </c>
      <c r="CD131">
        <v>20.6</v>
      </c>
      <c r="CE131">
        <v>14.324999999999999</v>
      </c>
      <c r="CF131">
        <v>58.674999999999997</v>
      </c>
      <c r="CG131">
        <v>73</v>
      </c>
      <c r="CH131">
        <v>19.475000000000001</v>
      </c>
      <c r="CI131">
        <v>55.75</v>
      </c>
      <c r="CJ131">
        <v>0.70887234399999999</v>
      </c>
      <c r="CK131">
        <v>0.34156502599999999</v>
      </c>
      <c r="CL131">
        <v>0.22173557799999999</v>
      </c>
      <c r="CM131">
        <v>5.7735027000000001E-2</v>
      </c>
      <c r="CN131">
        <v>0.63770421600000005</v>
      </c>
      <c r="CO131">
        <v>3.0696090960000002</v>
      </c>
      <c r="CP131">
        <v>2.071030339</v>
      </c>
      <c r="CQ131">
        <v>4.5460605660000004</v>
      </c>
      <c r="CR131">
        <v>3.2159757459999998</v>
      </c>
      <c r="CS131">
        <v>3.0956959369999999</v>
      </c>
      <c r="CT131" s="20" t="s">
        <v>1118</v>
      </c>
      <c r="CU131">
        <v>3.6</v>
      </c>
      <c r="CV131" s="74" t="s">
        <v>1155</v>
      </c>
      <c r="CW131">
        <v>30</v>
      </c>
      <c r="CX131">
        <v>0</v>
      </c>
      <c r="CY131">
        <v>0</v>
      </c>
      <c r="CZ131">
        <v>0</v>
      </c>
      <c r="DA131">
        <v>70</v>
      </c>
      <c r="DB131">
        <v>0</v>
      </c>
      <c r="DC131">
        <v>0</v>
      </c>
      <c r="DD131" s="74">
        <v>0</v>
      </c>
      <c r="DE131">
        <v>0</v>
      </c>
      <c r="DF131">
        <v>0</v>
      </c>
      <c r="DG131">
        <v>0</v>
      </c>
      <c r="DH131">
        <v>0</v>
      </c>
      <c r="DI131">
        <v>0</v>
      </c>
      <c r="DJ131">
        <v>0</v>
      </c>
      <c r="DK131">
        <v>10</v>
      </c>
      <c r="DL131">
        <v>0</v>
      </c>
      <c r="DM131">
        <v>0</v>
      </c>
      <c r="DN131">
        <v>0</v>
      </c>
      <c r="DO131">
        <v>0</v>
      </c>
      <c r="DP131">
        <v>0</v>
      </c>
      <c r="DQ131">
        <v>0</v>
      </c>
      <c r="DR131">
        <v>0</v>
      </c>
      <c r="DS131">
        <v>0</v>
      </c>
      <c r="DT131">
        <v>0</v>
      </c>
      <c r="DU131">
        <v>0</v>
      </c>
      <c r="DV131">
        <v>0</v>
      </c>
      <c r="DW131">
        <v>0</v>
      </c>
      <c r="DX131">
        <v>10</v>
      </c>
      <c r="DY131">
        <v>0</v>
      </c>
      <c r="DZ131">
        <v>0</v>
      </c>
      <c r="EA131">
        <v>0</v>
      </c>
      <c r="EB131">
        <v>0</v>
      </c>
      <c r="EC131">
        <v>0</v>
      </c>
      <c r="ED131">
        <v>0</v>
      </c>
      <c r="EE131">
        <v>0</v>
      </c>
      <c r="EF131">
        <v>0</v>
      </c>
      <c r="EG131">
        <v>0</v>
      </c>
      <c r="EH131">
        <v>0</v>
      </c>
      <c r="EI131" t="s">
        <v>1163</v>
      </c>
      <c r="EJ131" t="s">
        <v>1186</v>
      </c>
      <c r="EK131">
        <v>0</v>
      </c>
      <c r="EL131">
        <v>0</v>
      </c>
      <c r="EM131">
        <v>0</v>
      </c>
      <c r="EN131" s="74" t="s">
        <v>1117</v>
      </c>
    </row>
    <row r="132" spans="1:144" x14ac:dyDescent="0.3">
      <c r="A132" s="35" t="s">
        <v>293</v>
      </c>
      <c r="B132" s="33" t="s">
        <v>63</v>
      </c>
      <c r="C132" s="34" t="s">
        <v>64</v>
      </c>
      <c r="D132" s="3">
        <v>345</v>
      </c>
      <c r="E132" s="3">
        <v>311</v>
      </c>
      <c r="F132" s="3">
        <v>328</v>
      </c>
      <c r="G132" s="42"/>
      <c r="H132" s="4"/>
      <c r="I132" s="4">
        <v>6.3471125947201523</v>
      </c>
      <c r="J132" s="109">
        <v>3.8333300000000001</v>
      </c>
      <c r="K132" s="114">
        <v>14.4</v>
      </c>
      <c r="L132" s="6">
        <v>26.3</v>
      </c>
      <c r="M132" s="118">
        <v>0</v>
      </c>
      <c r="N132" s="7"/>
      <c r="O132" s="7"/>
      <c r="P132" s="7"/>
      <c r="Q132" s="7"/>
      <c r="R132" s="7"/>
      <c r="S132" s="48">
        <v>7.5</v>
      </c>
      <c r="T132" s="121">
        <v>10.5</v>
      </c>
      <c r="U132" s="2">
        <v>0</v>
      </c>
      <c r="V132" s="2">
        <v>0</v>
      </c>
      <c r="W132" s="2">
        <v>0</v>
      </c>
      <c r="X132" s="2">
        <v>0</v>
      </c>
      <c r="Y132" s="2">
        <v>2</v>
      </c>
      <c r="Z132" s="19">
        <v>2</v>
      </c>
      <c r="AA132" s="2">
        <v>23.7</v>
      </c>
      <c r="AB132" s="126" t="s">
        <v>52</v>
      </c>
      <c r="AC132" s="2">
        <v>2</v>
      </c>
      <c r="AD132" s="2">
        <v>2</v>
      </c>
      <c r="AE132" s="2" t="s">
        <v>52</v>
      </c>
      <c r="AF132" s="118" t="s">
        <v>52</v>
      </c>
      <c r="AG132" s="5"/>
      <c r="AH132" s="118">
        <v>0</v>
      </c>
      <c r="AI132" s="8"/>
      <c r="AJ132" s="118">
        <v>4.5</v>
      </c>
      <c r="AK132" s="2">
        <v>0</v>
      </c>
      <c r="AL132" s="2">
        <v>0</v>
      </c>
      <c r="AM132" s="2">
        <v>0</v>
      </c>
      <c r="AN132" s="2">
        <v>-2</v>
      </c>
      <c r="AO132" s="2">
        <v>0</v>
      </c>
      <c r="AP132" s="122">
        <v>0</v>
      </c>
      <c r="AQ132">
        <v>1</v>
      </c>
      <c r="AR132">
        <v>0</v>
      </c>
      <c r="AS132">
        <v>0</v>
      </c>
      <c r="AT132">
        <v>0</v>
      </c>
      <c r="AU132">
        <v>0</v>
      </c>
      <c r="AV132" s="74">
        <v>1</v>
      </c>
      <c r="AW132">
        <v>0</v>
      </c>
      <c r="AX132">
        <v>0</v>
      </c>
      <c r="AY132" s="74">
        <v>2</v>
      </c>
      <c r="AZ132" s="69">
        <v>10</v>
      </c>
      <c r="BA132" s="69">
        <v>1300</v>
      </c>
      <c r="BB132" s="68"/>
      <c r="BC132" s="68"/>
      <c r="BD132">
        <v>4</v>
      </c>
      <c r="BE132">
        <v>68400</v>
      </c>
      <c r="BF132" s="102">
        <v>3</v>
      </c>
      <c r="BG132" s="97"/>
      <c r="BH132">
        <v>3</v>
      </c>
      <c r="BI132">
        <v>1</v>
      </c>
      <c r="BJ132" s="20" t="s">
        <v>1112</v>
      </c>
      <c r="BK132" t="s">
        <v>1114</v>
      </c>
      <c r="BL132">
        <v>2</v>
      </c>
      <c r="BM132" s="20">
        <v>0</v>
      </c>
      <c r="BN132">
        <v>0</v>
      </c>
      <c r="BO132">
        <v>0</v>
      </c>
      <c r="BP132">
        <v>1</v>
      </c>
      <c r="BQ132" s="20">
        <v>0</v>
      </c>
      <c r="BR132">
        <v>2</v>
      </c>
      <c r="BS132">
        <v>3</v>
      </c>
      <c r="BT132">
        <v>1</v>
      </c>
      <c r="BU132" s="20">
        <v>4</v>
      </c>
      <c r="BV132">
        <v>2</v>
      </c>
      <c r="BW132">
        <v>2</v>
      </c>
      <c r="BX132">
        <v>0</v>
      </c>
      <c r="BY132" s="74">
        <v>4</v>
      </c>
      <c r="BZ132">
        <v>30.85</v>
      </c>
      <c r="CA132">
        <v>23.15</v>
      </c>
      <c r="CB132">
        <v>19.074999999999999</v>
      </c>
      <c r="CC132">
        <v>27.75</v>
      </c>
      <c r="CD132">
        <v>22.524999999999999</v>
      </c>
      <c r="CE132">
        <v>112.55</v>
      </c>
      <c r="CF132">
        <v>138.44999999999999</v>
      </c>
      <c r="CG132">
        <v>251</v>
      </c>
      <c r="CH132">
        <v>44.85</v>
      </c>
      <c r="CI132">
        <v>127</v>
      </c>
      <c r="CJ132">
        <v>1.034408043</v>
      </c>
      <c r="CK132">
        <v>0.443471157</v>
      </c>
      <c r="CL132">
        <v>1.195477589</v>
      </c>
      <c r="CM132">
        <v>1.386842938</v>
      </c>
      <c r="CN132">
        <v>0.57373048299999996</v>
      </c>
      <c r="CO132">
        <v>3.5688466860000001</v>
      </c>
      <c r="CP132">
        <v>4.0501028789999998</v>
      </c>
      <c r="CQ132">
        <v>7.0710678119999999</v>
      </c>
      <c r="CR132">
        <v>0.58022984</v>
      </c>
      <c r="CS132">
        <v>4.1633319990000004</v>
      </c>
      <c r="CT132" s="20" t="s">
        <v>1118</v>
      </c>
      <c r="CU132">
        <v>12.1</v>
      </c>
      <c r="CV132" s="74" t="s">
        <v>1156</v>
      </c>
      <c r="CW132">
        <v>0</v>
      </c>
      <c r="CX132">
        <v>0</v>
      </c>
      <c r="CY132">
        <v>0</v>
      </c>
      <c r="CZ132">
        <v>0</v>
      </c>
      <c r="DA132">
        <v>100</v>
      </c>
      <c r="DB132">
        <v>0</v>
      </c>
      <c r="DC132">
        <v>0</v>
      </c>
      <c r="DD132" s="74">
        <v>0</v>
      </c>
      <c r="DE132">
        <v>0</v>
      </c>
      <c r="DF132">
        <v>0</v>
      </c>
      <c r="DG132">
        <v>0</v>
      </c>
      <c r="DH132">
        <v>0</v>
      </c>
      <c r="DI132">
        <v>0</v>
      </c>
      <c r="DJ132">
        <v>0</v>
      </c>
      <c r="DK132">
        <v>0</v>
      </c>
      <c r="DL132">
        <v>0</v>
      </c>
      <c r="DM132">
        <v>0</v>
      </c>
      <c r="DN132">
        <v>0</v>
      </c>
      <c r="DO132">
        <v>0</v>
      </c>
      <c r="DP132">
        <v>0</v>
      </c>
      <c r="DQ132">
        <v>0</v>
      </c>
      <c r="DR132">
        <v>0</v>
      </c>
      <c r="DS132">
        <v>0</v>
      </c>
      <c r="DT132">
        <v>0</v>
      </c>
      <c r="DU132">
        <v>0</v>
      </c>
      <c r="DV132">
        <v>0</v>
      </c>
      <c r="DW132">
        <v>0</v>
      </c>
      <c r="DX132">
        <v>10</v>
      </c>
      <c r="DY132">
        <v>0</v>
      </c>
      <c r="DZ132">
        <v>0</v>
      </c>
      <c r="EA132">
        <v>0</v>
      </c>
      <c r="EB132">
        <v>0</v>
      </c>
      <c r="EC132">
        <v>0</v>
      </c>
      <c r="ED132">
        <v>0</v>
      </c>
      <c r="EE132">
        <v>0</v>
      </c>
      <c r="EF132">
        <v>0</v>
      </c>
      <c r="EG132">
        <v>0</v>
      </c>
      <c r="EH132">
        <v>0</v>
      </c>
      <c r="EI132" t="s">
        <v>1163</v>
      </c>
      <c r="EJ132" t="s">
        <v>1186</v>
      </c>
      <c r="EK132">
        <v>0</v>
      </c>
      <c r="EL132">
        <v>0</v>
      </c>
      <c r="EM132">
        <v>0</v>
      </c>
      <c r="EN132" s="74" t="s">
        <v>1117</v>
      </c>
    </row>
    <row r="133" spans="1:144" x14ac:dyDescent="0.3">
      <c r="A133" s="32" t="s">
        <v>294</v>
      </c>
      <c r="B133" s="33" t="s">
        <v>68</v>
      </c>
      <c r="C133" s="34" t="s">
        <v>51</v>
      </c>
      <c r="D133" s="3">
        <v>38.65</v>
      </c>
      <c r="E133" s="3">
        <v>35.616700000000002</v>
      </c>
      <c r="F133" s="3">
        <v>31.2</v>
      </c>
      <c r="G133" s="42"/>
      <c r="H133" s="4"/>
      <c r="I133" s="4">
        <v>0.84029689765843141</v>
      </c>
      <c r="J133" s="109">
        <v>3.1949999999999998</v>
      </c>
      <c r="K133" s="114">
        <v>3.2</v>
      </c>
      <c r="L133" s="6">
        <v>8</v>
      </c>
      <c r="M133" s="118">
        <v>0</v>
      </c>
      <c r="N133" s="7"/>
      <c r="O133" s="7"/>
      <c r="P133" s="7"/>
      <c r="Q133" s="7"/>
      <c r="R133" s="7">
        <v>0.32300000000000001</v>
      </c>
      <c r="S133" s="48">
        <v>4.75</v>
      </c>
      <c r="T133" s="121">
        <v>6.5</v>
      </c>
      <c r="U133" s="2">
        <v>0</v>
      </c>
      <c r="V133" s="2">
        <v>0</v>
      </c>
      <c r="W133" s="2">
        <v>0</v>
      </c>
      <c r="X133" s="2">
        <v>0</v>
      </c>
      <c r="Y133" s="2">
        <v>2</v>
      </c>
      <c r="Z133" s="19">
        <v>0</v>
      </c>
      <c r="AA133" s="2">
        <v>11</v>
      </c>
      <c r="AB133" s="122" t="s">
        <v>56</v>
      </c>
      <c r="AC133" s="2">
        <v>0</v>
      </c>
      <c r="AD133" s="2">
        <v>2</v>
      </c>
      <c r="AE133" s="2" t="s">
        <v>52</v>
      </c>
      <c r="AF133" s="118" t="s">
        <v>52</v>
      </c>
      <c r="AG133" s="5">
        <v>0.44</v>
      </c>
      <c r="AH133" s="118">
        <v>1</v>
      </c>
      <c r="AI133" s="8"/>
      <c r="AJ133" s="118">
        <v>3</v>
      </c>
      <c r="AK133" s="2">
        <v>1</v>
      </c>
      <c r="AL133" s="2">
        <v>1</v>
      </c>
      <c r="AM133" s="2">
        <v>1</v>
      </c>
      <c r="AN133" s="2">
        <v>1</v>
      </c>
      <c r="AO133" s="2">
        <v>0</v>
      </c>
      <c r="AP133" s="122">
        <v>1</v>
      </c>
      <c r="AQ133">
        <v>1</v>
      </c>
      <c r="AR133">
        <v>0</v>
      </c>
      <c r="AS133">
        <v>1</v>
      </c>
      <c r="AT133">
        <v>0</v>
      </c>
      <c r="AU133">
        <v>0</v>
      </c>
      <c r="AV133" s="74">
        <v>2</v>
      </c>
      <c r="AW133">
        <v>0</v>
      </c>
      <c r="AX133">
        <v>0</v>
      </c>
      <c r="AY133" s="74">
        <v>1</v>
      </c>
      <c r="AZ133" s="67">
        <v>0</v>
      </c>
      <c r="BA133" s="67">
        <v>4267</v>
      </c>
      <c r="BB133" s="68"/>
      <c r="BC133" s="68"/>
      <c r="BD133">
        <v>4</v>
      </c>
      <c r="BE133">
        <v>467100</v>
      </c>
      <c r="BF133" s="102">
        <v>4</v>
      </c>
      <c r="BG133" s="97"/>
      <c r="BH133">
        <v>3</v>
      </c>
      <c r="BI133">
        <v>3</v>
      </c>
      <c r="BJ133" s="20" t="s">
        <v>1113</v>
      </c>
      <c r="BK133" t="s">
        <v>1113</v>
      </c>
      <c r="BL133">
        <v>1</v>
      </c>
      <c r="BM133" s="20">
        <v>0</v>
      </c>
      <c r="BN133">
        <v>0</v>
      </c>
      <c r="BO133">
        <v>0</v>
      </c>
      <c r="BP133">
        <v>1</v>
      </c>
      <c r="BQ133" s="20">
        <v>1</v>
      </c>
      <c r="BR133">
        <v>0</v>
      </c>
      <c r="BS133">
        <v>4</v>
      </c>
      <c r="BT133">
        <v>1</v>
      </c>
      <c r="BU133" s="20">
        <v>4</v>
      </c>
      <c r="BV133">
        <v>2</v>
      </c>
      <c r="BW133">
        <v>2</v>
      </c>
      <c r="BX133">
        <v>0</v>
      </c>
      <c r="BY133" s="74">
        <v>4</v>
      </c>
      <c r="BZ133">
        <v>13.425000000000001</v>
      </c>
      <c r="CA133">
        <v>9.2249999999999996</v>
      </c>
      <c r="CB133">
        <v>4.05</v>
      </c>
      <c r="CC133">
        <v>4.8250000000000002</v>
      </c>
      <c r="CD133">
        <v>23.35</v>
      </c>
      <c r="CE133">
        <v>41.25</v>
      </c>
      <c r="CF133">
        <v>64.5</v>
      </c>
      <c r="CG133">
        <v>105.75</v>
      </c>
      <c r="CH133">
        <v>39</v>
      </c>
      <c r="CI133">
        <v>71.25</v>
      </c>
      <c r="CJ133">
        <v>0.71355915400000003</v>
      </c>
      <c r="CK133">
        <v>0.65</v>
      </c>
      <c r="CL133">
        <v>5.7735027000000001E-2</v>
      </c>
      <c r="CM133">
        <v>0.05</v>
      </c>
      <c r="CN133">
        <v>0.78528126600000003</v>
      </c>
      <c r="CO133">
        <v>1.7368553959999999</v>
      </c>
      <c r="CP133">
        <v>2.7988092710000001</v>
      </c>
      <c r="CQ133">
        <v>4.1129875599999997</v>
      </c>
      <c r="CR133">
        <v>0.92014491600000003</v>
      </c>
      <c r="CS133">
        <v>3.947573094</v>
      </c>
      <c r="CT133" s="20" t="s">
        <v>1118</v>
      </c>
      <c r="CU133">
        <v>4.5</v>
      </c>
      <c r="CV133" s="74" t="s">
        <v>1156</v>
      </c>
      <c r="CW133">
        <v>50</v>
      </c>
      <c r="CX133">
        <v>0</v>
      </c>
      <c r="CY133">
        <v>0</v>
      </c>
      <c r="CZ133">
        <v>0</v>
      </c>
      <c r="DA133">
        <v>50</v>
      </c>
      <c r="DB133">
        <v>0</v>
      </c>
      <c r="DC133">
        <v>0</v>
      </c>
      <c r="DD133" s="74">
        <v>0</v>
      </c>
      <c r="DE133">
        <v>0</v>
      </c>
      <c r="DF133">
        <v>0</v>
      </c>
      <c r="DG133">
        <v>0</v>
      </c>
      <c r="DH133">
        <v>0</v>
      </c>
      <c r="DI133">
        <v>0</v>
      </c>
      <c r="DJ133">
        <v>0</v>
      </c>
      <c r="DK133">
        <v>10</v>
      </c>
      <c r="DL133">
        <v>0</v>
      </c>
      <c r="DM133">
        <v>0</v>
      </c>
      <c r="DN133">
        <v>0</v>
      </c>
      <c r="DO133">
        <v>0</v>
      </c>
      <c r="DP133">
        <v>0</v>
      </c>
      <c r="DQ133">
        <v>0</v>
      </c>
      <c r="DR133">
        <v>0</v>
      </c>
      <c r="DS133">
        <v>0</v>
      </c>
      <c r="DT133">
        <v>0</v>
      </c>
      <c r="DU133">
        <v>0</v>
      </c>
      <c r="DV133">
        <v>0</v>
      </c>
      <c r="DW133">
        <v>0</v>
      </c>
      <c r="DX133">
        <v>10</v>
      </c>
      <c r="DY133">
        <v>0</v>
      </c>
      <c r="DZ133">
        <v>0</v>
      </c>
      <c r="EA133">
        <v>0</v>
      </c>
      <c r="EB133">
        <v>0</v>
      </c>
      <c r="EC133">
        <v>0</v>
      </c>
      <c r="ED133">
        <v>0</v>
      </c>
      <c r="EE133">
        <v>0</v>
      </c>
      <c r="EF133">
        <v>0</v>
      </c>
      <c r="EG133">
        <v>0</v>
      </c>
      <c r="EH133">
        <v>0</v>
      </c>
      <c r="EI133" t="s">
        <v>1163</v>
      </c>
      <c r="EJ133" t="s">
        <v>1186</v>
      </c>
      <c r="EK133">
        <v>0</v>
      </c>
      <c r="EL133">
        <v>0</v>
      </c>
      <c r="EM133">
        <v>0</v>
      </c>
      <c r="EN133" s="74" t="s">
        <v>1117</v>
      </c>
    </row>
    <row r="134" spans="1:144" x14ac:dyDescent="0.3">
      <c r="A134" s="32" t="s">
        <v>295</v>
      </c>
      <c r="B134" s="33" t="s">
        <v>117</v>
      </c>
      <c r="C134" s="34" t="s">
        <v>51</v>
      </c>
      <c r="D134" s="3">
        <v>16.600000000000001</v>
      </c>
      <c r="E134" s="3">
        <v>18.5</v>
      </c>
      <c r="F134" s="3">
        <v>17.7</v>
      </c>
      <c r="G134" s="42">
        <v>0.6071428571428571</v>
      </c>
      <c r="H134" s="4">
        <v>0.68822393822393813</v>
      </c>
      <c r="I134" s="4">
        <v>0.64768339768339767</v>
      </c>
      <c r="J134" s="109">
        <v>5.08</v>
      </c>
      <c r="K134" s="114">
        <v>2.4</v>
      </c>
      <c r="L134" s="6">
        <v>19.333333329999999</v>
      </c>
      <c r="M134" s="118">
        <v>0</v>
      </c>
      <c r="N134" s="7"/>
      <c r="O134" s="7"/>
      <c r="P134" s="7"/>
      <c r="Q134" s="7"/>
      <c r="R134" s="7">
        <v>0.62</v>
      </c>
      <c r="S134" s="48">
        <v>3.25</v>
      </c>
      <c r="T134" s="121">
        <v>5.5</v>
      </c>
      <c r="U134" s="2">
        <v>0</v>
      </c>
      <c r="V134" s="2">
        <v>0</v>
      </c>
      <c r="W134" s="2">
        <v>0.06</v>
      </c>
      <c r="X134" s="2">
        <v>3</v>
      </c>
      <c r="Y134" s="2"/>
      <c r="Z134" s="19">
        <v>0</v>
      </c>
      <c r="AA134" s="2">
        <v>13.7</v>
      </c>
      <c r="AB134" s="122" t="s">
        <v>56</v>
      </c>
      <c r="AC134" s="2">
        <v>0</v>
      </c>
      <c r="AD134" s="2">
        <v>3</v>
      </c>
      <c r="AE134" s="2" t="s">
        <v>52</v>
      </c>
      <c r="AF134" s="118" t="s">
        <v>52</v>
      </c>
      <c r="AG134" s="5">
        <v>0.23</v>
      </c>
      <c r="AH134" s="118">
        <v>1</v>
      </c>
      <c r="AI134" s="8"/>
      <c r="AJ134" s="118">
        <v>2</v>
      </c>
      <c r="AK134" s="2">
        <v>0</v>
      </c>
      <c r="AL134" s="2">
        <v>0</v>
      </c>
      <c r="AM134" s="2">
        <v>0</v>
      </c>
      <c r="AN134" s="2">
        <v>0</v>
      </c>
      <c r="AO134" s="2">
        <v>0</v>
      </c>
      <c r="AP134" s="122">
        <v>0</v>
      </c>
      <c r="AQ134">
        <v>0</v>
      </c>
      <c r="AR134">
        <v>0</v>
      </c>
      <c r="AS134">
        <v>0</v>
      </c>
      <c r="AT134">
        <v>0</v>
      </c>
      <c r="AU134">
        <v>0</v>
      </c>
      <c r="AV134" s="74">
        <v>0</v>
      </c>
      <c r="AW134">
        <v>0</v>
      </c>
      <c r="AX134">
        <v>0</v>
      </c>
      <c r="AY134" s="74">
        <v>1</v>
      </c>
      <c r="AZ134" s="69">
        <v>-20</v>
      </c>
      <c r="BA134" s="69">
        <v>1800</v>
      </c>
      <c r="BB134" s="68"/>
      <c r="BC134" s="68"/>
      <c r="BD134">
        <v>3</v>
      </c>
      <c r="BE134">
        <v>173100</v>
      </c>
      <c r="BF134" s="102">
        <v>5</v>
      </c>
      <c r="BG134" s="97"/>
      <c r="BH134">
        <v>1</v>
      </c>
      <c r="BI134">
        <v>3</v>
      </c>
      <c r="BJ134" s="20" t="s">
        <v>1113</v>
      </c>
      <c r="BK134" t="s">
        <v>1112</v>
      </c>
      <c r="BL134">
        <v>1</v>
      </c>
      <c r="BM134" s="20">
        <v>0</v>
      </c>
      <c r="BN134">
        <v>0</v>
      </c>
      <c r="BO134">
        <v>0</v>
      </c>
      <c r="BP134">
        <v>1</v>
      </c>
      <c r="BQ134" s="20">
        <v>2</v>
      </c>
      <c r="BR134">
        <v>2</v>
      </c>
      <c r="BS134">
        <v>4</v>
      </c>
      <c r="BT134">
        <v>1</v>
      </c>
      <c r="BU134" s="20">
        <v>4</v>
      </c>
      <c r="BV134">
        <v>2</v>
      </c>
      <c r="BW134">
        <v>2</v>
      </c>
      <c r="BX134">
        <v>0</v>
      </c>
      <c r="BY134" s="74">
        <v>4</v>
      </c>
      <c r="BZ134">
        <v>13</v>
      </c>
      <c r="CA134">
        <v>6.95</v>
      </c>
      <c r="CB134">
        <v>2.9249999999999998</v>
      </c>
      <c r="CC134">
        <v>3.3</v>
      </c>
      <c r="CD134">
        <v>24.15</v>
      </c>
      <c r="CE134">
        <v>12.65</v>
      </c>
      <c r="CF134">
        <v>56.35</v>
      </c>
      <c r="CG134">
        <v>69</v>
      </c>
      <c r="CH134">
        <v>18.350000000000001</v>
      </c>
      <c r="CI134">
        <v>54</v>
      </c>
      <c r="CJ134">
        <v>0.84459063099999998</v>
      </c>
      <c r="CK134">
        <v>0.36968455</v>
      </c>
      <c r="CL134">
        <v>0.26299556400000001</v>
      </c>
      <c r="CM134">
        <v>0.21602468999999999</v>
      </c>
      <c r="CN134">
        <v>1.563116545</v>
      </c>
      <c r="CO134">
        <v>0.26457513100000002</v>
      </c>
      <c r="CP134">
        <v>1.654287359</v>
      </c>
      <c r="CQ134">
        <v>1.825741858</v>
      </c>
      <c r="CR134">
        <v>0.34156502599999999</v>
      </c>
      <c r="CS134">
        <v>6.480740698</v>
      </c>
      <c r="CT134" s="20" t="s">
        <v>1118</v>
      </c>
      <c r="CU134">
        <v>6</v>
      </c>
      <c r="CV134" s="74" t="s">
        <v>1156</v>
      </c>
      <c r="CW134">
        <v>50</v>
      </c>
      <c r="CX134">
        <v>10</v>
      </c>
      <c r="CY134">
        <v>10</v>
      </c>
      <c r="CZ134">
        <v>0</v>
      </c>
      <c r="DA134">
        <v>10</v>
      </c>
      <c r="DB134">
        <v>0</v>
      </c>
      <c r="DC134">
        <v>10</v>
      </c>
      <c r="DD134" s="74">
        <v>10</v>
      </c>
      <c r="DE134">
        <v>0</v>
      </c>
      <c r="DF134">
        <v>1</v>
      </c>
      <c r="DG134">
        <v>0</v>
      </c>
      <c r="DH134">
        <v>5</v>
      </c>
      <c r="DI134">
        <v>0</v>
      </c>
      <c r="DJ134">
        <v>0</v>
      </c>
      <c r="DK134">
        <v>4</v>
      </c>
      <c r="DL134">
        <v>10</v>
      </c>
      <c r="DM134">
        <v>0</v>
      </c>
      <c r="DN134">
        <v>0</v>
      </c>
      <c r="DO134">
        <v>0</v>
      </c>
      <c r="DP134">
        <v>0</v>
      </c>
      <c r="DQ134">
        <v>0</v>
      </c>
      <c r="DR134">
        <v>0</v>
      </c>
      <c r="DS134">
        <v>10</v>
      </c>
      <c r="DT134">
        <v>0</v>
      </c>
      <c r="DU134">
        <v>0</v>
      </c>
      <c r="DV134">
        <v>0</v>
      </c>
      <c r="DW134">
        <v>10</v>
      </c>
      <c r="DX134">
        <v>0</v>
      </c>
      <c r="DY134">
        <v>0</v>
      </c>
      <c r="DZ134">
        <v>0</v>
      </c>
      <c r="EA134">
        <v>0</v>
      </c>
      <c r="EB134">
        <v>0</v>
      </c>
      <c r="EC134">
        <v>0</v>
      </c>
      <c r="ED134">
        <v>5</v>
      </c>
      <c r="EE134">
        <v>0</v>
      </c>
      <c r="EF134">
        <v>5</v>
      </c>
      <c r="EG134">
        <v>0</v>
      </c>
      <c r="EH134">
        <v>10</v>
      </c>
      <c r="EI134" t="s">
        <v>1159</v>
      </c>
      <c r="EJ134" t="s">
        <v>1170</v>
      </c>
      <c r="EK134">
        <v>0</v>
      </c>
      <c r="EL134">
        <v>0</v>
      </c>
      <c r="EM134">
        <v>0</v>
      </c>
      <c r="EN134" s="74" t="s">
        <v>1117</v>
      </c>
    </row>
    <row r="135" spans="1:144" x14ac:dyDescent="0.3">
      <c r="A135" s="32" t="s">
        <v>296</v>
      </c>
      <c r="B135" s="33" t="s">
        <v>290</v>
      </c>
      <c r="C135" s="34" t="s">
        <v>51</v>
      </c>
      <c r="D135" s="3"/>
      <c r="E135" s="3"/>
      <c r="F135" s="3">
        <v>11.8</v>
      </c>
      <c r="G135" s="44">
        <v>0.73</v>
      </c>
      <c r="H135" s="9">
        <v>0.67</v>
      </c>
      <c r="I135" s="9">
        <v>0.61</v>
      </c>
      <c r="J135" s="109"/>
      <c r="K135" s="115">
        <v>1.4</v>
      </c>
      <c r="L135" s="6"/>
      <c r="M135" s="118">
        <v>0</v>
      </c>
      <c r="N135" s="7"/>
      <c r="O135" s="7"/>
      <c r="P135" s="7"/>
      <c r="Q135" s="7"/>
      <c r="R135" s="7"/>
      <c r="S135" s="48">
        <v>2.5</v>
      </c>
      <c r="T135" s="121">
        <v>5.5</v>
      </c>
      <c r="U135" s="2"/>
      <c r="V135" s="2"/>
      <c r="W135" s="2"/>
      <c r="X135" s="2"/>
      <c r="Y135" s="2"/>
      <c r="Z135" s="19"/>
      <c r="AA135" s="2"/>
      <c r="AB135" s="122"/>
      <c r="AC135" s="2"/>
      <c r="AD135" s="2"/>
      <c r="AE135" s="2"/>
      <c r="AF135" s="118"/>
      <c r="AG135" s="5"/>
      <c r="AH135" s="118"/>
      <c r="AI135" s="8"/>
      <c r="AJ135" s="118"/>
      <c r="AK135" s="2">
        <v>0</v>
      </c>
      <c r="AL135" s="2">
        <v>0</v>
      </c>
      <c r="AM135" s="2">
        <v>0</v>
      </c>
      <c r="AN135" s="2">
        <v>0</v>
      </c>
      <c r="AO135" s="2">
        <v>0</v>
      </c>
      <c r="AP135" s="122">
        <v>0</v>
      </c>
      <c r="AQ135">
        <v>0</v>
      </c>
      <c r="AR135">
        <v>0</v>
      </c>
      <c r="AS135">
        <v>0</v>
      </c>
      <c r="AT135">
        <v>0</v>
      </c>
      <c r="AU135">
        <v>0</v>
      </c>
      <c r="AV135" s="74">
        <v>0</v>
      </c>
      <c r="AW135">
        <v>0</v>
      </c>
      <c r="AX135">
        <v>0</v>
      </c>
      <c r="AY135" s="74">
        <v>2</v>
      </c>
      <c r="AZ135" s="69">
        <v>20</v>
      </c>
      <c r="BA135" s="69">
        <v>1700</v>
      </c>
      <c r="BB135" s="68"/>
      <c r="BC135" s="68"/>
      <c r="BD135">
        <v>2</v>
      </c>
      <c r="BE135">
        <v>39900</v>
      </c>
      <c r="BF135" s="102">
        <v>5</v>
      </c>
      <c r="BG135" s="97"/>
      <c r="BH135">
        <v>1</v>
      </c>
      <c r="BI135">
        <v>1</v>
      </c>
      <c r="BJ135" s="20" t="s">
        <v>1112</v>
      </c>
      <c r="BK135" t="s">
        <v>1113</v>
      </c>
      <c r="BL135">
        <v>2</v>
      </c>
      <c r="BM135" s="20">
        <v>0</v>
      </c>
      <c r="BN135">
        <v>0</v>
      </c>
      <c r="BO135">
        <v>0</v>
      </c>
      <c r="BP135">
        <v>1</v>
      </c>
      <c r="BQ135" s="20">
        <v>2</v>
      </c>
      <c r="BR135">
        <v>1</v>
      </c>
      <c r="BS135">
        <v>5</v>
      </c>
      <c r="BT135">
        <v>1</v>
      </c>
      <c r="BU135" s="20">
        <v>4</v>
      </c>
      <c r="BV135">
        <v>2</v>
      </c>
      <c r="BW135">
        <v>2</v>
      </c>
      <c r="BX135">
        <v>0</v>
      </c>
      <c r="BY135" s="74">
        <v>4</v>
      </c>
      <c r="BZ135">
        <v>14.025</v>
      </c>
      <c r="CA135">
        <v>8.4499999999999993</v>
      </c>
      <c r="CB135">
        <v>3.2</v>
      </c>
      <c r="CC135">
        <v>4</v>
      </c>
      <c r="CD135">
        <v>15.525</v>
      </c>
      <c r="CE135">
        <v>11.025</v>
      </c>
      <c r="CF135">
        <v>52.35</v>
      </c>
      <c r="CG135">
        <v>63.375</v>
      </c>
      <c r="CH135">
        <v>17.399999999999999</v>
      </c>
      <c r="CI135">
        <v>42.75</v>
      </c>
      <c r="CJ135">
        <v>0.53150729100000005</v>
      </c>
      <c r="CK135">
        <v>0.33166247900000001</v>
      </c>
      <c r="CL135">
        <v>0.24494897400000001</v>
      </c>
      <c r="CM135">
        <v>0.34641016200000002</v>
      </c>
      <c r="CN135">
        <v>0.63966136900000004</v>
      </c>
      <c r="CO135">
        <v>0.83016062700000004</v>
      </c>
      <c r="CP135">
        <v>3.0784195080000001</v>
      </c>
      <c r="CQ135">
        <v>3.6371921399999998</v>
      </c>
      <c r="CR135">
        <v>0.92014491600000003</v>
      </c>
      <c r="CS135">
        <v>2.3629078130000001</v>
      </c>
      <c r="CT135" s="20" t="s">
        <v>1118</v>
      </c>
      <c r="CU135">
        <v>4.4000000000000004</v>
      </c>
      <c r="CV135" s="74" t="s">
        <v>1157</v>
      </c>
      <c r="CW135">
        <v>60</v>
      </c>
      <c r="CX135">
        <v>0</v>
      </c>
      <c r="CY135">
        <v>20</v>
      </c>
      <c r="CZ135">
        <v>10</v>
      </c>
      <c r="DA135">
        <v>10</v>
      </c>
      <c r="DB135">
        <v>0</v>
      </c>
      <c r="DC135">
        <v>0</v>
      </c>
      <c r="DD135" s="74">
        <v>0</v>
      </c>
      <c r="DE135">
        <v>0</v>
      </c>
      <c r="DF135">
        <v>0</v>
      </c>
      <c r="DG135">
        <v>0</v>
      </c>
      <c r="DH135">
        <v>0</v>
      </c>
      <c r="DI135">
        <v>0</v>
      </c>
      <c r="DJ135">
        <v>10</v>
      </c>
      <c r="DK135">
        <v>0</v>
      </c>
      <c r="DL135">
        <v>0</v>
      </c>
      <c r="DM135">
        <v>0</v>
      </c>
      <c r="DN135">
        <v>0</v>
      </c>
      <c r="DO135">
        <v>0</v>
      </c>
      <c r="DP135">
        <v>0</v>
      </c>
      <c r="DQ135">
        <v>0</v>
      </c>
      <c r="DR135">
        <v>0</v>
      </c>
      <c r="DS135">
        <v>10</v>
      </c>
      <c r="DT135">
        <v>0</v>
      </c>
      <c r="DU135">
        <v>0</v>
      </c>
      <c r="DV135">
        <v>10</v>
      </c>
      <c r="DW135">
        <v>10</v>
      </c>
      <c r="DX135">
        <v>0</v>
      </c>
      <c r="DY135">
        <v>0</v>
      </c>
      <c r="DZ135">
        <v>0</v>
      </c>
      <c r="EA135">
        <v>0</v>
      </c>
      <c r="EB135">
        <v>0</v>
      </c>
      <c r="EC135">
        <v>0</v>
      </c>
      <c r="ED135">
        <v>0</v>
      </c>
      <c r="EE135">
        <v>0</v>
      </c>
      <c r="EF135">
        <v>0</v>
      </c>
      <c r="EG135">
        <v>0</v>
      </c>
      <c r="EH135">
        <v>0</v>
      </c>
      <c r="EI135" t="s">
        <v>1159</v>
      </c>
      <c r="EJ135" t="s">
        <v>1172</v>
      </c>
      <c r="EK135">
        <v>0</v>
      </c>
      <c r="EL135">
        <v>0</v>
      </c>
      <c r="EM135">
        <v>0</v>
      </c>
      <c r="EN135" s="74" t="s">
        <v>1117</v>
      </c>
    </row>
    <row r="136" spans="1:144" x14ac:dyDescent="0.3">
      <c r="A136" s="32" t="s">
        <v>297</v>
      </c>
      <c r="B136" s="33" t="s">
        <v>291</v>
      </c>
      <c r="C136" s="34" t="s">
        <v>51</v>
      </c>
      <c r="D136" s="3"/>
      <c r="E136" s="3"/>
      <c r="F136" s="3">
        <v>7.2</v>
      </c>
      <c r="G136" s="42"/>
      <c r="H136" s="4"/>
      <c r="I136" s="4"/>
      <c r="J136" s="109">
        <v>2</v>
      </c>
      <c r="K136" s="114"/>
      <c r="L136" s="6"/>
      <c r="M136" s="118">
        <v>0</v>
      </c>
      <c r="N136" s="7"/>
      <c r="O136" s="7"/>
      <c r="P136" s="7"/>
      <c r="Q136" s="7"/>
      <c r="R136" s="7"/>
      <c r="S136" s="48">
        <v>2.5</v>
      </c>
      <c r="T136" s="121">
        <v>4.5</v>
      </c>
      <c r="U136" s="2"/>
      <c r="V136" s="2"/>
      <c r="W136" s="2"/>
      <c r="X136" s="2"/>
      <c r="Y136" s="2"/>
      <c r="Z136" s="19">
        <v>0</v>
      </c>
      <c r="AA136" s="2"/>
      <c r="AB136" s="122" t="s">
        <v>56</v>
      </c>
      <c r="AC136" s="2"/>
      <c r="AD136" s="2">
        <v>1</v>
      </c>
      <c r="AE136" s="2" t="s">
        <v>52</v>
      </c>
      <c r="AF136" s="118" t="s">
        <v>52</v>
      </c>
      <c r="AG136" s="5"/>
      <c r="AH136" s="118">
        <v>0</v>
      </c>
      <c r="AI136" s="8"/>
      <c r="AJ136" s="118"/>
      <c r="AK136" s="2">
        <v>0</v>
      </c>
      <c r="AL136" s="2">
        <v>0</v>
      </c>
      <c r="AM136" s="2">
        <v>0</v>
      </c>
      <c r="AN136" s="2">
        <v>0</v>
      </c>
      <c r="AO136" s="2">
        <v>0</v>
      </c>
      <c r="AP136" s="122">
        <v>0</v>
      </c>
      <c r="AQ136">
        <v>0</v>
      </c>
      <c r="AR136">
        <v>0</v>
      </c>
      <c r="AS136">
        <v>0</v>
      </c>
      <c r="AT136">
        <v>0</v>
      </c>
      <c r="AU136">
        <v>0</v>
      </c>
      <c r="AV136" s="74">
        <v>0</v>
      </c>
      <c r="AW136">
        <v>1</v>
      </c>
      <c r="AX136">
        <v>1</v>
      </c>
      <c r="AY136" s="74">
        <v>1</v>
      </c>
      <c r="AZ136" s="69">
        <v>0</v>
      </c>
      <c r="BA136" s="69">
        <v>1500</v>
      </c>
      <c r="BB136" s="68"/>
      <c r="BC136" s="68"/>
      <c r="BD136">
        <v>4</v>
      </c>
      <c r="BE136">
        <v>18800</v>
      </c>
      <c r="BF136" s="102">
        <v>4</v>
      </c>
      <c r="BG136" s="97"/>
      <c r="BH136">
        <v>1</v>
      </c>
      <c r="BI136">
        <v>1</v>
      </c>
      <c r="BJ136" s="20" t="s">
        <v>1112</v>
      </c>
      <c r="BK136" t="s">
        <v>1113</v>
      </c>
      <c r="BL136">
        <v>2</v>
      </c>
      <c r="BM136" s="20">
        <v>0</v>
      </c>
      <c r="BN136">
        <v>0</v>
      </c>
      <c r="BO136">
        <v>0</v>
      </c>
      <c r="BP136">
        <v>2</v>
      </c>
      <c r="BQ136" s="20">
        <v>2</v>
      </c>
      <c r="BR136">
        <v>2</v>
      </c>
      <c r="BS136">
        <v>5</v>
      </c>
      <c r="BT136">
        <v>1</v>
      </c>
      <c r="BU136" s="20">
        <v>5</v>
      </c>
      <c r="BV136">
        <v>2</v>
      </c>
      <c r="BW136">
        <v>2</v>
      </c>
      <c r="BX136">
        <v>1</v>
      </c>
      <c r="BY136" s="74">
        <v>4</v>
      </c>
      <c r="BZ136">
        <v>10.76</v>
      </c>
      <c r="CA136">
        <v>5.85</v>
      </c>
      <c r="CB136">
        <v>2.95</v>
      </c>
      <c r="CC136">
        <v>2.8250000000000002</v>
      </c>
      <c r="CD136">
        <v>14.96</v>
      </c>
      <c r="CE136">
        <v>4.0999999999999996</v>
      </c>
      <c r="CF136">
        <v>42.9</v>
      </c>
      <c r="CG136">
        <v>47.4</v>
      </c>
      <c r="CH136">
        <v>8.7249999999999996</v>
      </c>
      <c r="CI136">
        <v>46.04</v>
      </c>
      <c r="CJ136">
        <v>0.35071355799999998</v>
      </c>
      <c r="CK136">
        <v>0.47258156299999998</v>
      </c>
      <c r="CL136">
        <v>0.17320508100000001</v>
      </c>
      <c r="CM136">
        <v>9.5742710999999994E-2</v>
      </c>
      <c r="CN136">
        <v>0.36469165100000001</v>
      </c>
      <c r="CO136">
        <v>0.294392029</v>
      </c>
      <c r="CP136">
        <v>0.959166305</v>
      </c>
      <c r="CQ136">
        <v>1.083974169</v>
      </c>
      <c r="CR136">
        <v>0.74554230799999999</v>
      </c>
      <c r="CS136">
        <v>2.6847718710000001</v>
      </c>
      <c r="CT136" s="20" t="s">
        <v>1118</v>
      </c>
      <c r="CU136">
        <v>4.2</v>
      </c>
      <c r="CV136" s="74" t="s">
        <v>1157</v>
      </c>
      <c r="CW136">
        <v>100</v>
      </c>
      <c r="CX136">
        <v>0</v>
      </c>
      <c r="CY136">
        <v>0</v>
      </c>
      <c r="CZ136">
        <v>0</v>
      </c>
      <c r="DA136">
        <v>0</v>
      </c>
      <c r="DB136">
        <v>0</v>
      </c>
      <c r="DC136">
        <v>0</v>
      </c>
      <c r="DD136" s="74">
        <v>0</v>
      </c>
      <c r="DE136">
        <v>0</v>
      </c>
      <c r="DF136">
        <v>2</v>
      </c>
      <c r="DG136">
        <v>0</v>
      </c>
      <c r="DH136">
        <v>0</v>
      </c>
      <c r="DI136">
        <v>0</v>
      </c>
      <c r="DJ136">
        <v>8</v>
      </c>
      <c r="DK136">
        <v>0</v>
      </c>
      <c r="DL136">
        <v>0</v>
      </c>
      <c r="DM136">
        <v>0</v>
      </c>
      <c r="DN136">
        <v>0</v>
      </c>
      <c r="DO136">
        <v>0</v>
      </c>
      <c r="DP136">
        <v>0</v>
      </c>
      <c r="DQ136">
        <v>0</v>
      </c>
      <c r="DR136">
        <v>0</v>
      </c>
      <c r="DS136">
        <v>0</v>
      </c>
      <c r="DT136">
        <v>0</v>
      </c>
      <c r="DU136">
        <v>0</v>
      </c>
      <c r="DV136">
        <v>0</v>
      </c>
      <c r="DW136">
        <v>0</v>
      </c>
      <c r="DX136">
        <v>0</v>
      </c>
      <c r="DY136">
        <v>0</v>
      </c>
      <c r="DZ136">
        <v>0</v>
      </c>
      <c r="EA136">
        <v>0</v>
      </c>
      <c r="EB136">
        <v>0</v>
      </c>
      <c r="EC136">
        <v>0</v>
      </c>
      <c r="ED136">
        <v>0</v>
      </c>
      <c r="EE136">
        <v>0</v>
      </c>
      <c r="EF136">
        <v>0</v>
      </c>
      <c r="EG136">
        <v>0</v>
      </c>
      <c r="EH136">
        <v>0</v>
      </c>
      <c r="EI136" t="s">
        <v>1159</v>
      </c>
      <c r="EJ136" t="s">
        <v>1172</v>
      </c>
      <c r="EK136">
        <v>0</v>
      </c>
      <c r="EL136">
        <v>0</v>
      </c>
      <c r="EM136">
        <v>0</v>
      </c>
      <c r="EN136" s="74" t="s">
        <v>1117</v>
      </c>
    </row>
    <row r="137" spans="1:144" x14ac:dyDescent="0.3">
      <c r="A137" s="32" t="s">
        <v>298</v>
      </c>
      <c r="B137" s="33" t="s">
        <v>299</v>
      </c>
      <c r="C137" s="34" t="s">
        <v>148</v>
      </c>
      <c r="D137" s="3"/>
      <c r="E137" s="3"/>
      <c r="F137" s="3">
        <v>37</v>
      </c>
      <c r="G137" s="42"/>
      <c r="H137" s="4"/>
      <c r="I137" s="4"/>
      <c r="J137" s="109">
        <v>3.2</v>
      </c>
      <c r="K137" s="114"/>
      <c r="L137" s="6"/>
      <c r="M137" s="118">
        <v>0</v>
      </c>
      <c r="N137" s="7"/>
      <c r="O137" s="7"/>
      <c r="P137" s="7"/>
      <c r="Q137" s="7"/>
      <c r="R137" s="7"/>
      <c r="S137" s="48">
        <v>2.5</v>
      </c>
      <c r="T137" s="121">
        <v>6.5</v>
      </c>
      <c r="U137" s="2">
        <v>0</v>
      </c>
      <c r="V137" s="2">
        <v>0</v>
      </c>
      <c r="W137" s="2">
        <v>0</v>
      </c>
      <c r="X137" s="2">
        <v>0</v>
      </c>
      <c r="Y137" s="2"/>
      <c r="Z137" s="19">
        <v>2</v>
      </c>
      <c r="AA137" s="2">
        <v>15</v>
      </c>
      <c r="AB137" s="122" t="s">
        <v>52</v>
      </c>
      <c r="AC137" s="2"/>
      <c r="AD137" s="2"/>
      <c r="AE137" s="2"/>
      <c r="AF137" s="118" t="s">
        <v>52</v>
      </c>
      <c r="AG137" s="5"/>
      <c r="AH137" s="118"/>
      <c r="AI137" s="8"/>
      <c r="AJ137" s="118"/>
      <c r="AK137" s="2">
        <v>0</v>
      </c>
      <c r="AL137" s="2">
        <v>1</v>
      </c>
      <c r="AM137" s="2"/>
      <c r="AN137" s="2">
        <v>1</v>
      </c>
      <c r="AO137" s="2">
        <v>0</v>
      </c>
      <c r="AP137" s="122">
        <v>0</v>
      </c>
      <c r="AQ137">
        <v>2</v>
      </c>
      <c r="AR137">
        <v>0</v>
      </c>
      <c r="AS137">
        <v>2</v>
      </c>
      <c r="AT137">
        <v>0</v>
      </c>
      <c r="AU137">
        <v>0</v>
      </c>
      <c r="AV137" s="74">
        <v>4</v>
      </c>
      <c r="AW137">
        <v>0</v>
      </c>
      <c r="AX137">
        <v>0</v>
      </c>
      <c r="AY137" s="74">
        <v>2</v>
      </c>
      <c r="AZ137" s="67">
        <v>300</v>
      </c>
      <c r="BA137" s="67">
        <v>2500</v>
      </c>
      <c r="BB137" s="68"/>
      <c r="BC137" s="68"/>
      <c r="BD137">
        <v>4</v>
      </c>
      <c r="BE137">
        <v>4600</v>
      </c>
      <c r="BF137" s="102">
        <v>5</v>
      </c>
      <c r="BG137" s="97"/>
      <c r="BH137">
        <v>1</v>
      </c>
      <c r="BI137">
        <v>1</v>
      </c>
      <c r="BJ137" s="20" t="s">
        <v>1112</v>
      </c>
      <c r="BK137" t="s">
        <v>1113</v>
      </c>
      <c r="BL137">
        <v>3</v>
      </c>
      <c r="BM137" s="20">
        <v>0</v>
      </c>
      <c r="BN137">
        <v>0</v>
      </c>
      <c r="BO137">
        <v>0</v>
      </c>
      <c r="BP137">
        <v>1</v>
      </c>
      <c r="BQ137" s="20">
        <v>0</v>
      </c>
      <c r="BR137">
        <v>2</v>
      </c>
      <c r="BS137">
        <v>1</v>
      </c>
      <c r="BT137">
        <v>3</v>
      </c>
      <c r="BU137" s="20">
        <v>4</v>
      </c>
      <c r="BV137">
        <v>2</v>
      </c>
      <c r="BW137">
        <v>2</v>
      </c>
      <c r="BX137">
        <v>0</v>
      </c>
      <c r="BY137" s="74">
        <v>4</v>
      </c>
      <c r="BZ137">
        <v>19.75</v>
      </c>
      <c r="CA137">
        <v>14.85</v>
      </c>
      <c r="CB137">
        <v>5.5</v>
      </c>
      <c r="CC137">
        <v>8.375</v>
      </c>
      <c r="CD137">
        <v>19.55</v>
      </c>
      <c r="CE137">
        <v>10.574999999999999</v>
      </c>
      <c r="CF137">
        <v>60.924999999999997</v>
      </c>
      <c r="CG137">
        <v>71.5</v>
      </c>
      <c r="CH137">
        <v>14.775</v>
      </c>
      <c r="CI137">
        <v>54.25</v>
      </c>
      <c r="CJ137">
        <v>0.98149545800000004</v>
      </c>
      <c r="CK137">
        <v>0.92556289199999997</v>
      </c>
      <c r="CL137">
        <v>0.51639777899999995</v>
      </c>
      <c r="CM137">
        <v>0.68980673599999998</v>
      </c>
      <c r="CN137">
        <v>0.59160797799999998</v>
      </c>
      <c r="CO137">
        <v>2.311384866</v>
      </c>
      <c r="CP137">
        <v>2.1853680089999998</v>
      </c>
      <c r="CQ137">
        <v>1.7320508080000001</v>
      </c>
      <c r="CR137">
        <v>3.083693673</v>
      </c>
      <c r="CS137">
        <v>4.6457866220000001</v>
      </c>
      <c r="CT137" s="20" t="s">
        <v>1118</v>
      </c>
      <c r="CU137">
        <v>8.5</v>
      </c>
      <c r="CV137" s="74" t="s">
        <v>1157</v>
      </c>
      <c r="CW137">
        <v>40</v>
      </c>
      <c r="CX137">
        <v>0</v>
      </c>
      <c r="CY137">
        <v>60</v>
      </c>
      <c r="CZ137">
        <v>0</v>
      </c>
      <c r="DA137">
        <v>0</v>
      </c>
      <c r="DB137">
        <v>0</v>
      </c>
      <c r="DC137">
        <v>0</v>
      </c>
      <c r="DD137" s="74">
        <v>0</v>
      </c>
      <c r="DE137">
        <v>0</v>
      </c>
      <c r="DF137">
        <v>0</v>
      </c>
      <c r="DG137">
        <v>3</v>
      </c>
      <c r="DH137">
        <v>0</v>
      </c>
      <c r="DI137">
        <v>0</v>
      </c>
      <c r="DJ137">
        <v>7</v>
      </c>
      <c r="DK137">
        <v>0</v>
      </c>
      <c r="DL137">
        <v>0</v>
      </c>
      <c r="DM137">
        <v>0</v>
      </c>
      <c r="DN137">
        <v>0</v>
      </c>
      <c r="DO137">
        <v>0</v>
      </c>
      <c r="DP137">
        <v>0</v>
      </c>
      <c r="DQ137">
        <v>0</v>
      </c>
      <c r="DR137">
        <v>0</v>
      </c>
      <c r="DS137">
        <v>10</v>
      </c>
      <c r="DT137">
        <v>0</v>
      </c>
      <c r="DU137">
        <v>0</v>
      </c>
      <c r="DV137">
        <v>0</v>
      </c>
      <c r="DW137">
        <v>0</v>
      </c>
      <c r="DX137">
        <v>0</v>
      </c>
      <c r="DY137">
        <v>0</v>
      </c>
      <c r="DZ137">
        <v>0</v>
      </c>
      <c r="EA137">
        <v>0</v>
      </c>
      <c r="EB137">
        <v>0</v>
      </c>
      <c r="EC137">
        <v>0</v>
      </c>
      <c r="ED137">
        <v>0</v>
      </c>
      <c r="EE137">
        <v>0</v>
      </c>
      <c r="EF137">
        <v>0</v>
      </c>
      <c r="EG137">
        <v>0</v>
      </c>
      <c r="EH137">
        <v>0</v>
      </c>
      <c r="EI137" t="s">
        <v>1161</v>
      </c>
      <c r="EJ137" t="s">
        <v>1181</v>
      </c>
      <c r="EK137">
        <v>0</v>
      </c>
      <c r="EL137">
        <v>0</v>
      </c>
      <c r="EM137">
        <v>0</v>
      </c>
      <c r="EN137" s="74" t="s">
        <v>1117</v>
      </c>
    </row>
    <row r="138" spans="1:144" x14ac:dyDescent="0.3">
      <c r="A138" s="32" t="s">
        <v>300</v>
      </c>
      <c r="B138" s="33" t="s">
        <v>261</v>
      </c>
      <c r="C138" s="34" t="s">
        <v>106</v>
      </c>
      <c r="D138" s="3">
        <v>678</v>
      </c>
      <c r="E138" s="3">
        <v>729</v>
      </c>
      <c r="F138" s="3">
        <v>703.5</v>
      </c>
      <c r="G138" s="42"/>
      <c r="H138" s="4"/>
      <c r="I138" s="4">
        <v>2.4900000000000002</v>
      </c>
      <c r="J138" s="109">
        <v>5.5</v>
      </c>
      <c r="K138" s="115">
        <v>43</v>
      </c>
      <c r="L138" s="6"/>
      <c r="M138" s="118">
        <v>2</v>
      </c>
      <c r="N138" s="7"/>
      <c r="O138" s="7"/>
      <c r="P138" s="7"/>
      <c r="Q138" s="7"/>
      <c r="R138" s="7"/>
      <c r="S138" s="48">
        <v>5.5</v>
      </c>
      <c r="T138" s="121">
        <v>10.5</v>
      </c>
      <c r="U138" s="2"/>
      <c r="V138" s="2">
        <v>4</v>
      </c>
      <c r="W138" s="2"/>
      <c r="X138" s="2">
        <v>4</v>
      </c>
      <c r="Y138" s="2"/>
      <c r="Z138" s="19">
        <v>4</v>
      </c>
      <c r="AA138" s="2">
        <v>20.5</v>
      </c>
      <c r="AB138" s="122" t="s">
        <v>103</v>
      </c>
      <c r="AC138" s="2"/>
      <c r="AD138" s="2"/>
      <c r="AE138" s="2"/>
      <c r="AF138" s="118" t="s">
        <v>103</v>
      </c>
      <c r="AG138" s="5"/>
      <c r="AH138" s="118"/>
      <c r="AI138" s="8"/>
      <c r="AJ138" s="118"/>
      <c r="AK138" s="2">
        <v>0</v>
      </c>
      <c r="AL138" s="2">
        <v>0</v>
      </c>
      <c r="AM138" s="2">
        <v>0</v>
      </c>
      <c r="AN138" s="2">
        <v>0</v>
      </c>
      <c r="AO138" s="2">
        <v>0</v>
      </c>
      <c r="AP138" s="122">
        <v>0</v>
      </c>
      <c r="AQ138">
        <v>0</v>
      </c>
      <c r="AR138">
        <v>0</v>
      </c>
      <c r="AS138">
        <v>0</v>
      </c>
      <c r="AT138">
        <v>0</v>
      </c>
      <c r="AU138">
        <v>0</v>
      </c>
      <c r="AV138" s="74">
        <v>0</v>
      </c>
      <c r="AW138">
        <v>3</v>
      </c>
      <c r="AX138">
        <v>0</v>
      </c>
      <c r="AY138" s="74">
        <v>2</v>
      </c>
      <c r="AZ138" s="68">
        <v>0</v>
      </c>
      <c r="BA138" s="68">
        <v>3000</v>
      </c>
      <c r="BB138" s="68"/>
      <c r="BC138" s="68"/>
      <c r="BD138">
        <v>4</v>
      </c>
      <c r="BE138">
        <v>19300</v>
      </c>
      <c r="BF138" s="102">
        <v>5</v>
      </c>
      <c r="BG138" s="97"/>
      <c r="BH138">
        <v>2</v>
      </c>
      <c r="BI138">
        <v>1</v>
      </c>
      <c r="BJ138" s="20" t="s">
        <v>1113</v>
      </c>
      <c r="BK138" t="s">
        <v>1113</v>
      </c>
      <c r="BL138">
        <v>1</v>
      </c>
      <c r="BM138" s="20">
        <v>0</v>
      </c>
      <c r="BN138">
        <v>0</v>
      </c>
      <c r="BO138">
        <v>0</v>
      </c>
      <c r="BP138">
        <v>1</v>
      </c>
      <c r="BQ138" s="20">
        <v>1</v>
      </c>
      <c r="BR138">
        <v>0</v>
      </c>
      <c r="BS138">
        <v>1</v>
      </c>
      <c r="BT138">
        <v>1</v>
      </c>
      <c r="BU138" s="20">
        <v>5</v>
      </c>
      <c r="BV138">
        <v>3</v>
      </c>
      <c r="BW138">
        <v>1</v>
      </c>
      <c r="BX138">
        <v>1</v>
      </c>
      <c r="BY138" s="74">
        <v>5</v>
      </c>
      <c r="BZ138">
        <v>28.38</v>
      </c>
      <c r="CA138">
        <v>13.82</v>
      </c>
      <c r="CB138">
        <v>7.12</v>
      </c>
      <c r="CC138">
        <v>7.34</v>
      </c>
      <c r="CD138">
        <v>43.72</v>
      </c>
      <c r="CE138">
        <v>74.040000000000006</v>
      </c>
      <c r="CF138">
        <v>141.76</v>
      </c>
      <c r="CG138">
        <v>215.78</v>
      </c>
      <c r="CH138">
        <v>34.340000000000003</v>
      </c>
      <c r="CI138">
        <v>80.34</v>
      </c>
      <c r="CJ138">
        <v>1.15195486</v>
      </c>
      <c r="CK138">
        <v>1.58965405</v>
      </c>
      <c r="CL138">
        <v>0.36331804200000001</v>
      </c>
      <c r="CM138">
        <v>0.151657509</v>
      </c>
      <c r="CN138">
        <v>1.5865055939999999</v>
      </c>
      <c r="CO138">
        <v>3.9323021250000001</v>
      </c>
      <c r="CP138">
        <v>8.9276536669999995</v>
      </c>
      <c r="CQ138">
        <v>8.8511016260000002</v>
      </c>
      <c r="CR138">
        <v>2.0791825319999999</v>
      </c>
      <c r="CS138">
        <v>4.9323422429999999</v>
      </c>
      <c r="CT138" s="20" t="s">
        <v>1118</v>
      </c>
      <c r="CU138">
        <v>6.8</v>
      </c>
      <c r="CV138" s="74" t="s">
        <v>1157</v>
      </c>
      <c r="CW138">
        <v>20</v>
      </c>
      <c r="CX138">
        <v>0</v>
      </c>
      <c r="CY138">
        <v>20</v>
      </c>
      <c r="CZ138">
        <v>0</v>
      </c>
      <c r="DA138">
        <v>30</v>
      </c>
      <c r="DB138">
        <v>30</v>
      </c>
      <c r="DC138">
        <v>0</v>
      </c>
      <c r="DD138" s="74">
        <v>0</v>
      </c>
      <c r="DE138">
        <v>0</v>
      </c>
      <c r="DF138">
        <v>0</v>
      </c>
      <c r="DG138">
        <v>0</v>
      </c>
      <c r="DH138">
        <v>0</v>
      </c>
      <c r="DI138">
        <v>0</v>
      </c>
      <c r="DJ138">
        <v>0</v>
      </c>
      <c r="DK138">
        <v>10</v>
      </c>
      <c r="DL138">
        <v>0</v>
      </c>
      <c r="DM138">
        <v>0</v>
      </c>
      <c r="DN138">
        <v>0</v>
      </c>
      <c r="DO138">
        <v>0</v>
      </c>
      <c r="DP138">
        <v>0</v>
      </c>
      <c r="DQ138">
        <v>0</v>
      </c>
      <c r="DR138">
        <v>0</v>
      </c>
      <c r="DS138">
        <v>0</v>
      </c>
      <c r="DT138">
        <v>10</v>
      </c>
      <c r="DU138">
        <v>0</v>
      </c>
      <c r="DV138">
        <v>0</v>
      </c>
      <c r="DW138">
        <v>0</v>
      </c>
      <c r="DX138">
        <v>10</v>
      </c>
      <c r="DY138">
        <v>0</v>
      </c>
      <c r="DZ138">
        <v>10</v>
      </c>
      <c r="EA138">
        <v>0</v>
      </c>
      <c r="EB138">
        <v>0</v>
      </c>
      <c r="EC138">
        <v>0</v>
      </c>
      <c r="ED138">
        <v>0</v>
      </c>
      <c r="EE138">
        <v>0</v>
      </c>
      <c r="EF138">
        <v>0</v>
      </c>
      <c r="EG138">
        <v>0</v>
      </c>
      <c r="EH138">
        <v>0</v>
      </c>
      <c r="EI138" t="s">
        <v>1204</v>
      </c>
      <c r="EJ138" t="s">
        <v>1117</v>
      </c>
      <c r="EK138">
        <v>0</v>
      </c>
      <c r="EL138">
        <v>0</v>
      </c>
      <c r="EM138">
        <v>0</v>
      </c>
      <c r="EN138" s="74" t="s">
        <v>1117</v>
      </c>
    </row>
    <row r="139" spans="1:144" x14ac:dyDescent="0.3">
      <c r="A139" s="32" t="s">
        <v>301</v>
      </c>
      <c r="B139" s="33" t="s">
        <v>302</v>
      </c>
      <c r="C139" s="34" t="s">
        <v>51</v>
      </c>
      <c r="D139" s="3"/>
      <c r="E139" s="3"/>
      <c r="F139" s="3">
        <v>20</v>
      </c>
      <c r="G139" s="44">
        <v>0.91</v>
      </c>
      <c r="H139" s="4"/>
      <c r="I139" s="9">
        <v>0.91</v>
      </c>
      <c r="J139" s="109"/>
      <c r="K139" s="114"/>
      <c r="L139" s="6"/>
      <c r="M139" s="118">
        <v>0</v>
      </c>
      <c r="N139" s="7"/>
      <c r="O139" s="7"/>
      <c r="P139" s="7"/>
      <c r="Q139" s="7"/>
      <c r="R139" s="7"/>
      <c r="S139" s="48"/>
      <c r="T139" s="121"/>
      <c r="U139" s="2"/>
      <c r="V139" s="2"/>
      <c r="W139" s="2"/>
      <c r="X139" s="2"/>
      <c r="Y139" s="2">
        <v>2</v>
      </c>
      <c r="Z139" s="19">
        <v>2</v>
      </c>
      <c r="AA139" s="2"/>
      <c r="AB139" s="122" t="s">
        <v>52</v>
      </c>
      <c r="AC139" s="2"/>
      <c r="AD139" s="2"/>
      <c r="AE139" s="2"/>
      <c r="AF139" s="118" t="s">
        <v>52</v>
      </c>
      <c r="AG139" s="5">
        <v>0.14000000000000001</v>
      </c>
      <c r="AH139" s="118"/>
      <c r="AI139" s="8"/>
      <c r="AJ139" s="118"/>
      <c r="AK139" s="2">
        <v>1</v>
      </c>
      <c r="AL139" s="2">
        <v>-2</v>
      </c>
      <c r="AM139" s="2">
        <v>2</v>
      </c>
      <c r="AN139" s="2">
        <v>1</v>
      </c>
      <c r="AO139" s="2">
        <v>0</v>
      </c>
      <c r="AP139" s="122">
        <v>2</v>
      </c>
      <c r="AQ139">
        <v>1</v>
      </c>
      <c r="AR139">
        <v>0</v>
      </c>
      <c r="AS139">
        <v>2</v>
      </c>
      <c r="AT139">
        <v>0</v>
      </c>
      <c r="AU139">
        <v>1</v>
      </c>
      <c r="AV139" s="74">
        <v>4</v>
      </c>
      <c r="AW139">
        <v>0</v>
      </c>
      <c r="AX139">
        <v>0</v>
      </c>
      <c r="AY139" s="74">
        <v>3</v>
      </c>
      <c r="AZ139" s="69">
        <v>2100</v>
      </c>
      <c r="BA139" s="69">
        <v>2500</v>
      </c>
      <c r="BB139" s="68">
        <v>1250</v>
      </c>
      <c r="BC139" s="68">
        <v>3400</v>
      </c>
      <c r="BD139">
        <v>5</v>
      </c>
      <c r="BE139">
        <v>2800</v>
      </c>
      <c r="BF139" s="102">
        <v>5</v>
      </c>
      <c r="BG139" s="97"/>
      <c r="BH139">
        <v>1</v>
      </c>
      <c r="BI139">
        <v>1</v>
      </c>
      <c r="BJ139" s="20" t="s">
        <v>1112</v>
      </c>
      <c r="BK139" t="s">
        <v>1113</v>
      </c>
      <c r="BL139">
        <v>2</v>
      </c>
      <c r="BM139" s="20">
        <v>0</v>
      </c>
      <c r="BN139">
        <v>0</v>
      </c>
      <c r="BO139">
        <v>0</v>
      </c>
      <c r="BP139">
        <v>1</v>
      </c>
      <c r="BQ139" s="20" t="s">
        <v>1117</v>
      </c>
      <c r="BR139" t="s">
        <v>1117</v>
      </c>
      <c r="BS139" t="s">
        <v>1117</v>
      </c>
      <c r="BT139">
        <v>4</v>
      </c>
      <c r="BU139" s="20">
        <v>4</v>
      </c>
      <c r="BV139">
        <v>2</v>
      </c>
      <c r="BW139">
        <v>2</v>
      </c>
      <c r="BX139">
        <v>0</v>
      </c>
      <c r="BY139" s="74">
        <v>4</v>
      </c>
      <c r="BZ139">
        <v>15.175000000000001</v>
      </c>
      <c r="CA139">
        <v>7.3250000000000002</v>
      </c>
      <c r="CB139">
        <v>3.9249999999999998</v>
      </c>
      <c r="CC139">
        <v>8.4</v>
      </c>
      <c r="CD139">
        <v>19.05</v>
      </c>
      <c r="CE139">
        <v>9.1750000000000007</v>
      </c>
      <c r="CF139">
        <v>60.2</v>
      </c>
      <c r="CG139">
        <v>69.375</v>
      </c>
      <c r="CH139">
        <v>13.225</v>
      </c>
      <c r="CI139">
        <v>51.75</v>
      </c>
      <c r="CJ139">
        <v>0.330403793</v>
      </c>
      <c r="CK139">
        <v>0.37749172199999997</v>
      </c>
      <c r="CL139">
        <v>9.5742710999999994E-2</v>
      </c>
      <c r="CM139">
        <v>0.182574186</v>
      </c>
      <c r="CN139">
        <v>1.3076696830000001</v>
      </c>
      <c r="CO139">
        <v>1.1265729739999999</v>
      </c>
      <c r="CP139">
        <v>1.7813852290000001</v>
      </c>
      <c r="CQ139">
        <v>1.25</v>
      </c>
      <c r="CR139">
        <v>1.668082732</v>
      </c>
      <c r="CS139">
        <v>2.7537852740000002</v>
      </c>
      <c r="CT139" s="20" t="s">
        <v>1118</v>
      </c>
      <c r="CU139">
        <v>5</v>
      </c>
      <c r="CV139" s="74" t="s">
        <v>1157</v>
      </c>
      <c r="CW139">
        <v>100</v>
      </c>
      <c r="CX139">
        <v>0</v>
      </c>
      <c r="CY139">
        <v>0</v>
      </c>
      <c r="CZ139">
        <v>0</v>
      </c>
      <c r="DA139">
        <v>0</v>
      </c>
      <c r="DB139">
        <v>0</v>
      </c>
      <c r="DC139">
        <v>0</v>
      </c>
      <c r="DD139" s="74">
        <v>0</v>
      </c>
      <c r="DE139">
        <v>0</v>
      </c>
      <c r="DF139">
        <v>0</v>
      </c>
      <c r="DG139">
        <v>0</v>
      </c>
      <c r="DH139">
        <v>0</v>
      </c>
      <c r="DI139">
        <v>6</v>
      </c>
      <c r="DJ139">
        <v>4</v>
      </c>
      <c r="DK139">
        <v>0</v>
      </c>
      <c r="DL139">
        <v>0</v>
      </c>
      <c r="DM139">
        <v>0</v>
      </c>
      <c r="DN139">
        <v>0</v>
      </c>
      <c r="DO139">
        <v>0</v>
      </c>
      <c r="DP139">
        <v>0</v>
      </c>
      <c r="DQ139">
        <v>0</v>
      </c>
      <c r="DR139">
        <v>0</v>
      </c>
      <c r="DS139">
        <v>0</v>
      </c>
      <c r="DT139">
        <v>0</v>
      </c>
      <c r="DU139">
        <v>0</v>
      </c>
      <c r="DV139">
        <v>0</v>
      </c>
      <c r="DW139">
        <v>0</v>
      </c>
      <c r="DX139">
        <v>0</v>
      </c>
      <c r="DY139">
        <v>0</v>
      </c>
      <c r="DZ139">
        <v>0</v>
      </c>
      <c r="EA139">
        <v>0</v>
      </c>
      <c r="EB139">
        <v>0</v>
      </c>
      <c r="EC139">
        <v>0</v>
      </c>
      <c r="ED139">
        <v>0</v>
      </c>
      <c r="EE139">
        <v>0</v>
      </c>
      <c r="EF139">
        <v>0</v>
      </c>
      <c r="EG139">
        <v>0</v>
      </c>
      <c r="EH139">
        <v>0</v>
      </c>
      <c r="EI139" t="s">
        <v>1159</v>
      </c>
      <c r="EJ139" t="s">
        <v>1171</v>
      </c>
      <c r="EK139">
        <v>0</v>
      </c>
      <c r="EL139">
        <v>0</v>
      </c>
      <c r="EM139">
        <v>0</v>
      </c>
      <c r="EN139" s="74" t="s">
        <v>1117</v>
      </c>
    </row>
    <row r="140" spans="1:144" x14ac:dyDescent="0.3">
      <c r="A140" s="32" t="s">
        <v>303</v>
      </c>
      <c r="B140" s="33" t="s">
        <v>304</v>
      </c>
      <c r="C140" s="34" t="s">
        <v>305</v>
      </c>
      <c r="D140" s="3">
        <v>227</v>
      </c>
      <c r="E140" s="3"/>
      <c r="F140" s="3">
        <v>210</v>
      </c>
      <c r="G140" s="42"/>
      <c r="H140" s="4"/>
      <c r="I140" s="4">
        <v>2.48</v>
      </c>
      <c r="J140" s="109">
        <v>2</v>
      </c>
      <c r="K140" s="115">
        <v>28.5</v>
      </c>
      <c r="L140" s="6">
        <v>15</v>
      </c>
      <c r="M140" s="118">
        <v>1</v>
      </c>
      <c r="N140" s="7"/>
      <c r="O140" s="7"/>
      <c r="P140" s="7"/>
      <c r="Q140" s="7"/>
      <c r="R140" s="7"/>
      <c r="S140" s="48">
        <v>2.75</v>
      </c>
      <c r="T140" s="121"/>
      <c r="U140" s="2"/>
      <c r="V140" s="2"/>
      <c r="W140" s="2"/>
      <c r="X140" s="2"/>
      <c r="Y140" s="2">
        <v>2</v>
      </c>
      <c r="Z140" s="19">
        <v>2</v>
      </c>
      <c r="AA140" s="2">
        <v>30</v>
      </c>
      <c r="AB140" s="122" t="s">
        <v>52</v>
      </c>
      <c r="AC140" s="2"/>
      <c r="AD140" s="2"/>
      <c r="AE140" s="2"/>
      <c r="AF140" s="118" t="s">
        <v>52</v>
      </c>
      <c r="AG140" s="5">
        <v>0.24</v>
      </c>
      <c r="AH140" s="118"/>
      <c r="AI140" s="8"/>
      <c r="AJ140" s="118"/>
      <c r="AK140" s="2">
        <v>0</v>
      </c>
      <c r="AL140" s="2">
        <v>0</v>
      </c>
      <c r="AM140" s="2">
        <v>0</v>
      </c>
      <c r="AN140" s="2">
        <v>0</v>
      </c>
      <c r="AO140" s="2">
        <v>0</v>
      </c>
      <c r="AP140" s="122">
        <v>0</v>
      </c>
      <c r="AQ140">
        <v>0</v>
      </c>
      <c r="AR140">
        <v>0</v>
      </c>
      <c r="AS140">
        <v>0</v>
      </c>
      <c r="AT140">
        <v>0</v>
      </c>
      <c r="AU140">
        <v>0</v>
      </c>
      <c r="AV140" s="74">
        <v>0</v>
      </c>
      <c r="AW140">
        <v>0</v>
      </c>
      <c r="AX140">
        <v>0</v>
      </c>
      <c r="AY140" s="74">
        <v>1</v>
      </c>
      <c r="AZ140" s="78">
        <v>0</v>
      </c>
      <c r="BA140" s="71">
        <v>1830</v>
      </c>
      <c r="BB140" s="68"/>
      <c r="BC140" s="68"/>
      <c r="BD140">
        <v>4</v>
      </c>
      <c r="BE140">
        <v>76900</v>
      </c>
      <c r="BF140" s="103">
        <v>5</v>
      </c>
      <c r="BG140" s="97"/>
      <c r="BH140">
        <v>2</v>
      </c>
      <c r="BI140">
        <v>1</v>
      </c>
      <c r="BJ140" s="20" t="s">
        <v>1113</v>
      </c>
      <c r="BK140" t="s">
        <v>1112</v>
      </c>
      <c r="BL140">
        <v>1</v>
      </c>
      <c r="BM140" s="20">
        <v>1</v>
      </c>
      <c r="BN140">
        <v>1</v>
      </c>
      <c r="BO140">
        <v>0</v>
      </c>
      <c r="BP140">
        <v>1</v>
      </c>
      <c r="BQ140" s="20">
        <v>1</v>
      </c>
      <c r="BR140">
        <v>1</v>
      </c>
      <c r="BS140">
        <v>3</v>
      </c>
      <c r="BT140">
        <v>1</v>
      </c>
      <c r="BU140" s="20">
        <v>4</v>
      </c>
      <c r="BV140">
        <v>2</v>
      </c>
      <c r="BW140">
        <v>2</v>
      </c>
      <c r="BX140">
        <v>0</v>
      </c>
      <c r="BY140" s="74">
        <v>4</v>
      </c>
      <c r="BZ140">
        <v>58.15</v>
      </c>
      <c r="CA140">
        <v>41</v>
      </c>
      <c r="CB140">
        <v>2.9750000000000001</v>
      </c>
      <c r="CC140">
        <v>8.6999999999999993</v>
      </c>
      <c r="CD140">
        <v>49.1</v>
      </c>
      <c r="CE140">
        <v>33.549999999999997</v>
      </c>
      <c r="CF140">
        <v>176.2</v>
      </c>
      <c r="CG140">
        <v>209.75</v>
      </c>
      <c r="CH140">
        <v>15.975</v>
      </c>
      <c r="CI140">
        <v>137.5</v>
      </c>
      <c r="CJ140">
        <v>2.05669638</v>
      </c>
      <c r="CK140">
        <v>1.0066445909999999</v>
      </c>
      <c r="CL140">
        <v>0.36855574000000002</v>
      </c>
      <c r="CM140">
        <v>0.374165739</v>
      </c>
      <c r="CN140">
        <v>4.0307154040000004</v>
      </c>
      <c r="CO140">
        <v>5.5452682529999997</v>
      </c>
      <c r="CP140">
        <v>5.9132619310000001</v>
      </c>
      <c r="CQ140">
        <v>6.3966136870000003</v>
      </c>
      <c r="CR140">
        <v>2.3977419929999999</v>
      </c>
      <c r="CS140">
        <v>9.2556289179999993</v>
      </c>
      <c r="CT140" s="20" t="s">
        <v>1118</v>
      </c>
      <c r="CU140">
        <v>5.7</v>
      </c>
      <c r="CV140" s="74" t="s">
        <v>1157</v>
      </c>
      <c r="CW140">
        <v>10</v>
      </c>
      <c r="CX140">
        <v>70</v>
      </c>
      <c r="CY140">
        <v>0</v>
      </c>
      <c r="CZ140">
        <v>0</v>
      </c>
      <c r="DA140">
        <v>0</v>
      </c>
      <c r="DB140">
        <v>0</v>
      </c>
      <c r="DC140">
        <v>20</v>
      </c>
      <c r="DD140" s="74">
        <v>0</v>
      </c>
      <c r="DE140">
        <v>0</v>
      </c>
      <c r="DF140">
        <v>0</v>
      </c>
      <c r="DG140">
        <v>0</v>
      </c>
      <c r="DH140">
        <v>0</v>
      </c>
      <c r="DI140">
        <v>0</v>
      </c>
      <c r="DJ140">
        <v>0</v>
      </c>
      <c r="DK140">
        <v>10</v>
      </c>
      <c r="DL140">
        <v>10</v>
      </c>
      <c r="DM140">
        <v>0</v>
      </c>
      <c r="DN140">
        <v>0</v>
      </c>
      <c r="DO140">
        <v>0</v>
      </c>
      <c r="DP140">
        <v>0</v>
      </c>
      <c r="DQ140">
        <v>0</v>
      </c>
      <c r="DR140">
        <v>0</v>
      </c>
      <c r="DS140">
        <v>0</v>
      </c>
      <c r="DT140">
        <v>0</v>
      </c>
      <c r="DU140">
        <v>0</v>
      </c>
      <c r="DV140">
        <v>0</v>
      </c>
      <c r="DW140">
        <v>0</v>
      </c>
      <c r="DX140">
        <v>0</v>
      </c>
      <c r="DY140">
        <v>0</v>
      </c>
      <c r="DZ140">
        <v>0</v>
      </c>
      <c r="EA140">
        <v>0</v>
      </c>
      <c r="EB140">
        <v>0</v>
      </c>
      <c r="EC140">
        <v>0</v>
      </c>
      <c r="ED140">
        <v>0</v>
      </c>
      <c r="EE140">
        <v>0</v>
      </c>
      <c r="EF140">
        <v>10</v>
      </c>
      <c r="EG140">
        <v>0</v>
      </c>
      <c r="EH140">
        <v>0</v>
      </c>
      <c r="EI140" t="s">
        <v>1160</v>
      </c>
      <c r="EJ140" t="s">
        <v>1174</v>
      </c>
      <c r="EK140">
        <v>0</v>
      </c>
      <c r="EL140">
        <v>0</v>
      </c>
      <c r="EM140">
        <v>0</v>
      </c>
      <c r="EN140" s="74" t="s">
        <v>1117</v>
      </c>
    </row>
    <row r="141" spans="1:144" x14ac:dyDescent="0.3">
      <c r="A141" s="32" t="s">
        <v>306</v>
      </c>
      <c r="B141" s="33" t="s">
        <v>307</v>
      </c>
      <c r="C141" s="34" t="s">
        <v>137</v>
      </c>
      <c r="D141" s="3">
        <v>92.2</v>
      </c>
      <c r="E141" s="3">
        <v>98.1</v>
      </c>
      <c r="F141" s="3">
        <v>96.3</v>
      </c>
      <c r="G141" s="42"/>
      <c r="H141" s="4"/>
      <c r="I141" s="4"/>
      <c r="J141" s="109">
        <v>2.4500000000000002</v>
      </c>
      <c r="K141" s="114">
        <v>12.2</v>
      </c>
      <c r="L141" s="6"/>
      <c r="M141" s="118">
        <v>0</v>
      </c>
      <c r="N141" s="7"/>
      <c r="O141" s="7"/>
      <c r="P141" s="7"/>
      <c r="Q141" s="7"/>
      <c r="R141" s="7"/>
      <c r="S141" s="48">
        <v>1.5</v>
      </c>
      <c r="T141" s="121">
        <v>4.5</v>
      </c>
      <c r="U141" s="2">
        <v>0</v>
      </c>
      <c r="V141" s="2">
        <v>0</v>
      </c>
      <c r="W141" s="2">
        <v>0</v>
      </c>
      <c r="X141" s="2">
        <v>0</v>
      </c>
      <c r="Y141" s="2"/>
      <c r="Z141" s="19"/>
      <c r="AA141" s="2"/>
      <c r="AB141" s="122"/>
      <c r="AC141" s="2"/>
      <c r="AD141" s="2"/>
      <c r="AE141" s="2"/>
      <c r="AF141" s="118"/>
      <c r="AG141" s="5"/>
      <c r="AH141" s="118"/>
      <c r="AI141" s="8"/>
      <c r="AJ141" s="118"/>
      <c r="AK141" s="2">
        <v>0</v>
      </c>
      <c r="AL141" s="2">
        <v>0</v>
      </c>
      <c r="AM141" s="2"/>
      <c r="AN141" s="2">
        <v>0</v>
      </c>
      <c r="AO141" s="2">
        <v>0</v>
      </c>
      <c r="AP141" s="122">
        <v>0</v>
      </c>
      <c r="AQ141">
        <v>0</v>
      </c>
      <c r="AR141">
        <v>0</v>
      </c>
      <c r="AS141">
        <v>0</v>
      </c>
      <c r="AT141">
        <v>0</v>
      </c>
      <c r="AU141">
        <v>0</v>
      </c>
      <c r="AV141" s="74">
        <v>0</v>
      </c>
      <c r="AW141">
        <v>0</v>
      </c>
      <c r="AX141">
        <v>0</v>
      </c>
      <c r="AY141" s="74">
        <v>1</v>
      </c>
      <c r="AZ141" s="76">
        <v>100</v>
      </c>
      <c r="BA141" s="70">
        <v>1600</v>
      </c>
      <c r="BB141" s="68"/>
      <c r="BC141" s="68"/>
      <c r="BD141">
        <v>3</v>
      </c>
      <c r="BE141">
        <v>27000</v>
      </c>
      <c r="BF141" s="102">
        <v>4</v>
      </c>
      <c r="BG141" s="97"/>
      <c r="BH141">
        <v>2</v>
      </c>
      <c r="BI141">
        <v>1</v>
      </c>
      <c r="BJ141" s="20" t="s">
        <v>1113</v>
      </c>
      <c r="BK141" t="s">
        <v>1113</v>
      </c>
      <c r="BL141">
        <v>1</v>
      </c>
      <c r="BM141" s="20">
        <v>0</v>
      </c>
      <c r="BN141">
        <v>0</v>
      </c>
      <c r="BO141">
        <v>0</v>
      </c>
      <c r="BP141">
        <v>1</v>
      </c>
      <c r="BQ141" s="20">
        <v>0</v>
      </c>
      <c r="BR141">
        <v>2</v>
      </c>
      <c r="BS141">
        <v>1</v>
      </c>
      <c r="BT141">
        <v>1</v>
      </c>
      <c r="BU141" s="20">
        <v>4</v>
      </c>
      <c r="BV141">
        <v>2</v>
      </c>
      <c r="BW141">
        <v>2</v>
      </c>
      <c r="BX141">
        <v>0</v>
      </c>
      <c r="BY141" s="74">
        <v>4</v>
      </c>
      <c r="BZ141">
        <v>25.175000000000001</v>
      </c>
      <c r="CA141">
        <v>15.2</v>
      </c>
      <c r="CB141">
        <v>11.425000000000001</v>
      </c>
      <c r="CC141">
        <v>12.525</v>
      </c>
      <c r="CD141">
        <v>17.774999999999999</v>
      </c>
      <c r="CE141">
        <v>61.75</v>
      </c>
      <c r="CF141">
        <v>84.5</v>
      </c>
      <c r="CG141">
        <v>146.25</v>
      </c>
      <c r="CH141">
        <v>42.4</v>
      </c>
      <c r="CI141">
        <v>88.5</v>
      </c>
      <c r="CJ141">
        <v>2.0320351049999998</v>
      </c>
      <c r="CK141">
        <v>1.1518101700000001</v>
      </c>
      <c r="CL141">
        <v>1.1814539070000001</v>
      </c>
      <c r="CM141">
        <v>0.41129875599999999</v>
      </c>
      <c r="CN141">
        <v>1.4974979129999999</v>
      </c>
      <c r="CO141">
        <v>3.5</v>
      </c>
      <c r="CP141">
        <v>11.789826120000001</v>
      </c>
      <c r="CQ141">
        <v>14.268263149999999</v>
      </c>
      <c r="CR141">
        <v>2.987752779</v>
      </c>
      <c r="CS141">
        <v>5.4467115460000004</v>
      </c>
      <c r="CT141" s="20" t="s">
        <v>1118</v>
      </c>
      <c r="CU141">
        <v>5.6</v>
      </c>
      <c r="CV141" s="74" t="s">
        <v>1157</v>
      </c>
      <c r="CW141">
        <v>100</v>
      </c>
      <c r="CX141">
        <v>0</v>
      </c>
      <c r="CY141">
        <v>0</v>
      </c>
      <c r="CZ141">
        <v>0</v>
      </c>
      <c r="DA141">
        <v>0</v>
      </c>
      <c r="DB141">
        <v>0</v>
      </c>
      <c r="DC141">
        <v>0</v>
      </c>
      <c r="DD141" s="74">
        <v>0</v>
      </c>
      <c r="DE141">
        <v>10</v>
      </c>
      <c r="DF141">
        <v>0</v>
      </c>
      <c r="DG141">
        <v>0</v>
      </c>
      <c r="DH141">
        <v>0</v>
      </c>
      <c r="DI141">
        <v>0</v>
      </c>
      <c r="DJ141">
        <v>0</v>
      </c>
      <c r="DK141">
        <v>0</v>
      </c>
      <c r="DL141">
        <v>0</v>
      </c>
      <c r="DM141">
        <v>0</v>
      </c>
      <c r="DN141">
        <v>0</v>
      </c>
      <c r="DO141">
        <v>0</v>
      </c>
      <c r="DP141">
        <v>0</v>
      </c>
      <c r="DQ141">
        <v>0</v>
      </c>
      <c r="DR141">
        <v>0</v>
      </c>
      <c r="DS141">
        <v>0</v>
      </c>
      <c r="DT141">
        <v>0</v>
      </c>
      <c r="DU141">
        <v>0</v>
      </c>
      <c r="DV141">
        <v>0</v>
      </c>
      <c r="DW141">
        <v>0</v>
      </c>
      <c r="DX141">
        <v>0</v>
      </c>
      <c r="DY141">
        <v>0</v>
      </c>
      <c r="DZ141">
        <v>0</v>
      </c>
      <c r="EA141">
        <v>0</v>
      </c>
      <c r="EB141">
        <v>0</v>
      </c>
      <c r="EC141">
        <v>0</v>
      </c>
      <c r="ED141">
        <v>0</v>
      </c>
      <c r="EE141">
        <v>0</v>
      </c>
      <c r="EF141">
        <v>0</v>
      </c>
      <c r="EG141">
        <v>0</v>
      </c>
      <c r="EH141">
        <v>0</v>
      </c>
      <c r="EI141" t="s">
        <v>1159</v>
      </c>
      <c r="EJ141" t="s">
        <v>1167</v>
      </c>
      <c r="EK141">
        <v>0</v>
      </c>
      <c r="EL141">
        <v>0</v>
      </c>
      <c r="EM141">
        <v>0</v>
      </c>
      <c r="EN141" s="74" t="s">
        <v>1117</v>
      </c>
    </row>
    <row r="142" spans="1:144" x14ac:dyDescent="0.3">
      <c r="A142" s="32" t="s">
        <v>308</v>
      </c>
      <c r="B142" s="33" t="s">
        <v>309</v>
      </c>
      <c r="C142" s="34" t="s">
        <v>310</v>
      </c>
      <c r="D142" s="3">
        <v>870</v>
      </c>
      <c r="E142" s="3">
        <v>1062</v>
      </c>
      <c r="F142" s="3">
        <v>966</v>
      </c>
      <c r="G142" s="42"/>
      <c r="H142" s="4"/>
      <c r="I142" s="4"/>
      <c r="J142" s="109">
        <v>3.95</v>
      </c>
      <c r="K142" s="114">
        <v>53</v>
      </c>
      <c r="L142" s="6">
        <v>25</v>
      </c>
      <c r="M142" s="118">
        <v>1</v>
      </c>
      <c r="N142" s="7"/>
      <c r="O142" s="7"/>
      <c r="P142" s="7"/>
      <c r="Q142" s="7"/>
      <c r="R142" s="7"/>
      <c r="S142" s="48">
        <v>3.5</v>
      </c>
      <c r="T142" s="121">
        <v>4.5</v>
      </c>
      <c r="U142" s="2">
        <v>0</v>
      </c>
      <c r="V142" s="2">
        <v>0</v>
      </c>
      <c r="W142" s="2">
        <v>0</v>
      </c>
      <c r="X142" s="2">
        <v>0</v>
      </c>
      <c r="Y142" s="2"/>
      <c r="Z142" s="19">
        <v>1</v>
      </c>
      <c r="AA142" s="2">
        <v>29.5</v>
      </c>
      <c r="AB142" s="122" t="s">
        <v>52</v>
      </c>
      <c r="AC142" s="2">
        <v>0</v>
      </c>
      <c r="AD142" s="2">
        <v>2</v>
      </c>
      <c r="AE142" s="2" t="s">
        <v>52</v>
      </c>
      <c r="AF142" s="118" t="s">
        <v>52</v>
      </c>
      <c r="AG142" s="5"/>
      <c r="AH142" s="118">
        <v>0</v>
      </c>
      <c r="AI142" s="8"/>
      <c r="AJ142" s="118">
        <v>5</v>
      </c>
      <c r="AK142" s="2">
        <v>0</v>
      </c>
      <c r="AL142" s="2">
        <v>0</v>
      </c>
      <c r="AM142" s="2"/>
      <c r="AN142" s="2">
        <v>0</v>
      </c>
      <c r="AO142" s="2">
        <v>0</v>
      </c>
      <c r="AP142" s="122">
        <v>0</v>
      </c>
      <c r="AQ142">
        <v>0</v>
      </c>
      <c r="AR142">
        <v>0</v>
      </c>
      <c r="AS142">
        <v>0</v>
      </c>
      <c r="AT142">
        <v>0</v>
      </c>
      <c r="AU142">
        <v>0</v>
      </c>
      <c r="AV142" s="74">
        <v>0</v>
      </c>
      <c r="AW142">
        <v>0</v>
      </c>
      <c r="AX142">
        <v>0</v>
      </c>
      <c r="AY142" s="74">
        <v>2</v>
      </c>
      <c r="AZ142" s="76">
        <v>800</v>
      </c>
      <c r="BA142" s="70">
        <v>4700</v>
      </c>
      <c r="BB142" s="68"/>
      <c r="BC142" s="68"/>
      <c r="BD142">
        <v>4</v>
      </c>
      <c r="BE142">
        <v>133600</v>
      </c>
      <c r="BF142" s="102">
        <v>3</v>
      </c>
      <c r="BG142" s="97"/>
      <c r="BH142">
        <v>3</v>
      </c>
      <c r="BI142">
        <v>3</v>
      </c>
      <c r="BJ142" s="20" t="s">
        <v>1112</v>
      </c>
      <c r="BK142" t="s">
        <v>1113</v>
      </c>
      <c r="BL142">
        <v>1</v>
      </c>
      <c r="BM142" s="20">
        <v>0</v>
      </c>
      <c r="BN142">
        <v>0</v>
      </c>
      <c r="BO142">
        <v>0</v>
      </c>
      <c r="BP142">
        <v>1</v>
      </c>
      <c r="BQ142" s="20">
        <v>0</v>
      </c>
      <c r="BR142">
        <v>1</v>
      </c>
      <c r="BS142">
        <v>1</v>
      </c>
      <c r="BT142">
        <v>1</v>
      </c>
      <c r="BU142" s="20">
        <v>4</v>
      </c>
      <c r="BV142">
        <v>2</v>
      </c>
      <c r="BW142">
        <v>2</v>
      </c>
      <c r="BX142">
        <v>0</v>
      </c>
      <c r="BY142" s="74">
        <v>4</v>
      </c>
      <c r="BZ142">
        <v>34.875</v>
      </c>
      <c r="CA142">
        <v>21.8</v>
      </c>
      <c r="CB142">
        <v>15.375</v>
      </c>
      <c r="CC142">
        <v>18.2</v>
      </c>
      <c r="CD142">
        <v>54.975000000000001</v>
      </c>
      <c r="CE142">
        <v>190.5</v>
      </c>
      <c r="CF142">
        <v>191.75</v>
      </c>
      <c r="CG142">
        <v>382.25</v>
      </c>
      <c r="CH142">
        <v>49.924999999999997</v>
      </c>
      <c r="CI142">
        <v>198.5</v>
      </c>
      <c r="CJ142">
        <v>3.0181396039999999</v>
      </c>
      <c r="CK142">
        <v>1.58113883</v>
      </c>
      <c r="CL142">
        <v>0.72743842800000003</v>
      </c>
      <c r="CM142">
        <v>1.0230672839999999</v>
      </c>
      <c r="CN142">
        <v>3.3210189200000002</v>
      </c>
      <c r="CO142">
        <v>7.5938571670000004</v>
      </c>
      <c r="CP142">
        <v>20.613506900000001</v>
      </c>
      <c r="CQ142">
        <v>25.5261304</v>
      </c>
      <c r="CR142">
        <v>2.289650628</v>
      </c>
      <c r="CS142">
        <v>21.625602109999999</v>
      </c>
      <c r="CT142" s="20" t="s">
        <v>1122</v>
      </c>
      <c r="CU142">
        <v>6.4</v>
      </c>
      <c r="CV142" s="74" t="s">
        <v>1155</v>
      </c>
      <c r="CW142">
        <v>0</v>
      </c>
      <c r="CX142">
        <v>0</v>
      </c>
      <c r="CY142">
        <v>0</v>
      </c>
      <c r="CZ142">
        <v>0</v>
      </c>
      <c r="DA142">
        <v>0</v>
      </c>
      <c r="DB142">
        <v>0</v>
      </c>
      <c r="DC142">
        <v>100</v>
      </c>
      <c r="DD142" s="74">
        <v>0</v>
      </c>
      <c r="DE142">
        <v>0</v>
      </c>
      <c r="DF142">
        <v>0</v>
      </c>
      <c r="DG142">
        <v>0</v>
      </c>
      <c r="DH142">
        <v>0</v>
      </c>
      <c r="DI142">
        <v>0</v>
      </c>
      <c r="DJ142">
        <v>0</v>
      </c>
      <c r="DK142">
        <v>0</v>
      </c>
      <c r="DL142">
        <v>0</v>
      </c>
      <c r="DM142">
        <v>0</v>
      </c>
      <c r="DN142">
        <v>0</v>
      </c>
      <c r="DO142">
        <v>0</v>
      </c>
      <c r="DP142">
        <v>0</v>
      </c>
      <c r="DQ142">
        <v>0</v>
      </c>
      <c r="DR142">
        <v>0</v>
      </c>
      <c r="DS142">
        <v>0</v>
      </c>
      <c r="DT142">
        <v>0</v>
      </c>
      <c r="DU142">
        <v>0</v>
      </c>
      <c r="DV142">
        <v>0</v>
      </c>
      <c r="DW142">
        <v>0</v>
      </c>
      <c r="DX142">
        <v>0</v>
      </c>
      <c r="DY142">
        <v>0</v>
      </c>
      <c r="DZ142">
        <v>0</v>
      </c>
      <c r="EA142">
        <v>0</v>
      </c>
      <c r="EB142">
        <v>2</v>
      </c>
      <c r="EC142">
        <v>3</v>
      </c>
      <c r="ED142">
        <v>5</v>
      </c>
      <c r="EE142">
        <v>0</v>
      </c>
      <c r="EF142">
        <v>0</v>
      </c>
      <c r="EG142">
        <v>0</v>
      </c>
      <c r="EH142">
        <v>0</v>
      </c>
      <c r="EI142" t="s">
        <v>1165</v>
      </c>
      <c r="EJ142" t="s">
        <v>1192</v>
      </c>
      <c r="EK142">
        <v>0</v>
      </c>
      <c r="EL142">
        <v>0</v>
      </c>
      <c r="EM142">
        <v>0</v>
      </c>
      <c r="EN142" s="74" t="s">
        <v>1117</v>
      </c>
    </row>
    <row r="143" spans="1:144" x14ac:dyDescent="0.3">
      <c r="A143" s="32" t="s">
        <v>311</v>
      </c>
      <c r="B143" s="33" t="s">
        <v>309</v>
      </c>
      <c r="C143" s="34" t="s">
        <v>310</v>
      </c>
      <c r="D143" s="3">
        <v>567</v>
      </c>
      <c r="E143" s="3">
        <v>828</v>
      </c>
      <c r="F143" s="3">
        <v>697.5</v>
      </c>
      <c r="G143" s="42"/>
      <c r="H143" s="4"/>
      <c r="I143" s="4">
        <v>6.2276558877708004</v>
      </c>
      <c r="J143" s="109">
        <v>3.3250000000000002</v>
      </c>
      <c r="K143" s="114">
        <v>48</v>
      </c>
      <c r="L143" s="6">
        <v>25</v>
      </c>
      <c r="M143" s="118">
        <v>1</v>
      </c>
      <c r="N143" s="7">
        <v>0.37</v>
      </c>
      <c r="O143" s="7"/>
      <c r="P143" s="7">
        <v>0.26</v>
      </c>
      <c r="Q143" s="7"/>
      <c r="R143" s="7">
        <v>0.315</v>
      </c>
      <c r="S143" s="48">
        <v>1.5</v>
      </c>
      <c r="T143" s="121">
        <v>2.5</v>
      </c>
      <c r="U143" s="2">
        <v>0</v>
      </c>
      <c r="V143" s="2">
        <v>0</v>
      </c>
      <c r="W143" s="2"/>
      <c r="X143" s="2">
        <v>1</v>
      </c>
      <c r="Y143" s="2">
        <v>2</v>
      </c>
      <c r="Z143" s="19">
        <v>1</v>
      </c>
      <c r="AA143" s="2">
        <v>34</v>
      </c>
      <c r="AB143" s="122" t="s">
        <v>52</v>
      </c>
      <c r="AC143" s="2">
        <v>1</v>
      </c>
      <c r="AD143" s="2">
        <v>3</v>
      </c>
      <c r="AE143" s="2" t="s">
        <v>52</v>
      </c>
      <c r="AF143" s="118" t="s">
        <v>52</v>
      </c>
      <c r="AG143" s="5">
        <v>0.09</v>
      </c>
      <c r="AH143" s="118">
        <v>2</v>
      </c>
      <c r="AI143" s="8"/>
      <c r="AJ143" s="118">
        <v>5</v>
      </c>
      <c r="AK143" s="2">
        <v>0</v>
      </c>
      <c r="AL143" s="2">
        <v>0</v>
      </c>
      <c r="AM143" s="2"/>
      <c r="AN143" s="2">
        <v>0</v>
      </c>
      <c r="AO143" s="2">
        <v>0</v>
      </c>
      <c r="AP143" s="122">
        <v>0</v>
      </c>
      <c r="AQ143">
        <v>0</v>
      </c>
      <c r="AR143">
        <v>0</v>
      </c>
      <c r="AS143">
        <v>0</v>
      </c>
      <c r="AT143">
        <v>0</v>
      </c>
      <c r="AU143">
        <v>0</v>
      </c>
      <c r="AV143" s="74">
        <v>0</v>
      </c>
      <c r="AW143">
        <v>0</v>
      </c>
      <c r="AX143">
        <v>0</v>
      </c>
      <c r="AY143" s="74">
        <v>1</v>
      </c>
      <c r="AZ143" s="67">
        <v>0</v>
      </c>
      <c r="BA143" s="67">
        <v>4300</v>
      </c>
      <c r="BB143" s="68"/>
      <c r="BC143" s="68"/>
      <c r="BD143">
        <v>4</v>
      </c>
      <c r="BE143">
        <v>657000</v>
      </c>
      <c r="BF143" s="102">
        <v>4</v>
      </c>
      <c r="BG143" s="97"/>
      <c r="BH143">
        <v>3</v>
      </c>
      <c r="BI143">
        <v>2</v>
      </c>
      <c r="BJ143" s="20" t="s">
        <v>1112</v>
      </c>
      <c r="BK143" t="s">
        <v>1112</v>
      </c>
      <c r="BL143">
        <v>1</v>
      </c>
      <c r="BM143" s="20">
        <v>0</v>
      </c>
      <c r="BN143">
        <v>0</v>
      </c>
      <c r="BO143">
        <v>0</v>
      </c>
      <c r="BP143">
        <v>1</v>
      </c>
      <c r="BQ143" s="20">
        <v>0</v>
      </c>
      <c r="BR143">
        <v>1</v>
      </c>
      <c r="BS143">
        <v>1</v>
      </c>
      <c r="BT143">
        <v>1</v>
      </c>
      <c r="BU143" s="20">
        <v>4</v>
      </c>
      <c r="BV143">
        <v>1</v>
      </c>
      <c r="BW143">
        <v>0</v>
      </c>
      <c r="BX143">
        <v>3</v>
      </c>
      <c r="BY143" s="74">
        <v>4</v>
      </c>
      <c r="BZ143">
        <v>38.950000000000003</v>
      </c>
      <c r="CA143">
        <v>19.274999999999999</v>
      </c>
      <c r="CB143">
        <v>13.85</v>
      </c>
      <c r="CC143">
        <v>15.775</v>
      </c>
      <c r="CD143">
        <v>42.2</v>
      </c>
      <c r="CE143">
        <v>170.25</v>
      </c>
      <c r="CF143">
        <v>136.75</v>
      </c>
      <c r="CG143">
        <v>307</v>
      </c>
      <c r="CH143">
        <v>55.424999999999997</v>
      </c>
      <c r="CI143">
        <v>148.5</v>
      </c>
      <c r="CJ143">
        <v>0.64031242399999999</v>
      </c>
      <c r="CK143">
        <v>1.05</v>
      </c>
      <c r="CL143">
        <v>0.94692484700000001</v>
      </c>
      <c r="CM143">
        <v>0.49244289000000002</v>
      </c>
      <c r="CN143">
        <v>2.8971250120000001</v>
      </c>
      <c r="CO143">
        <v>11.35414755</v>
      </c>
      <c r="CP143">
        <v>5.6199051000000004</v>
      </c>
      <c r="CQ143">
        <v>9.6263527189999998</v>
      </c>
      <c r="CR143">
        <v>2.2925604320000001</v>
      </c>
      <c r="CS143">
        <v>7.0474581709999997</v>
      </c>
      <c r="CT143" s="20" t="s">
        <v>1118</v>
      </c>
      <c r="CU143">
        <v>6.8</v>
      </c>
      <c r="CV143" s="74" t="s">
        <v>1156</v>
      </c>
      <c r="CW143">
        <v>10</v>
      </c>
      <c r="CX143">
        <v>0</v>
      </c>
      <c r="CY143">
        <v>0</v>
      </c>
      <c r="CZ143">
        <v>0</v>
      </c>
      <c r="DA143">
        <v>0</v>
      </c>
      <c r="DB143">
        <v>0</v>
      </c>
      <c r="DC143">
        <v>90</v>
      </c>
      <c r="DD143" s="74">
        <v>0</v>
      </c>
      <c r="DE143">
        <v>10</v>
      </c>
      <c r="DF143">
        <v>0</v>
      </c>
      <c r="DG143">
        <v>0</v>
      </c>
      <c r="DH143">
        <v>0</v>
      </c>
      <c r="DI143">
        <v>0</v>
      </c>
      <c r="DJ143">
        <v>0</v>
      </c>
      <c r="DK143">
        <v>0</v>
      </c>
      <c r="DL143">
        <v>0</v>
      </c>
      <c r="DM143">
        <v>0</v>
      </c>
      <c r="DN143">
        <v>0</v>
      </c>
      <c r="DO143">
        <v>0</v>
      </c>
      <c r="DP143">
        <v>0</v>
      </c>
      <c r="DQ143">
        <v>0</v>
      </c>
      <c r="DR143">
        <v>0</v>
      </c>
      <c r="DS143">
        <v>0</v>
      </c>
      <c r="DT143">
        <v>0</v>
      </c>
      <c r="DU143">
        <v>0</v>
      </c>
      <c r="DV143">
        <v>0</v>
      </c>
      <c r="DW143">
        <v>0</v>
      </c>
      <c r="DX143">
        <v>0</v>
      </c>
      <c r="DY143">
        <v>0</v>
      </c>
      <c r="DZ143">
        <v>0</v>
      </c>
      <c r="EA143">
        <v>0</v>
      </c>
      <c r="EB143">
        <v>9</v>
      </c>
      <c r="EC143">
        <v>1</v>
      </c>
      <c r="ED143">
        <v>0</v>
      </c>
      <c r="EE143">
        <v>0</v>
      </c>
      <c r="EF143">
        <v>0</v>
      </c>
      <c r="EG143">
        <v>0</v>
      </c>
      <c r="EH143">
        <v>0</v>
      </c>
      <c r="EI143" t="s">
        <v>1165</v>
      </c>
      <c r="EJ143" t="s">
        <v>1190</v>
      </c>
      <c r="EK143">
        <v>0</v>
      </c>
      <c r="EL143">
        <v>0</v>
      </c>
      <c r="EM143">
        <v>0</v>
      </c>
      <c r="EN143" s="74" t="s">
        <v>1117</v>
      </c>
    </row>
    <row r="144" spans="1:144" x14ac:dyDescent="0.3">
      <c r="A144" s="32" t="s">
        <v>312</v>
      </c>
      <c r="B144" s="33" t="s">
        <v>302</v>
      </c>
      <c r="C144" s="34" t="s">
        <v>51</v>
      </c>
      <c r="D144" s="3">
        <v>30.5</v>
      </c>
      <c r="E144" s="3">
        <v>25.6</v>
      </c>
      <c r="F144" s="3">
        <v>28.05</v>
      </c>
      <c r="G144" s="42"/>
      <c r="H144" s="4"/>
      <c r="I144" s="4">
        <v>1.187677833213906</v>
      </c>
      <c r="J144" s="109">
        <v>2.6333299999999999</v>
      </c>
      <c r="K144" s="114">
        <v>3.26</v>
      </c>
      <c r="L144" s="6"/>
      <c r="M144" s="118">
        <v>0</v>
      </c>
      <c r="N144" s="7"/>
      <c r="O144" s="7"/>
      <c r="P144" s="7"/>
      <c r="Q144" s="7"/>
      <c r="R144" s="7"/>
      <c r="S144" s="48">
        <v>7.75</v>
      </c>
      <c r="T144" s="121">
        <v>0.25</v>
      </c>
      <c r="U144" s="2"/>
      <c r="V144" s="2"/>
      <c r="W144" s="2"/>
      <c r="X144" s="2"/>
      <c r="Y144" s="2">
        <v>6</v>
      </c>
      <c r="Z144" s="19">
        <v>1</v>
      </c>
      <c r="AA144" s="2">
        <v>18.25</v>
      </c>
      <c r="AB144" s="126" t="s">
        <v>52</v>
      </c>
      <c r="AC144" s="2">
        <v>2</v>
      </c>
      <c r="AD144" s="2">
        <v>2</v>
      </c>
      <c r="AE144" s="2" t="s">
        <v>52</v>
      </c>
      <c r="AF144" s="118" t="s">
        <v>52</v>
      </c>
      <c r="AG144" s="5">
        <v>0.33</v>
      </c>
      <c r="AH144" s="118">
        <v>2</v>
      </c>
      <c r="AI144" s="8"/>
      <c r="AJ144" s="118">
        <v>1</v>
      </c>
      <c r="AK144" s="2">
        <v>0</v>
      </c>
      <c r="AL144" s="2">
        <v>2</v>
      </c>
      <c r="AM144" s="2">
        <v>2</v>
      </c>
      <c r="AN144" s="2">
        <v>0</v>
      </c>
      <c r="AO144" s="2">
        <v>0</v>
      </c>
      <c r="AP144" s="122">
        <v>0</v>
      </c>
      <c r="AQ144">
        <v>0</v>
      </c>
      <c r="AR144">
        <v>0</v>
      </c>
      <c r="AS144">
        <v>2</v>
      </c>
      <c r="AT144">
        <v>0</v>
      </c>
      <c r="AU144">
        <v>0</v>
      </c>
      <c r="AV144" s="74">
        <v>2</v>
      </c>
      <c r="AW144">
        <v>0</v>
      </c>
      <c r="AX144">
        <v>0</v>
      </c>
      <c r="AY144" s="74">
        <v>1</v>
      </c>
      <c r="AZ144" s="69">
        <v>10</v>
      </c>
      <c r="BA144" s="70">
        <v>1200</v>
      </c>
      <c r="BB144" s="68"/>
      <c r="BC144" s="68"/>
      <c r="BD144">
        <v>4</v>
      </c>
      <c r="BE144">
        <v>13200</v>
      </c>
      <c r="BF144" s="103">
        <v>5</v>
      </c>
      <c r="BG144" s="97"/>
      <c r="BH144">
        <v>1</v>
      </c>
      <c r="BI144">
        <v>1</v>
      </c>
      <c r="BJ144" s="20" t="s">
        <v>1112</v>
      </c>
      <c r="BK144" t="s">
        <v>1112</v>
      </c>
      <c r="BL144">
        <v>2</v>
      </c>
      <c r="BM144" s="20">
        <v>0</v>
      </c>
      <c r="BN144">
        <v>0</v>
      </c>
      <c r="BO144">
        <v>0</v>
      </c>
      <c r="BP144">
        <v>1</v>
      </c>
      <c r="BQ144" s="20">
        <v>2</v>
      </c>
      <c r="BR144">
        <v>1</v>
      </c>
      <c r="BS144">
        <v>5</v>
      </c>
      <c r="BT144">
        <v>1</v>
      </c>
      <c r="BU144" s="20">
        <v>4</v>
      </c>
      <c r="BV144">
        <v>2</v>
      </c>
      <c r="BW144">
        <v>2</v>
      </c>
      <c r="BX144">
        <v>0</v>
      </c>
      <c r="BY144" s="74">
        <v>4</v>
      </c>
      <c r="BZ144">
        <v>20.024999999999999</v>
      </c>
      <c r="CA144">
        <v>10.175000000000001</v>
      </c>
      <c r="CB144">
        <v>4.8</v>
      </c>
      <c r="CC144">
        <v>10.7</v>
      </c>
      <c r="CD144">
        <v>19.45</v>
      </c>
      <c r="CE144">
        <v>17.875</v>
      </c>
      <c r="CF144">
        <v>71.125</v>
      </c>
      <c r="CG144">
        <v>89</v>
      </c>
      <c r="CH144">
        <v>20.05</v>
      </c>
      <c r="CI144">
        <v>82.5</v>
      </c>
      <c r="CJ144">
        <v>1.9345542120000001</v>
      </c>
      <c r="CK144">
        <v>0.95350231600000002</v>
      </c>
      <c r="CL144">
        <v>0.182574186</v>
      </c>
      <c r="CM144">
        <v>0.87559503599999999</v>
      </c>
      <c r="CN144">
        <v>0.31091263499999999</v>
      </c>
      <c r="CO144">
        <v>2.352835169</v>
      </c>
      <c r="CP144">
        <v>4.5573201189999999</v>
      </c>
      <c r="CQ144">
        <v>6.1237243570000004</v>
      </c>
      <c r="CR144">
        <v>1.892969449</v>
      </c>
      <c r="CS144">
        <v>5.4467115460000004</v>
      </c>
      <c r="CT144" s="20" t="s">
        <v>1118</v>
      </c>
      <c r="CU144">
        <v>5</v>
      </c>
      <c r="CV144" s="74" t="s">
        <v>1157</v>
      </c>
      <c r="CW144">
        <v>80</v>
      </c>
      <c r="CX144">
        <v>0</v>
      </c>
      <c r="CY144">
        <v>10</v>
      </c>
      <c r="CZ144">
        <v>0</v>
      </c>
      <c r="DA144">
        <v>10</v>
      </c>
      <c r="DB144">
        <v>0</v>
      </c>
      <c r="DC144">
        <v>0</v>
      </c>
      <c r="DD144" s="74">
        <v>0</v>
      </c>
      <c r="DE144">
        <v>0</v>
      </c>
      <c r="DF144">
        <v>0</v>
      </c>
      <c r="DG144">
        <v>0</v>
      </c>
      <c r="DH144">
        <v>0</v>
      </c>
      <c r="DI144">
        <v>8</v>
      </c>
      <c r="DJ144">
        <v>2</v>
      </c>
      <c r="DK144">
        <v>0</v>
      </c>
      <c r="DL144">
        <v>0</v>
      </c>
      <c r="DM144">
        <v>0</v>
      </c>
      <c r="DN144">
        <v>0</v>
      </c>
      <c r="DO144">
        <v>0</v>
      </c>
      <c r="DP144">
        <v>0</v>
      </c>
      <c r="DQ144">
        <v>0</v>
      </c>
      <c r="DR144">
        <v>0</v>
      </c>
      <c r="DS144">
        <v>10</v>
      </c>
      <c r="DT144">
        <v>0</v>
      </c>
      <c r="DU144">
        <v>0</v>
      </c>
      <c r="DV144">
        <v>0</v>
      </c>
      <c r="DW144">
        <v>10</v>
      </c>
      <c r="DX144">
        <v>0</v>
      </c>
      <c r="DY144">
        <v>0</v>
      </c>
      <c r="DZ144">
        <v>0</v>
      </c>
      <c r="EA144">
        <v>0</v>
      </c>
      <c r="EB144">
        <v>0</v>
      </c>
      <c r="EC144">
        <v>0</v>
      </c>
      <c r="ED144">
        <v>0</v>
      </c>
      <c r="EE144">
        <v>0</v>
      </c>
      <c r="EF144">
        <v>0</v>
      </c>
      <c r="EG144">
        <v>0</v>
      </c>
      <c r="EH144">
        <v>0</v>
      </c>
      <c r="EI144" t="s">
        <v>1159</v>
      </c>
      <c r="EJ144" t="s">
        <v>1171</v>
      </c>
      <c r="EK144">
        <v>0</v>
      </c>
      <c r="EL144">
        <v>0</v>
      </c>
      <c r="EM144">
        <v>0</v>
      </c>
      <c r="EN144" s="74" t="s">
        <v>1117</v>
      </c>
    </row>
    <row r="145" spans="1:144" x14ac:dyDescent="0.3">
      <c r="A145" s="32" t="s">
        <v>313</v>
      </c>
      <c r="B145" s="33" t="s">
        <v>117</v>
      </c>
      <c r="C145" s="34" t="s">
        <v>51</v>
      </c>
      <c r="D145" s="3">
        <v>12.9</v>
      </c>
      <c r="E145" s="3">
        <v>12.5</v>
      </c>
      <c r="F145" s="3">
        <v>12.7</v>
      </c>
      <c r="G145" s="42"/>
      <c r="H145" s="4"/>
      <c r="I145" s="4">
        <v>0.45840601130522352</v>
      </c>
      <c r="J145" s="109">
        <v>5.9249999999999998</v>
      </c>
      <c r="K145" s="114">
        <v>1.6</v>
      </c>
      <c r="L145" s="6">
        <v>9.8333333330000006</v>
      </c>
      <c r="M145" s="118">
        <v>0</v>
      </c>
      <c r="N145" s="7">
        <v>0.57199999999999995</v>
      </c>
      <c r="O145" s="7"/>
      <c r="P145" s="7">
        <v>0.55800000000000005</v>
      </c>
      <c r="Q145" s="7"/>
      <c r="R145" s="7">
        <v>0.56499999999999995</v>
      </c>
      <c r="S145" s="48">
        <v>3.5</v>
      </c>
      <c r="T145" s="121">
        <v>6.25</v>
      </c>
      <c r="U145" s="2">
        <v>0</v>
      </c>
      <c r="V145" s="2">
        <v>0</v>
      </c>
      <c r="W145" s="2">
        <v>0.06</v>
      </c>
      <c r="X145" s="2">
        <v>3</v>
      </c>
      <c r="Y145" s="2">
        <v>3</v>
      </c>
      <c r="Z145" s="19">
        <v>0</v>
      </c>
      <c r="AA145" s="2">
        <v>12.8</v>
      </c>
      <c r="AB145" s="122" t="s">
        <v>56</v>
      </c>
      <c r="AC145" s="2">
        <v>0</v>
      </c>
      <c r="AD145" s="2">
        <v>2</v>
      </c>
      <c r="AE145" s="2" t="s">
        <v>52</v>
      </c>
      <c r="AF145" s="118" t="s">
        <v>52</v>
      </c>
      <c r="AG145" s="5">
        <v>0.04</v>
      </c>
      <c r="AH145" s="118">
        <v>0.5</v>
      </c>
      <c r="AI145" s="8"/>
      <c r="AJ145" s="118">
        <v>2</v>
      </c>
      <c r="AK145" s="2">
        <v>2</v>
      </c>
      <c r="AL145" s="2">
        <v>-1</v>
      </c>
      <c r="AM145" s="2">
        <v>0</v>
      </c>
      <c r="AN145" s="2">
        <v>2</v>
      </c>
      <c r="AO145" s="2">
        <v>0</v>
      </c>
      <c r="AP145" s="122">
        <v>-2</v>
      </c>
      <c r="AQ145">
        <v>2</v>
      </c>
      <c r="AR145">
        <v>2</v>
      </c>
      <c r="AS145">
        <v>1</v>
      </c>
      <c r="AT145">
        <v>0</v>
      </c>
      <c r="AU145">
        <v>1</v>
      </c>
      <c r="AV145" s="74">
        <v>6</v>
      </c>
      <c r="AW145">
        <v>2</v>
      </c>
      <c r="AX145">
        <v>2</v>
      </c>
      <c r="AY145" s="74">
        <v>1</v>
      </c>
      <c r="AZ145" s="76">
        <v>10</v>
      </c>
      <c r="BA145" s="70">
        <v>1100</v>
      </c>
      <c r="BB145" s="68"/>
      <c r="BC145" s="68"/>
      <c r="BD145">
        <v>3</v>
      </c>
      <c r="BE145">
        <v>35200</v>
      </c>
      <c r="BF145" s="102">
        <v>5</v>
      </c>
      <c r="BG145" s="97"/>
      <c r="BH145">
        <v>1</v>
      </c>
      <c r="BI145">
        <v>3</v>
      </c>
      <c r="BJ145" s="20" t="s">
        <v>1112</v>
      </c>
      <c r="BK145" t="s">
        <v>1113</v>
      </c>
      <c r="BL145">
        <v>1</v>
      </c>
      <c r="BM145" s="20">
        <v>0</v>
      </c>
      <c r="BN145">
        <v>0</v>
      </c>
      <c r="BO145">
        <v>0</v>
      </c>
      <c r="BP145">
        <v>1</v>
      </c>
      <c r="BQ145" s="20">
        <v>2</v>
      </c>
      <c r="BR145">
        <v>2</v>
      </c>
      <c r="BS145">
        <v>4</v>
      </c>
      <c r="BT145">
        <v>1</v>
      </c>
      <c r="BU145" s="20">
        <v>4</v>
      </c>
      <c r="BV145">
        <v>2</v>
      </c>
      <c r="BW145">
        <v>2</v>
      </c>
      <c r="BX145">
        <v>0</v>
      </c>
      <c r="BY145" s="74">
        <v>4</v>
      </c>
      <c r="BZ145">
        <v>11.875</v>
      </c>
      <c r="CA145">
        <v>6.0750000000000002</v>
      </c>
      <c r="CB145">
        <v>3.8250000000000002</v>
      </c>
      <c r="CC145">
        <v>3.2</v>
      </c>
      <c r="CD145">
        <v>16.225000000000001</v>
      </c>
      <c r="CE145">
        <v>22.85</v>
      </c>
      <c r="CF145">
        <v>56.4</v>
      </c>
      <c r="CG145">
        <v>79.25</v>
      </c>
      <c r="CH145">
        <v>28.824999999999999</v>
      </c>
      <c r="CI145">
        <v>48.75</v>
      </c>
      <c r="CJ145">
        <v>0.94295634399999995</v>
      </c>
      <c r="CK145">
        <v>0.38622100799999998</v>
      </c>
      <c r="CL145">
        <v>0.309569594</v>
      </c>
      <c r="CM145">
        <v>0.182574186</v>
      </c>
      <c r="CN145">
        <v>0.49244289000000002</v>
      </c>
      <c r="CO145">
        <v>1.771063711</v>
      </c>
      <c r="CP145">
        <v>2.1954498400000002</v>
      </c>
      <c r="CQ145">
        <v>2.2173557829999999</v>
      </c>
      <c r="CR145">
        <v>2.0564937799999998</v>
      </c>
      <c r="CS145">
        <v>1.892969449</v>
      </c>
      <c r="CT145" s="20" t="s">
        <v>1118</v>
      </c>
      <c r="CU145">
        <v>3.9</v>
      </c>
      <c r="CV145" s="74" t="s">
        <v>1156</v>
      </c>
      <c r="CW145">
        <v>90</v>
      </c>
      <c r="CX145">
        <v>0</v>
      </c>
      <c r="CY145">
        <v>10</v>
      </c>
      <c r="CZ145">
        <v>0</v>
      </c>
      <c r="DA145">
        <v>0</v>
      </c>
      <c r="DB145">
        <v>0</v>
      </c>
      <c r="DC145">
        <v>0</v>
      </c>
      <c r="DD145" s="74">
        <v>0</v>
      </c>
      <c r="DE145">
        <v>0</v>
      </c>
      <c r="DF145">
        <v>7</v>
      </c>
      <c r="DG145">
        <v>0</v>
      </c>
      <c r="DH145">
        <v>0</v>
      </c>
      <c r="DI145">
        <v>0</v>
      </c>
      <c r="DJ145">
        <v>2</v>
      </c>
      <c r="DK145">
        <v>1</v>
      </c>
      <c r="DL145">
        <v>0</v>
      </c>
      <c r="DM145">
        <v>0</v>
      </c>
      <c r="DN145">
        <v>0</v>
      </c>
      <c r="DO145">
        <v>0</v>
      </c>
      <c r="DP145">
        <v>0</v>
      </c>
      <c r="DQ145">
        <v>0</v>
      </c>
      <c r="DR145">
        <v>0</v>
      </c>
      <c r="DS145">
        <v>10</v>
      </c>
      <c r="DT145">
        <v>0</v>
      </c>
      <c r="DU145">
        <v>0</v>
      </c>
      <c r="DV145">
        <v>0</v>
      </c>
      <c r="DW145">
        <v>0</v>
      </c>
      <c r="DX145">
        <v>0</v>
      </c>
      <c r="DY145">
        <v>0</v>
      </c>
      <c r="DZ145">
        <v>0</v>
      </c>
      <c r="EA145">
        <v>0</v>
      </c>
      <c r="EB145">
        <v>0</v>
      </c>
      <c r="EC145">
        <v>0</v>
      </c>
      <c r="ED145">
        <v>0</v>
      </c>
      <c r="EE145">
        <v>0</v>
      </c>
      <c r="EF145">
        <v>0</v>
      </c>
      <c r="EG145">
        <v>0</v>
      </c>
      <c r="EH145">
        <v>0</v>
      </c>
      <c r="EI145" t="s">
        <v>1159</v>
      </c>
      <c r="EJ145" t="s">
        <v>1168</v>
      </c>
      <c r="EK145">
        <v>0</v>
      </c>
      <c r="EL145">
        <v>0</v>
      </c>
      <c r="EM145">
        <v>0</v>
      </c>
      <c r="EN145" s="74" t="s">
        <v>1117</v>
      </c>
    </row>
    <row r="146" spans="1:144" x14ac:dyDescent="0.3">
      <c r="A146" s="32" t="s">
        <v>314</v>
      </c>
      <c r="B146" s="33" t="s">
        <v>315</v>
      </c>
      <c r="C146" s="34" t="s">
        <v>51</v>
      </c>
      <c r="D146" s="3"/>
      <c r="E146" s="3"/>
      <c r="F146" s="3">
        <v>74.400000000000006</v>
      </c>
      <c r="G146" s="44">
        <v>1.35</v>
      </c>
      <c r="H146" s="4"/>
      <c r="I146" s="9">
        <v>1.35</v>
      </c>
      <c r="J146" s="109"/>
      <c r="K146" s="114"/>
      <c r="L146" s="6"/>
      <c r="M146" s="118">
        <v>0</v>
      </c>
      <c r="N146" s="7"/>
      <c r="O146" s="7"/>
      <c r="P146" s="7"/>
      <c r="Q146" s="7"/>
      <c r="R146" s="7"/>
      <c r="S146" s="48"/>
      <c r="T146" s="121"/>
      <c r="U146" s="2"/>
      <c r="V146" s="2"/>
      <c r="W146" s="2"/>
      <c r="X146" s="2"/>
      <c r="Y146" s="2"/>
      <c r="Z146" s="19"/>
      <c r="AA146" s="2"/>
      <c r="AB146" s="122"/>
      <c r="AC146" s="2"/>
      <c r="AD146" s="2"/>
      <c r="AE146" s="2"/>
      <c r="AF146" s="118"/>
      <c r="AG146" s="5"/>
      <c r="AH146" s="118"/>
      <c r="AI146" s="8"/>
      <c r="AJ146" s="118"/>
      <c r="AK146" s="2">
        <v>0</v>
      </c>
      <c r="AL146" s="2">
        <v>0</v>
      </c>
      <c r="AM146" s="2"/>
      <c r="AN146" s="2">
        <v>0</v>
      </c>
      <c r="AO146" s="2">
        <v>0</v>
      </c>
      <c r="AP146" s="122">
        <v>0</v>
      </c>
      <c r="AQ146">
        <v>0</v>
      </c>
      <c r="AR146">
        <v>0</v>
      </c>
      <c r="AS146">
        <v>0</v>
      </c>
      <c r="AT146">
        <v>0</v>
      </c>
      <c r="AU146">
        <v>0</v>
      </c>
      <c r="AV146" s="74">
        <v>0</v>
      </c>
      <c r="AW146">
        <v>0</v>
      </c>
      <c r="AX146">
        <v>0</v>
      </c>
      <c r="AY146" s="74">
        <v>2</v>
      </c>
      <c r="AZ146" s="78">
        <v>750</v>
      </c>
      <c r="BA146" s="71">
        <v>2400</v>
      </c>
      <c r="BB146" s="68"/>
      <c r="BC146" s="68"/>
      <c r="BD146">
        <v>4</v>
      </c>
      <c r="BE146">
        <v>3300</v>
      </c>
      <c r="BF146" s="103">
        <v>5</v>
      </c>
      <c r="BG146" s="97"/>
      <c r="BH146">
        <v>1</v>
      </c>
      <c r="BI146">
        <v>1</v>
      </c>
      <c r="BJ146" s="20" t="s">
        <v>1112</v>
      </c>
      <c r="BK146" t="s">
        <v>1112</v>
      </c>
      <c r="BL146">
        <v>3</v>
      </c>
      <c r="BM146" s="20">
        <v>0</v>
      </c>
      <c r="BN146">
        <v>0</v>
      </c>
      <c r="BO146">
        <v>0</v>
      </c>
      <c r="BP146">
        <v>1</v>
      </c>
      <c r="BQ146" s="20">
        <v>2</v>
      </c>
      <c r="BR146">
        <v>2</v>
      </c>
      <c r="BS146">
        <v>4</v>
      </c>
      <c r="BT146">
        <v>2</v>
      </c>
      <c r="BU146" s="20">
        <v>4</v>
      </c>
      <c r="BV146">
        <v>0</v>
      </c>
      <c r="BW146">
        <v>3</v>
      </c>
      <c r="BX146">
        <v>1</v>
      </c>
      <c r="BY146" s="74">
        <v>4</v>
      </c>
      <c r="BZ146">
        <v>26.774999999999999</v>
      </c>
      <c r="CA146">
        <v>13.1</v>
      </c>
      <c r="CB146">
        <v>5.625</v>
      </c>
      <c r="CC146">
        <v>6.625</v>
      </c>
      <c r="CD146">
        <v>35.75</v>
      </c>
      <c r="CE146">
        <v>11.8</v>
      </c>
      <c r="CF146">
        <v>80.825000000000003</v>
      </c>
      <c r="CG146">
        <v>92.625</v>
      </c>
      <c r="CH146">
        <v>12.725</v>
      </c>
      <c r="CI146">
        <v>55.625</v>
      </c>
      <c r="CJ146">
        <v>1.0688779159999999</v>
      </c>
      <c r="CK146">
        <v>0.66833125500000001</v>
      </c>
      <c r="CL146">
        <v>0.18929694499999999</v>
      </c>
      <c r="CM146">
        <v>0.18929694499999999</v>
      </c>
      <c r="CN146">
        <v>2.4034697139999999</v>
      </c>
      <c r="CO146">
        <v>1.0099504939999999</v>
      </c>
      <c r="CP146">
        <v>3.7482218010000001</v>
      </c>
      <c r="CQ146">
        <v>3.3008837199999999</v>
      </c>
      <c r="CR146">
        <v>1.3022416569999999</v>
      </c>
      <c r="CS146">
        <v>4.028543988</v>
      </c>
      <c r="CT146" s="20" t="s">
        <v>1118</v>
      </c>
      <c r="CU146">
        <v>3.2</v>
      </c>
      <c r="CV146" s="74" t="s">
        <v>1157</v>
      </c>
      <c r="CW146">
        <v>90</v>
      </c>
      <c r="CX146">
        <v>0</v>
      </c>
      <c r="CY146">
        <v>0</v>
      </c>
      <c r="CZ146">
        <v>0</v>
      </c>
      <c r="DA146">
        <v>0</v>
      </c>
      <c r="DB146">
        <v>0</v>
      </c>
      <c r="DC146">
        <v>10</v>
      </c>
      <c r="DD146" s="74">
        <v>0</v>
      </c>
      <c r="DE146">
        <v>0</v>
      </c>
      <c r="DF146">
        <v>0</v>
      </c>
      <c r="DG146">
        <v>0</v>
      </c>
      <c r="DH146">
        <v>0</v>
      </c>
      <c r="DI146">
        <v>0</v>
      </c>
      <c r="DJ146">
        <v>0</v>
      </c>
      <c r="DK146">
        <v>10</v>
      </c>
      <c r="DL146">
        <v>0</v>
      </c>
      <c r="DM146">
        <v>0</v>
      </c>
      <c r="DN146">
        <v>0</v>
      </c>
      <c r="DO146">
        <v>0</v>
      </c>
      <c r="DP146">
        <v>0</v>
      </c>
      <c r="DQ146">
        <v>0</v>
      </c>
      <c r="DR146">
        <v>0</v>
      </c>
      <c r="DS146">
        <v>0</v>
      </c>
      <c r="DT146">
        <v>0</v>
      </c>
      <c r="DU146">
        <v>0</v>
      </c>
      <c r="DV146">
        <v>0</v>
      </c>
      <c r="DW146">
        <v>0</v>
      </c>
      <c r="DX146">
        <v>0</v>
      </c>
      <c r="DY146">
        <v>0</v>
      </c>
      <c r="DZ146">
        <v>0</v>
      </c>
      <c r="EA146">
        <v>0</v>
      </c>
      <c r="EB146">
        <v>0</v>
      </c>
      <c r="EC146">
        <v>0</v>
      </c>
      <c r="ED146">
        <v>0</v>
      </c>
      <c r="EE146">
        <v>0</v>
      </c>
      <c r="EF146">
        <v>10</v>
      </c>
      <c r="EG146">
        <v>0</v>
      </c>
      <c r="EH146">
        <v>0</v>
      </c>
      <c r="EI146" t="s">
        <v>1159</v>
      </c>
      <c r="EJ146" t="s">
        <v>1173</v>
      </c>
      <c r="EK146">
        <v>0</v>
      </c>
      <c r="EL146">
        <v>0</v>
      </c>
      <c r="EM146">
        <v>0</v>
      </c>
      <c r="EN146" s="74" t="s">
        <v>1117</v>
      </c>
    </row>
    <row r="147" spans="1:144" x14ac:dyDescent="0.3">
      <c r="A147" s="32" t="s">
        <v>316</v>
      </c>
      <c r="B147" s="33" t="s">
        <v>317</v>
      </c>
      <c r="C147" s="34" t="s">
        <v>87</v>
      </c>
      <c r="D147" s="3">
        <v>1365</v>
      </c>
      <c r="E147" s="3">
        <v>1633.5</v>
      </c>
      <c r="F147" s="3">
        <v>1499.25</v>
      </c>
      <c r="G147" s="42"/>
      <c r="H147" s="4"/>
      <c r="I147" s="4"/>
      <c r="J147" s="109">
        <v>1</v>
      </c>
      <c r="K147" s="114">
        <v>88</v>
      </c>
      <c r="L147" s="6">
        <v>34</v>
      </c>
      <c r="M147" s="118">
        <v>0</v>
      </c>
      <c r="N147" s="7"/>
      <c r="O147" s="7"/>
      <c r="P147" s="7"/>
      <c r="Q147" s="7"/>
      <c r="R147" s="7"/>
      <c r="S147" s="48">
        <v>0</v>
      </c>
      <c r="T147" s="121">
        <v>12</v>
      </c>
      <c r="U147" s="2">
        <v>0</v>
      </c>
      <c r="V147" s="2">
        <v>0</v>
      </c>
      <c r="W147" s="2">
        <v>0</v>
      </c>
      <c r="X147" s="2">
        <v>0</v>
      </c>
      <c r="Y147" s="2">
        <v>2</v>
      </c>
      <c r="Z147" s="19">
        <v>2</v>
      </c>
      <c r="AA147" s="2">
        <v>50.7</v>
      </c>
      <c r="AB147" s="122" t="s">
        <v>52</v>
      </c>
      <c r="AC147" s="2"/>
      <c r="AD147" s="2"/>
      <c r="AE147" s="2"/>
      <c r="AF147" s="118" t="s">
        <v>52</v>
      </c>
      <c r="AG147" s="5">
        <v>2.73</v>
      </c>
      <c r="AH147" s="118"/>
      <c r="AI147" s="8">
        <v>3</v>
      </c>
      <c r="AJ147" s="118">
        <v>1</v>
      </c>
      <c r="AK147" s="2">
        <v>1</v>
      </c>
      <c r="AL147" s="2">
        <v>-2</v>
      </c>
      <c r="AM147" s="2">
        <v>2</v>
      </c>
      <c r="AN147" s="2">
        <v>1</v>
      </c>
      <c r="AO147" s="2">
        <v>0</v>
      </c>
      <c r="AP147" s="122">
        <v>0</v>
      </c>
      <c r="AQ147">
        <v>1</v>
      </c>
      <c r="AR147">
        <v>1</v>
      </c>
      <c r="AS147">
        <v>2</v>
      </c>
      <c r="AT147">
        <v>1</v>
      </c>
      <c r="AU147">
        <v>1</v>
      </c>
      <c r="AV147" s="74">
        <v>6</v>
      </c>
      <c r="AW147">
        <v>0</v>
      </c>
      <c r="AX147">
        <v>0</v>
      </c>
      <c r="AY147" s="74">
        <v>2</v>
      </c>
      <c r="AZ147" s="69">
        <v>0</v>
      </c>
      <c r="BA147" s="69">
        <v>100</v>
      </c>
      <c r="BB147" s="68"/>
      <c r="BC147" s="68"/>
      <c r="BD147">
        <v>2</v>
      </c>
      <c r="BE147">
        <v>8200</v>
      </c>
      <c r="BF147" s="102">
        <v>4</v>
      </c>
      <c r="BG147" s="97"/>
      <c r="BH147">
        <v>3</v>
      </c>
      <c r="BI147">
        <v>3</v>
      </c>
      <c r="BJ147" s="20" t="s">
        <v>1113</v>
      </c>
      <c r="BK147" t="s">
        <v>1114</v>
      </c>
      <c r="BL147">
        <v>1</v>
      </c>
      <c r="BM147" s="20">
        <v>0</v>
      </c>
      <c r="BN147">
        <v>0</v>
      </c>
      <c r="BO147">
        <v>0</v>
      </c>
      <c r="BP147">
        <v>1</v>
      </c>
      <c r="BQ147" s="20">
        <v>1</v>
      </c>
      <c r="BR147">
        <v>1</v>
      </c>
      <c r="BS147">
        <v>3</v>
      </c>
      <c r="BT147">
        <v>1</v>
      </c>
      <c r="BU147" s="20">
        <v>4</v>
      </c>
      <c r="BV147">
        <v>1</v>
      </c>
      <c r="BW147">
        <v>0</v>
      </c>
      <c r="BX147">
        <v>3</v>
      </c>
      <c r="BY147" s="74">
        <v>4</v>
      </c>
      <c r="BZ147">
        <v>124.45</v>
      </c>
      <c r="CA147">
        <v>95.9</v>
      </c>
      <c r="CB147">
        <v>25.225000000000001</v>
      </c>
      <c r="CC147">
        <v>22.024999999999999</v>
      </c>
      <c r="CD147">
        <v>31.125</v>
      </c>
      <c r="CE147">
        <v>413</v>
      </c>
      <c r="CF147">
        <v>232.25</v>
      </c>
      <c r="CG147">
        <v>645.25</v>
      </c>
      <c r="CH147">
        <v>63.95</v>
      </c>
      <c r="CI147">
        <v>437.5</v>
      </c>
      <c r="CJ147">
        <v>3.163858404</v>
      </c>
      <c r="CK147">
        <v>3.9098167049999999</v>
      </c>
      <c r="CL147">
        <v>0.45</v>
      </c>
      <c r="CM147">
        <v>1.3549292719999999</v>
      </c>
      <c r="CN147">
        <v>2.0790622889999999</v>
      </c>
      <c r="CO147">
        <v>28.272483680000001</v>
      </c>
      <c r="CP147">
        <v>13.32603967</v>
      </c>
      <c r="CQ147">
        <v>28.929512039999999</v>
      </c>
      <c r="CR147">
        <v>2.2708295110000001</v>
      </c>
      <c r="CS147">
        <v>11.902380709999999</v>
      </c>
      <c r="CT147" s="20" t="s">
        <v>1118</v>
      </c>
      <c r="CU147">
        <v>15.9</v>
      </c>
      <c r="CV147" s="74" t="s">
        <v>1156</v>
      </c>
      <c r="CW147">
        <v>0</v>
      </c>
      <c r="CX147">
        <v>70</v>
      </c>
      <c r="CY147">
        <v>0</v>
      </c>
      <c r="CZ147">
        <v>0</v>
      </c>
      <c r="DA147">
        <v>0</v>
      </c>
      <c r="DB147">
        <v>0</v>
      </c>
      <c r="DC147">
        <v>20</v>
      </c>
      <c r="DD147" s="74">
        <v>10</v>
      </c>
      <c r="DE147">
        <v>0</v>
      </c>
      <c r="DF147">
        <v>0</v>
      </c>
      <c r="DG147">
        <v>0</v>
      </c>
      <c r="DH147">
        <v>0</v>
      </c>
      <c r="DI147">
        <v>0</v>
      </c>
      <c r="DJ147">
        <v>0</v>
      </c>
      <c r="DK147">
        <v>0</v>
      </c>
      <c r="DL147">
        <v>0</v>
      </c>
      <c r="DM147">
        <v>0</v>
      </c>
      <c r="DN147">
        <v>10</v>
      </c>
      <c r="DO147">
        <v>0</v>
      </c>
      <c r="DP147">
        <v>0</v>
      </c>
      <c r="DQ147">
        <v>0</v>
      </c>
      <c r="DR147">
        <v>0</v>
      </c>
      <c r="DS147">
        <v>0</v>
      </c>
      <c r="DT147">
        <v>0</v>
      </c>
      <c r="DU147">
        <v>0</v>
      </c>
      <c r="DV147">
        <v>0</v>
      </c>
      <c r="DW147">
        <v>0</v>
      </c>
      <c r="DX147">
        <v>0</v>
      </c>
      <c r="DY147">
        <v>0</v>
      </c>
      <c r="DZ147">
        <v>0</v>
      </c>
      <c r="EA147">
        <v>0</v>
      </c>
      <c r="EB147">
        <v>0</v>
      </c>
      <c r="EC147">
        <v>10</v>
      </c>
      <c r="ED147">
        <v>0</v>
      </c>
      <c r="EE147">
        <v>0</v>
      </c>
      <c r="EF147">
        <v>0</v>
      </c>
      <c r="EG147">
        <v>0</v>
      </c>
      <c r="EH147">
        <v>10</v>
      </c>
      <c r="EI147" t="s">
        <v>1160</v>
      </c>
      <c r="EJ147" t="s">
        <v>1176</v>
      </c>
      <c r="EK147">
        <v>0</v>
      </c>
      <c r="EL147">
        <v>0</v>
      </c>
      <c r="EM147">
        <v>0</v>
      </c>
      <c r="EN147" s="74" t="s">
        <v>1117</v>
      </c>
    </row>
    <row r="148" spans="1:144" x14ac:dyDescent="0.3">
      <c r="A148" s="32" t="s">
        <v>318</v>
      </c>
      <c r="B148" s="33" t="s">
        <v>319</v>
      </c>
      <c r="C148" s="34" t="s">
        <v>169</v>
      </c>
      <c r="D148" s="3">
        <v>47</v>
      </c>
      <c r="E148" s="3">
        <v>52</v>
      </c>
      <c r="F148" s="3">
        <v>51.633299999999998</v>
      </c>
      <c r="G148" s="42"/>
      <c r="H148" s="4"/>
      <c r="I148" s="4">
        <v>0.9</v>
      </c>
      <c r="J148" s="109">
        <v>1</v>
      </c>
      <c r="K148" s="114">
        <v>10.8</v>
      </c>
      <c r="L148" s="6"/>
      <c r="M148" s="118">
        <v>1</v>
      </c>
      <c r="N148" s="7"/>
      <c r="O148" s="7"/>
      <c r="P148" s="7"/>
      <c r="Q148" s="7"/>
      <c r="R148" s="7"/>
      <c r="S148" s="48">
        <v>0</v>
      </c>
      <c r="T148" s="121"/>
      <c r="U148" s="2"/>
      <c r="V148" s="2"/>
      <c r="W148" s="2"/>
      <c r="X148" s="2"/>
      <c r="Y148" s="2"/>
      <c r="Z148" s="19"/>
      <c r="AA148" s="2"/>
      <c r="AB148" s="122"/>
      <c r="AC148" s="2"/>
      <c r="AD148" s="2"/>
      <c r="AE148" s="2"/>
      <c r="AF148" s="118"/>
      <c r="AG148" s="5"/>
      <c r="AH148" s="118"/>
      <c r="AI148" s="8">
        <v>2</v>
      </c>
      <c r="AJ148" s="118">
        <v>4</v>
      </c>
      <c r="AK148" s="2">
        <v>0</v>
      </c>
      <c r="AL148" s="2">
        <v>0</v>
      </c>
      <c r="AM148" s="2">
        <v>0</v>
      </c>
      <c r="AN148" s="2">
        <v>0</v>
      </c>
      <c r="AO148" s="2">
        <v>0</v>
      </c>
      <c r="AP148" s="122">
        <v>0</v>
      </c>
      <c r="AQ148">
        <v>0</v>
      </c>
      <c r="AR148">
        <v>0</v>
      </c>
      <c r="AS148">
        <v>0</v>
      </c>
      <c r="AT148">
        <v>0</v>
      </c>
      <c r="AU148">
        <v>0</v>
      </c>
      <c r="AV148" s="74">
        <v>0</v>
      </c>
      <c r="AW148">
        <v>0</v>
      </c>
      <c r="AX148">
        <v>0</v>
      </c>
      <c r="AY148" s="74">
        <v>2</v>
      </c>
      <c r="AZ148" s="76">
        <v>0</v>
      </c>
      <c r="BA148" s="70"/>
      <c r="BB148" s="68"/>
      <c r="BC148" s="68"/>
      <c r="BD148">
        <v>0</v>
      </c>
      <c r="BE148">
        <v>1200</v>
      </c>
      <c r="BF148" s="103">
        <v>0</v>
      </c>
      <c r="BG148" s="97"/>
      <c r="BH148">
        <v>3</v>
      </c>
      <c r="BI148">
        <v>3</v>
      </c>
      <c r="BJ148" s="20" t="s">
        <v>1112</v>
      </c>
      <c r="BK148" t="s">
        <v>1114</v>
      </c>
      <c r="BL148">
        <v>1</v>
      </c>
      <c r="BM148" s="20">
        <v>1</v>
      </c>
      <c r="BN148">
        <v>1</v>
      </c>
      <c r="BO148">
        <v>0</v>
      </c>
      <c r="BP148">
        <v>1</v>
      </c>
      <c r="BQ148" s="20">
        <v>0</v>
      </c>
      <c r="BR148">
        <v>2</v>
      </c>
      <c r="BS148">
        <v>1</v>
      </c>
      <c r="BT148">
        <v>1</v>
      </c>
      <c r="BU148" s="20">
        <v>4</v>
      </c>
      <c r="BV148">
        <v>1</v>
      </c>
      <c r="BW148">
        <v>3</v>
      </c>
      <c r="BX148">
        <v>0</v>
      </c>
      <c r="BY148" s="74">
        <v>4</v>
      </c>
      <c r="BZ148">
        <v>19.725000000000001</v>
      </c>
      <c r="CA148">
        <v>8.6999999999999993</v>
      </c>
      <c r="CB148">
        <v>3.2749999999999999</v>
      </c>
      <c r="CC148">
        <v>4.3499999999999996</v>
      </c>
      <c r="CD148">
        <v>36.85</v>
      </c>
      <c r="CE148">
        <v>98.424999999999997</v>
      </c>
      <c r="CF148">
        <v>70.575000000000003</v>
      </c>
      <c r="CG148">
        <v>169</v>
      </c>
      <c r="CH148">
        <v>58.25</v>
      </c>
      <c r="CI148">
        <v>76.25</v>
      </c>
      <c r="CJ148">
        <v>1.532699144</v>
      </c>
      <c r="CK148">
        <v>0.97638790099999995</v>
      </c>
      <c r="CL148">
        <v>0.42720018700000001</v>
      </c>
      <c r="CM148">
        <v>0.17320508100000001</v>
      </c>
      <c r="CN148">
        <v>0.46547466799999998</v>
      </c>
      <c r="CO148">
        <v>2.5617376909999998</v>
      </c>
      <c r="CP148">
        <v>4.3161518350000003</v>
      </c>
      <c r="CQ148">
        <v>4.7609522860000002</v>
      </c>
      <c r="CR148">
        <v>1.6901676450000001</v>
      </c>
      <c r="CS148">
        <v>1.5</v>
      </c>
      <c r="CT148" s="20" t="s">
        <v>1118</v>
      </c>
      <c r="CU148">
        <v>15.2</v>
      </c>
      <c r="CV148" s="74" t="s">
        <v>1157</v>
      </c>
      <c r="CW148">
        <v>0</v>
      </c>
      <c r="CX148">
        <v>100</v>
      </c>
      <c r="CY148">
        <v>0</v>
      </c>
      <c r="CZ148">
        <v>0</v>
      </c>
      <c r="DA148">
        <v>0</v>
      </c>
      <c r="DB148">
        <v>0</v>
      </c>
      <c r="DC148">
        <v>0</v>
      </c>
      <c r="DD148" s="74">
        <v>0</v>
      </c>
      <c r="DE148">
        <v>0</v>
      </c>
      <c r="DF148">
        <v>0</v>
      </c>
      <c r="DG148">
        <v>0</v>
      </c>
      <c r="DH148">
        <v>0</v>
      </c>
      <c r="DI148">
        <v>0</v>
      </c>
      <c r="DJ148">
        <v>0</v>
      </c>
      <c r="DK148">
        <v>0</v>
      </c>
      <c r="DL148">
        <v>0</v>
      </c>
      <c r="DM148">
        <v>0</v>
      </c>
      <c r="DN148">
        <v>10</v>
      </c>
      <c r="DO148">
        <v>0</v>
      </c>
      <c r="DP148">
        <v>0</v>
      </c>
      <c r="DQ148">
        <v>0</v>
      </c>
      <c r="DR148">
        <v>0</v>
      </c>
      <c r="DS148">
        <v>0</v>
      </c>
      <c r="DT148">
        <v>0</v>
      </c>
      <c r="DU148">
        <v>0</v>
      </c>
      <c r="DV148">
        <v>0</v>
      </c>
      <c r="DW148">
        <v>0</v>
      </c>
      <c r="DX148">
        <v>0</v>
      </c>
      <c r="DY148">
        <v>0</v>
      </c>
      <c r="DZ148">
        <v>0</v>
      </c>
      <c r="EA148">
        <v>0</v>
      </c>
      <c r="EB148">
        <v>0</v>
      </c>
      <c r="EC148">
        <v>0</v>
      </c>
      <c r="ED148">
        <v>0</v>
      </c>
      <c r="EE148">
        <v>0</v>
      </c>
      <c r="EF148">
        <v>0</v>
      </c>
      <c r="EG148">
        <v>0</v>
      </c>
      <c r="EH148">
        <v>0</v>
      </c>
      <c r="EI148" t="s">
        <v>1160</v>
      </c>
      <c r="EJ148" t="s">
        <v>1176</v>
      </c>
      <c r="EK148">
        <v>0</v>
      </c>
      <c r="EL148">
        <v>0</v>
      </c>
      <c r="EM148">
        <v>0</v>
      </c>
      <c r="EN148" s="74" t="s">
        <v>1117</v>
      </c>
    </row>
    <row r="149" spans="1:144" x14ac:dyDescent="0.3">
      <c r="A149" s="32" t="s">
        <v>320</v>
      </c>
      <c r="B149" s="33" t="s">
        <v>168</v>
      </c>
      <c r="C149" s="34" t="s">
        <v>169</v>
      </c>
      <c r="D149" s="3">
        <v>649</v>
      </c>
      <c r="E149" s="3">
        <v>577</v>
      </c>
      <c r="F149" s="3">
        <v>613</v>
      </c>
      <c r="G149" s="42"/>
      <c r="H149" s="4"/>
      <c r="I149" s="4">
        <v>6.33</v>
      </c>
      <c r="J149" s="109">
        <v>1</v>
      </c>
      <c r="K149" s="114">
        <v>98</v>
      </c>
      <c r="L149" s="6">
        <v>51</v>
      </c>
      <c r="M149" s="118">
        <v>1</v>
      </c>
      <c r="N149" s="7">
        <v>0.03</v>
      </c>
      <c r="O149" s="7">
        <v>0.16</v>
      </c>
      <c r="P149" s="7">
        <v>0.03</v>
      </c>
      <c r="Q149" s="7">
        <v>0.16</v>
      </c>
      <c r="R149" s="7">
        <v>0.03</v>
      </c>
      <c r="S149" s="48">
        <v>4.5</v>
      </c>
      <c r="T149" s="121"/>
      <c r="U149" s="2">
        <v>0</v>
      </c>
      <c r="V149" s="2">
        <v>0</v>
      </c>
      <c r="W149" s="2">
        <v>0</v>
      </c>
      <c r="X149" s="2">
        <v>0</v>
      </c>
      <c r="Y149" s="2">
        <v>2</v>
      </c>
      <c r="Z149" s="19">
        <v>2</v>
      </c>
      <c r="AA149" s="2">
        <v>48</v>
      </c>
      <c r="AB149" s="122" t="s">
        <v>52</v>
      </c>
      <c r="AC149" s="2">
        <v>2</v>
      </c>
      <c r="AD149" s="2">
        <v>2</v>
      </c>
      <c r="AE149" s="2" t="s">
        <v>52</v>
      </c>
      <c r="AF149" s="118" t="s">
        <v>52</v>
      </c>
      <c r="AG149" s="5">
        <v>3.3733300000000002</v>
      </c>
      <c r="AH149" s="118"/>
      <c r="AI149" s="8">
        <v>3</v>
      </c>
      <c r="AJ149" s="118"/>
      <c r="AK149" s="2">
        <v>0</v>
      </c>
      <c r="AL149" s="2">
        <v>0</v>
      </c>
      <c r="AM149" s="2">
        <v>0</v>
      </c>
      <c r="AN149" s="2">
        <v>0</v>
      </c>
      <c r="AO149" s="2">
        <v>0</v>
      </c>
      <c r="AP149" s="122">
        <v>0</v>
      </c>
      <c r="AQ149">
        <v>0</v>
      </c>
      <c r="AR149">
        <v>0</v>
      </c>
      <c r="AS149">
        <v>0</v>
      </c>
      <c r="AT149">
        <v>0</v>
      </c>
      <c r="AU149">
        <v>0</v>
      </c>
      <c r="AV149" s="74">
        <v>0</v>
      </c>
      <c r="AW149">
        <v>0</v>
      </c>
      <c r="AX149">
        <v>0</v>
      </c>
      <c r="AY149" s="74">
        <v>1</v>
      </c>
      <c r="AZ149" s="69">
        <v>0</v>
      </c>
      <c r="BA149" s="69">
        <v>340</v>
      </c>
      <c r="BB149" s="68"/>
      <c r="BC149" s="68"/>
      <c r="BD149">
        <v>3</v>
      </c>
      <c r="BE149">
        <v>28600</v>
      </c>
      <c r="BF149" s="102">
        <v>4</v>
      </c>
      <c r="BG149" s="97"/>
      <c r="BH149">
        <v>3</v>
      </c>
      <c r="BI149">
        <v>3</v>
      </c>
      <c r="BJ149" s="20" t="s">
        <v>1112</v>
      </c>
      <c r="BK149" t="s">
        <v>1114</v>
      </c>
      <c r="BL149">
        <v>1</v>
      </c>
      <c r="BM149" s="20">
        <v>0</v>
      </c>
      <c r="BN149">
        <v>0</v>
      </c>
      <c r="BO149">
        <v>0</v>
      </c>
      <c r="BP149">
        <v>1</v>
      </c>
      <c r="BQ149" s="20">
        <v>0</v>
      </c>
      <c r="BR149">
        <v>1</v>
      </c>
      <c r="BS149">
        <v>1</v>
      </c>
      <c r="BT149">
        <v>1</v>
      </c>
      <c r="BU149" s="20">
        <v>4</v>
      </c>
      <c r="BV149">
        <v>2</v>
      </c>
      <c r="BW149">
        <v>2</v>
      </c>
      <c r="BX149">
        <v>0</v>
      </c>
      <c r="BY149" s="74">
        <v>4</v>
      </c>
      <c r="BZ149">
        <v>40.174999999999997</v>
      </c>
      <c r="CA149">
        <v>23.625</v>
      </c>
      <c r="CB149">
        <v>12.55</v>
      </c>
      <c r="CC149">
        <v>14</v>
      </c>
      <c r="CD149">
        <v>49.85</v>
      </c>
      <c r="CE149">
        <v>162.5</v>
      </c>
      <c r="CF149">
        <v>155</v>
      </c>
      <c r="CG149">
        <v>317.5</v>
      </c>
      <c r="CH149">
        <v>51.15</v>
      </c>
      <c r="CI149">
        <v>110.25</v>
      </c>
      <c r="CJ149">
        <v>3.0346608819999998</v>
      </c>
      <c r="CK149">
        <v>1.479583275</v>
      </c>
      <c r="CL149">
        <v>0.88506120300000002</v>
      </c>
      <c r="CM149">
        <v>1.288409873</v>
      </c>
      <c r="CN149">
        <v>2.335950913</v>
      </c>
      <c r="CO149">
        <v>12.81925635</v>
      </c>
      <c r="CP149">
        <v>7.2571803519999998</v>
      </c>
      <c r="CQ149">
        <v>12.396235989999999</v>
      </c>
      <c r="CR149">
        <v>2.6639569569999999</v>
      </c>
      <c r="CS149">
        <v>12.41974235</v>
      </c>
      <c r="CT149" s="20" t="s">
        <v>1118</v>
      </c>
      <c r="CU149">
        <v>30.7</v>
      </c>
      <c r="CV149" s="74" t="s">
        <v>1156</v>
      </c>
      <c r="CW149">
        <v>0</v>
      </c>
      <c r="CX149">
        <v>90</v>
      </c>
      <c r="CY149">
        <v>0</v>
      </c>
      <c r="CZ149">
        <v>0</v>
      </c>
      <c r="DA149">
        <v>0</v>
      </c>
      <c r="DB149">
        <v>0</v>
      </c>
      <c r="DC149">
        <v>0</v>
      </c>
      <c r="DD149" s="74">
        <v>10</v>
      </c>
      <c r="DE149">
        <v>0</v>
      </c>
      <c r="DF149">
        <v>0</v>
      </c>
      <c r="DG149">
        <v>0</v>
      </c>
      <c r="DH149">
        <v>0</v>
      </c>
      <c r="DI149">
        <v>0</v>
      </c>
      <c r="DJ149">
        <v>0</v>
      </c>
      <c r="DK149">
        <v>0</v>
      </c>
      <c r="DL149">
        <v>0</v>
      </c>
      <c r="DM149">
        <v>0</v>
      </c>
      <c r="DN149">
        <v>0</v>
      </c>
      <c r="DO149">
        <v>2</v>
      </c>
      <c r="DP149">
        <v>8</v>
      </c>
      <c r="DQ149">
        <v>0</v>
      </c>
      <c r="DR149">
        <v>0</v>
      </c>
      <c r="DS149">
        <v>0</v>
      </c>
      <c r="DT149">
        <v>0</v>
      </c>
      <c r="DU149">
        <v>0</v>
      </c>
      <c r="DV149">
        <v>0</v>
      </c>
      <c r="DW149">
        <v>0</v>
      </c>
      <c r="DX149">
        <v>0</v>
      </c>
      <c r="DY149">
        <v>0</v>
      </c>
      <c r="DZ149">
        <v>0</v>
      </c>
      <c r="EA149">
        <v>0</v>
      </c>
      <c r="EB149">
        <v>0</v>
      </c>
      <c r="EC149">
        <v>0</v>
      </c>
      <c r="ED149">
        <v>0</v>
      </c>
      <c r="EE149">
        <v>0</v>
      </c>
      <c r="EF149">
        <v>0</v>
      </c>
      <c r="EG149">
        <v>8</v>
      </c>
      <c r="EH149">
        <v>2</v>
      </c>
      <c r="EI149" t="s">
        <v>1160</v>
      </c>
      <c r="EJ149" t="s">
        <v>1178</v>
      </c>
      <c r="EK149">
        <v>0</v>
      </c>
      <c r="EL149">
        <v>0</v>
      </c>
      <c r="EM149">
        <v>0</v>
      </c>
      <c r="EN149" s="74" t="s">
        <v>1117</v>
      </c>
    </row>
    <row r="150" spans="1:144" x14ac:dyDescent="0.3">
      <c r="A150" s="32" t="s">
        <v>321</v>
      </c>
      <c r="B150" s="33" t="s">
        <v>322</v>
      </c>
      <c r="C150" s="34" t="s">
        <v>51</v>
      </c>
      <c r="D150" s="3">
        <v>28</v>
      </c>
      <c r="E150" s="3"/>
      <c r="F150" s="3">
        <v>28</v>
      </c>
      <c r="G150" s="42"/>
      <c r="H150" s="4"/>
      <c r="I150" s="4"/>
      <c r="J150" s="109">
        <v>2</v>
      </c>
      <c r="K150" s="114"/>
      <c r="L150" s="6"/>
      <c r="M150" s="118">
        <v>0</v>
      </c>
      <c r="N150" s="7"/>
      <c r="O150" s="7"/>
      <c r="P150" s="7"/>
      <c r="Q150" s="7"/>
      <c r="R150" s="7"/>
      <c r="S150" s="48">
        <v>3</v>
      </c>
      <c r="T150" s="121">
        <v>4</v>
      </c>
      <c r="U150" s="2">
        <v>0</v>
      </c>
      <c r="V150" s="2">
        <v>0</v>
      </c>
      <c r="W150" s="2">
        <v>0</v>
      </c>
      <c r="X150" s="2">
        <v>0</v>
      </c>
      <c r="Y150" s="2"/>
      <c r="Z150" s="19"/>
      <c r="AA150" s="2">
        <v>20</v>
      </c>
      <c r="AB150" s="122"/>
      <c r="AC150" s="2"/>
      <c r="AD150" s="2"/>
      <c r="AE150" s="2"/>
      <c r="AF150" s="118"/>
      <c r="AG150" s="5"/>
      <c r="AH150" s="118"/>
      <c r="AI150" s="8"/>
      <c r="AJ150" s="118"/>
      <c r="AK150" s="2">
        <v>0</v>
      </c>
      <c r="AL150" s="2">
        <v>0</v>
      </c>
      <c r="AM150" s="2"/>
      <c r="AN150" s="2">
        <v>0</v>
      </c>
      <c r="AO150" s="2">
        <v>0</v>
      </c>
      <c r="AP150" s="122">
        <v>0</v>
      </c>
      <c r="AQ150">
        <v>0</v>
      </c>
      <c r="AR150">
        <v>0</v>
      </c>
      <c r="AS150">
        <v>0</v>
      </c>
      <c r="AT150">
        <v>0</v>
      </c>
      <c r="AU150">
        <v>0</v>
      </c>
      <c r="AV150" s="74">
        <v>0</v>
      </c>
      <c r="AW150">
        <v>0</v>
      </c>
      <c r="AX150">
        <v>0</v>
      </c>
      <c r="AY150" s="74">
        <v>2</v>
      </c>
      <c r="AZ150" s="78">
        <v>0</v>
      </c>
      <c r="BA150" s="71">
        <v>900</v>
      </c>
      <c r="BB150" s="68"/>
      <c r="BC150" s="68"/>
      <c r="BD150">
        <v>4</v>
      </c>
      <c r="BE150">
        <v>15900</v>
      </c>
      <c r="BF150" s="103">
        <v>5</v>
      </c>
      <c r="BG150" s="97"/>
      <c r="BH150">
        <v>1</v>
      </c>
      <c r="BI150">
        <v>1</v>
      </c>
      <c r="BJ150" s="20" t="s">
        <v>1112</v>
      </c>
      <c r="BK150" t="s">
        <v>1112</v>
      </c>
      <c r="BL150">
        <v>2</v>
      </c>
      <c r="BM150" s="20">
        <v>1</v>
      </c>
      <c r="BN150">
        <v>1</v>
      </c>
      <c r="BO150">
        <v>0</v>
      </c>
      <c r="BP150">
        <v>1</v>
      </c>
      <c r="BQ150" s="20">
        <v>2</v>
      </c>
      <c r="BR150">
        <v>2</v>
      </c>
      <c r="BS150">
        <v>5</v>
      </c>
      <c r="BT150">
        <v>1</v>
      </c>
      <c r="BU150" s="20">
        <v>9</v>
      </c>
      <c r="BV150">
        <v>1</v>
      </c>
      <c r="BW150">
        <v>5</v>
      </c>
      <c r="BX150">
        <v>3</v>
      </c>
      <c r="BY150" s="74">
        <v>2</v>
      </c>
      <c r="BZ150">
        <v>18.600000000000001</v>
      </c>
      <c r="CA150">
        <v>13.6</v>
      </c>
      <c r="CB150">
        <v>3.54</v>
      </c>
      <c r="CC150">
        <v>4.4285714289999998</v>
      </c>
      <c r="CD150">
        <v>22.833333329999999</v>
      </c>
      <c r="CE150">
        <v>13.355555560000001</v>
      </c>
      <c r="CF150">
        <v>65.855555559999999</v>
      </c>
      <c r="CG150">
        <v>79.2</v>
      </c>
      <c r="CH150">
        <v>16.833333329999999</v>
      </c>
      <c r="CI150">
        <v>54.016666669999999</v>
      </c>
      <c r="CJ150">
        <v>3.1064449129999998</v>
      </c>
      <c r="CK150">
        <v>0.63639610300000005</v>
      </c>
      <c r="CL150">
        <v>0.151657509</v>
      </c>
      <c r="CM150">
        <v>0.639568307</v>
      </c>
      <c r="CN150">
        <v>4.9183330510000003</v>
      </c>
      <c r="CO150">
        <v>2.6805368449999998</v>
      </c>
      <c r="CP150">
        <v>9.3652430710000001</v>
      </c>
      <c r="CQ150">
        <v>10.76742773</v>
      </c>
      <c r="CR150">
        <v>3.0157917699999999</v>
      </c>
      <c r="CS150">
        <v>8.5368417270000005</v>
      </c>
      <c r="CT150" s="20" t="s">
        <v>1118</v>
      </c>
      <c r="CU150">
        <v>4.4000000000000004</v>
      </c>
      <c r="CV150" s="74" t="s">
        <v>1157</v>
      </c>
      <c r="CW150">
        <v>100</v>
      </c>
      <c r="CX150">
        <v>0</v>
      </c>
      <c r="CY150">
        <v>0</v>
      </c>
      <c r="CZ150">
        <v>0</v>
      </c>
      <c r="DA150">
        <v>0</v>
      </c>
      <c r="DB150">
        <v>0</v>
      </c>
      <c r="DC150">
        <v>0</v>
      </c>
      <c r="DD150" s="74">
        <v>0</v>
      </c>
      <c r="DE150">
        <v>0</v>
      </c>
      <c r="DF150">
        <v>0</v>
      </c>
      <c r="DG150">
        <v>0</v>
      </c>
      <c r="DH150">
        <v>0</v>
      </c>
      <c r="DI150">
        <v>0</v>
      </c>
      <c r="DJ150">
        <v>0</v>
      </c>
      <c r="DK150">
        <v>10</v>
      </c>
      <c r="DL150">
        <v>0</v>
      </c>
      <c r="DM150">
        <v>0</v>
      </c>
      <c r="DN150">
        <v>0</v>
      </c>
      <c r="DO150">
        <v>0</v>
      </c>
      <c r="DP150">
        <v>0</v>
      </c>
      <c r="DQ150">
        <v>0</v>
      </c>
      <c r="DR150">
        <v>0</v>
      </c>
      <c r="DS150">
        <v>0</v>
      </c>
      <c r="DT150">
        <v>0</v>
      </c>
      <c r="DU150">
        <v>0</v>
      </c>
      <c r="DV150">
        <v>0</v>
      </c>
      <c r="DW150">
        <v>0</v>
      </c>
      <c r="DX150">
        <v>0</v>
      </c>
      <c r="DY150">
        <v>0</v>
      </c>
      <c r="DZ150">
        <v>0</v>
      </c>
      <c r="EA150">
        <v>0</v>
      </c>
      <c r="EB150">
        <v>0</v>
      </c>
      <c r="EC150">
        <v>0</v>
      </c>
      <c r="ED150">
        <v>0</v>
      </c>
      <c r="EE150">
        <v>0</v>
      </c>
      <c r="EF150">
        <v>0</v>
      </c>
      <c r="EG150">
        <v>0</v>
      </c>
      <c r="EH150">
        <v>0</v>
      </c>
      <c r="EI150" t="s">
        <v>1159</v>
      </c>
      <c r="EJ150" t="s">
        <v>1173</v>
      </c>
      <c r="EK150">
        <v>0</v>
      </c>
      <c r="EL150">
        <v>0</v>
      </c>
      <c r="EM150">
        <v>0</v>
      </c>
      <c r="EN150" s="74" t="s">
        <v>1117</v>
      </c>
    </row>
    <row r="151" spans="1:144" x14ac:dyDescent="0.3">
      <c r="A151" s="32" t="s">
        <v>323</v>
      </c>
      <c r="B151" s="33" t="s">
        <v>324</v>
      </c>
      <c r="C151" s="34" t="s">
        <v>148</v>
      </c>
      <c r="D151" s="3"/>
      <c r="E151" s="3"/>
      <c r="F151" s="3">
        <v>27.4</v>
      </c>
      <c r="G151" s="42"/>
      <c r="H151" s="4"/>
      <c r="I151" s="4"/>
      <c r="J151" s="109"/>
      <c r="K151" s="114"/>
      <c r="L151" s="6"/>
      <c r="M151" s="118">
        <v>0</v>
      </c>
      <c r="N151" s="7"/>
      <c r="O151" s="7"/>
      <c r="P151" s="7"/>
      <c r="Q151" s="7"/>
      <c r="R151" s="7"/>
      <c r="S151" s="48"/>
      <c r="T151" s="121"/>
      <c r="U151" s="2"/>
      <c r="V151" s="2"/>
      <c r="W151" s="2"/>
      <c r="X151" s="2"/>
      <c r="Y151" s="2"/>
      <c r="Z151" s="19"/>
      <c r="AA151" s="2"/>
      <c r="AB151" s="122"/>
      <c r="AC151" s="2"/>
      <c r="AD151" s="2"/>
      <c r="AE151" s="2"/>
      <c r="AF151" s="118"/>
      <c r="AG151" s="5"/>
      <c r="AH151" s="118"/>
      <c r="AI151" s="8"/>
      <c r="AJ151" s="118"/>
      <c r="AK151" s="2">
        <v>0</v>
      </c>
      <c r="AL151" s="2">
        <v>0</v>
      </c>
      <c r="AM151" s="2"/>
      <c r="AN151" s="2">
        <v>0</v>
      </c>
      <c r="AO151" s="2">
        <v>0</v>
      </c>
      <c r="AP151" s="122">
        <v>0</v>
      </c>
      <c r="AQ151">
        <v>0</v>
      </c>
      <c r="AR151">
        <v>0</v>
      </c>
      <c r="AS151">
        <v>0</v>
      </c>
      <c r="AT151">
        <v>0</v>
      </c>
      <c r="AU151">
        <v>0</v>
      </c>
      <c r="AV151" s="74">
        <v>0</v>
      </c>
      <c r="AW151">
        <v>0</v>
      </c>
      <c r="AX151">
        <v>0</v>
      </c>
      <c r="AY151" s="74">
        <v>2</v>
      </c>
      <c r="AZ151" s="67">
        <v>0</v>
      </c>
      <c r="BA151" s="67">
        <v>1100</v>
      </c>
      <c r="BB151" s="68"/>
      <c r="BC151" s="68"/>
      <c r="BD151">
        <v>5</v>
      </c>
      <c r="BE151">
        <v>50200</v>
      </c>
      <c r="BF151" s="102">
        <v>5</v>
      </c>
      <c r="BG151" s="97"/>
      <c r="BH151">
        <v>1</v>
      </c>
      <c r="BI151">
        <v>1</v>
      </c>
      <c r="BJ151" s="20" t="s">
        <v>1112</v>
      </c>
      <c r="BK151" t="s">
        <v>1113</v>
      </c>
      <c r="BL151">
        <v>1</v>
      </c>
      <c r="BM151" s="20">
        <v>0</v>
      </c>
      <c r="BN151">
        <v>0</v>
      </c>
      <c r="BO151">
        <v>0</v>
      </c>
      <c r="BP151">
        <v>1</v>
      </c>
      <c r="BQ151" s="20">
        <v>0</v>
      </c>
      <c r="BR151">
        <v>2</v>
      </c>
      <c r="BS151">
        <v>1</v>
      </c>
      <c r="BT151">
        <v>3</v>
      </c>
      <c r="BU151" s="20">
        <v>4</v>
      </c>
      <c r="BV151">
        <v>1</v>
      </c>
      <c r="BW151">
        <v>2</v>
      </c>
      <c r="BX151">
        <v>1</v>
      </c>
      <c r="BY151" s="74">
        <v>4</v>
      </c>
      <c r="BZ151">
        <v>56.6</v>
      </c>
      <c r="CA151">
        <v>47.15</v>
      </c>
      <c r="CB151">
        <v>6.0250000000000004</v>
      </c>
      <c r="CC151">
        <v>8.1750000000000007</v>
      </c>
      <c r="CD151">
        <v>13.2</v>
      </c>
      <c r="CE151">
        <v>23.774999999999999</v>
      </c>
      <c r="CF151">
        <v>66.474999999999994</v>
      </c>
      <c r="CG151">
        <v>90.25</v>
      </c>
      <c r="CH151">
        <v>26.2</v>
      </c>
      <c r="CI151">
        <v>154.5</v>
      </c>
      <c r="CJ151">
        <v>3.3115957890000001</v>
      </c>
      <c r="CK151">
        <v>3.3271609519999998</v>
      </c>
      <c r="CL151">
        <v>0.75</v>
      </c>
      <c r="CM151">
        <v>0.28722813200000002</v>
      </c>
      <c r="CN151">
        <v>1.1165422819999999</v>
      </c>
      <c r="CO151">
        <v>4.779382805</v>
      </c>
      <c r="CP151">
        <v>2.6849891370000001</v>
      </c>
      <c r="CQ151">
        <v>6.5510813360000002</v>
      </c>
      <c r="CR151">
        <v>3.8218669090000001</v>
      </c>
      <c r="CS151">
        <v>12.714820749999999</v>
      </c>
      <c r="CT151" s="20" t="s">
        <v>1118</v>
      </c>
      <c r="CU151">
        <v>6.2</v>
      </c>
      <c r="CV151" s="74" t="s">
        <v>1157</v>
      </c>
      <c r="CW151">
        <v>100</v>
      </c>
      <c r="CX151">
        <v>0</v>
      </c>
      <c r="CY151">
        <v>0</v>
      </c>
      <c r="CZ151">
        <v>0</v>
      </c>
      <c r="DA151">
        <v>0</v>
      </c>
      <c r="DB151">
        <v>0</v>
      </c>
      <c r="DC151">
        <v>0</v>
      </c>
      <c r="DD151" s="74">
        <v>0</v>
      </c>
      <c r="DE151">
        <v>0</v>
      </c>
      <c r="DF151">
        <v>10</v>
      </c>
      <c r="DG151">
        <v>0</v>
      </c>
      <c r="DH151">
        <v>0</v>
      </c>
      <c r="DI151">
        <v>0</v>
      </c>
      <c r="DJ151">
        <v>0</v>
      </c>
      <c r="DK151">
        <v>0</v>
      </c>
      <c r="DL151">
        <v>0</v>
      </c>
      <c r="DM151">
        <v>0</v>
      </c>
      <c r="DN151">
        <v>0</v>
      </c>
      <c r="DO151">
        <v>0</v>
      </c>
      <c r="DP151">
        <v>0</v>
      </c>
      <c r="DQ151">
        <v>0</v>
      </c>
      <c r="DR151">
        <v>0</v>
      </c>
      <c r="DS151">
        <v>0</v>
      </c>
      <c r="DT151">
        <v>0</v>
      </c>
      <c r="DU151">
        <v>0</v>
      </c>
      <c r="DV151">
        <v>0</v>
      </c>
      <c r="DW151">
        <v>0</v>
      </c>
      <c r="DX151">
        <v>0</v>
      </c>
      <c r="DY151">
        <v>0</v>
      </c>
      <c r="DZ151">
        <v>0</v>
      </c>
      <c r="EA151">
        <v>0</v>
      </c>
      <c r="EB151">
        <v>0</v>
      </c>
      <c r="EC151">
        <v>0</v>
      </c>
      <c r="ED151">
        <v>0</v>
      </c>
      <c r="EE151">
        <v>0</v>
      </c>
      <c r="EF151">
        <v>0</v>
      </c>
      <c r="EG151">
        <v>0</v>
      </c>
      <c r="EH151">
        <v>0</v>
      </c>
      <c r="EI151" t="s">
        <v>1159</v>
      </c>
      <c r="EJ151" t="s">
        <v>1168</v>
      </c>
      <c r="EK151">
        <v>0</v>
      </c>
      <c r="EL151">
        <v>0</v>
      </c>
      <c r="EM151">
        <v>0</v>
      </c>
      <c r="EN151" s="74" t="s">
        <v>1117</v>
      </c>
    </row>
    <row r="152" spans="1:144" x14ac:dyDescent="0.3">
      <c r="A152" s="32" t="s">
        <v>325</v>
      </c>
      <c r="B152" s="33" t="s">
        <v>258</v>
      </c>
      <c r="C152" s="34" t="s">
        <v>76</v>
      </c>
      <c r="D152" s="3">
        <v>988</v>
      </c>
      <c r="E152" s="3">
        <v>820</v>
      </c>
      <c r="F152" s="3">
        <v>904</v>
      </c>
      <c r="G152" s="42"/>
      <c r="H152" s="4"/>
      <c r="I152" s="4"/>
      <c r="J152" s="109">
        <v>5.6666699999999999</v>
      </c>
      <c r="K152" s="114">
        <v>29.6</v>
      </c>
      <c r="L152" s="6">
        <v>30</v>
      </c>
      <c r="M152" s="118">
        <v>2</v>
      </c>
      <c r="N152" s="7"/>
      <c r="O152" s="7"/>
      <c r="P152" s="7"/>
      <c r="Q152" s="7"/>
      <c r="R152" s="7"/>
      <c r="S152" s="48">
        <v>2.5</v>
      </c>
      <c r="T152" s="121">
        <v>4.5</v>
      </c>
      <c r="U152" s="2">
        <v>0</v>
      </c>
      <c r="V152" s="2">
        <v>0</v>
      </c>
      <c r="W152" s="2"/>
      <c r="X152" s="2">
        <v>4</v>
      </c>
      <c r="Y152" s="2">
        <v>4</v>
      </c>
      <c r="Z152" s="19">
        <v>0</v>
      </c>
      <c r="AA152" s="2">
        <v>19</v>
      </c>
      <c r="AB152" s="122" t="s">
        <v>56</v>
      </c>
      <c r="AC152" s="2"/>
      <c r="AD152" s="2"/>
      <c r="AE152" s="2"/>
      <c r="AF152" s="118" t="s">
        <v>56</v>
      </c>
      <c r="AG152" s="5">
        <v>17.966699999999999</v>
      </c>
      <c r="AH152" s="118"/>
      <c r="AI152" s="8"/>
      <c r="AJ152" s="118"/>
      <c r="AK152" s="2">
        <v>2</v>
      </c>
      <c r="AL152" s="2">
        <v>2</v>
      </c>
      <c r="AM152" s="2">
        <v>2</v>
      </c>
      <c r="AN152" s="2">
        <v>2</v>
      </c>
      <c r="AO152" s="2">
        <v>2</v>
      </c>
      <c r="AP152" s="122">
        <v>1</v>
      </c>
      <c r="AQ152">
        <v>2</v>
      </c>
      <c r="AR152">
        <v>2</v>
      </c>
      <c r="AS152">
        <v>2</v>
      </c>
      <c r="AT152">
        <v>2</v>
      </c>
      <c r="AU152">
        <v>2</v>
      </c>
      <c r="AV152" s="74">
        <v>10</v>
      </c>
      <c r="AW152">
        <v>3</v>
      </c>
      <c r="AX152">
        <v>3</v>
      </c>
      <c r="AY152" s="74">
        <v>1</v>
      </c>
      <c r="AZ152" s="77">
        <v>42</v>
      </c>
      <c r="BA152" s="72">
        <v>2900</v>
      </c>
      <c r="BB152" s="68"/>
      <c r="BC152" s="68"/>
      <c r="BD152">
        <v>5</v>
      </c>
      <c r="BE152">
        <v>33400</v>
      </c>
      <c r="BF152" s="102">
        <v>5</v>
      </c>
      <c r="BG152" s="97"/>
      <c r="BH152">
        <v>1</v>
      </c>
      <c r="BI152">
        <v>1</v>
      </c>
      <c r="BJ152" s="20" t="s">
        <v>1113</v>
      </c>
      <c r="BK152" t="s">
        <v>1113</v>
      </c>
      <c r="BL152">
        <v>2</v>
      </c>
      <c r="BM152" s="20">
        <v>0</v>
      </c>
      <c r="BN152">
        <v>0</v>
      </c>
      <c r="BO152">
        <v>0</v>
      </c>
      <c r="BP152">
        <v>1</v>
      </c>
      <c r="BQ152" s="20">
        <v>1</v>
      </c>
      <c r="BR152">
        <v>0</v>
      </c>
      <c r="BS152">
        <v>2</v>
      </c>
      <c r="BT152">
        <v>1</v>
      </c>
      <c r="BU152" s="20">
        <v>8</v>
      </c>
      <c r="BV152">
        <v>2</v>
      </c>
      <c r="BW152">
        <v>6</v>
      </c>
      <c r="BX152">
        <v>0</v>
      </c>
      <c r="BY152" s="74">
        <v>8</v>
      </c>
      <c r="BZ152">
        <v>30.875</v>
      </c>
      <c r="CA152">
        <v>15.4</v>
      </c>
      <c r="CB152">
        <v>8.8874999999999993</v>
      </c>
      <c r="CC152">
        <v>8.9375</v>
      </c>
      <c r="CD152">
        <v>68.2</v>
      </c>
      <c r="CE152">
        <v>48.862499999999997</v>
      </c>
      <c r="CF152">
        <v>167.63749999999999</v>
      </c>
      <c r="CG152">
        <v>216.5</v>
      </c>
      <c r="CH152">
        <v>22.537500000000001</v>
      </c>
      <c r="CI152">
        <v>296</v>
      </c>
      <c r="CJ152">
        <v>3.1508502250000001</v>
      </c>
      <c r="CK152">
        <v>1.605348204</v>
      </c>
      <c r="CL152">
        <v>0.32265638499999999</v>
      </c>
      <c r="CM152">
        <v>0.48971566100000002</v>
      </c>
      <c r="CN152">
        <v>7.2450968639999997</v>
      </c>
      <c r="CO152">
        <v>8.0106959750000009</v>
      </c>
      <c r="CP152">
        <v>12.50313532</v>
      </c>
      <c r="CQ152">
        <v>15.371587890000001</v>
      </c>
      <c r="CR152">
        <v>2.9480926040000002</v>
      </c>
      <c r="CS152">
        <v>101.63379639999999</v>
      </c>
      <c r="CT152" s="20" t="s">
        <v>1118</v>
      </c>
      <c r="CU152">
        <v>5</v>
      </c>
      <c r="CV152" s="74" t="s">
        <v>1157</v>
      </c>
      <c r="CW152">
        <v>30</v>
      </c>
      <c r="CX152">
        <v>0</v>
      </c>
      <c r="CY152">
        <v>20</v>
      </c>
      <c r="CZ152">
        <v>0</v>
      </c>
      <c r="DA152">
        <v>20</v>
      </c>
      <c r="DB152">
        <v>30</v>
      </c>
      <c r="DC152">
        <v>0</v>
      </c>
      <c r="DD152" s="74">
        <v>0</v>
      </c>
      <c r="DE152">
        <v>0</v>
      </c>
      <c r="DF152">
        <v>0</v>
      </c>
      <c r="DG152">
        <v>0</v>
      </c>
      <c r="DH152">
        <v>0</v>
      </c>
      <c r="DI152">
        <v>0</v>
      </c>
      <c r="DJ152">
        <v>0</v>
      </c>
      <c r="DK152">
        <v>10</v>
      </c>
      <c r="DL152">
        <v>0</v>
      </c>
      <c r="DM152">
        <v>0</v>
      </c>
      <c r="DN152">
        <v>0</v>
      </c>
      <c r="DO152">
        <v>0</v>
      </c>
      <c r="DP152">
        <v>0</v>
      </c>
      <c r="DQ152">
        <v>0</v>
      </c>
      <c r="DR152">
        <v>0</v>
      </c>
      <c r="DS152">
        <v>0</v>
      </c>
      <c r="DT152">
        <v>10</v>
      </c>
      <c r="DU152">
        <v>0</v>
      </c>
      <c r="DV152">
        <v>0</v>
      </c>
      <c r="DW152">
        <v>0</v>
      </c>
      <c r="DX152">
        <v>10</v>
      </c>
      <c r="DY152">
        <v>0</v>
      </c>
      <c r="DZ152">
        <v>10</v>
      </c>
      <c r="EA152">
        <v>0</v>
      </c>
      <c r="EB152">
        <v>0</v>
      </c>
      <c r="EC152">
        <v>0</v>
      </c>
      <c r="ED152">
        <v>0</v>
      </c>
      <c r="EE152">
        <v>0</v>
      </c>
      <c r="EF152">
        <v>0</v>
      </c>
      <c r="EG152">
        <v>0</v>
      </c>
      <c r="EH152">
        <v>0</v>
      </c>
      <c r="EI152" t="s">
        <v>1204</v>
      </c>
      <c r="EJ152" t="s">
        <v>1117</v>
      </c>
      <c r="EK152">
        <v>0</v>
      </c>
      <c r="EL152">
        <v>0</v>
      </c>
      <c r="EM152">
        <v>0</v>
      </c>
      <c r="EN152" s="74" t="s">
        <v>1117</v>
      </c>
    </row>
    <row r="153" spans="1:144" x14ac:dyDescent="0.3">
      <c r="A153" s="35" t="s">
        <v>326</v>
      </c>
      <c r="B153" s="33" t="s">
        <v>258</v>
      </c>
      <c r="C153" s="34" t="s">
        <v>76</v>
      </c>
      <c r="D153" s="3">
        <v>965</v>
      </c>
      <c r="E153" s="3">
        <v>567.5</v>
      </c>
      <c r="F153" s="3">
        <v>766.25</v>
      </c>
      <c r="G153" s="42"/>
      <c r="H153" s="4"/>
      <c r="I153" s="4"/>
      <c r="J153" s="109">
        <v>2</v>
      </c>
      <c r="K153" s="114"/>
      <c r="L153" s="5"/>
      <c r="M153" s="118">
        <v>2</v>
      </c>
      <c r="N153" s="7"/>
      <c r="O153" s="7"/>
      <c r="P153" s="7"/>
      <c r="Q153" s="7"/>
      <c r="R153" s="7"/>
      <c r="S153" s="48">
        <v>0</v>
      </c>
      <c r="T153" s="121">
        <v>12</v>
      </c>
      <c r="U153" s="2"/>
      <c r="V153" s="2"/>
      <c r="W153" s="2"/>
      <c r="X153" s="2"/>
      <c r="Y153" s="2"/>
      <c r="Z153" s="19"/>
      <c r="AA153" s="2"/>
      <c r="AB153" s="122"/>
      <c r="AC153" s="2"/>
      <c r="AD153" s="2"/>
      <c r="AE153" s="2"/>
      <c r="AF153" s="118"/>
      <c r="AG153" s="5"/>
      <c r="AH153" s="118"/>
      <c r="AI153" s="8"/>
      <c r="AJ153" s="118"/>
      <c r="AK153" s="2">
        <v>2</v>
      </c>
      <c r="AL153" s="2">
        <v>1</v>
      </c>
      <c r="AM153" s="2">
        <v>2</v>
      </c>
      <c r="AN153" s="2">
        <v>2</v>
      </c>
      <c r="AO153" s="2">
        <v>2</v>
      </c>
      <c r="AP153" s="122">
        <v>1</v>
      </c>
      <c r="AQ153">
        <v>2</v>
      </c>
      <c r="AR153">
        <v>2</v>
      </c>
      <c r="AS153">
        <v>2</v>
      </c>
      <c r="AT153">
        <v>2</v>
      </c>
      <c r="AU153">
        <v>2</v>
      </c>
      <c r="AV153" s="74">
        <v>10</v>
      </c>
      <c r="AW153">
        <v>3</v>
      </c>
      <c r="AX153">
        <v>3</v>
      </c>
      <c r="AY153" s="74">
        <v>1</v>
      </c>
      <c r="AZ153" s="77">
        <v>0</v>
      </c>
      <c r="BA153" s="72">
        <v>2300</v>
      </c>
      <c r="BB153" s="68"/>
      <c r="BC153" s="68"/>
      <c r="BD153">
        <v>5</v>
      </c>
      <c r="BE153">
        <v>1100</v>
      </c>
      <c r="BF153" s="102">
        <v>5</v>
      </c>
      <c r="BG153" s="97"/>
      <c r="BH153">
        <v>1</v>
      </c>
      <c r="BI153">
        <v>1</v>
      </c>
      <c r="BJ153" s="20" t="s">
        <v>1113</v>
      </c>
      <c r="BK153" t="s">
        <v>1113</v>
      </c>
      <c r="BL153">
        <v>2</v>
      </c>
      <c r="BM153" s="20">
        <v>0</v>
      </c>
      <c r="BN153">
        <v>0</v>
      </c>
      <c r="BO153">
        <v>0</v>
      </c>
      <c r="BP153">
        <v>2</v>
      </c>
      <c r="BQ153" s="20">
        <v>0</v>
      </c>
      <c r="BR153">
        <v>0</v>
      </c>
      <c r="BS153">
        <v>2</v>
      </c>
      <c r="BT153">
        <v>1</v>
      </c>
      <c r="BU153" s="20">
        <v>4</v>
      </c>
      <c r="BV153">
        <v>2</v>
      </c>
      <c r="BW153">
        <v>2</v>
      </c>
      <c r="BX153">
        <v>0</v>
      </c>
      <c r="BY153" s="74">
        <v>3</v>
      </c>
      <c r="BZ153">
        <v>34.424999999999997</v>
      </c>
      <c r="CA153">
        <v>15.675000000000001</v>
      </c>
      <c r="CB153">
        <v>9.1750000000000007</v>
      </c>
      <c r="CC153">
        <v>9.5333333329999999</v>
      </c>
      <c r="CD153">
        <v>67.825000000000003</v>
      </c>
      <c r="CE153">
        <v>40.75</v>
      </c>
      <c r="CF153">
        <v>158.5</v>
      </c>
      <c r="CG153">
        <v>199.25</v>
      </c>
      <c r="CH153">
        <v>20.425000000000001</v>
      </c>
      <c r="CI153">
        <v>178.25</v>
      </c>
      <c r="CJ153">
        <v>1.4773286699999999</v>
      </c>
      <c r="CK153">
        <v>9.5742710999999994E-2</v>
      </c>
      <c r="CL153">
        <v>0.503322296</v>
      </c>
      <c r="CM153">
        <v>9.1627415840000008</v>
      </c>
      <c r="CN153">
        <v>5.7841738100000004</v>
      </c>
      <c r="CO153">
        <v>19.519392069999999</v>
      </c>
      <c r="CP153">
        <v>25.250412539999999</v>
      </c>
      <c r="CQ153">
        <v>0.45</v>
      </c>
      <c r="CR153">
        <v>89.801169259999995</v>
      </c>
      <c r="CT153" s="20" t="s">
        <v>1118</v>
      </c>
      <c r="CU153">
        <v>5</v>
      </c>
      <c r="CV153" s="74" t="s">
        <v>1157</v>
      </c>
      <c r="CW153">
        <v>30</v>
      </c>
      <c r="CX153">
        <v>0</v>
      </c>
      <c r="CY153">
        <v>20</v>
      </c>
      <c r="CZ153">
        <v>0</v>
      </c>
      <c r="DA153">
        <v>30</v>
      </c>
      <c r="DB153">
        <v>20</v>
      </c>
      <c r="DC153">
        <v>0</v>
      </c>
      <c r="DD153" s="74">
        <v>0</v>
      </c>
      <c r="DE153">
        <v>0</v>
      </c>
      <c r="DF153">
        <v>0</v>
      </c>
      <c r="DG153">
        <v>0</v>
      </c>
      <c r="DH153">
        <v>0</v>
      </c>
      <c r="DI153">
        <v>0</v>
      </c>
      <c r="DJ153">
        <v>0</v>
      </c>
      <c r="DK153">
        <v>10</v>
      </c>
      <c r="DL153">
        <v>0</v>
      </c>
      <c r="DM153">
        <v>0</v>
      </c>
      <c r="DN153">
        <v>0</v>
      </c>
      <c r="DO153">
        <v>0</v>
      </c>
      <c r="DP153">
        <v>0</v>
      </c>
      <c r="DQ153">
        <v>0</v>
      </c>
      <c r="DR153">
        <v>0</v>
      </c>
      <c r="DS153">
        <v>0</v>
      </c>
      <c r="DT153">
        <v>10</v>
      </c>
      <c r="DU153">
        <v>0</v>
      </c>
      <c r="DV153">
        <v>0</v>
      </c>
      <c r="DW153">
        <v>0</v>
      </c>
      <c r="DX153">
        <v>10</v>
      </c>
      <c r="DY153">
        <v>0</v>
      </c>
      <c r="DZ153">
        <v>10</v>
      </c>
      <c r="EA153">
        <v>0</v>
      </c>
      <c r="EB153">
        <v>0</v>
      </c>
      <c r="EC153">
        <v>0</v>
      </c>
      <c r="ED153">
        <v>0</v>
      </c>
      <c r="EE153">
        <v>0</v>
      </c>
      <c r="EF153">
        <v>0</v>
      </c>
      <c r="EG153">
        <v>0</v>
      </c>
      <c r="EH153">
        <v>0</v>
      </c>
      <c r="EI153" t="s">
        <v>1204</v>
      </c>
      <c r="EJ153" t="s">
        <v>1117</v>
      </c>
      <c r="EK153">
        <v>0</v>
      </c>
      <c r="EL153">
        <v>0</v>
      </c>
      <c r="EM153">
        <v>0</v>
      </c>
      <c r="EN153" s="74" t="s">
        <v>1117</v>
      </c>
    </row>
    <row r="154" spans="1:144" x14ac:dyDescent="0.3">
      <c r="A154" s="32" t="s">
        <v>327</v>
      </c>
      <c r="B154" s="33" t="s">
        <v>258</v>
      </c>
      <c r="C154" s="34" t="s">
        <v>76</v>
      </c>
      <c r="D154" s="3">
        <v>963</v>
      </c>
      <c r="E154" s="3">
        <v>747.5</v>
      </c>
      <c r="F154" s="3">
        <v>855.25</v>
      </c>
      <c r="G154" s="42">
        <v>3.4893822393822393</v>
      </c>
      <c r="H154" s="4">
        <v>2.6737451737451736</v>
      </c>
      <c r="I154" s="4">
        <v>3.0815637065637063</v>
      </c>
      <c r="J154" s="109">
        <v>4.5</v>
      </c>
      <c r="K154" s="115">
        <v>33.450000000000003</v>
      </c>
      <c r="L154" s="6"/>
      <c r="M154" s="118">
        <v>2</v>
      </c>
      <c r="N154" s="7"/>
      <c r="O154" s="7"/>
      <c r="P154" s="7"/>
      <c r="Q154" s="7"/>
      <c r="R154" s="7"/>
      <c r="S154" s="48">
        <v>1.5</v>
      </c>
      <c r="T154" s="121">
        <v>2.5</v>
      </c>
      <c r="U154" s="2"/>
      <c r="V154" s="2"/>
      <c r="W154" s="2"/>
      <c r="X154" s="2"/>
      <c r="Y154" s="2"/>
      <c r="Z154" s="19">
        <v>0</v>
      </c>
      <c r="AA154" s="2">
        <v>20.5</v>
      </c>
      <c r="AB154" s="122" t="s">
        <v>56</v>
      </c>
      <c r="AC154" s="2"/>
      <c r="AD154" s="2"/>
      <c r="AE154" s="2"/>
      <c r="AF154" s="118" t="s">
        <v>56</v>
      </c>
      <c r="AG154" s="5"/>
      <c r="AH154" s="118"/>
      <c r="AI154" s="8"/>
      <c r="AJ154" s="118"/>
      <c r="AK154" s="2">
        <v>1</v>
      </c>
      <c r="AL154" s="2">
        <v>1</v>
      </c>
      <c r="AM154" s="2">
        <v>2</v>
      </c>
      <c r="AN154" s="2">
        <v>2</v>
      </c>
      <c r="AO154" s="2">
        <v>2</v>
      </c>
      <c r="AP154" s="122">
        <v>2</v>
      </c>
      <c r="AQ154">
        <v>2</v>
      </c>
      <c r="AR154">
        <v>2</v>
      </c>
      <c r="AS154">
        <v>2</v>
      </c>
      <c r="AT154">
        <v>2</v>
      </c>
      <c r="AU154">
        <v>2</v>
      </c>
      <c r="AV154" s="74">
        <v>10</v>
      </c>
      <c r="AW154">
        <v>3</v>
      </c>
      <c r="AX154">
        <v>3</v>
      </c>
      <c r="AY154" s="74">
        <v>1</v>
      </c>
      <c r="AZ154" s="77">
        <v>50</v>
      </c>
      <c r="BA154" s="72">
        <v>2400</v>
      </c>
      <c r="BB154" s="68"/>
      <c r="BC154" s="68"/>
      <c r="BD154">
        <v>5</v>
      </c>
      <c r="BE154">
        <v>8300</v>
      </c>
      <c r="BF154" s="102">
        <v>5</v>
      </c>
      <c r="BG154" s="97"/>
      <c r="BH154">
        <v>1</v>
      </c>
      <c r="BI154">
        <v>1</v>
      </c>
      <c r="BJ154" s="20" t="s">
        <v>1113</v>
      </c>
      <c r="BK154" t="s">
        <v>1113</v>
      </c>
      <c r="BL154">
        <v>1</v>
      </c>
      <c r="BM154" s="20">
        <v>0</v>
      </c>
      <c r="BN154">
        <v>0</v>
      </c>
      <c r="BO154">
        <v>0</v>
      </c>
      <c r="BP154">
        <v>1</v>
      </c>
      <c r="BQ154" s="20">
        <v>0</v>
      </c>
      <c r="BR154">
        <v>0</v>
      </c>
      <c r="BS154">
        <v>2</v>
      </c>
      <c r="BT154">
        <v>2</v>
      </c>
      <c r="BU154" s="20">
        <v>4</v>
      </c>
      <c r="BV154">
        <v>2</v>
      </c>
      <c r="BW154">
        <v>2</v>
      </c>
      <c r="BX154">
        <v>0</v>
      </c>
      <c r="BY154" s="74">
        <v>3</v>
      </c>
      <c r="BZ154">
        <v>33.466666670000002</v>
      </c>
      <c r="CA154">
        <v>14.93333333</v>
      </c>
      <c r="CB154">
        <v>9.125</v>
      </c>
      <c r="CC154">
        <v>9.15</v>
      </c>
      <c r="CD154">
        <v>65.825000000000003</v>
      </c>
      <c r="CE154">
        <v>45.174999999999997</v>
      </c>
      <c r="CF154">
        <v>168.32499999999999</v>
      </c>
      <c r="CG154">
        <v>213.5</v>
      </c>
      <c r="CH154">
        <v>21.25</v>
      </c>
      <c r="CI154">
        <v>219</v>
      </c>
      <c r="CJ154">
        <v>1.0066445909999999</v>
      </c>
      <c r="CK154">
        <v>1.193035345</v>
      </c>
      <c r="CL154">
        <v>0.206155281</v>
      </c>
      <c r="CM154">
        <v>0.793725393</v>
      </c>
      <c r="CN154">
        <v>4.5397320040000002</v>
      </c>
      <c r="CO154">
        <v>3.0782841539999999</v>
      </c>
      <c r="CP154">
        <v>17.706190070000002</v>
      </c>
      <c r="CQ154">
        <v>18.083141319999999</v>
      </c>
      <c r="CR154">
        <v>1.984103492</v>
      </c>
      <c r="CS154">
        <v>106.3359456</v>
      </c>
      <c r="CT154" s="20" t="s">
        <v>1118</v>
      </c>
      <c r="CU154">
        <v>5</v>
      </c>
      <c r="CV154" s="74" t="s">
        <v>1157</v>
      </c>
      <c r="CW154">
        <v>20</v>
      </c>
      <c r="CX154">
        <v>0</v>
      </c>
      <c r="CY154">
        <v>20</v>
      </c>
      <c r="CZ154">
        <v>0</v>
      </c>
      <c r="DA154">
        <v>30</v>
      </c>
      <c r="DB154">
        <v>20</v>
      </c>
      <c r="DC154">
        <v>10</v>
      </c>
      <c r="DD154" s="74">
        <v>0</v>
      </c>
      <c r="DE154">
        <v>0</v>
      </c>
      <c r="DF154">
        <v>0</v>
      </c>
      <c r="DG154">
        <v>0</v>
      </c>
      <c r="DH154">
        <v>0</v>
      </c>
      <c r="DI154">
        <v>0</v>
      </c>
      <c r="DJ154">
        <v>0</v>
      </c>
      <c r="DK154">
        <v>10</v>
      </c>
      <c r="DL154">
        <v>0</v>
      </c>
      <c r="DM154">
        <v>0</v>
      </c>
      <c r="DN154">
        <v>0</v>
      </c>
      <c r="DO154">
        <v>0</v>
      </c>
      <c r="DP154">
        <v>0</v>
      </c>
      <c r="DQ154">
        <v>0</v>
      </c>
      <c r="DR154">
        <v>0</v>
      </c>
      <c r="DS154">
        <v>0</v>
      </c>
      <c r="DT154">
        <v>10</v>
      </c>
      <c r="DU154">
        <v>0</v>
      </c>
      <c r="DV154">
        <v>0</v>
      </c>
      <c r="DW154">
        <v>0</v>
      </c>
      <c r="DX154">
        <v>10</v>
      </c>
      <c r="DY154">
        <v>0</v>
      </c>
      <c r="DZ154">
        <v>10</v>
      </c>
      <c r="EA154">
        <v>0</v>
      </c>
      <c r="EB154">
        <v>0</v>
      </c>
      <c r="EC154">
        <v>0</v>
      </c>
      <c r="ED154">
        <v>0</v>
      </c>
      <c r="EE154">
        <v>0</v>
      </c>
      <c r="EF154">
        <v>10</v>
      </c>
      <c r="EG154">
        <v>0</v>
      </c>
      <c r="EH154">
        <v>0</v>
      </c>
      <c r="EI154" t="s">
        <v>1204</v>
      </c>
      <c r="EJ154" t="s">
        <v>1117</v>
      </c>
      <c r="EK154">
        <v>0</v>
      </c>
      <c r="EL154">
        <v>0</v>
      </c>
      <c r="EM154">
        <v>0</v>
      </c>
      <c r="EN154" s="74" t="s">
        <v>1117</v>
      </c>
    </row>
    <row r="155" spans="1:144" x14ac:dyDescent="0.3">
      <c r="A155" s="32" t="s">
        <v>328</v>
      </c>
      <c r="B155" s="33" t="s">
        <v>258</v>
      </c>
      <c r="C155" s="34" t="s">
        <v>76</v>
      </c>
      <c r="D155" s="3">
        <v>1061</v>
      </c>
      <c r="E155" s="3">
        <v>767.5</v>
      </c>
      <c r="F155" s="3">
        <v>914.25</v>
      </c>
      <c r="G155" s="42"/>
      <c r="H155" s="4"/>
      <c r="I155" s="4"/>
      <c r="J155" s="109">
        <v>3.5</v>
      </c>
      <c r="K155" s="115">
        <v>29.2</v>
      </c>
      <c r="L155" s="6"/>
      <c r="M155" s="118">
        <v>2</v>
      </c>
      <c r="N155" s="7"/>
      <c r="O155" s="7"/>
      <c r="P155" s="7"/>
      <c r="Q155" s="7"/>
      <c r="R155" s="7"/>
      <c r="S155" s="48">
        <v>5.5</v>
      </c>
      <c r="T155" s="121">
        <v>10.5</v>
      </c>
      <c r="U155" s="2"/>
      <c r="V155" s="2"/>
      <c r="W155" s="2"/>
      <c r="X155" s="2"/>
      <c r="Y155" s="2"/>
      <c r="Z155" s="19"/>
      <c r="AA155" s="2"/>
      <c r="AB155" s="122"/>
      <c r="AC155" s="2"/>
      <c r="AD155" s="2"/>
      <c r="AE155" s="2"/>
      <c r="AF155" s="118"/>
      <c r="AG155" s="5"/>
      <c r="AH155" s="118"/>
      <c r="AI155" s="8"/>
      <c r="AJ155" s="118"/>
      <c r="AK155" s="2">
        <v>1</v>
      </c>
      <c r="AL155" s="2">
        <v>1</v>
      </c>
      <c r="AM155" s="2">
        <v>2</v>
      </c>
      <c r="AN155" s="2">
        <v>2</v>
      </c>
      <c r="AO155" s="2">
        <v>2</v>
      </c>
      <c r="AP155" s="122">
        <v>2</v>
      </c>
      <c r="AQ155">
        <v>2</v>
      </c>
      <c r="AR155">
        <v>2</v>
      </c>
      <c r="AS155">
        <v>2</v>
      </c>
      <c r="AT155">
        <v>2</v>
      </c>
      <c r="AU155">
        <v>2</v>
      </c>
      <c r="AV155" s="74">
        <v>10</v>
      </c>
      <c r="AW155">
        <v>3</v>
      </c>
      <c r="AX155">
        <v>3</v>
      </c>
      <c r="AY155" s="74">
        <v>1</v>
      </c>
      <c r="AZ155" s="68">
        <v>50</v>
      </c>
      <c r="BA155" s="68">
        <v>3000</v>
      </c>
      <c r="BB155" s="68"/>
      <c r="BC155" s="68"/>
      <c r="BD155">
        <v>5</v>
      </c>
      <c r="BE155">
        <v>4400</v>
      </c>
      <c r="BF155" s="102">
        <v>5</v>
      </c>
      <c r="BG155" s="97"/>
      <c r="BH155">
        <v>2</v>
      </c>
      <c r="BI155">
        <v>1</v>
      </c>
      <c r="BJ155" s="20" t="s">
        <v>1113</v>
      </c>
      <c r="BK155" t="s">
        <v>1113</v>
      </c>
      <c r="BL155">
        <v>1</v>
      </c>
      <c r="BM155" s="20">
        <v>0</v>
      </c>
      <c r="BN155">
        <v>0</v>
      </c>
      <c r="BO155">
        <v>0</v>
      </c>
      <c r="BP155">
        <v>1</v>
      </c>
      <c r="BQ155" s="20">
        <v>0</v>
      </c>
      <c r="BR155">
        <v>0</v>
      </c>
      <c r="BS155">
        <v>2</v>
      </c>
      <c r="BT155">
        <v>2</v>
      </c>
      <c r="BU155" s="20">
        <v>4</v>
      </c>
      <c r="BV155">
        <v>2</v>
      </c>
      <c r="BW155">
        <v>2</v>
      </c>
      <c r="BX155">
        <v>0</v>
      </c>
      <c r="BY155" s="74">
        <v>3</v>
      </c>
      <c r="BZ155">
        <v>28.766666669999999</v>
      </c>
      <c r="CA155">
        <v>13.7</v>
      </c>
      <c r="CB155">
        <v>8.7249999999999996</v>
      </c>
      <c r="CC155">
        <v>9.3249999999999993</v>
      </c>
      <c r="CD155">
        <v>63.625</v>
      </c>
      <c r="CE155">
        <v>40.6</v>
      </c>
      <c r="CF155">
        <v>156.15</v>
      </c>
      <c r="CG155">
        <v>196.75</v>
      </c>
      <c r="CH155">
        <v>20.65</v>
      </c>
      <c r="CI155">
        <v>165</v>
      </c>
      <c r="CJ155">
        <v>0.20816660000000001</v>
      </c>
      <c r="CK155">
        <v>1.2529964090000001</v>
      </c>
      <c r="CL155">
        <v>0.62383224199999998</v>
      </c>
      <c r="CM155">
        <v>0.63966136900000004</v>
      </c>
      <c r="CN155">
        <v>8.0350793399999993</v>
      </c>
      <c r="CO155">
        <v>5.888406689</v>
      </c>
      <c r="CP155">
        <v>17.140303379999999</v>
      </c>
      <c r="CQ155">
        <v>20.38586111</v>
      </c>
      <c r="CR155">
        <v>2.4959967949999999</v>
      </c>
      <c r="CS155">
        <v>83.693886669999998</v>
      </c>
      <c r="CT155" s="20" t="s">
        <v>1118</v>
      </c>
      <c r="CU155">
        <v>5</v>
      </c>
      <c r="CV155" s="74" t="s">
        <v>1157</v>
      </c>
      <c r="CW155">
        <v>40</v>
      </c>
      <c r="CX155">
        <v>0</v>
      </c>
      <c r="CY155">
        <v>10</v>
      </c>
      <c r="CZ155">
        <v>0</v>
      </c>
      <c r="DA155">
        <v>40</v>
      </c>
      <c r="DB155">
        <v>10</v>
      </c>
      <c r="DC155">
        <v>0</v>
      </c>
      <c r="DD155" s="74">
        <v>0</v>
      </c>
      <c r="DE155">
        <v>0</v>
      </c>
      <c r="DF155">
        <v>0</v>
      </c>
      <c r="DG155">
        <v>0</v>
      </c>
      <c r="DH155">
        <v>0</v>
      </c>
      <c r="DI155">
        <v>0</v>
      </c>
      <c r="DJ155">
        <v>0</v>
      </c>
      <c r="DK155">
        <v>10</v>
      </c>
      <c r="DL155">
        <v>0</v>
      </c>
      <c r="DM155">
        <v>0</v>
      </c>
      <c r="DN155">
        <v>0</v>
      </c>
      <c r="DO155">
        <v>0</v>
      </c>
      <c r="DP155">
        <v>0</v>
      </c>
      <c r="DQ155">
        <v>0</v>
      </c>
      <c r="DR155">
        <v>0</v>
      </c>
      <c r="DS155">
        <v>0</v>
      </c>
      <c r="DT155">
        <v>10</v>
      </c>
      <c r="DU155">
        <v>0</v>
      </c>
      <c r="DV155">
        <v>0</v>
      </c>
      <c r="DW155">
        <v>0</v>
      </c>
      <c r="DX155">
        <v>10</v>
      </c>
      <c r="DY155">
        <v>0</v>
      </c>
      <c r="DZ155">
        <v>10</v>
      </c>
      <c r="EA155">
        <v>0</v>
      </c>
      <c r="EB155">
        <v>0</v>
      </c>
      <c r="EC155">
        <v>0</v>
      </c>
      <c r="ED155">
        <v>0</v>
      </c>
      <c r="EE155">
        <v>0</v>
      </c>
      <c r="EF155">
        <v>0</v>
      </c>
      <c r="EG155">
        <v>0</v>
      </c>
      <c r="EH155">
        <v>0</v>
      </c>
      <c r="EI155" t="s">
        <v>1163</v>
      </c>
      <c r="EJ155" t="s">
        <v>1186</v>
      </c>
      <c r="EK155">
        <v>0</v>
      </c>
      <c r="EL155">
        <v>0</v>
      </c>
      <c r="EM155">
        <v>0</v>
      </c>
      <c r="EN155" s="74" t="s">
        <v>1117</v>
      </c>
    </row>
    <row r="156" spans="1:144" x14ac:dyDescent="0.3">
      <c r="A156" s="32" t="s">
        <v>329</v>
      </c>
      <c r="B156" s="33" t="s">
        <v>330</v>
      </c>
      <c r="C156" s="34" t="s">
        <v>331</v>
      </c>
      <c r="D156" s="3">
        <v>1729</v>
      </c>
      <c r="E156" s="3">
        <v>1477</v>
      </c>
      <c r="F156" s="3">
        <v>1486</v>
      </c>
      <c r="G156" s="42">
        <v>5.7915057915057915</v>
      </c>
      <c r="H156" s="4">
        <v>5.019305019305019</v>
      </c>
      <c r="I156" s="4">
        <v>5.4054054054054053</v>
      </c>
      <c r="J156" s="109">
        <v>1.83</v>
      </c>
      <c r="K156" s="114">
        <v>83</v>
      </c>
      <c r="L156" s="6">
        <v>23.7</v>
      </c>
      <c r="M156" s="118">
        <v>1</v>
      </c>
      <c r="N156" s="7"/>
      <c r="O156" s="7"/>
      <c r="P156" s="7"/>
      <c r="Q156" s="7"/>
      <c r="R156" s="7"/>
      <c r="S156" s="48">
        <v>4.5</v>
      </c>
      <c r="T156" s="121"/>
      <c r="U156" s="2">
        <v>0</v>
      </c>
      <c r="V156" s="2">
        <v>0</v>
      </c>
      <c r="W156" s="2">
        <v>0</v>
      </c>
      <c r="X156" s="2">
        <v>0</v>
      </c>
      <c r="Y156" s="2">
        <v>2</v>
      </c>
      <c r="Z156" s="19">
        <v>2</v>
      </c>
      <c r="AA156" s="2">
        <v>26.3</v>
      </c>
      <c r="AB156" s="122" t="s">
        <v>52</v>
      </c>
      <c r="AC156" s="2"/>
      <c r="AD156" s="2"/>
      <c r="AE156" s="2"/>
      <c r="AF156" s="118" t="s">
        <v>52</v>
      </c>
      <c r="AG156" s="5">
        <v>0.96</v>
      </c>
      <c r="AH156" s="118"/>
      <c r="AI156" s="8">
        <v>2</v>
      </c>
      <c r="AJ156" s="118"/>
      <c r="AK156" s="2">
        <v>0</v>
      </c>
      <c r="AL156" s="2">
        <v>0</v>
      </c>
      <c r="AM156" s="2">
        <v>0</v>
      </c>
      <c r="AN156" s="2">
        <v>0</v>
      </c>
      <c r="AO156" s="2">
        <v>0</v>
      </c>
      <c r="AP156" s="122">
        <v>0</v>
      </c>
      <c r="AQ156">
        <v>0</v>
      </c>
      <c r="AR156">
        <v>0</v>
      </c>
      <c r="AS156">
        <v>0</v>
      </c>
      <c r="AT156">
        <v>0</v>
      </c>
      <c r="AU156">
        <v>0</v>
      </c>
      <c r="AV156" s="74">
        <v>0</v>
      </c>
      <c r="AW156">
        <v>0</v>
      </c>
      <c r="AX156">
        <v>0</v>
      </c>
      <c r="AY156" s="74">
        <v>1</v>
      </c>
      <c r="AZ156" s="78">
        <v>0</v>
      </c>
      <c r="BA156" s="71">
        <v>1070</v>
      </c>
      <c r="BB156" s="68"/>
      <c r="BC156" s="68"/>
      <c r="BD156">
        <v>3</v>
      </c>
      <c r="BE156">
        <v>442900</v>
      </c>
      <c r="BF156" s="103">
        <v>4</v>
      </c>
      <c r="BG156" s="97"/>
      <c r="BH156">
        <v>3</v>
      </c>
      <c r="BI156">
        <v>3</v>
      </c>
      <c r="BJ156" s="20" t="s">
        <v>1112</v>
      </c>
      <c r="BK156" t="s">
        <v>1114</v>
      </c>
      <c r="BL156">
        <v>1</v>
      </c>
      <c r="BM156" s="20">
        <v>1</v>
      </c>
      <c r="BN156">
        <v>1</v>
      </c>
      <c r="BO156">
        <v>0</v>
      </c>
      <c r="BP156">
        <v>1</v>
      </c>
      <c r="BQ156" s="20">
        <v>1</v>
      </c>
      <c r="BR156">
        <v>0</v>
      </c>
      <c r="BS156">
        <v>2</v>
      </c>
      <c r="BT156">
        <v>3</v>
      </c>
      <c r="BU156" s="20">
        <v>4</v>
      </c>
      <c r="BV156">
        <v>2</v>
      </c>
      <c r="BW156">
        <v>2</v>
      </c>
      <c r="BX156">
        <v>0</v>
      </c>
      <c r="BY156" s="74">
        <v>4</v>
      </c>
      <c r="BZ156">
        <v>61.625</v>
      </c>
      <c r="CA156">
        <v>37.4</v>
      </c>
      <c r="CB156">
        <v>7.125</v>
      </c>
      <c r="CC156">
        <v>11.925000000000001</v>
      </c>
      <c r="CD156">
        <v>63.9</v>
      </c>
      <c r="CE156">
        <v>130.72499999999999</v>
      </c>
      <c r="CF156">
        <v>143.77500000000001</v>
      </c>
      <c r="CG156">
        <v>274.5</v>
      </c>
      <c r="CH156">
        <v>47.575000000000003</v>
      </c>
      <c r="CI156">
        <v>41.75</v>
      </c>
      <c r="CJ156">
        <v>5.7841017739999998</v>
      </c>
      <c r="CK156">
        <v>4.9859803449999998</v>
      </c>
      <c r="CL156">
        <v>0.394757309</v>
      </c>
      <c r="CM156">
        <v>0.83416625</v>
      </c>
      <c r="CN156">
        <v>2.5442746180000002</v>
      </c>
      <c r="CO156">
        <v>14.81989091</v>
      </c>
      <c r="CP156">
        <v>8.8239730279999993</v>
      </c>
      <c r="CQ156">
        <v>18.266545010000002</v>
      </c>
      <c r="CR156">
        <v>3.178443015</v>
      </c>
      <c r="CS156">
        <v>2.8722813230000002</v>
      </c>
      <c r="CT156" s="20" t="s">
        <v>1118</v>
      </c>
      <c r="CU156">
        <v>9.8000000000000007</v>
      </c>
      <c r="CV156" s="74" t="s">
        <v>1156</v>
      </c>
      <c r="CW156">
        <v>0</v>
      </c>
      <c r="CX156">
        <v>100</v>
      </c>
      <c r="CY156">
        <v>0</v>
      </c>
      <c r="CZ156">
        <v>0</v>
      </c>
      <c r="DA156">
        <v>0</v>
      </c>
      <c r="DB156">
        <v>0</v>
      </c>
      <c r="DC156">
        <v>0</v>
      </c>
      <c r="DD156" s="74">
        <v>0</v>
      </c>
      <c r="DE156">
        <v>0</v>
      </c>
      <c r="DF156">
        <v>0</v>
      </c>
      <c r="DG156">
        <v>0</v>
      </c>
      <c r="DH156">
        <v>0</v>
      </c>
      <c r="DI156">
        <v>0</v>
      </c>
      <c r="DJ156">
        <v>0</v>
      </c>
      <c r="DK156">
        <v>0</v>
      </c>
      <c r="DL156">
        <v>0</v>
      </c>
      <c r="DM156">
        <v>0</v>
      </c>
      <c r="DN156">
        <v>0</v>
      </c>
      <c r="DO156">
        <v>0</v>
      </c>
      <c r="DP156">
        <v>0</v>
      </c>
      <c r="DQ156">
        <v>10</v>
      </c>
      <c r="DR156">
        <v>0</v>
      </c>
      <c r="DS156">
        <v>0</v>
      </c>
      <c r="DT156">
        <v>0</v>
      </c>
      <c r="DU156">
        <v>0</v>
      </c>
      <c r="DV156">
        <v>0</v>
      </c>
      <c r="DW156">
        <v>0</v>
      </c>
      <c r="DX156">
        <v>0</v>
      </c>
      <c r="DY156">
        <v>0</v>
      </c>
      <c r="DZ156">
        <v>0</v>
      </c>
      <c r="EA156">
        <v>0</v>
      </c>
      <c r="EB156">
        <v>0</v>
      </c>
      <c r="EC156">
        <v>0</v>
      </c>
      <c r="ED156">
        <v>0</v>
      </c>
      <c r="EE156">
        <v>0</v>
      </c>
      <c r="EF156">
        <v>0</v>
      </c>
      <c r="EG156">
        <v>0</v>
      </c>
      <c r="EH156">
        <v>0</v>
      </c>
      <c r="EI156" t="s">
        <v>1160</v>
      </c>
      <c r="EJ156" t="s">
        <v>1179</v>
      </c>
      <c r="EK156">
        <v>0</v>
      </c>
      <c r="EL156">
        <v>0</v>
      </c>
      <c r="EM156">
        <v>0</v>
      </c>
      <c r="EN156" s="74" t="s">
        <v>1117</v>
      </c>
    </row>
    <row r="157" spans="1:144" x14ac:dyDescent="0.3">
      <c r="A157" s="32" t="s">
        <v>332</v>
      </c>
      <c r="B157" s="33" t="s">
        <v>190</v>
      </c>
      <c r="C157" s="34" t="s">
        <v>191</v>
      </c>
      <c r="D157" s="3">
        <v>319.12</v>
      </c>
      <c r="E157" s="3">
        <v>286.3</v>
      </c>
      <c r="F157" s="3">
        <v>376</v>
      </c>
      <c r="G157" s="42"/>
      <c r="H157" s="4"/>
      <c r="I157" s="4">
        <v>3.5501860124931586</v>
      </c>
      <c r="J157" s="109">
        <v>4.3449999999999998</v>
      </c>
      <c r="K157" s="114">
        <v>19.2</v>
      </c>
      <c r="L157" s="6">
        <v>9</v>
      </c>
      <c r="M157" s="118">
        <v>0</v>
      </c>
      <c r="N157" s="15">
        <v>0.54800000000000004</v>
      </c>
      <c r="O157" s="7"/>
      <c r="P157" s="15">
        <v>0.79</v>
      </c>
      <c r="Q157" s="7"/>
      <c r="R157" s="7">
        <v>0.4</v>
      </c>
      <c r="S157" s="48">
        <v>3.5</v>
      </c>
      <c r="T157" s="121">
        <v>5.5</v>
      </c>
      <c r="U157" s="2">
        <v>0</v>
      </c>
      <c r="V157" s="2">
        <v>0</v>
      </c>
      <c r="W157" s="2">
        <v>0</v>
      </c>
      <c r="X157" s="2">
        <v>0</v>
      </c>
      <c r="Y157" s="2">
        <v>2</v>
      </c>
      <c r="Z157" s="19">
        <v>2</v>
      </c>
      <c r="AA157" s="2">
        <v>19.5</v>
      </c>
      <c r="AB157" s="122" t="s">
        <v>52</v>
      </c>
      <c r="AC157" s="2">
        <v>3</v>
      </c>
      <c r="AD157" s="2">
        <v>2</v>
      </c>
      <c r="AE157" s="2" t="s">
        <v>52</v>
      </c>
      <c r="AF157" s="118" t="s">
        <v>52</v>
      </c>
      <c r="AG157" s="5">
        <v>0.36</v>
      </c>
      <c r="AH157" s="118"/>
      <c r="AI157" s="8"/>
      <c r="AJ157" s="118"/>
      <c r="AK157" s="2">
        <v>0</v>
      </c>
      <c r="AL157" s="2">
        <v>0</v>
      </c>
      <c r="AM157" s="2">
        <v>0</v>
      </c>
      <c r="AN157" s="2">
        <v>-2</v>
      </c>
      <c r="AO157" s="2">
        <v>0</v>
      </c>
      <c r="AP157" s="122">
        <v>0</v>
      </c>
      <c r="AQ157">
        <v>1</v>
      </c>
      <c r="AR157">
        <v>0</v>
      </c>
      <c r="AS157">
        <v>0</v>
      </c>
      <c r="AT157">
        <v>0</v>
      </c>
      <c r="AU157">
        <v>0</v>
      </c>
      <c r="AV157" s="74">
        <v>1</v>
      </c>
      <c r="AW157">
        <v>0</v>
      </c>
      <c r="AX157">
        <v>0</v>
      </c>
      <c r="AY157" s="74">
        <v>1</v>
      </c>
      <c r="AZ157" s="77">
        <v>0</v>
      </c>
      <c r="BA157" s="72">
        <v>2500</v>
      </c>
      <c r="BB157" s="68"/>
      <c r="BC157" s="68"/>
      <c r="BD157">
        <v>4</v>
      </c>
      <c r="BE157">
        <v>34200</v>
      </c>
      <c r="BF157" s="102">
        <v>5</v>
      </c>
      <c r="BG157" s="97"/>
      <c r="BH157">
        <v>2</v>
      </c>
      <c r="BI157">
        <v>1</v>
      </c>
      <c r="BJ157" s="20" t="s">
        <v>1112</v>
      </c>
      <c r="BK157" t="s">
        <v>1112</v>
      </c>
      <c r="BL157">
        <v>2</v>
      </c>
      <c r="BM157" s="20">
        <v>0</v>
      </c>
      <c r="BN157">
        <v>0</v>
      </c>
      <c r="BO157">
        <v>0</v>
      </c>
      <c r="BP157">
        <v>1</v>
      </c>
      <c r="BQ157" s="20">
        <v>1</v>
      </c>
      <c r="BR157">
        <v>1</v>
      </c>
      <c r="BS157">
        <v>3</v>
      </c>
      <c r="BT157">
        <v>1</v>
      </c>
      <c r="BU157" s="20">
        <v>4</v>
      </c>
      <c r="BV157">
        <v>2</v>
      </c>
      <c r="BW157">
        <v>2</v>
      </c>
      <c r="BX157">
        <v>0</v>
      </c>
      <c r="BY157" s="74">
        <v>4</v>
      </c>
      <c r="BZ157">
        <v>57.35</v>
      </c>
      <c r="CA157">
        <v>35.35</v>
      </c>
      <c r="CB157">
        <v>10.074999999999999</v>
      </c>
      <c r="CC157">
        <v>12.65</v>
      </c>
      <c r="CD157">
        <v>59.75</v>
      </c>
      <c r="CE157">
        <v>12</v>
      </c>
      <c r="CF157">
        <v>172</v>
      </c>
      <c r="CG157">
        <v>184</v>
      </c>
      <c r="CH157">
        <v>6.4749999999999996</v>
      </c>
      <c r="CI157">
        <v>289</v>
      </c>
      <c r="CJ157">
        <v>5.2246211980000004</v>
      </c>
      <c r="CK157">
        <v>3.1458967979999999</v>
      </c>
      <c r="CL157">
        <v>1.1814539070000001</v>
      </c>
      <c r="CM157">
        <v>1.1387127239999999</v>
      </c>
      <c r="CN157">
        <v>4.7303981510000002</v>
      </c>
      <c r="CO157">
        <v>3.16227766</v>
      </c>
      <c r="CP157">
        <v>9.6263527189999998</v>
      </c>
      <c r="CQ157">
        <v>11.91637529</v>
      </c>
      <c r="CR157">
        <v>1.3985111130000001</v>
      </c>
      <c r="CS157">
        <v>14.2126704</v>
      </c>
      <c r="CT157" s="20" t="s">
        <v>1118</v>
      </c>
      <c r="CU157">
        <v>3.5</v>
      </c>
      <c r="CV157" s="74" t="s">
        <v>1156</v>
      </c>
      <c r="CW157">
        <v>60</v>
      </c>
      <c r="CX157">
        <v>0</v>
      </c>
      <c r="CY157">
        <v>10</v>
      </c>
      <c r="CZ157">
        <v>0</v>
      </c>
      <c r="DA157">
        <v>0</v>
      </c>
      <c r="DB157">
        <v>0</v>
      </c>
      <c r="DC157">
        <v>20</v>
      </c>
      <c r="DD157" s="74">
        <v>10</v>
      </c>
      <c r="DE157">
        <v>0</v>
      </c>
      <c r="DF157">
        <v>0</v>
      </c>
      <c r="DG157">
        <v>0</v>
      </c>
      <c r="DH157">
        <v>0</v>
      </c>
      <c r="DI157">
        <v>0</v>
      </c>
      <c r="DJ157">
        <v>0</v>
      </c>
      <c r="DK157">
        <v>10</v>
      </c>
      <c r="DL157">
        <v>0</v>
      </c>
      <c r="DM157">
        <v>0</v>
      </c>
      <c r="DN157">
        <v>0</v>
      </c>
      <c r="DO157">
        <v>0</v>
      </c>
      <c r="DP157">
        <v>0</v>
      </c>
      <c r="DQ157">
        <v>0</v>
      </c>
      <c r="DR157">
        <v>0</v>
      </c>
      <c r="DS157">
        <v>0</v>
      </c>
      <c r="DT157">
        <v>10</v>
      </c>
      <c r="DU157">
        <v>0</v>
      </c>
      <c r="DV157">
        <v>0</v>
      </c>
      <c r="DW157">
        <v>0</v>
      </c>
      <c r="DX157">
        <v>0</v>
      </c>
      <c r="DY157">
        <v>0</v>
      </c>
      <c r="DZ157">
        <v>0</v>
      </c>
      <c r="EA157">
        <v>0</v>
      </c>
      <c r="EB157">
        <v>0</v>
      </c>
      <c r="EC157">
        <v>0</v>
      </c>
      <c r="ED157">
        <v>0</v>
      </c>
      <c r="EE157">
        <v>0</v>
      </c>
      <c r="EF157">
        <v>10</v>
      </c>
      <c r="EG157">
        <v>0</v>
      </c>
      <c r="EH157">
        <v>10</v>
      </c>
      <c r="EI157" t="s">
        <v>1159</v>
      </c>
      <c r="EJ157" t="s">
        <v>1173</v>
      </c>
      <c r="EK157">
        <v>0</v>
      </c>
      <c r="EL157">
        <v>0</v>
      </c>
      <c r="EM157">
        <v>0</v>
      </c>
      <c r="EN157" s="74" t="s">
        <v>1117</v>
      </c>
    </row>
    <row r="158" spans="1:144" x14ac:dyDescent="0.3">
      <c r="A158" s="32" t="s">
        <v>333</v>
      </c>
      <c r="B158" s="33" t="s">
        <v>160</v>
      </c>
      <c r="C158" s="34" t="s">
        <v>51</v>
      </c>
      <c r="D158" s="3">
        <v>18.3</v>
      </c>
      <c r="E158" s="3"/>
      <c r="F158" s="3">
        <v>24</v>
      </c>
      <c r="G158" s="42"/>
      <c r="H158" s="4"/>
      <c r="I158" s="4"/>
      <c r="J158" s="109">
        <v>4</v>
      </c>
      <c r="K158" s="114"/>
      <c r="L158" s="6"/>
      <c r="M158" s="118">
        <v>0</v>
      </c>
      <c r="N158" s="7">
        <v>0.26</v>
      </c>
      <c r="O158" s="7"/>
      <c r="P158" s="7">
        <v>0.18</v>
      </c>
      <c r="Q158" s="7"/>
      <c r="R158" s="7">
        <v>0.22</v>
      </c>
      <c r="S158" s="48"/>
      <c r="T158" s="121"/>
      <c r="U158" s="2">
        <v>0</v>
      </c>
      <c r="V158" s="2">
        <v>0</v>
      </c>
      <c r="W158" s="2">
        <v>0</v>
      </c>
      <c r="X158" s="2">
        <v>0</v>
      </c>
      <c r="Y158" s="2"/>
      <c r="Z158" s="19">
        <v>0</v>
      </c>
      <c r="AA158" s="2">
        <v>12</v>
      </c>
      <c r="AB158" s="122" t="s">
        <v>56</v>
      </c>
      <c r="AC158" s="2"/>
      <c r="AD158" s="2">
        <v>2</v>
      </c>
      <c r="AE158" s="2" t="s">
        <v>52</v>
      </c>
      <c r="AF158" s="118" t="s">
        <v>52</v>
      </c>
      <c r="AG158" s="5"/>
      <c r="AH158" s="118"/>
      <c r="AI158" s="8"/>
      <c r="AJ158" s="118"/>
      <c r="AK158" s="2">
        <v>1</v>
      </c>
      <c r="AL158" s="2">
        <v>1</v>
      </c>
      <c r="AM158" s="2"/>
      <c r="AN158" s="2">
        <v>1</v>
      </c>
      <c r="AO158" s="2">
        <v>1</v>
      </c>
      <c r="AP158" s="122">
        <v>1</v>
      </c>
      <c r="AQ158">
        <v>2</v>
      </c>
      <c r="AR158">
        <v>2</v>
      </c>
      <c r="AS158">
        <v>2</v>
      </c>
      <c r="AT158">
        <v>2</v>
      </c>
      <c r="AU158">
        <v>2</v>
      </c>
      <c r="AV158" s="74">
        <v>10</v>
      </c>
      <c r="AW158">
        <v>0</v>
      </c>
      <c r="AX158">
        <v>0</v>
      </c>
      <c r="AY158" s="74">
        <v>1</v>
      </c>
      <c r="AZ158" s="69">
        <v>0</v>
      </c>
      <c r="BA158" s="69">
        <v>1000</v>
      </c>
      <c r="BB158" s="68"/>
      <c r="BC158" s="68"/>
      <c r="BD158">
        <v>4</v>
      </c>
      <c r="BE158">
        <v>800</v>
      </c>
      <c r="BF158" s="102">
        <v>5</v>
      </c>
      <c r="BG158" s="97"/>
      <c r="BH158">
        <v>2</v>
      </c>
      <c r="BI158">
        <v>1</v>
      </c>
      <c r="BJ158" s="20" t="s">
        <v>1113</v>
      </c>
      <c r="BK158" t="s">
        <v>1113</v>
      </c>
      <c r="BL158">
        <v>2</v>
      </c>
      <c r="BM158" s="20">
        <v>0</v>
      </c>
      <c r="BN158">
        <v>0</v>
      </c>
      <c r="BO158">
        <v>0</v>
      </c>
      <c r="BP158">
        <v>1</v>
      </c>
      <c r="BQ158" s="20">
        <v>2</v>
      </c>
      <c r="BR158">
        <v>2</v>
      </c>
      <c r="BS158">
        <v>4</v>
      </c>
      <c r="BT158">
        <v>1</v>
      </c>
      <c r="BU158" s="20">
        <v>5</v>
      </c>
      <c r="BV158">
        <v>2</v>
      </c>
      <c r="BW158">
        <v>2</v>
      </c>
      <c r="BX158">
        <v>1</v>
      </c>
      <c r="BY158" s="74">
        <v>4</v>
      </c>
      <c r="BZ158">
        <v>17.739999999999998</v>
      </c>
      <c r="CA158">
        <v>12.125</v>
      </c>
      <c r="CB158">
        <v>8.1</v>
      </c>
      <c r="CC158">
        <v>11.15</v>
      </c>
      <c r="CD158">
        <v>21.04</v>
      </c>
      <c r="CE158">
        <v>13.525</v>
      </c>
      <c r="CF158">
        <v>57.475000000000001</v>
      </c>
      <c r="CG158">
        <v>70.599999999999994</v>
      </c>
      <c r="CH158">
        <v>19.05</v>
      </c>
      <c r="CI158">
        <v>42.6</v>
      </c>
      <c r="CJ158">
        <v>0.82036577200000005</v>
      </c>
      <c r="CK158">
        <v>0.58523499599999995</v>
      </c>
      <c r="CL158">
        <v>1.5874507870000001</v>
      </c>
      <c r="CM158">
        <v>0.84261497699999999</v>
      </c>
      <c r="CN158">
        <v>0.84734880700000004</v>
      </c>
      <c r="CO158">
        <v>0.92150239599999995</v>
      </c>
      <c r="CP158">
        <v>1.5435349039999999</v>
      </c>
      <c r="CQ158">
        <v>2.3021728869999998</v>
      </c>
      <c r="CR158">
        <v>0.64549722399999998</v>
      </c>
      <c r="CS158">
        <v>0.54772255800000003</v>
      </c>
      <c r="CT158" s="20" t="s">
        <v>1118</v>
      </c>
      <c r="CU158">
        <v>4.3</v>
      </c>
      <c r="CV158" s="74" t="s">
        <v>1157</v>
      </c>
      <c r="CW158">
        <v>20</v>
      </c>
      <c r="CX158">
        <v>0</v>
      </c>
      <c r="CY158">
        <v>10</v>
      </c>
      <c r="CZ158">
        <v>0</v>
      </c>
      <c r="DA158">
        <v>60</v>
      </c>
      <c r="DB158">
        <v>10</v>
      </c>
      <c r="DC158">
        <v>0</v>
      </c>
      <c r="DD158" s="74">
        <v>0</v>
      </c>
      <c r="DE158">
        <v>0</v>
      </c>
      <c r="DF158">
        <v>0</v>
      </c>
      <c r="DG158">
        <v>0</v>
      </c>
      <c r="DH158">
        <v>0</v>
      </c>
      <c r="DI158">
        <v>0</v>
      </c>
      <c r="DJ158">
        <v>3</v>
      </c>
      <c r="DK158">
        <v>7</v>
      </c>
      <c r="DL158">
        <v>0</v>
      </c>
      <c r="DM158">
        <v>0</v>
      </c>
      <c r="DN158">
        <v>0</v>
      </c>
      <c r="DO158">
        <v>0</v>
      </c>
      <c r="DP158">
        <v>0</v>
      </c>
      <c r="DQ158">
        <v>0</v>
      </c>
      <c r="DR158">
        <v>0</v>
      </c>
      <c r="DS158">
        <v>10</v>
      </c>
      <c r="DT158">
        <v>0</v>
      </c>
      <c r="DU158">
        <v>0</v>
      </c>
      <c r="DV158">
        <v>0</v>
      </c>
      <c r="DW158">
        <v>0</v>
      </c>
      <c r="DX158">
        <v>10</v>
      </c>
      <c r="DY158">
        <v>5</v>
      </c>
      <c r="DZ158">
        <v>5</v>
      </c>
      <c r="EA158">
        <v>0</v>
      </c>
      <c r="EB158">
        <v>0</v>
      </c>
      <c r="EC158">
        <v>0</v>
      </c>
      <c r="ED158">
        <v>0</v>
      </c>
      <c r="EE158">
        <v>0</v>
      </c>
      <c r="EF158">
        <v>0</v>
      </c>
      <c r="EG158">
        <v>0</v>
      </c>
      <c r="EH158">
        <v>0</v>
      </c>
      <c r="EI158" t="s">
        <v>1163</v>
      </c>
      <c r="EJ158" t="s">
        <v>1186</v>
      </c>
      <c r="EK158">
        <v>0</v>
      </c>
      <c r="EL158">
        <v>0</v>
      </c>
      <c r="EM158">
        <v>0</v>
      </c>
      <c r="EN158" s="74" t="s">
        <v>1117</v>
      </c>
    </row>
    <row r="159" spans="1:144" x14ac:dyDescent="0.3">
      <c r="A159" s="32" t="s">
        <v>334</v>
      </c>
      <c r="B159" s="33" t="s">
        <v>335</v>
      </c>
      <c r="C159" s="34" t="s">
        <v>71</v>
      </c>
      <c r="D159" s="3">
        <v>79</v>
      </c>
      <c r="E159" s="3">
        <v>75</v>
      </c>
      <c r="F159" s="3">
        <v>84.9</v>
      </c>
      <c r="G159" s="42"/>
      <c r="H159" s="4"/>
      <c r="I159" s="4"/>
      <c r="J159" s="109">
        <v>3</v>
      </c>
      <c r="K159" s="114">
        <v>10.1</v>
      </c>
      <c r="L159" s="6"/>
      <c r="M159" s="118">
        <v>2</v>
      </c>
      <c r="N159" s="7"/>
      <c r="O159" s="7"/>
      <c r="P159" s="7"/>
      <c r="Q159" s="7"/>
      <c r="R159" s="7"/>
      <c r="S159" s="48">
        <v>4.5</v>
      </c>
      <c r="T159" s="121">
        <v>7.5</v>
      </c>
      <c r="U159" s="2">
        <v>0</v>
      </c>
      <c r="V159" s="2">
        <v>0</v>
      </c>
      <c r="W159" s="2">
        <v>0</v>
      </c>
      <c r="X159" s="2">
        <v>0</v>
      </c>
      <c r="Y159" s="2"/>
      <c r="Z159" s="19">
        <v>2</v>
      </c>
      <c r="AA159" s="2">
        <v>18</v>
      </c>
      <c r="AB159" s="122" t="s">
        <v>52</v>
      </c>
      <c r="AC159" s="2"/>
      <c r="AD159" s="2">
        <v>2</v>
      </c>
      <c r="AE159" s="2" t="s">
        <v>52</v>
      </c>
      <c r="AF159" s="118" t="s">
        <v>52</v>
      </c>
      <c r="AG159" s="5"/>
      <c r="AH159" s="118"/>
      <c r="AI159" s="8">
        <v>3</v>
      </c>
      <c r="AJ159" s="118"/>
      <c r="AK159" s="2">
        <v>0</v>
      </c>
      <c r="AL159" s="2">
        <v>0</v>
      </c>
      <c r="AM159" s="2">
        <v>0</v>
      </c>
      <c r="AN159" s="2">
        <v>0</v>
      </c>
      <c r="AO159" s="2">
        <v>0</v>
      </c>
      <c r="AP159" s="122">
        <v>0</v>
      </c>
      <c r="AQ159">
        <v>0</v>
      </c>
      <c r="AR159">
        <v>0</v>
      </c>
      <c r="AS159">
        <v>0</v>
      </c>
      <c r="AT159">
        <v>0</v>
      </c>
      <c r="AU159">
        <v>0</v>
      </c>
      <c r="AV159" s="74">
        <v>0</v>
      </c>
      <c r="AW159">
        <v>0</v>
      </c>
      <c r="AX159">
        <v>0</v>
      </c>
      <c r="AY159" s="74">
        <v>1</v>
      </c>
      <c r="AZ159" s="69">
        <v>0</v>
      </c>
      <c r="BA159" s="69">
        <v>2200</v>
      </c>
      <c r="BB159" s="68"/>
      <c r="BC159" s="68"/>
      <c r="BD159">
        <v>2</v>
      </c>
      <c r="BE159">
        <v>116900</v>
      </c>
      <c r="BF159" s="102">
        <v>4</v>
      </c>
      <c r="BG159" s="97"/>
      <c r="BH159">
        <v>3</v>
      </c>
      <c r="BI159">
        <v>3</v>
      </c>
      <c r="BJ159" s="20" t="s">
        <v>1112</v>
      </c>
      <c r="BK159" t="s">
        <v>1114</v>
      </c>
      <c r="BL159">
        <v>1</v>
      </c>
      <c r="BM159" s="20">
        <v>0</v>
      </c>
      <c r="BN159">
        <v>0</v>
      </c>
      <c r="BO159">
        <v>0</v>
      </c>
      <c r="BP159">
        <v>1</v>
      </c>
      <c r="BQ159" s="20">
        <v>0</v>
      </c>
      <c r="BR159">
        <v>0</v>
      </c>
      <c r="BS159">
        <v>1</v>
      </c>
      <c r="BT159">
        <v>1</v>
      </c>
      <c r="BU159" s="20">
        <v>4</v>
      </c>
      <c r="BV159">
        <v>2</v>
      </c>
      <c r="BW159">
        <v>2</v>
      </c>
      <c r="BX159">
        <v>0</v>
      </c>
      <c r="BY159" s="74">
        <v>4</v>
      </c>
      <c r="BZ159">
        <v>20.2</v>
      </c>
      <c r="CA159">
        <v>9.9499999999999993</v>
      </c>
      <c r="CB159">
        <v>4.9249999999999998</v>
      </c>
      <c r="CC159">
        <v>6</v>
      </c>
      <c r="CD159">
        <v>31.15</v>
      </c>
      <c r="CE159">
        <v>110.6</v>
      </c>
      <c r="CF159">
        <v>71.650000000000006</v>
      </c>
      <c r="CG159">
        <v>182.25</v>
      </c>
      <c r="CH159">
        <v>60.7</v>
      </c>
      <c r="CI159">
        <v>104.75</v>
      </c>
      <c r="CJ159">
        <v>0.52915026200000004</v>
      </c>
      <c r="CK159">
        <v>0.75938571700000002</v>
      </c>
      <c r="CL159">
        <v>0.22173557799999999</v>
      </c>
      <c r="CM159">
        <v>0.182574186</v>
      </c>
      <c r="CN159">
        <v>1.008298897</v>
      </c>
      <c r="CO159">
        <v>4.7770283649999996</v>
      </c>
      <c r="CP159">
        <v>1.7136705249999999</v>
      </c>
      <c r="CQ159">
        <v>5.3150729060000002</v>
      </c>
      <c r="CR159">
        <v>1.1165422819999999</v>
      </c>
      <c r="CS159">
        <v>4.5</v>
      </c>
      <c r="CT159" s="20" t="s">
        <v>1118</v>
      </c>
      <c r="CU159">
        <v>7.3</v>
      </c>
      <c r="CV159" s="74" t="s">
        <v>1155</v>
      </c>
      <c r="CW159">
        <v>100</v>
      </c>
      <c r="CX159">
        <v>0</v>
      </c>
      <c r="CY159">
        <v>0</v>
      </c>
      <c r="CZ159">
        <v>0</v>
      </c>
      <c r="DA159">
        <v>0</v>
      </c>
      <c r="DB159">
        <v>0</v>
      </c>
      <c r="DC159">
        <v>0</v>
      </c>
      <c r="DD159" s="74">
        <v>0</v>
      </c>
      <c r="DE159">
        <v>8</v>
      </c>
      <c r="DF159">
        <v>0</v>
      </c>
      <c r="DG159">
        <v>0</v>
      </c>
      <c r="DH159">
        <v>0</v>
      </c>
      <c r="DI159">
        <v>0</v>
      </c>
      <c r="DJ159">
        <v>0</v>
      </c>
      <c r="DK159">
        <v>2</v>
      </c>
      <c r="DL159">
        <v>0</v>
      </c>
      <c r="DM159">
        <v>0</v>
      </c>
      <c r="DN159">
        <v>0</v>
      </c>
      <c r="DO159">
        <v>0</v>
      </c>
      <c r="DP159">
        <v>0</v>
      </c>
      <c r="DQ159">
        <v>0</v>
      </c>
      <c r="DR159">
        <v>0</v>
      </c>
      <c r="DS159">
        <v>0</v>
      </c>
      <c r="DT159">
        <v>0</v>
      </c>
      <c r="DU159">
        <v>0</v>
      </c>
      <c r="DV159">
        <v>0</v>
      </c>
      <c r="DW159">
        <v>0</v>
      </c>
      <c r="DX159">
        <v>0</v>
      </c>
      <c r="DY159">
        <v>0</v>
      </c>
      <c r="DZ159">
        <v>0</v>
      </c>
      <c r="EA159">
        <v>0</v>
      </c>
      <c r="EB159">
        <v>0</v>
      </c>
      <c r="EC159">
        <v>0</v>
      </c>
      <c r="ED159">
        <v>0</v>
      </c>
      <c r="EE159">
        <v>0</v>
      </c>
      <c r="EF159">
        <v>0</v>
      </c>
      <c r="EG159">
        <v>0</v>
      </c>
      <c r="EH159">
        <v>0</v>
      </c>
      <c r="EI159" t="s">
        <v>1159</v>
      </c>
      <c r="EJ159" t="s">
        <v>1167</v>
      </c>
      <c r="EK159">
        <v>0</v>
      </c>
      <c r="EL159">
        <v>0</v>
      </c>
      <c r="EM159">
        <v>0</v>
      </c>
      <c r="EN159" s="74" t="s">
        <v>1117</v>
      </c>
    </row>
    <row r="160" spans="1:144" x14ac:dyDescent="0.3">
      <c r="A160" s="32" t="s">
        <v>336</v>
      </c>
      <c r="B160" s="33" t="s">
        <v>227</v>
      </c>
      <c r="C160" s="34" t="s">
        <v>228</v>
      </c>
      <c r="D160" s="3">
        <v>64.3</v>
      </c>
      <c r="E160" s="3">
        <v>77.2</v>
      </c>
      <c r="F160" s="3">
        <v>70.75</v>
      </c>
      <c r="G160" s="42"/>
      <c r="H160" s="4"/>
      <c r="I160" s="4">
        <v>2.5099999999999998</v>
      </c>
      <c r="J160" s="109">
        <v>3.71</v>
      </c>
      <c r="K160" s="114">
        <v>9.4</v>
      </c>
      <c r="L160" s="6"/>
      <c r="M160" s="118">
        <v>0</v>
      </c>
      <c r="N160" s="7"/>
      <c r="O160" s="7"/>
      <c r="P160" s="7"/>
      <c r="Q160" s="7"/>
      <c r="R160" s="7"/>
      <c r="S160" s="48">
        <v>2.5</v>
      </c>
      <c r="T160" s="121">
        <v>5.5</v>
      </c>
      <c r="U160" s="2">
        <v>0</v>
      </c>
      <c r="V160" s="2">
        <v>0</v>
      </c>
      <c r="W160" s="2">
        <v>0</v>
      </c>
      <c r="X160" s="2">
        <v>0</v>
      </c>
      <c r="Y160" s="2"/>
      <c r="Z160" s="19">
        <v>0</v>
      </c>
      <c r="AA160" s="2">
        <v>26</v>
      </c>
      <c r="AB160" s="122" t="s">
        <v>56</v>
      </c>
      <c r="AC160" s="2">
        <v>0</v>
      </c>
      <c r="AD160" s="2">
        <v>2</v>
      </c>
      <c r="AE160" s="2" t="s">
        <v>52</v>
      </c>
      <c r="AF160" s="118" t="s">
        <v>52</v>
      </c>
      <c r="AG160" s="5"/>
      <c r="AH160" s="118"/>
      <c r="AI160" s="8"/>
      <c r="AJ160" s="118"/>
      <c r="AK160" s="2">
        <v>0</v>
      </c>
      <c r="AL160" s="2">
        <v>0</v>
      </c>
      <c r="AM160" s="2">
        <v>0</v>
      </c>
      <c r="AN160" s="2">
        <v>0</v>
      </c>
      <c r="AO160" s="2">
        <v>0</v>
      </c>
      <c r="AP160" s="122">
        <v>0</v>
      </c>
      <c r="AQ160">
        <v>0</v>
      </c>
      <c r="AR160">
        <v>0</v>
      </c>
      <c r="AS160">
        <v>0</v>
      </c>
      <c r="AT160">
        <v>0</v>
      </c>
      <c r="AU160">
        <v>0</v>
      </c>
      <c r="AV160" s="74">
        <v>0</v>
      </c>
      <c r="AW160">
        <v>0</v>
      </c>
      <c r="AX160">
        <v>0</v>
      </c>
      <c r="AY160" s="74">
        <v>1</v>
      </c>
      <c r="AZ160" s="67">
        <v>0</v>
      </c>
      <c r="BA160" s="67">
        <v>2200</v>
      </c>
      <c r="BB160" s="68"/>
      <c r="BC160" s="68"/>
      <c r="BD160">
        <v>5</v>
      </c>
      <c r="BE160">
        <v>125400</v>
      </c>
      <c r="BF160" s="103">
        <v>5</v>
      </c>
      <c r="BG160" s="97"/>
      <c r="BH160">
        <v>2</v>
      </c>
      <c r="BI160">
        <v>1</v>
      </c>
      <c r="BJ160" s="20" t="s">
        <v>1112</v>
      </c>
      <c r="BK160" t="s">
        <v>1113</v>
      </c>
      <c r="BL160">
        <v>3</v>
      </c>
      <c r="BM160" s="20">
        <v>0</v>
      </c>
      <c r="BN160">
        <v>0</v>
      </c>
      <c r="BO160">
        <v>0</v>
      </c>
      <c r="BP160">
        <v>1</v>
      </c>
      <c r="BQ160" s="20">
        <v>0</v>
      </c>
      <c r="BR160">
        <v>2</v>
      </c>
      <c r="BS160">
        <v>1</v>
      </c>
      <c r="BT160">
        <v>3</v>
      </c>
      <c r="BU160" s="20">
        <v>10</v>
      </c>
      <c r="BV160">
        <v>3</v>
      </c>
      <c r="BW160">
        <v>5</v>
      </c>
      <c r="BX160">
        <v>2</v>
      </c>
      <c r="BY160" s="74">
        <v>4</v>
      </c>
      <c r="BZ160">
        <v>15.08</v>
      </c>
      <c r="CA160">
        <v>10.275</v>
      </c>
      <c r="CB160">
        <v>5.85</v>
      </c>
      <c r="CC160">
        <v>10.81</v>
      </c>
      <c r="CD160">
        <v>16.829999999999998</v>
      </c>
      <c r="CE160">
        <v>16.58888889</v>
      </c>
      <c r="CF160">
        <v>77.077777780000005</v>
      </c>
      <c r="CG160">
        <v>93.64</v>
      </c>
      <c r="CH160">
        <v>17.744444439999999</v>
      </c>
      <c r="CI160">
        <v>62.63</v>
      </c>
      <c r="CJ160">
        <v>2.1657946959999999</v>
      </c>
      <c r="CK160">
        <v>0.60759087099999998</v>
      </c>
      <c r="CL160">
        <v>0.38729833499999999</v>
      </c>
      <c r="CM160">
        <v>0.99716264099999996</v>
      </c>
      <c r="CN160">
        <v>1.6391393409999999</v>
      </c>
      <c r="CO160">
        <v>2.3724694120000001</v>
      </c>
      <c r="CP160">
        <v>3.9949273390000002</v>
      </c>
      <c r="CQ160">
        <v>2.9781425979999998</v>
      </c>
      <c r="CR160">
        <v>2.6144364169999998</v>
      </c>
      <c r="CS160">
        <v>1.568474135</v>
      </c>
      <c r="CT160" s="20" t="s">
        <v>1118</v>
      </c>
      <c r="CU160">
        <v>3.8</v>
      </c>
      <c r="CV160" s="74" t="s">
        <v>1157</v>
      </c>
      <c r="CW160">
        <v>60</v>
      </c>
      <c r="CX160">
        <v>0</v>
      </c>
      <c r="CY160">
        <v>0</v>
      </c>
      <c r="CZ160">
        <v>0</v>
      </c>
      <c r="DA160">
        <v>0</v>
      </c>
      <c r="DB160">
        <v>0</v>
      </c>
      <c r="DC160">
        <v>40</v>
      </c>
      <c r="DD160" s="74">
        <v>0</v>
      </c>
      <c r="DE160">
        <v>0</v>
      </c>
      <c r="DF160">
        <v>0</v>
      </c>
      <c r="DG160">
        <v>0</v>
      </c>
      <c r="DH160">
        <v>10</v>
      </c>
      <c r="DI160">
        <v>0</v>
      </c>
      <c r="DJ160">
        <v>0</v>
      </c>
      <c r="DK160">
        <v>0</v>
      </c>
      <c r="DL160">
        <v>0</v>
      </c>
      <c r="DM160">
        <v>0</v>
      </c>
      <c r="DN160">
        <v>0</v>
      </c>
      <c r="DO160">
        <v>0</v>
      </c>
      <c r="DP160">
        <v>0</v>
      </c>
      <c r="DQ160">
        <v>0</v>
      </c>
      <c r="DR160">
        <v>0</v>
      </c>
      <c r="DS160">
        <v>0</v>
      </c>
      <c r="DT160">
        <v>0</v>
      </c>
      <c r="DU160">
        <v>0</v>
      </c>
      <c r="DV160">
        <v>0</v>
      </c>
      <c r="DW160">
        <v>0</v>
      </c>
      <c r="DX160">
        <v>0</v>
      </c>
      <c r="DY160">
        <v>0</v>
      </c>
      <c r="DZ160">
        <v>0</v>
      </c>
      <c r="EA160">
        <v>0</v>
      </c>
      <c r="EB160">
        <v>0</v>
      </c>
      <c r="EC160">
        <v>0</v>
      </c>
      <c r="ED160">
        <v>10</v>
      </c>
      <c r="EE160">
        <v>0</v>
      </c>
      <c r="EF160">
        <v>0</v>
      </c>
      <c r="EG160">
        <v>0</v>
      </c>
      <c r="EH160">
        <v>0</v>
      </c>
      <c r="EI160" t="s">
        <v>1159</v>
      </c>
      <c r="EJ160" t="s">
        <v>1170</v>
      </c>
      <c r="EK160">
        <v>0</v>
      </c>
      <c r="EL160">
        <v>0</v>
      </c>
      <c r="EM160">
        <v>0</v>
      </c>
      <c r="EN160" s="74" t="s">
        <v>1117</v>
      </c>
    </row>
    <row r="161" spans="1:144" x14ac:dyDescent="0.3">
      <c r="A161" s="32" t="s">
        <v>337</v>
      </c>
      <c r="B161" s="33" t="s">
        <v>315</v>
      </c>
      <c r="C161" s="34" t="s">
        <v>51</v>
      </c>
      <c r="D161" s="3"/>
      <c r="E161" s="3"/>
      <c r="F161" s="3">
        <v>119</v>
      </c>
      <c r="G161" s="42"/>
      <c r="H161" s="4"/>
      <c r="I161" s="4"/>
      <c r="J161" s="109">
        <v>2</v>
      </c>
      <c r="K161" s="114"/>
      <c r="L161" s="6"/>
      <c r="M161" s="118">
        <v>0</v>
      </c>
      <c r="N161" s="7"/>
      <c r="O161" s="7"/>
      <c r="P161" s="7"/>
      <c r="Q161" s="7"/>
      <c r="R161" s="7"/>
      <c r="S161" s="48">
        <v>11.5</v>
      </c>
      <c r="T161" s="121">
        <v>12</v>
      </c>
      <c r="U161" s="2"/>
      <c r="V161" s="2"/>
      <c r="W161" s="2"/>
      <c r="X161" s="2"/>
      <c r="Y161" s="2"/>
      <c r="Z161" s="19">
        <v>0</v>
      </c>
      <c r="AA161" s="2">
        <v>17</v>
      </c>
      <c r="AB161" s="122" t="s">
        <v>56</v>
      </c>
      <c r="AC161" s="2">
        <v>2</v>
      </c>
      <c r="AD161" s="2">
        <v>2</v>
      </c>
      <c r="AE161" s="2" t="s">
        <v>52</v>
      </c>
      <c r="AF161" s="118" t="s">
        <v>52</v>
      </c>
      <c r="AG161" s="5"/>
      <c r="AH161" s="118"/>
      <c r="AI161" s="8"/>
      <c r="AJ161" s="118"/>
      <c r="AK161" s="2">
        <v>0</v>
      </c>
      <c r="AL161" s="2">
        <v>0</v>
      </c>
      <c r="AM161" s="2"/>
      <c r="AN161" s="2">
        <v>0</v>
      </c>
      <c r="AO161" s="2">
        <v>0</v>
      </c>
      <c r="AP161" s="122">
        <v>0</v>
      </c>
      <c r="AQ161">
        <v>0</v>
      </c>
      <c r="AR161">
        <v>0</v>
      </c>
      <c r="AS161">
        <v>0</v>
      </c>
      <c r="AT161">
        <v>0</v>
      </c>
      <c r="AU161">
        <v>0</v>
      </c>
      <c r="AV161" s="74">
        <v>0</v>
      </c>
      <c r="AW161">
        <v>0</v>
      </c>
      <c r="AX161">
        <v>0</v>
      </c>
      <c r="AY161" s="74">
        <v>2</v>
      </c>
      <c r="AZ161" s="67">
        <v>0</v>
      </c>
      <c r="BA161" s="67">
        <v>1550</v>
      </c>
      <c r="BB161" s="68"/>
      <c r="BC161" s="68"/>
      <c r="BD161">
        <v>4</v>
      </c>
      <c r="BE161">
        <v>31900</v>
      </c>
      <c r="BF161" s="103">
        <v>5</v>
      </c>
      <c r="BG161" s="97"/>
      <c r="BH161">
        <v>1</v>
      </c>
      <c r="BI161">
        <v>1</v>
      </c>
      <c r="BJ161" s="20" t="s">
        <v>1112</v>
      </c>
      <c r="BK161" t="s">
        <v>1112</v>
      </c>
      <c r="BL161">
        <v>1</v>
      </c>
      <c r="BM161" s="20">
        <v>0</v>
      </c>
      <c r="BN161">
        <v>0</v>
      </c>
      <c r="BO161">
        <v>0</v>
      </c>
      <c r="BP161">
        <v>1</v>
      </c>
      <c r="BQ161" s="20">
        <v>1</v>
      </c>
      <c r="BR161">
        <v>1</v>
      </c>
      <c r="BS161">
        <v>4</v>
      </c>
      <c r="BT161">
        <v>1</v>
      </c>
      <c r="BU161" s="20">
        <v>4</v>
      </c>
      <c r="BV161">
        <v>2</v>
      </c>
      <c r="BW161">
        <v>2</v>
      </c>
      <c r="BX161">
        <v>0</v>
      </c>
      <c r="BY161" s="74">
        <v>4</v>
      </c>
      <c r="BZ161">
        <v>28.574999999999999</v>
      </c>
      <c r="CA161">
        <v>17.074999999999999</v>
      </c>
      <c r="CB161">
        <v>6.9749999999999996</v>
      </c>
      <c r="CC161">
        <v>10.35</v>
      </c>
      <c r="CD161">
        <v>50.075000000000003</v>
      </c>
      <c r="CE161">
        <v>9.85</v>
      </c>
      <c r="CF161">
        <v>107.65</v>
      </c>
      <c r="CG161">
        <v>117.5</v>
      </c>
      <c r="CH161">
        <v>8.35</v>
      </c>
      <c r="CI161">
        <v>43.5</v>
      </c>
      <c r="CJ161">
        <v>1.5107944929999999</v>
      </c>
      <c r="CK161">
        <v>0.51881274700000002</v>
      </c>
      <c r="CL161">
        <v>0.125830574</v>
      </c>
      <c r="CM161">
        <v>0.38729833499999999</v>
      </c>
      <c r="CN161">
        <v>1.7114808399999999</v>
      </c>
      <c r="CO161">
        <v>2.9308701780000002</v>
      </c>
      <c r="CP161">
        <v>2.378374795</v>
      </c>
      <c r="CQ161">
        <v>3</v>
      </c>
      <c r="CR161">
        <v>2.3530122539999998</v>
      </c>
      <c r="CS161">
        <v>2.3804761430000001</v>
      </c>
      <c r="CT161" s="20" t="s">
        <v>1118</v>
      </c>
      <c r="CU161">
        <v>3.5</v>
      </c>
      <c r="CV161" s="74" t="s">
        <v>1155</v>
      </c>
      <c r="CW161">
        <v>100</v>
      </c>
      <c r="CX161">
        <v>0</v>
      </c>
      <c r="CY161">
        <v>0</v>
      </c>
      <c r="CZ161">
        <v>0</v>
      </c>
      <c r="DA161">
        <v>0</v>
      </c>
      <c r="DB161">
        <v>0</v>
      </c>
      <c r="DC161">
        <v>0</v>
      </c>
      <c r="DD161" s="74">
        <v>0</v>
      </c>
      <c r="DE161">
        <v>0</v>
      </c>
      <c r="DF161">
        <v>0</v>
      </c>
      <c r="DG161">
        <v>0</v>
      </c>
      <c r="DH161">
        <v>0</v>
      </c>
      <c r="DI161">
        <v>0</v>
      </c>
      <c r="DJ161">
        <v>0</v>
      </c>
      <c r="DK161">
        <v>10</v>
      </c>
      <c r="DL161">
        <v>0</v>
      </c>
      <c r="DM161">
        <v>0</v>
      </c>
      <c r="DN161">
        <v>0</v>
      </c>
      <c r="DO161">
        <v>0</v>
      </c>
      <c r="DP161">
        <v>0</v>
      </c>
      <c r="DQ161">
        <v>0</v>
      </c>
      <c r="DR161">
        <v>0</v>
      </c>
      <c r="DS161">
        <v>0</v>
      </c>
      <c r="DT161">
        <v>0</v>
      </c>
      <c r="DU161">
        <v>0</v>
      </c>
      <c r="DV161">
        <v>0</v>
      </c>
      <c r="DW161">
        <v>0</v>
      </c>
      <c r="DX161">
        <v>0</v>
      </c>
      <c r="DY161">
        <v>0</v>
      </c>
      <c r="DZ161">
        <v>0</v>
      </c>
      <c r="EA161">
        <v>0</v>
      </c>
      <c r="EB161">
        <v>0</v>
      </c>
      <c r="EC161">
        <v>0</v>
      </c>
      <c r="ED161">
        <v>0</v>
      </c>
      <c r="EE161">
        <v>0</v>
      </c>
      <c r="EF161">
        <v>0</v>
      </c>
      <c r="EG161">
        <v>0</v>
      </c>
      <c r="EH161">
        <v>0</v>
      </c>
      <c r="EI161" t="s">
        <v>1159</v>
      </c>
      <c r="EJ161" t="s">
        <v>1173</v>
      </c>
      <c r="EK161">
        <v>0</v>
      </c>
      <c r="EL161">
        <v>0</v>
      </c>
      <c r="EM161">
        <v>0</v>
      </c>
      <c r="EN161" s="74" t="s">
        <v>1117</v>
      </c>
    </row>
    <row r="162" spans="1:144" x14ac:dyDescent="0.3">
      <c r="A162" s="32" t="s">
        <v>338</v>
      </c>
      <c r="B162" s="33" t="s">
        <v>339</v>
      </c>
      <c r="C162" s="34" t="s">
        <v>51</v>
      </c>
      <c r="D162" s="3">
        <v>22.83</v>
      </c>
      <c r="E162" s="3">
        <v>18</v>
      </c>
      <c r="F162" s="3">
        <v>21.5</v>
      </c>
      <c r="G162" s="42"/>
      <c r="H162" s="4"/>
      <c r="I162" s="4">
        <v>0.69977249773461103</v>
      </c>
      <c r="J162" s="109">
        <v>2.05667</v>
      </c>
      <c r="K162" s="114">
        <v>2.1800000000000002</v>
      </c>
      <c r="L162" s="6"/>
      <c r="M162" s="118">
        <v>0</v>
      </c>
      <c r="N162" s="7"/>
      <c r="O162" s="7"/>
      <c r="P162" s="7"/>
      <c r="Q162" s="7"/>
      <c r="R162" s="7"/>
      <c r="S162" s="48">
        <v>7.5</v>
      </c>
      <c r="T162" s="121">
        <v>1.5</v>
      </c>
      <c r="U162" s="2"/>
      <c r="V162" s="2"/>
      <c r="W162" s="2"/>
      <c r="X162" s="2"/>
      <c r="Y162" s="2">
        <v>2</v>
      </c>
      <c r="Z162" s="19">
        <v>2</v>
      </c>
      <c r="AA162" s="2">
        <v>14</v>
      </c>
      <c r="AB162" s="126" t="s">
        <v>52</v>
      </c>
      <c r="AC162" s="2">
        <v>1</v>
      </c>
      <c r="AD162" s="2">
        <v>2</v>
      </c>
      <c r="AE162" s="2" t="s">
        <v>52</v>
      </c>
      <c r="AF162" s="118" t="s">
        <v>52</v>
      </c>
      <c r="AG162" s="5"/>
      <c r="AH162" s="118">
        <v>0</v>
      </c>
      <c r="AI162" s="8"/>
      <c r="AJ162" s="118">
        <v>4</v>
      </c>
      <c r="AK162" s="2">
        <v>0</v>
      </c>
      <c r="AL162" s="2">
        <v>0</v>
      </c>
      <c r="AM162" s="2">
        <v>0</v>
      </c>
      <c r="AN162" s="2">
        <v>0</v>
      </c>
      <c r="AO162" s="2">
        <v>0</v>
      </c>
      <c r="AP162" s="122">
        <v>0</v>
      </c>
      <c r="AQ162">
        <v>0</v>
      </c>
      <c r="AR162">
        <v>0</v>
      </c>
      <c r="AS162">
        <v>0</v>
      </c>
      <c r="AT162">
        <v>0</v>
      </c>
      <c r="AU162">
        <v>0</v>
      </c>
      <c r="AV162" s="74">
        <v>0</v>
      </c>
      <c r="AW162">
        <v>0</v>
      </c>
      <c r="AX162">
        <v>0</v>
      </c>
      <c r="AY162" s="74">
        <v>2</v>
      </c>
      <c r="AZ162" s="76">
        <v>190</v>
      </c>
      <c r="BA162" s="70">
        <v>460</v>
      </c>
      <c r="BB162" s="68"/>
      <c r="BC162" s="68"/>
      <c r="BD162">
        <v>2</v>
      </c>
      <c r="BE162">
        <v>6800</v>
      </c>
      <c r="BF162" s="103">
        <v>5</v>
      </c>
      <c r="BG162" s="97"/>
      <c r="BH162">
        <v>2</v>
      </c>
      <c r="BI162">
        <v>3</v>
      </c>
      <c r="BJ162" s="20" t="s">
        <v>1112</v>
      </c>
      <c r="BK162" t="s">
        <v>1113</v>
      </c>
      <c r="BL162">
        <v>2</v>
      </c>
      <c r="BM162" s="20">
        <v>0</v>
      </c>
      <c r="BN162">
        <v>0</v>
      </c>
      <c r="BO162">
        <v>0</v>
      </c>
      <c r="BP162">
        <v>1</v>
      </c>
      <c r="BQ162" s="20">
        <v>2</v>
      </c>
      <c r="BR162">
        <v>1</v>
      </c>
      <c r="BS162">
        <v>5</v>
      </c>
      <c r="BT162">
        <v>1</v>
      </c>
      <c r="BU162" s="20">
        <v>4</v>
      </c>
      <c r="BV162">
        <v>1</v>
      </c>
      <c r="BW162">
        <v>1</v>
      </c>
      <c r="BX162">
        <v>2</v>
      </c>
      <c r="BY162" s="74">
        <v>3</v>
      </c>
      <c r="BZ162">
        <v>16.725000000000001</v>
      </c>
      <c r="CA162">
        <v>8.9499999999999993</v>
      </c>
      <c r="CB162">
        <v>3.4</v>
      </c>
      <c r="CC162">
        <v>3.9</v>
      </c>
      <c r="CD162">
        <v>17.56666667</v>
      </c>
      <c r="CE162">
        <v>29.5</v>
      </c>
      <c r="CF162">
        <v>55.875</v>
      </c>
      <c r="CG162">
        <v>85.375</v>
      </c>
      <c r="CH162">
        <v>34.549999999999997</v>
      </c>
      <c r="CI162">
        <v>54.2</v>
      </c>
      <c r="CJ162">
        <v>0.83815273099999998</v>
      </c>
      <c r="CK162">
        <v>1.103026141</v>
      </c>
      <c r="CL162">
        <v>8.1649658E-2</v>
      </c>
      <c r="CM162">
        <v>0.21602468999999999</v>
      </c>
      <c r="CN162">
        <v>0.305505046</v>
      </c>
      <c r="CO162">
        <v>2.1694853460000001</v>
      </c>
      <c r="CP162">
        <v>3.391533576</v>
      </c>
      <c r="CQ162">
        <v>5.3730035049999998</v>
      </c>
      <c r="CR162">
        <v>0.78951461899999997</v>
      </c>
      <c r="CS162">
        <v>3.538361203</v>
      </c>
      <c r="CT162" s="20" t="s">
        <v>1121</v>
      </c>
      <c r="CU162">
        <v>5.8</v>
      </c>
      <c r="CV162" s="74" t="s">
        <v>1157</v>
      </c>
      <c r="CW162">
        <v>20</v>
      </c>
      <c r="CX162">
        <v>0</v>
      </c>
      <c r="CY162">
        <v>40</v>
      </c>
      <c r="CZ162">
        <v>40</v>
      </c>
      <c r="DA162">
        <v>0</v>
      </c>
      <c r="DB162">
        <v>0</v>
      </c>
      <c r="DC162">
        <v>0</v>
      </c>
      <c r="DD162" s="74">
        <v>0</v>
      </c>
      <c r="DE162">
        <v>0</v>
      </c>
      <c r="DF162">
        <v>2</v>
      </c>
      <c r="DG162">
        <v>0</v>
      </c>
      <c r="DH162">
        <v>0</v>
      </c>
      <c r="DI162">
        <v>0</v>
      </c>
      <c r="DJ162">
        <v>8</v>
      </c>
      <c r="DK162">
        <v>0</v>
      </c>
      <c r="DL162">
        <v>0</v>
      </c>
      <c r="DM162">
        <v>0</v>
      </c>
      <c r="DN162">
        <v>0</v>
      </c>
      <c r="DO162">
        <v>0</v>
      </c>
      <c r="DP162">
        <v>0</v>
      </c>
      <c r="DQ162">
        <v>0</v>
      </c>
      <c r="DR162">
        <v>0</v>
      </c>
      <c r="DS162">
        <v>10</v>
      </c>
      <c r="DT162">
        <v>0</v>
      </c>
      <c r="DU162">
        <v>0</v>
      </c>
      <c r="DV162">
        <v>10</v>
      </c>
      <c r="DW162">
        <v>0</v>
      </c>
      <c r="DX162">
        <v>0</v>
      </c>
      <c r="DY162">
        <v>0</v>
      </c>
      <c r="DZ162">
        <v>0</v>
      </c>
      <c r="EA162">
        <v>0</v>
      </c>
      <c r="EB162">
        <v>0</v>
      </c>
      <c r="EC162">
        <v>0</v>
      </c>
      <c r="ED162">
        <v>0</v>
      </c>
      <c r="EE162">
        <v>0</v>
      </c>
      <c r="EF162">
        <v>0</v>
      </c>
      <c r="EG162">
        <v>0</v>
      </c>
      <c r="EH162">
        <v>0</v>
      </c>
      <c r="EI162" t="s">
        <v>1162</v>
      </c>
      <c r="EJ162" t="s">
        <v>1184</v>
      </c>
      <c r="EK162">
        <v>0</v>
      </c>
      <c r="EL162">
        <v>0</v>
      </c>
      <c r="EM162">
        <v>0</v>
      </c>
      <c r="EN162" s="74" t="s">
        <v>1117</v>
      </c>
    </row>
    <row r="163" spans="1:144" x14ac:dyDescent="0.3">
      <c r="A163" s="32" t="s">
        <v>340</v>
      </c>
      <c r="B163" s="33" t="s">
        <v>134</v>
      </c>
      <c r="C163" s="34" t="s">
        <v>115</v>
      </c>
      <c r="D163" s="3">
        <v>7496.5</v>
      </c>
      <c r="E163" s="3"/>
      <c r="F163" s="3">
        <v>5826</v>
      </c>
      <c r="G163" s="42"/>
      <c r="H163" s="4"/>
      <c r="I163" s="4"/>
      <c r="J163" s="109">
        <v>1.96</v>
      </c>
      <c r="K163" s="114">
        <v>209</v>
      </c>
      <c r="L163" s="6">
        <v>40</v>
      </c>
      <c r="M163" s="118">
        <v>2</v>
      </c>
      <c r="N163" s="7">
        <v>0.22</v>
      </c>
      <c r="O163" s="7"/>
      <c r="P163" s="7">
        <v>0.14000000000000001</v>
      </c>
      <c r="Q163" s="7"/>
      <c r="R163" s="7">
        <v>0.18</v>
      </c>
      <c r="S163" s="48">
        <v>3.75</v>
      </c>
      <c r="T163" s="121">
        <v>4.5</v>
      </c>
      <c r="U163" s="2">
        <v>0</v>
      </c>
      <c r="V163" s="2">
        <v>0</v>
      </c>
      <c r="W163" s="2">
        <v>0</v>
      </c>
      <c r="X163" s="2">
        <v>0</v>
      </c>
      <c r="Y163" s="2"/>
      <c r="Z163" s="19">
        <v>2</v>
      </c>
      <c r="AA163" s="2">
        <v>32.5</v>
      </c>
      <c r="AB163" s="122" t="s">
        <v>52</v>
      </c>
      <c r="AC163" s="2">
        <v>2</v>
      </c>
      <c r="AD163" s="2">
        <v>1</v>
      </c>
      <c r="AE163" s="2" t="s">
        <v>52</v>
      </c>
      <c r="AF163" s="118" t="s">
        <v>52</v>
      </c>
      <c r="AG163" s="5"/>
      <c r="AH163" s="118"/>
      <c r="AI163" s="8"/>
      <c r="AJ163" s="118"/>
      <c r="AK163" s="2">
        <v>0</v>
      </c>
      <c r="AL163" s="2">
        <v>0</v>
      </c>
      <c r="AM163" s="2">
        <v>0</v>
      </c>
      <c r="AN163" s="2">
        <v>0</v>
      </c>
      <c r="AO163" s="2">
        <v>0</v>
      </c>
      <c r="AP163" s="122">
        <v>0</v>
      </c>
      <c r="AQ163">
        <v>0</v>
      </c>
      <c r="AR163">
        <v>0</v>
      </c>
      <c r="AS163">
        <v>0</v>
      </c>
      <c r="AT163">
        <v>0</v>
      </c>
      <c r="AU163">
        <v>0</v>
      </c>
      <c r="AV163" s="74">
        <v>0</v>
      </c>
      <c r="AW163">
        <v>0</v>
      </c>
      <c r="AX163">
        <v>0</v>
      </c>
      <c r="AY163" s="74">
        <v>2</v>
      </c>
      <c r="AZ163" s="67">
        <v>0</v>
      </c>
      <c r="BA163" s="67">
        <v>945</v>
      </c>
      <c r="BB163" s="68"/>
      <c r="BC163" s="68"/>
      <c r="BD163">
        <v>3</v>
      </c>
      <c r="BE163">
        <v>6100</v>
      </c>
      <c r="BF163" s="102">
        <v>3</v>
      </c>
      <c r="BG163" s="97"/>
      <c r="BH163">
        <v>3</v>
      </c>
      <c r="BI163">
        <v>3</v>
      </c>
      <c r="BJ163" s="20" t="s">
        <v>1112</v>
      </c>
      <c r="BK163" t="s">
        <v>1113</v>
      </c>
      <c r="BL163">
        <v>2</v>
      </c>
      <c r="BM163" s="20">
        <v>1</v>
      </c>
      <c r="BN163">
        <v>1</v>
      </c>
      <c r="BO163">
        <v>0</v>
      </c>
      <c r="BP163">
        <v>1</v>
      </c>
      <c r="BQ163" s="20">
        <v>1</v>
      </c>
      <c r="BR163">
        <v>0</v>
      </c>
      <c r="BS163">
        <v>3</v>
      </c>
      <c r="BT163">
        <v>1</v>
      </c>
      <c r="BU163" s="20">
        <v>4</v>
      </c>
      <c r="BV163">
        <v>0</v>
      </c>
      <c r="BW163">
        <v>1</v>
      </c>
      <c r="BX163">
        <v>3</v>
      </c>
      <c r="BY163" s="74">
        <v>4</v>
      </c>
      <c r="BZ163">
        <v>148.75</v>
      </c>
      <c r="CA163">
        <v>77.075000000000003</v>
      </c>
      <c r="CB163">
        <v>13.1</v>
      </c>
      <c r="CC163">
        <v>21.975000000000001</v>
      </c>
      <c r="CD163">
        <v>288.75</v>
      </c>
      <c r="CE163">
        <v>258.75</v>
      </c>
      <c r="CF163">
        <v>347</v>
      </c>
      <c r="CG163">
        <v>605.75</v>
      </c>
      <c r="CH163">
        <v>42.725000000000001</v>
      </c>
      <c r="CI163">
        <v>208.75</v>
      </c>
      <c r="CJ163">
        <v>9.7082439189999992</v>
      </c>
      <c r="CK163">
        <v>5.5775592029999999</v>
      </c>
      <c r="CL163">
        <v>0.54772255800000003</v>
      </c>
      <c r="CM163">
        <v>1.3961255910000001</v>
      </c>
      <c r="CN163">
        <v>14.05643388</v>
      </c>
      <c r="CO163">
        <v>13.47528602</v>
      </c>
      <c r="CP163">
        <v>17.8699002</v>
      </c>
      <c r="CQ163">
        <v>28.941032</v>
      </c>
      <c r="CR163">
        <v>0.96046863599999999</v>
      </c>
      <c r="CS163">
        <v>5.5</v>
      </c>
      <c r="CT163" s="20" t="s">
        <v>1122</v>
      </c>
      <c r="CU163">
        <v>13.1</v>
      </c>
      <c r="CV163" s="74" t="s">
        <v>1156</v>
      </c>
      <c r="CW163">
        <v>20</v>
      </c>
      <c r="CX163">
        <v>30</v>
      </c>
      <c r="CY163">
        <v>20</v>
      </c>
      <c r="CZ163">
        <v>0</v>
      </c>
      <c r="DA163">
        <v>10</v>
      </c>
      <c r="DB163">
        <v>0</v>
      </c>
      <c r="DC163">
        <v>20</v>
      </c>
      <c r="DD163" s="74">
        <v>0</v>
      </c>
      <c r="DE163">
        <v>0</v>
      </c>
      <c r="DF163">
        <v>0</v>
      </c>
      <c r="DG163">
        <v>0</v>
      </c>
      <c r="DH163">
        <v>0</v>
      </c>
      <c r="DI163">
        <v>0</v>
      </c>
      <c r="DJ163">
        <v>0</v>
      </c>
      <c r="DK163">
        <v>10</v>
      </c>
      <c r="DL163">
        <v>10</v>
      </c>
      <c r="DM163">
        <v>0</v>
      </c>
      <c r="DN163">
        <v>0</v>
      </c>
      <c r="DO163">
        <v>0</v>
      </c>
      <c r="DP163">
        <v>0</v>
      </c>
      <c r="DQ163">
        <v>0</v>
      </c>
      <c r="DR163">
        <v>0</v>
      </c>
      <c r="DS163">
        <v>0</v>
      </c>
      <c r="DT163">
        <v>10</v>
      </c>
      <c r="DU163">
        <v>0</v>
      </c>
      <c r="DV163">
        <v>0</v>
      </c>
      <c r="DW163">
        <v>0</v>
      </c>
      <c r="DX163">
        <v>10</v>
      </c>
      <c r="DY163">
        <v>0</v>
      </c>
      <c r="DZ163">
        <v>0</v>
      </c>
      <c r="EA163">
        <v>0</v>
      </c>
      <c r="EB163">
        <v>0</v>
      </c>
      <c r="EC163">
        <v>0</v>
      </c>
      <c r="ED163">
        <v>0</v>
      </c>
      <c r="EE163">
        <v>0</v>
      </c>
      <c r="EF163">
        <v>10</v>
      </c>
      <c r="EG163">
        <v>0</v>
      </c>
      <c r="EH163">
        <v>0</v>
      </c>
      <c r="EI163" t="s">
        <v>1204</v>
      </c>
      <c r="EJ163" t="s">
        <v>1117</v>
      </c>
      <c r="EK163">
        <v>0</v>
      </c>
      <c r="EL163">
        <v>0</v>
      </c>
      <c r="EM163">
        <v>0</v>
      </c>
      <c r="EN163" s="74" t="s">
        <v>1117</v>
      </c>
    </row>
    <row r="164" spans="1:144" x14ac:dyDescent="0.3">
      <c r="A164" s="32" t="s">
        <v>341</v>
      </c>
      <c r="B164" s="33" t="s">
        <v>184</v>
      </c>
      <c r="C164" s="34" t="s">
        <v>185</v>
      </c>
      <c r="D164" s="3">
        <v>8800</v>
      </c>
      <c r="E164" s="3">
        <v>8100</v>
      </c>
      <c r="F164" s="3">
        <v>8450</v>
      </c>
      <c r="G164" s="42"/>
      <c r="H164" s="4"/>
      <c r="I164" s="4"/>
      <c r="J164" s="109">
        <v>1</v>
      </c>
      <c r="K164" s="114">
        <v>280</v>
      </c>
      <c r="L164" s="6">
        <v>45</v>
      </c>
      <c r="M164" s="118">
        <v>1</v>
      </c>
      <c r="N164" s="7"/>
      <c r="O164" s="7"/>
      <c r="P164" s="7"/>
      <c r="Q164" s="7"/>
      <c r="R164" s="7"/>
      <c r="S164" s="48">
        <v>1.5</v>
      </c>
      <c r="T164" s="121">
        <v>4.5</v>
      </c>
      <c r="U164" s="2">
        <v>0</v>
      </c>
      <c r="V164" s="2">
        <v>0</v>
      </c>
      <c r="W164" s="2">
        <v>0</v>
      </c>
      <c r="X164" s="2">
        <v>0</v>
      </c>
      <c r="Y164" s="2"/>
      <c r="Z164" s="19"/>
      <c r="AA164" s="2"/>
      <c r="AB164" s="122"/>
      <c r="AC164" s="2"/>
      <c r="AD164" s="2"/>
      <c r="AE164" s="2"/>
      <c r="AF164" s="118"/>
      <c r="AG164" s="5"/>
      <c r="AH164" s="118"/>
      <c r="AI164" s="8"/>
      <c r="AJ164" s="118"/>
      <c r="AK164" s="2">
        <v>0</v>
      </c>
      <c r="AL164" s="2">
        <v>0</v>
      </c>
      <c r="AM164" s="2"/>
      <c r="AN164" s="2">
        <v>0</v>
      </c>
      <c r="AO164" s="2">
        <v>0</v>
      </c>
      <c r="AP164" s="122">
        <v>0</v>
      </c>
      <c r="AQ164">
        <v>0</v>
      </c>
      <c r="AR164">
        <v>0</v>
      </c>
      <c r="AS164">
        <v>0</v>
      </c>
      <c r="AT164">
        <v>0</v>
      </c>
      <c r="AU164">
        <v>0</v>
      </c>
      <c r="AV164" s="74">
        <v>0</v>
      </c>
      <c r="AW164">
        <v>0</v>
      </c>
      <c r="AX164">
        <v>0</v>
      </c>
      <c r="AY164" s="74">
        <v>2</v>
      </c>
      <c r="AZ164" s="67">
        <v>450</v>
      </c>
      <c r="BA164" s="67">
        <v>2000</v>
      </c>
      <c r="BB164" s="68"/>
      <c r="BC164" s="68"/>
      <c r="BD164">
        <v>4</v>
      </c>
      <c r="BE164">
        <v>1400</v>
      </c>
      <c r="BF164" s="102">
        <v>4</v>
      </c>
      <c r="BG164" s="97"/>
      <c r="BH164">
        <v>3</v>
      </c>
      <c r="BI164">
        <v>1</v>
      </c>
      <c r="BJ164" s="20" t="s">
        <v>1112</v>
      </c>
      <c r="BK164" t="s">
        <v>1114</v>
      </c>
      <c r="BL164">
        <v>2</v>
      </c>
      <c r="BM164" s="20">
        <v>0</v>
      </c>
      <c r="BN164">
        <v>0</v>
      </c>
      <c r="BO164">
        <v>0</v>
      </c>
      <c r="BP164">
        <v>1</v>
      </c>
      <c r="BQ164" s="20">
        <v>0</v>
      </c>
      <c r="BR164">
        <v>1</v>
      </c>
      <c r="BS164">
        <v>1</v>
      </c>
      <c r="BT164">
        <v>1</v>
      </c>
      <c r="BU164" s="20">
        <v>4</v>
      </c>
      <c r="BV164">
        <v>0</v>
      </c>
      <c r="BW164">
        <v>4</v>
      </c>
      <c r="BX164">
        <v>0</v>
      </c>
      <c r="BY164" s="74">
        <v>4</v>
      </c>
      <c r="BZ164">
        <v>96.474999999999994</v>
      </c>
      <c r="CA164">
        <v>65.325000000000003</v>
      </c>
      <c r="CB164">
        <v>33.174999999999997</v>
      </c>
      <c r="CC164">
        <v>39.024999999999999</v>
      </c>
      <c r="CD164">
        <v>115.75</v>
      </c>
      <c r="CE164">
        <v>323.5</v>
      </c>
      <c r="CF164">
        <v>464.5</v>
      </c>
      <c r="CG164">
        <v>788</v>
      </c>
      <c r="CH164">
        <v>41.075000000000003</v>
      </c>
      <c r="CI164">
        <v>350.75</v>
      </c>
      <c r="CJ164">
        <v>3.7853885749999998</v>
      </c>
      <c r="CK164">
        <v>5.2423754159999998</v>
      </c>
      <c r="CL164">
        <v>2.7293161540000002</v>
      </c>
      <c r="CM164">
        <v>1.539209754</v>
      </c>
      <c r="CN164">
        <v>4.9074772879999999</v>
      </c>
      <c r="CO164">
        <v>12.261049440000001</v>
      </c>
      <c r="CP164">
        <v>22.27853975</v>
      </c>
      <c r="CQ164">
        <v>13.9761702</v>
      </c>
      <c r="CR164">
        <v>2.0172175559999999</v>
      </c>
      <c r="CS164">
        <v>6.5</v>
      </c>
      <c r="CT164" s="20" t="s">
        <v>1123</v>
      </c>
      <c r="CU164">
        <v>20.3</v>
      </c>
      <c r="CV164" s="74" t="s">
        <v>1156</v>
      </c>
      <c r="CW164">
        <v>0</v>
      </c>
      <c r="CX164">
        <v>0</v>
      </c>
      <c r="CY164">
        <v>0</v>
      </c>
      <c r="CZ164">
        <v>0</v>
      </c>
      <c r="DA164">
        <v>0</v>
      </c>
      <c r="DB164">
        <v>0</v>
      </c>
      <c r="DC164">
        <v>0</v>
      </c>
      <c r="DD164" s="74">
        <v>100</v>
      </c>
      <c r="DE164">
        <v>0</v>
      </c>
      <c r="DF164">
        <v>0</v>
      </c>
      <c r="DG164">
        <v>0</v>
      </c>
      <c r="DH164">
        <v>0</v>
      </c>
      <c r="DI164">
        <v>0</v>
      </c>
      <c r="DJ164">
        <v>0</v>
      </c>
      <c r="DK164">
        <v>0</v>
      </c>
      <c r="DL164">
        <v>0</v>
      </c>
      <c r="DM164">
        <v>0</v>
      </c>
      <c r="DN164">
        <v>0</v>
      </c>
      <c r="DO164">
        <v>0</v>
      </c>
      <c r="DP164">
        <v>0</v>
      </c>
      <c r="DQ164">
        <v>0</v>
      </c>
      <c r="DR164">
        <v>0</v>
      </c>
      <c r="DS164">
        <v>0</v>
      </c>
      <c r="DT164">
        <v>0</v>
      </c>
      <c r="DU164">
        <v>0</v>
      </c>
      <c r="DV164">
        <v>0</v>
      </c>
      <c r="DW164">
        <v>0</v>
      </c>
      <c r="DX164">
        <v>0</v>
      </c>
      <c r="DY164">
        <v>0</v>
      </c>
      <c r="DZ164">
        <v>0</v>
      </c>
      <c r="EA164">
        <v>0</v>
      </c>
      <c r="EB164">
        <v>0</v>
      </c>
      <c r="EC164">
        <v>0</v>
      </c>
      <c r="ED164">
        <v>0</v>
      </c>
      <c r="EE164">
        <v>0</v>
      </c>
      <c r="EF164">
        <v>0</v>
      </c>
      <c r="EG164">
        <v>0</v>
      </c>
      <c r="EH164">
        <v>10</v>
      </c>
      <c r="EI164" t="s">
        <v>1166</v>
      </c>
      <c r="EJ164" t="s">
        <v>1196</v>
      </c>
      <c r="EK164">
        <v>0</v>
      </c>
      <c r="EL164">
        <v>0</v>
      </c>
      <c r="EM164">
        <v>0</v>
      </c>
      <c r="EN164" s="74" t="s">
        <v>1117</v>
      </c>
    </row>
    <row r="165" spans="1:144" x14ac:dyDescent="0.3">
      <c r="A165" s="32" t="s">
        <v>342</v>
      </c>
      <c r="B165" s="33" t="s">
        <v>343</v>
      </c>
      <c r="C165" s="34" t="s">
        <v>51</v>
      </c>
      <c r="D165" s="3">
        <v>295.60000000000002</v>
      </c>
      <c r="E165" s="3">
        <v>281.5</v>
      </c>
      <c r="F165" s="3">
        <v>286.5</v>
      </c>
      <c r="G165" s="42"/>
      <c r="H165" s="4"/>
      <c r="I165" s="4">
        <v>5.0480397519504905</v>
      </c>
      <c r="J165" s="109">
        <v>4</v>
      </c>
      <c r="K165" s="114">
        <v>16.2</v>
      </c>
      <c r="L165" s="6">
        <v>21</v>
      </c>
      <c r="M165" s="118">
        <v>0</v>
      </c>
      <c r="N165" s="7">
        <v>0.14000000000000001</v>
      </c>
      <c r="O165" s="7"/>
      <c r="P165" s="7">
        <v>0.16</v>
      </c>
      <c r="Q165" s="7"/>
      <c r="R165" s="7">
        <v>0.15</v>
      </c>
      <c r="S165" s="48">
        <v>5.5</v>
      </c>
      <c r="T165" s="121">
        <v>2.5</v>
      </c>
      <c r="U165" s="2"/>
      <c r="V165" s="2">
        <v>1</v>
      </c>
      <c r="W165" s="2"/>
      <c r="X165" s="2">
        <v>4</v>
      </c>
      <c r="Y165" s="2">
        <v>6</v>
      </c>
      <c r="Z165" s="19">
        <v>1</v>
      </c>
      <c r="AA165" s="2">
        <v>20</v>
      </c>
      <c r="AB165" s="122" t="s">
        <v>52</v>
      </c>
      <c r="AC165" s="2">
        <v>1</v>
      </c>
      <c r="AD165" s="2">
        <v>1</v>
      </c>
      <c r="AE165" s="2" t="s">
        <v>52</v>
      </c>
      <c r="AF165" s="118" t="s">
        <v>52</v>
      </c>
      <c r="AG165" s="5">
        <v>2.97</v>
      </c>
      <c r="AH165" s="118"/>
      <c r="AI165" s="8"/>
      <c r="AJ165" s="118"/>
      <c r="AK165" s="2">
        <v>1</v>
      </c>
      <c r="AL165" s="2">
        <v>0</v>
      </c>
      <c r="AM165" s="2">
        <v>0</v>
      </c>
      <c r="AN165" s="2">
        <v>0</v>
      </c>
      <c r="AO165" s="2">
        <v>0</v>
      </c>
      <c r="AP165" s="122">
        <v>0</v>
      </c>
      <c r="AQ165">
        <v>0</v>
      </c>
      <c r="AR165">
        <v>1</v>
      </c>
      <c r="AS165">
        <v>0</v>
      </c>
      <c r="AT165">
        <v>0</v>
      </c>
      <c r="AU165">
        <v>0</v>
      </c>
      <c r="AV165" s="74">
        <v>1</v>
      </c>
      <c r="AW165">
        <v>2</v>
      </c>
      <c r="AX165">
        <v>2</v>
      </c>
      <c r="AY165" s="74">
        <v>1</v>
      </c>
      <c r="AZ165" s="69">
        <v>0</v>
      </c>
      <c r="BA165" s="69">
        <v>900</v>
      </c>
      <c r="BB165" s="68"/>
      <c r="BC165" s="68"/>
      <c r="BD165">
        <v>2</v>
      </c>
      <c r="BE165">
        <v>65800</v>
      </c>
      <c r="BF165" s="103">
        <v>5</v>
      </c>
      <c r="BG165" s="97"/>
      <c r="BH165">
        <v>2</v>
      </c>
      <c r="BI165">
        <v>1</v>
      </c>
      <c r="BJ165" s="20" t="s">
        <v>1112</v>
      </c>
      <c r="BK165" t="s">
        <v>1112</v>
      </c>
      <c r="BL165">
        <v>2</v>
      </c>
      <c r="BM165" s="20">
        <v>1</v>
      </c>
      <c r="BN165">
        <v>0</v>
      </c>
      <c r="BO165">
        <v>1</v>
      </c>
      <c r="BP165">
        <v>1</v>
      </c>
      <c r="BQ165" s="20">
        <v>2</v>
      </c>
      <c r="BR165">
        <v>1</v>
      </c>
      <c r="BS165">
        <v>4</v>
      </c>
      <c r="BT165">
        <v>1</v>
      </c>
      <c r="BU165" s="20">
        <v>9</v>
      </c>
      <c r="BV165">
        <v>1</v>
      </c>
      <c r="BW165">
        <v>7</v>
      </c>
      <c r="BX165">
        <v>1</v>
      </c>
      <c r="BY165" s="74">
        <v>9</v>
      </c>
      <c r="BZ165">
        <v>56.288888890000003</v>
      </c>
      <c r="CA165">
        <v>35.844444439999997</v>
      </c>
      <c r="CB165">
        <v>11.744444440000001</v>
      </c>
      <c r="CC165">
        <v>15.57777778</v>
      </c>
      <c r="CD165">
        <v>56.966666670000002</v>
      </c>
      <c r="CE165">
        <v>105.8444444</v>
      </c>
      <c r="CF165">
        <v>157.7666667</v>
      </c>
      <c r="CG165">
        <v>263.61111110000002</v>
      </c>
      <c r="CH165">
        <v>40.188888890000001</v>
      </c>
      <c r="CI165">
        <v>143</v>
      </c>
      <c r="CJ165">
        <v>6.0204743260000004</v>
      </c>
      <c r="CK165">
        <v>4.4542426720000003</v>
      </c>
      <c r="CL165">
        <v>1.4222439229999999</v>
      </c>
      <c r="CM165">
        <v>1.60762074</v>
      </c>
      <c r="CN165">
        <v>3.9449334600000001</v>
      </c>
      <c r="CO165">
        <v>7.7131561489999996</v>
      </c>
      <c r="CP165">
        <v>12.55547689</v>
      </c>
      <c r="CQ165">
        <v>13.004272800000001</v>
      </c>
      <c r="CR165">
        <v>2.882466151</v>
      </c>
      <c r="CS165">
        <v>15.09966887</v>
      </c>
      <c r="CT165" s="20" t="s">
        <v>1118</v>
      </c>
      <c r="CU165">
        <v>12.7</v>
      </c>
      <c r="CV165" s="74" t="s">
        <v>1156</v>
      </c>
      <c r="CW165">
        <v>70</v>
      </c>
      <c r="CX165">
        <v>0</v>
      </c>
      <c r="CY165">
        <v>0</v>
      </c>
      <c r="CZ165">
        <v>0</v>
      </c>
      <c r="DA165">
        <v>0</v>
      </c>
      <c r="DB165">
        <v>0</v>
      </c>
      <c r="DC165">
        <v>20</v>
      </c>
      <c r="DD165" s="74">
        <v>10</v>
      </c>
      <c r="DE165">
        <v>0</v>
      </c>
      <c r="DF165">
        <v>0</v>
      </c>
      <c r="DG165">
        <v>0</v>
      </c>
      <c r="DH165">
        <v>0</v>
      </c>
      <c r="DI165">
        <v>0</v>
      </c>
      <c r="DJ165">
        <v>0</v>
      </c>
      <c r="DK165">
        <v>10</v>
      </c>
      <c r="DL165">
        <v>0</v>
      </c>
      <c r="DM165">
        <v>0</v>
      </c>
      <c r="DN165">
        <v>0</v>
      </c>
      <c r="DO165">
        <v>0</v>
      </c>
      <c r="DP165">
        <v>0</v>
      </c>
      <c r="DQ165">
        <v>0</v>
      </c>
      <c r="DR165">
        <v>0</v>
      </c>
      <c r="DS165">
        <v>0</v>
      </c>
      <c r="DT165">
        <v>0</v>
      </c>
      <c r="DU165">
        <v>0</v>
      </c>
      <c r="DV165">
        <v>0</v>
      </c>
      <c r="DW165">
        <v>0</v>
      </c>
      <c r="DX165">
        <v>0</v>
      </c>
      <c r="DY165">
        <v>0</v>
      </c>
      <c r="DZ165">
        <v>0</v>
      </c>
      <c r="EA165">
        <v>0</v>
      </c>
      <c r="EB165">
        <v>0</v>
      </c>
      <c r="EC165">
        <v>0</v>
      </c>
      <c r="ED165">
        <v>0</v>
      </c>
      <c r="EE165">
        <v>0</v>
      </c>
      <c r="EF165">
        <v>10</v>
      </c>
      <c r="EG165">
        <v>0</v>
      </c>
      <c r="EH165">
        <v>10</v>
      </c>
      <c r="EI165" t="s">
        <v>1159</v>
      </c>
      <c r="EJ165" t="s">
        <v>1173</v>
      </c>
      <c r="EK165">
        <v>0</v>
      </c>
      <c r="EL165">
        <v>0</v>
      </c>
      <c r="EM165">
        <v>0</v>
      </c>
      <c r="EN165" s="74" t="s">
        <v>1117</v>
      </c>
    </row>
    <row r="166" spans="1:144" x14ac:dyDescent="0.3">
      <c r="A166" s="32" t="s">
        <v>344</v>
      </c>
      <c r="B166" s="33" t="s">
        <v>203</v>
      </c>
      <c r="C166" s="34" t="s">
        <v>137</v>
      </c>
      <c r="D166" s="3">
        <v>53.1</v>
      </c>
      <c r="E166" s="3">
        <v>59.7</v>
      </c>
      <c r="F166" s="3">
        <v>74.5</v>
      </c>
      <c r="G166" s="42"/>
      <c r="H166" s="4"/>
      <c r="I166" s="4">
        <v>1.45</v>
      </c>
      <c r="J166" s="109">
        <v>2.9333300000000002</v>
      </c>
      <c r="K166" s="114">
        <v>8.4</v>
      </c>
      <c r="L166" s="6"/>
      <c r="M166" s="118">
        <v>0</v>
      </c>
      <c r="N166" s="7"/>
      <c r="O166" s="7"/>
      <c r="P166" s="7"/>
      <c r="Q166" s="7"/>
      <c r="R166" s="7"/>
      <c r="S166" s="48">
        <v>2.5</v>
      </c>
      <c r="T166" s="121">
        <v>8.5</v>
      </c>
      <c r="U166" s="2">
        <v>0</v>
      </c>
      <c r="V166" s="2">
        <v>0</v>
      </c>
      <c r="W166" s="2">
        <v>0</v>
      </c>
      <c r="X166" s="2">
        <v>0</v>
      </c>
      <c r="Y166" s="2"/>
      <c r="Z166" s="19">
        <v>1</v>
      </c>
      <c r="AA166" s="2">
        <v>13.5</v>
      </c>
      <c r="AB166" s="122" t="s">
        <v>52</v>
      </c>
      <c r="AC166" s="2">
        <v>2</v>
      </c>
      <c r="AD166" s="2">
        <v>2</v>
      </c>
      <c r="AE166" s="2" t="s">
        <v>52</v>
      </c>
      <c r="AF166" s="118" t="s">
        <v>52</v>
      </c>
      <c r="AG166" s="5"/>
      <c r="AH166" s="118"/>
      <c r="AI166" s="8"/>
      <c r="AJ166" s="118"/>
      <c r="AK166" s="2">
        <v>0</v>
      </c>
      <c r="AL166" s="2">
        <v>0</v>
      </c>
      <c r="AM166" s="2"/>
      <c r="AN166" s="2">
        <v>0</v>
      </c>
      <c r="AO166" s="2">
        <v>0</v>
      </c>
      <c r="AP166" s="122">
        <v>0</v>
      </c>
      <c r="AQ166">
        <v>0</v>
      </c>
      <c r="AR166">
        <v>0</v>
      </c>
      <c r="AS166">
        <v>0</v>
      </c>
      <c r="AT166">
        <v>0</v>
      </c>
      <c r="AU166">
        <v>0</v>
      </c>
      <c r="AV166" s="74">
        <v>0</v>
      </c>
      <c r="AW166">
        <v>0</v>
      </c>
      <c r="AX166">
        <v>0</v>
      </c>
      <c r="AY166" s="74">
        <v>1</v>
      </c>
      <c r="AZ166" s="69">
        <v>2</v>
      </c>
      <c r="BA166" s="69">
        <v>1500</v>
      </c>
      <c r="BB166" s="68"/>
      <c r="BC166" s="68">
        <v>2000</v>
      </c>
      <c r="BD166">
        <v>4</v>
      </c>
      <c r="BE166">
        <v>131800</v>
      </c>
      <c r="BF166" s="103">
        <v>4</v>
      </c>
      <c r="BG166" s="97"/>
      <c r="BH166">
        <v>2</v>
      </c>
      <c r="BI166">
        <v>1</v>
      </c>
      <c r="BJ166" s="20" t="s">
        <v>1112</v>
      </c>
      <c r="BK166" t="s">
        <v>1112</v>
      </c>
      <c r="BL166">
        <v>2</v>
      </c>
      <c r="BM166" s="20">
        <v>1</v>
      </c>
      <c r="BN166">
        <v>1</v>
      </c>
      <c r="BO166">
        <v>0</v>
      </c>
      <c r="BP166">
        <v>1</v>
      </c>
      <c r="BQ166" s="20">
        <v>0</v>
      </c>
      <c r="BR166">
        <v>2</v>
      </c>
      <c r="BS166">
        <v>1</v>
      </c>
      <c r="BT166">
        <v>3</v>
      </c>
      <c r="BU166" s="20">
        <v>4</v>
      </c>
      <c r="BV166">
        <v>2</v>
      </c>
      <c r="BW166">
        <v>2</v>
      </c>
      <c r="BX166">
        <v>0</v>
      </c>
      <c r="BY166" s="74">
        <v>4</v>
      </c>
      <c r="BZ166">
        <v>43.2</v>
      </c>
      <c r="CA166">
        <v>34.35</v>
      </c>
      <c r="CB166">
        <v>11.675000000000001</v>
      </c>
      <c r="CC166">
        <v>12.175000000000001</v>
      </c>
      <c r="CD166">
        <v>12.75</v>
      </c>
      <c r="CE166">
        <v>20.925000000000001</v>
      </c>
      <c r="CF166">
        <v>78.825000000000003</v>
      </c>
      <c r="CG166">
        <v>99.75</v>
      </c>
      <c r="CH166">
        <v>20.975000000000001</v>
      </c>
      <c r="CI166">
        <v>70.25</v>
      </c>
      <c r="CJ166">
        <v>2.9563491000000002</v>
      </c>
      <c r="CK166">
        <v>2.2233608189999998</v>
      </c>
      <c r="CL166">
        <v>0.61846584400000004</v>
      </c>
      <c r="CM166">
        <v>0.61846584400000004</v>
      </c>
      <c r="CN166">
        <v>1.0908712110000001</v>
      </c>
      <c r="CO166">
        <v>0.46457866199999998</v>
      </c>
      <c r="CP166">
        <v>0.67019897500000003</v>
      </c>
      <c r="CQ166">
        <v>0.5</v>
      </c>
      <c r="CR166">
        <v>0.47169905699999998</v>
      </c>
      <c r="CS166">
        <v>4.2720018729999998</v>
      </c>
      <c r="CT166" s="20" t="s">
        <v>1118</v>
      </c>
      <c r="CU166">
        <v>3.8</v>
      </c>
      <c r="CV166" s="74" t="s">
        <v>1157</v>
      </c>
      <c r="CW166">
        <v>90</v>
      </c>
      <c r="CX166">
        <v>0</v>
      </c>
      <c r="CY166">
        <v>0</v>
      </c>
      <c r="CZ166">
        <v>0</v>
      </c>
      <c r="DA166">
        <v>0</v>
      </c>
      <c r="DB166">
        <v>0</v>
      </c>
      <c r="DC166">
        <v>10</v>
      </c>
      <c r="DD166" s="74">
        <v>0</v>
      </c>
      <c r="DE166">
        <v>0</v>
      </c>
      <c r="DF166">
        <v>0</v>
      </c>
      <c r="DG166">
        <v>3</v>
      </c>
      <c r="DH166">
        <v>7</v>
      </c>
      <c r="DI166">
        <v>0</v>
      </c>
      <c r="DJ166">
        <v>0</v>
      </c>
      <c r="DK166">
        <v>0</v>
      </c>
      <c r="DL166">
        <v>0</v>
      </c>
      <c r="DM166">
        <v>0</v>
      </c>
      <c r="DN166">
        <v>0</v>
      </c>
      <c r="DO166">
        <v>0</v>
      </c>
      <c r="DP166">
        <v>0</v>
      </c>
      <c r="DQ166">
        <v>0</v>
      </c>
      <c r="DR166">
        <v>0</v>
      </c>
      <c r="DS166">
        <v>0</v>
      </c>
      <c r="DT166">
        <v>0</v>
      </c>
      <c r="DU166">
        <v>0</v>
      </c>
      <c r="DV166">
        <v>0</v>
      </c>
      <c r="DW166">
        <v>0</v>
      </c>
      <c r="DX166">
        <v>0</v>
      </c>
      <c r="DY166">
        <v>0</v>
      </c>
      <c r="DZ166">
        <v>0</v>
      </c>
      <c r="EA166">
        <v>0</v>
      </c>
      <c r="EB166">
        <v>0</v>
      </c>
      <c r="EC166">
        <v>0</v>
      </c>
      <c r="ED166">
        <v>10</v>
      </c>
      <c r="EE166">
        <v>0</v>
      </c>
      <c r="EF166">
        <v>0</v>
      </c>
      <c r="EG166">
        <v>0</v>
      </c>
      <c r="EH166">
        <v>0</v>
      </c>
      <c r="EI166" t="s">
        <v>1159</v>
      </c>
      <c r="EJ166" t="s">
        <v>1170</v>
      </c>
      <c r="EK166">
        <v>0</v>
      </c>
      <c r="EL166">
        <v>0</v>
      </c>
      <c r="EM166">
        <v>0</v>
      </c>
      <c r="EN166" s="74" t="s">
        <v>1117</v>
      </c>
    </row>
    <row r="167" spans="1:144" x14ac:dyDescent="0.3">
      <c r="A167" s="32" t="s">
        <v>345</v>
      </c>
      <c r="B167" s="33" t="s">
        <v>111</v>
      </c>
      <c r="C167" s="34" t="s">
        <v>112</v>
      </c>
      <c r="D167" s="3">
        <v>4014</v>
      </c>
      <c r="E167" s="3">
        <v>5572</v>
      </c>
      <c r="F167" s="3">
        <v>4793</v>
      </c>
      <c r="G167" s="42"/>
      <c r="H167" s="4"/>
      <c r="I167" s="4"/>
      <c r="J167" s="109">
        <v>1.85</v>
      </c>
      <c r="K167" s="114">
        <v>142</v>
      </c>
      <c r="L167" s="6">
        <v>42</v>
      </c>
      <c r="M167" s="118">
        <v>1</v>
      </c>
      <c r="N167" s="7"/>
      <c r="O167" s="7"/>
      <c r="P167" s="7"/>
      <c r="Q167" s="7"/>
      <c r="R167" s="7"/>
      <c r="S167" s="48">
        <v>0</v>
      </c>
      <c r="T167" s="121">
        <v>1</v>
      </c>
      <c r="U167" s="2">
        <v>0</v>
      </c>
      <c r="V167" s="2">
        <v>0</v>
      </c>
      <c r="W167" s="2">
        <v>0</v>
      </c>
      <c r="X167" s="2">
        <v>0</v>
      </c>
      <c r="Y167" s="2"/>
      <c r="Z167" s="19">
        <v>2</v>
      </c>
      <c r="AA167" s="2">
        <v>38</v>
      </c>
      <c r="AB167" s="122" t="s">
        <v>52</v>
      </c>
      <c r="AC167" s="2">
        <v>2</v>
      </c>
      <c r="AD167" s="2"/>
      <c r="AE167" s="2" t="s">
        <v>52</v>
      </c>
      <c r="AF167" s="118" t="s">
        <v>52</v>
      </c>
      <c r="AG167" s="5"/>
      <c r="AH167" s="118">
        <v>2</v>
      </c>
      <c r="AI167" s="8"/>
      <c r="AJ167" s="118">
        <v>5</v>
      </c>
      <c r="AK167" s="2">
        <v>0</v>
      </c>
      <c r="AL167" s="2">
        <v>0</v>
      </c>
      <c r="AM167" s="2"/>
      <c r="AN167" s="2">
        <v>0</v>
      </c>
      <c r="AO167" s="2">
        <v>0</v>
      </c>
      <c r="AP167" s="122">
        <v>0</v>
      </c>
      <c r="AQ167">
        <v>0</v>
      </c>
      <c r="AR167">
        <v>0</v>
      </c>
      <c r="AS167">
        <v>0</v>
      </c>
      <c r="AT167">
        <v>0</v>
      </c>
      <c r="AU167">
        <v>0</v>
      </c>
      <c r="AV167" s="74">
        <v>0</v>
      </c>
      <c r="AW167">
        <v>0</v>
      </c>
      <c r="AX167">
        <v>0</v>
      </c>
      <c r="AY167" s="74">
        <v>1</v>
      </c>
      <c r="AZ167" s="76">
        <v>0</v>
      </c>
      <c r="BA167" s="70">
        <v>750</v>
      </c>
      <c r="BB167" s="68"/>
      <c r="BC167" s="68"/>
      <c r="BD167">
        <v>2</v>
      </c>
      <c r="BE167">
        <v>340000</v>
      </c>
      <c r="BF167" s="102">
        <v>4</v>
      </c>
      <c r="BG167" s="97"/>
      <c r="BH167">
        <v>3</v>
      </c>
      <c r="BI167">
        <v>2</v>
      </c>
      <c r="BJ167" s="20" t="s">
        <v>1112</v>
      </c>
      <c r="BK167" t="s">
        <v>1113</v>
      </c>
      <c r="BL167">
        <v>2</v>
      </c>
      <c r="BM167" s="20">
        <v>0</v>
      </c>
      <c r="BN167">
        <v>0</v>
      </c>
      <c r="BO167">
        <v>0</v>
      </c>
      <c r="BP167">
        <v>1</v>
      </c>
      <c r="BQ167" s="20">
        <v>1</v>
      </c>
      <c r="BR167">
        <v>1</v>
      </c>
      <c r="BS167">
        <v>3</v>
      </c>
      <c r="BT167">
        <v>1</v>
      </c>
      <c r="BU167" s="20">
        <v>4</v>
      </c>
      <c r="BV167">
        <v>2</v>
      </c>
      <c r="BW167">
        <v>2</v>
      </c>
      <c r="BX167">
        <v>0</v>
      </c>
      <c r="BY167" s="74">
        <v>4</v>
      </c>
      <c r="BZ167">
        <v>75.8</v>
      </c>
      <c r="CA167">
        <v>46.15</v>
      </c>
      <c r="CB167">
        <v>22.9</v>
      </c>
      <c r="CC167">
        <v>34.225000000000001</v>
      </c>
      <c r="CD167">
        <v>94.525000000000006</v>
      </c>
      <c r="CE167">
        <v>227.25</v>
      </c>
      <c r="CF167">
        <v>370.875</v>
      </c>
      <c r="CG167">
        <v>598.125</v>
      </c>
      <c r="CH167">
        <v>38.024999999999999</v>
      </c>
      <c r="CI167">
        <v>290</v>
      </c>
      <c r="CJ167">
        <v>3.2710854469999999</v>
      </c>
      <c r="CK167">
        <v>3.4645827069999999</v>
      </c>
      <c r="CL167">
        <v>0.374165739</v>
      </c>
      <c r="CM167">
        <v>3.3440245210000001</v>
      </c>
      <c r="CN167">
        <v>5.6764865889999996</v>
      </c>
      <c r="CO167">
        <v>5.6789083460000001</v>
      </c>
      <c r="CP167">
        <v>17.86232068</v>
      </c>
      <c r="CQ167">
        <v>17.303058499999999</v>
      </c>
      <c r="CR167">
        <v>1.367174702</v>
      </c>
      <c r="CS167">
        <v>14.142135619999999</v>
      </c>
      <c r="CT167" s="20" t="s">
        <v>1118</v>
      </c>
      <c r="CU167">
        <v>17.5</v>
      </c>
      <c r="CV167" s="74" t="s">
        <v>1156</v>
      </c>
      <c r="CW167">
        <v>0</v>
      </c>
      <c r="CX167">
        <v>80</v>
      </c>
      <c r="CY167">
        <v>0</v>
      </c>
      <c r="CZ167">
        <v>0</v>
      </c>
      <c r="DA167">
        <v>0</v>
      </c>
      <c r="DB167">
        <v>0</v>
      </c>
      <c r="DC167">
        <v>10</v>
      </c>
      <c r="DD167" s="74">
        <v>10</v>
      </c>
      <c r="DE167">
        <v>0</v>
      </c>
      <c r="DF167">
        <v>0</v>
      </c>
      <c r="DG167">
        <v>0</v>
      </c>
      <c r="DH167">
        <v>0</v>
      </c>
      <c r="DI167">
        <v>0</v>
      </c>
      <c r="DJ167">
        <v>0</v>
      </c>
      <c r="DK167">
        <v>0</v>
      </c>
      <c r="DL167">
        <v>0</v>
      </c>
      <c r="DM167">
        <v>0</v>
      </c>
      <c r="DN167">
        <v>10</v>
      </c>
      <c r="DO167">
        <v>0</v>
      </c>
      <c r="DP167">
        <v>0</v>
      </c>
      <c r="DQ167">
        <v>0</v>
      </c>
      <c r="DR167">
        <v>0</v>
      </c>
      <c r="DS167">
        <v>0</v>
      </c>
      <c r="DT167">
        <v>0</v>
      </c>
      <c r="DU167">
        <v>0</v>
      </c>
      <c r="DV167">
        <v>0</v>
      </c>
      <c r="DW167">
        <v>0</v>
      </c>
      <c r="DX167">
        <v>0</v>
      </c>
      <c r="DY167">
        <v>0</v>
      </c>
      <c r="DZ167">
        <v>0</v>
      </c>
      <c r="EA167">
        <v>0</v>
      </c>
      <c r="EB167">
        <v>10</v>
      </c>
      <c r="EC167">
        <v>0</v>
      </c>
      <c r="ED167">
        <v>0</v>
      </c>
      <c r="EE167">
        <v>0</v>
      </c>
      <c r="EF167">
        <v>0</v>
      </c>
      <c r="EG167">
        <v>3</v>
      </c>
      <c r="EH167">
        <v>7</v>
      </c>
      <c r="EI167" t="s">
        <v>1160</v>
      </c>
      <c r="EJ167" t="s">
        <v>1176</v>
      </c>
      <c r="EK167">
        <v>0</v>
      </c>
      <c r="EL167">
        <v>0</v>
      </c>
      <c r="EM167">
        <v>0</v>
      </c>
      <c r="EN167" s="74" t="s">
        <v>1117</v>
      </c>
    </row>
    <row r="168" spans="1:144" x14ac:dyDescent="0.3">
      <c r="A168" s="32" t="s">
        <v>346</v>
      </c>
      <c r="B168" s="33" t="s">
        <v>111</v>
      </c>
      <c r="C168" s="34" t="s">
        <v>112</v>
      </c>
      <c r="D168" s="3">
        <v>4130</v>
      </c>
      <c r="E168" s="3">
        <v>5350</v>
      </c>
      <c r="F168" s="3">
        <v>4740</v>
      </c>
      <c r="G168" s="42"/>
      <c r="H168" s="4"/>
      <c r="I168" s="4">
        <v>17.921480117884066</v>
      </c>
      <c r="J168" s="109">
        <v>2</v>
      </c>
      <c r="K168" s="114">
        <v>117</v>
      </c>
      <c r="L168" s="6">
        <v>48</v>
      </c>
      <c r="M168" s="118">
        <v>1</v>
      </c>
      <c r="N168" s="7">
        <v>0.107</v>
      </c>
      <c r="O168" s="7"/>
      <c r="P168" s="7">
        <v>0.107</v>
      </c>
      <c r="Q168" s="7"/>
      <c r="R168" s="7">
        <v>0.107</v>
      </c>
      <c r="S168" s="48">
        <v>9.5</v>
      </c>
      <c r="T168" s="121">
        <v>3.5</v>
      </c>
      <c r="U168" s="2">
        <v>0</v>
      </c>
      <c r="V168" s="2">
        <v>0</v>
      </c>
      <c r="W168" s="2">
        <v>0</v>
      </c>
      <c r="X168" s="2">
        <v>0</v>
      </c>
      <c r="Y168" s="2"/>
      <c r="Z168" s="19">
        <v>1</v>
      </c>
      <c r="AA168" s="2">
        <v>35</v>
      </c>
      <c r="AB168" s="122" t="s">
        <v>52</v>
      </c>
      <c r="AC168" s="2">
        <v>2</v>
      </c>
      <c r="AD168" s="2">
        <v>2</v>
      </c>
      <c r="AE168" s="2" t="s">
        <v>52</v>
      </c>
      <c r="AF168" s="118" t="s">
        <v>52</v>
      </c>
      <c r="AG168" s="5"/>
      <c r="AH168" s="118"/>
      <c r="AI168" s="8">
        <v>1</v>
      </c>
      <c r="AJ168" s="118"/>
      <c r="AK168" s="2">
        <v>0</v>
      </c>
      <c r="AL168" s="2">
        <v>0</v>
      </c>
      <c r="AM168" s="2"/>
      <c r="AN168" s="2">
        <v>0</v>
      </c>
      <c r="AO168" s="2">
        <v>0</v>
      </c>
      <c r="AP168" s="122">
        <v>0</v>
      </c>
      <c r="AQ168">
        <v>0</v>
      </c>
      <c r="AR168">
        <v>0</v>
      </c>
      <c r="AS168">
        <v>0</v>
      </c>
      <c r="AT168">
        <v>0</v>
      </c>
      <c r="AU168">
        <v>0</v>
      </c>
      <c r="AV168" s="74">
        <v>0</v>
      </c>
      <c r="AW168">
        <v>0</v>
      </c>
      <c r="AX168">
        <v>0</v>
      </c>
      <c r="AY168" s="74">
        <v>1</v>
      </c>
      <c r="AZ168" s="78">
        <v>0</v>
      </c>
      <c r="BA168" s="71">
        <v>2006</v>
      </c>
      <c r="BB168" s="68"/>
      <c r="BC168" s="68"/>
      <c r="BD168">
        <v>4</v>
      </c>
      <c r="BE168">
        <v>168800</v>
      </c>
      <c r="BF168" s="102">
        <v>4</v>
      </c>
      <c r="BG168" s="97"/>
      <c r="BH168">
        <v>3</v>
      </c>
      <c r="BI168">
        <v>3</v>
      </c>
      <c r="BJ168" s="20" t="s">
        <v>1112</v>
      </c>
      <c r="BK168" t="s">
        <v>1113</v>
      </c>
      <c r="BL168">
        <v>2</v>
      </c>
      <c r="BM168" s="20">
        <v>0</v>
      </c>
      <c r="BN168">
        <v>0</v>
      </c>
      <c r="BO168">
        <v>0</v>
      </c>
      <c r="BP168">
        <v>1</v>
      </c>
      <c r="BQ168" s="20">
        <v>1</v>
      </c>
      <c r="BR168">
        <v>1</v>
      </c>
      <c r="BS168">
        <v>3</v>
      </c>
      <c r="BT168">
        <v>1</v>
      </c>
      <c r="BU168" s="20">
        <v>4</v>
      </c>
      <c r="BV168">
        <v>2</v>
      </c>
      <c r="BW168">
        <v>2</v>
      </c>
      <c r="BX168">
        <v>0</v>
      </c>
      <c r="BY168" s="74">
        <v>4</v>
      </c>
      <c r="BZ168">
        <v>76.025000000000006</v>
      </c>
      <c r="CA168">
        <v>48.2</v>
      </c>
      <c r="CB168">
        <v>23.95</v>
      </c>
      <c r="CC168">
        <v>34.1</v>
      </c>
      <c r="CD168">
        <v>81.674999999999997</v>
      </c>
      <c r="CE168">
        <v>248.75</v>
      </c>
      <c r="CF168">
        <v>353</v>
      </c>
      <c r="CG168">
        <v>601.75</v>
      </c>
      <c r="CH168">
        <v>41.375</v>
      </c>
      <c r="CI168">
        <v>294</v>
      </c>
      <c r="CJ168">
        <v>3.9685219749999998</v>
      </c>
      <c r="CK168">
        <v>3.040833219</v>
      </c>
      <c r="CL168">
        <v>0.94692484700000001</v>
      </c>
      <c r="CM168">
        <v>0.69761498499999997</v>
      </c>
      <c r="CN168">
        <v>6.1407789949999998</v>
      </c>
      <c r="CO168">
        <v>4.5734742449999999</v>
      </c>
      <c r="CP168">
        <v>24.53568829</v>
      </c>
      <c r="CQ168">
        <v>28.476598580000001</v>
      </c>
      <c r="CR168">
        <v>1.3175102780000001</v>
      </c>
      <c r="CS168">
        <v>6.1644140030000001</v>
      </c>
      <c r="CT168" s="20" t="s">
        <v>1118</v>
      </c>
      <c r="CU168">
        <v>17.2</v>
      </c>
      <c r="CV168" s="74" t="s">
        <v>1156</v>
      </c>
      <c r="CW168">
        <v>0</v>
      </c>
      <c r="CX168">
        <v>50</v>
      </c>
      <c r="CY168">
        <v>0</v>
      </c>
      <c r="CZ168">
        <v>0</v>
      </c>
      <c r="DA168">
        <v>0</v>
      </c>
      <c r="DB168">
        <v>0</v>
      </c>
      <c r="DC168">
        <v>30</v>
      </c>
      <c r="DD168" s="74">
        <v>20</v>
      </c>
      <c r="DE168">
        <v>0</v>
      </c>
      <c r="DF168">
        <v>0</v>
      </c>
      <c r="DG168">
        <v>0</v>
      </c>
      <c r="DH168">
        <v>0</v>
      </c>
      <c r="DI168">
        <v>0</v>
      </c>
      <c r="DJ168">
        <v>0</v>
      </c>
      <c r="DK168">
        <v>0</v>
      </c>
      <c r="DL168">
        <v>0</v>
      </c>
      <c r="DM168">
        <v>4</v>
      </c>
      <c r="DN168">
        <v>6</v>
      </c>
      <c r="DO168">
        <v>0</v>
      </c>
      <c r="DP168">
        <v>0</v>
      </c>
      <c r="DQ168">
        <v>0</v>
      </c>
      <c r="DR168">
        <v>0</v>
      </c>
      <c r="DS168">
        <v>0</v>
      </c>
      <c r="DT168">
        <v>0</v>
      </c>
      <c r="DU168">
        <v>0</v>
      </c>
      <c r="DV168">
        <v>0</v>
      </c>
      <c r="DW168">
        <v>0</v>
      </c>
      <c r="DX168">
        <v>0</v>
      </c>
      <c r="DY168">
        <v>0</v>
      </c>
      <c r="DZ168">
        <v>0</v>
      </c>
      <c r="EA168">
        <v>0</v>
      </c>
      <c r="EB168">
        <v>2</v>
      </c>
      <c r="EC168">
        <v>4</v>
      </c>
      <c r="ED168">
        <v>4</v>
      </c>
      <c r="EE168">
        <v>0</v>
      </c>
      <c r="EF168">
        <v>0</v>
      </c>
      <c r="EG168">
        <v>3</v>
      </c>
      <c r="EH168">
        <v>7</v>
      </c>
      <c r="EI168" t="s">
        <v>1160</v>
      </c>
      <c r="EJ168" t="s">
        <v>1176</v>
      </c>
      <c r="EK168">
        <v>0</v>
      </c>
      <c r="EL168">
        <v>0</v>
      </c>
      <c r="EM168">
        <v>0</v>
      </c>
      <c r="EN168" s="74" t="s">
        <v>1117</v>
      </c>
    </row>
    <row r="169" spans="1:144" x14ac:dyDescent="0.3">
      <c r="A169" s="32" t="s">
        <v>347</v>
      </c>
      <c r="B169" s="33" t="s">
        <v>348</v>
      </c>
      <c r="C169" s="34" t="s">
        <v>115</v>
      </c>
      <c r="D169" s="3"/>
      <c r="E169" s="3"/>
      <c r="F169" s="3">
        <v>132</v>
      </c>
      <c r="G169" s="42"/>
      <c r="H169" s="4"/>
      <c r="I169" s="4"/>
      <c r="J169" s="109">
        <v>2.95</v>
      </c>
      <c r="K169" s="115">
        <v>6.43</v>
      </c>
      <c r="L169" s="6"/>
      <c r="M169" s="118">
        <v>0</v>
      </c>
      <c r="N169" s="7"/>
      <c r="O169" s="7"/>
      <c r="P169" s="7"/>
      <c r="Q169" s="7"/>
      <c r="R169" s="7"/>
      <c r="S169" s="48">
        <v>5.5</v>
      </c>
      <c r="T169" s="121">
        <v>6.5</v>
      </c>
      <c r="U169" s="2"/>
      <c r="V169" s="2"/>
      <c r="W169" s="2"/>
      <c r="X169" s="2"/>
      <c r="Y169" s="2">
        <v>2</v>
      </c>
      <c r="Z169" s="19">
        <v>2</v>
      </c>
      <c r="AA169" s="2">
        <v>10.5</v>
      </c>
      <c r="AB169" s="122" t="s">
        <v>52</v>
      </c>
      <c r="AC169" s="2">
        <v>4</v>
      </c>
      <c r="AD169" s="2"/>
      <c r="AE169" s="2" t="s">
        <v>103</v>
      </c>
      <c r="AF169" s="118" t="s">
        <v>52</v>
      </c>
      <c r="AG169" s="5">
        <v>0.04</v>
      </c>
      <c r="AH169" s="118"/>
      <c r="AI169" s="8"/>
      <c r="AJ169" s="118"/>
      <c r="AK169" s="2">
        <v>0</v>
      </c>
      <c r="AL169" s="2">
        <v>0</v>
      </c>
      <c r="AM169" s="2">
        <v>0</v>
      </c>
      <c r="AN169" s="2">
        <v>-2</v>
      </c>
      <c r="AO169" s="2">
        <v>0</v>
      </c>
      <c r="AP169" s="122">
        <v>0</v>
      </c>
      <c r="AQ169">
        <v>1</v>
      </c>
      <c r="AR169">
        <v>0</v>
      </c>
      <c r="AS169">
        <v>0</v>
      </c>
      <c r="AT169">
        <v>0</v>
      </c>
      <c r="AU169">
        <v>0</v>
      </c>
      <c r="AV169" s="74">
        <v>1</v>
      </c>
      <c r="AW169">
        <v>0</v>
      </c>
      <c r="AX169">
        <v>0</v>
      </c>
      <c r="AY169" s="74">
        <v>2</v>
      </c>
      <c r="AZ169" s="67">
        <v>0</v>
      </c>
      <c r="BA169" s="67">
        <v>914</v>
      </c>
      <c r="BB169" s="68"/>
      <c r="BC169" s="68"/>
      <c r="BD169">
        <v>4</v>
      </c>
      <c r="BE169">
        <v>88200</v>
      </c>
      <c r="BF169" s="103">
        <v>5</v>
      </c>
      <c r="BG169" s="97"/>
      <c r="BH169">
        <v>2</v>
      </c>
      <c r="BI169">
        <v>1</v>
      </c>
      <c r="BJ169" s="20" t="s">
        <v>1112</v>
      </c>
      <c r="BK169" t="s">
        <v>1113</v>
      </c>
      <c r="BL169">
        <v>1</v>
      </c>
      <c r="BM169" s="20">
        <v>1</v>
      </c>
      <c r="BN169">
        <v>1</v>
      </c>
      <c r="BO169">
        <v>0</v>
      </c>
      <c r="BP169">
        <v>1</v>
      </c>
      <c r="BQ169" s="20">
        <v>1</v>
      </c>
      <c r="BR169">
        <v>1</v>
      </c>
      <c r="BS169">
        <v>3</v>
      </c>
      <c r="BT169">
        <v>1</v>
      </c>
      <c r="BU169" s="20">
        <v>4</v>
      </c>
      <c r="BV169">
        <v>1</v>
      </c>
      <c r="BW169">
        <v>3</v>
      </c>
      <c r="BX169">
        <v>0</v>
      </c>
      <c r="BY169" s="74">
        <v>4</v>
      </c>
      <c r="BZ169">
        <v>32.325000000000003</v>
      </c>
      <c r="CA169">
        <v>16.274999999999999</v>
      </c>
      <c r="CB169">
        <v>4.1749999999999998</v>
      </c>
      <c r="CC169">
        <v>6.7750000000000004</v>
      </c>
      <c r="CD169">
        <v>22.4</v>
      </c>
      <c r="CE169">
        <v>51.325000000000003</v>
      </c>
      <c r="CF169">
        <v>90.424999999999997</v>
      </c>
      <c r="CG169">
        <v>141.75</v>
      </c>
      <c r="CH169">
        <v>36.25</v>
      </c>
      <c r="CI169">
        <v>81.75</v>
      </c>
      <c r="CJ169">
        <v>2.5966324350000001</v>
      </c>
      <c r="CK169">
        <v>2.266237705</v>
      </c>
      <c r="CL169">
        <v>0.72743842800000003</v>
      </c>
      <c r="CM169">
        <v>0.61305247200000001</v>
      </c>
      <c r="CN169">
        <v>1.9748417659999999</v>
      </c>
      <c r="CO169">
        <v>2.5991985940000002</v>
      </c>
      <c r="CP169">
        <v>6.2547981579999998</v>
      </c>
      <c r="CQ169">
        <v>6.3966136870000003</v>
      </c>
      <c r="CR169">
        <v>2.120534524</v>
      </c>
      <c r="CS169">
        <v>4.3493294499999999</v>
      </c>
      <c r="CT169" s="20" t="s">
        <v>1118</v>
      </c>
      <c r="CU169">
        <v>9.9</v>
      </c>
      <c r="CV169" s="74" t="s">
        <v>1157</v>
      </c>
      <c r="CW169">
        <v>0</v>
      </c>
      <c r="CX169">
        <v>80</v>
      </c>
      <c r="CY169">
        <v>0</v>
      </c>
      <c r="CZ169">
        <v>0</v>
      </c>
      <c r="DA169">
        <v>20</v>
      </c>
      <c r="DB169">
        <v>0</v>
      </c>
      <c r="DC169">
        <v>0</v>
      </c>
      <c r="DD169" s="74">
        <v>0</v>
      </c>
      <c r="DE169">
        <v>0</v>
      </c>
      <c r="DF169">
        <v>0</v>
      </c>
      <c r="DG169">
        <v>0</v>
      </c>
      <c r="DH169">
        <v>0</v>
      </c>
      <c r="DI169">
        <v>0</v>
      </c>
      <c r="DJ169">
        <v>0</v>
      </c>
      <c r="DK169">
        <v>0</v>
      </c>
      <c r="DL169">
        <v>2</v>
      </c>
      <c r="DM169">
        <v>0</v>
      </c>
      <c r="DN169">
        <v>0</v>
      </c>
      <c r="DO169">
        <v>0</v>
      </c>
      <c r="DP169">
        <v>8</v>
      </c>
      <c r="DQ169">
        <v>0</v>
      </c>
      <c r="DR169">
        <v>0</v>
      </c>
      <c r="DS169">
        <v>0</v>
      </c>
      <c r="DT169">
        <v>0</v>
      </c>
      <c r="DU169">
        <v>0</v>
      </c>
      <c r="DV169">
        <v>0</v>
      </c>
      <c r="DW169">
        <v>0</v>
      </c>
      <c r="DX169">
        <v>10</v>
      </c>
      <c r="DY169">
        <v>0</v>
      </c>
      <c r="DZ169">
        <v>0</v>
      </c>
      <c r="EA169">
        <v>0</v>
      </c>
      <c r="EB169">
        <v>0</v>
      </c>
      <c r="EC169">
        <v>0</v>
      </c>
      <c r="ED169">
        <v>0</v>
      </c>
      <c r="EE169">
        <v>0</v>
      </c>
      <c r="EF169">
        <v>0</v>
      </c>
      <c r="EG169">
        <v>0</v>
      </c>
      <c r="EH169">
        <v>0</v>
      </c>
      <c r="EI169" t="s">
        <v>1160</v>
      </c>
      <c r="EJ169" t="s">
        <v>1178</v>
      </c>
      <c r="EK169">
        <v>0</v>
      </c>
      <c r="EL169">
        <v>0</v>
      </c>
      <c r="EM169">
        <v>0</v>
      </c>
      <c r="EN169" s="74" t="s">
        <v>1117</v>
      </c>
    </row>
    <row r="170" spans="1:144" x14ac:dyDescent="0.3">
      <c r="A170" s="35" t="s">
        <v>349</v>
      </c>
      <c r="B170" s="33" t="s">
        <v>218</v>
      </c>
      <c r="C170" s="34" t="s">
        <v>51</v>
      </c>
      <c r="D170" s="3">
        <v>28.9</v>
      </c>
      <c r="E170" s="3">
        <v>27.1</v>
      </c>
      <c r="F170" s="3">
        <v>28</v>
      </c>
      <c r="G170" s="42"/>
      <c r="H170" s="4"/>
      <c r="I170" s="4"/>
      <c r="J170" s="109"/>
      <c r="K170" s="114">
        <v>1.5</v>
      </c>
      <c r="L170" s="5"/>
      <c r="M170" s="118">
        <v>0</v>
      </c>
      <c r="N170" s="7"/>
      <c r="O170" s="7"/>
      <c r="P170" s="7"/>
      <c r="Q170" s="7"/>
      <c r="R170" s="7"/>
      <c r="S170" s="48">
        <v>0</v>
      </c>
      <c r="T170" s="121">
        <v>12</v>
      </c>
      <c r="U170" s="2">
        <v>0</v>
      </c>
      <c r="V170" s="2">
        <v>0</v>
      </c>
      <c r="W170" s="2">
        <v>0</v>
      </c>
      <c r="X170" s="2">
        <v>0</v>
      </c>
      <c r="Y170" s="2"/>
      <c r="Z170" s="19"/>
      <c r="AA170" s="2"/>
      <c r="AB170" s="122"/>
      <c r="AC170" s="2"/>
      <c r="AD170" s="2"/>
      <c r="AE170" s="2"/>
      <c r="AF170" s="118"/>
      <c r="AG170" s="5"/>
      <c r="AH170" s="118"/>
      <c r="AI170" s="8"/>
      <c r="AJ170" s="118"/>
      <c r="AK170" s="2">
        <v>1</v>
      </c>
      <c r="AL170" s="2">
        <v>1</v>
      </c>
      <c r="AM170" s="2">
        <v>1</v>
      </c>
      <c r="AN170" s="2">
        <v>1</v>
      </c>
      <c r="AO170" s="2">
        <v>0</v>
      </c>
      <c r="AP170" s="122">
        <v>0</v>
      </c>
      <c r="AQ170">
        <v>2</v>
      </c>
      <c r="AR170">
        <v>1</v>
      </c>
      <c r="AS170">
        <v>1</v>
      </c>
      <c r="AT170">
        <v>0</v>
      </c>
      <c r="AU170">
        <v>0</v>
      </c>
      <c r="AV170" s="74">
        <v>4</v>
      </c>
      <c r="AW170">
        <v>0</v>
      </c>
      <c r="AX170">
        <v>0</v>
      </c>
      <c r="AY170" s="74">
        <v>1</v>
      </c>
      <c r="AZ170" s="76">
        <v>1340</v>
      </c>
      <c r="BA170" s="70">
        <v>2700</v>
      </c>
      <c r="BB170" s="68"/>
      <c r="BC170" s="68"/>
      <c r="BD170">
        <v>4</v>
      </c>
      <c r="BE170">
        <v>200</v>
      </c>
      <c r="BF170" s="103">
        <v>5</v>
      </c>
      <c r="BG170" s="97"/>
      <c r="BH170">
        <v>1</v>
      </c>
      <c r="BI170">
        <v>1</v>
      </c>
      <c r="BJ170" s="20" t="s">
        <v>1112</v>
      </c>
      <c r="BK170" t="s">
        <v>1112</v>
      </c>
      <c r="BL170">
        <v>2</v>
      </c>
      <c r="BM170" s="20">
        <v>0</v>
      </c>
      <c r="BN170">
        <v>0</v>
      </c>
      <c r="BO170">
        <v>0</v>
      </c>
      <c r="BP170">
        <v>1</v>
      </c>
      <c r="BQ170" s="20">
        <v>2</v>
      </c>
      <c r="BR170">
        <v>1</v>
      </c>
      <c r="BS170">
        <v>5</v>
      </c>
      <c r="BT170">
        <v>1</v>
      </c>
      <c r="BU170" s="20">
        <v>2</v>
      </c>
      <c r="BV170">
        <v>1</v>
      </c>
      <c r="BW170">
        <v>1</v>
      </c>
      <c r="BX170">
        <v>0</v>
      </c>
      <c r="BY170" s="74">
        <v>2</v>
      </c>
      <c r="BZ170">
        <v>26.35</v>
      </c>
      <c r="CA170">
        <v>22.25</v>
      </c>
      <c r="CB170">
        <v>5.5</v>
      </c>
      <c r="CC170">
        <v>6.55</v>
      </c>
      <c r="CD170">
        <v>23.45</v>
      </c>
      <c r="CE170">
        <v>16.45</v>
      </c>
      <c r="CF170">
        <v>61.45</v>
      </c>
      <c r="CG170">
        <v>77.849999999999994</v>
      </c>
      <c r="CH170">
        <v>21.1</v>
      </c>
      <c r="CI170">
        <v>38.799999999999997</v>
      </c>
      <c r="CJ170">
        <v>4.3133513649999999</v>
      </c>
      <c r="CK170">
        <v>5.3033008590000001</v>
      </c>
      <c r="CL170">
        <v>0.282842712</v>
      </c>
      <c r="CM170">
        <v>7.0710677999999999E-2</v>
      </c>
      <c r="CN170">
        <v>1.2020815279999999</v>
      </c>
      <c r="CO170">
        <v>0.212132034</v>
      </c>
      <c r="CP170">
        <v>1.060660172</v>
      </c>
      <c r="CQ170">
        <v>1.2020815279999999</v>
      </c>
      <c r="CR170">
        <v>0.141421356</v>
      </c>
      <c r="CS170">
        <v>1.697056275</v>
      </c>
      <c r="CT170" s="20" t="s">
        <v>1119</v>
      </c>
      <c r="CU170" t="s">
        <v>1117</v>
      </c>
      <c r="CV170" s="74"/>
      <c r="CW170">
        <v>80</v>
      </c>
      <c r="CX170">
        <v>0</v>
      </c>
      <c r="CY170">
        <v>0</v>
      </c>
      <c r="CZ170">
        <v>20</v>
      </c>
      <c r="DA170">
        <v>0</v>
      </c>
      <c r="DB170">
        <v>0</v>
      </c>
      <c r="DC170">
        <v>0</v>
      </c>
      <c r="DD170" s="74">
        <v>0</v>
      </c>
      <c r="DE170">
        <v>0</v>
      </c>
      <c r="DF170">
        <v>0</v>
      </c>
      <c r="DG170">
        <v>0</v>
      </c>
      <c r="DH170">
        <v>0</v>
      </c>
      <c r="DI170">
        <v>7</v>
      </c>
      <c r="DJ170">
        <v>3</v>
      </c>
      <c r="DK170">
        <v>0</v>
      </c>
      <c r="DL170">
        <v>0</v>
      </c>
      <c r="DM170">
        <v>0</v>
      </c>
      <c r="DN170">
        <v>0</v>
      </c>
      <c r="DO170">
        <v>0</v>
      </c>
      <c r="DP170">
        <v>0</v>
      </c>
      <c r="DQ170">
        <v>0</v>
      </c>
      <c r="DR170">
        <v>0</v>
      </c>
      <c r="DS170">
        <v>0</v>
      </c>
      <c r="DT170">
        <v>0</v>
      </c>
      <c r="DU170">
        <v>0</v>
      </c>
      <c r="DV170">
        <v>10</v>
      </c>
      <c r="DW170">
        <v>0</v>
      </c>
      <c r="DX170">
        <v>0</v>
      </c>
      <c r="DY170">
        <v>0</v>
      </c>
      <c r="DZ170">
        <v>0</v>
      </c>
      <c r="EA170">
        <v>0</v>
      </c>
      <c r="EB170">
        <v>0</v>
      </c>
      <c r="EC170">
        <v>0</v>
      </c>
      <c r="ED170">
        <v>0</v>
      </c>
      <c r="EE170">
        <v>0</v>
      </c>
      <c r="EF170">
        <v>0</v>
      </c>
      <c r="EG170">
        <v>0</v>
      </c>
      <c r="EH170">
        <v>0</v>
      </c>
      <c r="EI170" t="s">
        <v>1159</v>
      </c>
      <c r="EJ170" t="s">
        <v>1171</v>
      </c>
      <c r="EK170">
        <v>0</v>
      </c>
      <c r="EL170">
        <v>0</v>
      </c>
      <c r="EM170">
        <v>1</v>
      </c>
      <c r="EN170" s="74" t="s">
        <v>1208</v>
      </c>
    </row>
    <row r="171" spans="1:144" x14ac:dyDescent="0.3">
      <c r="A171" s="32" t="s">
        <v>350</v>
      </c>
      <c r="B171" s="33" t="s">
        <v>351</v>
      </c>
      <c r="C171" s="34" t="s">
        <v>61</v>
      </c>
      <c r="D171" s="3"/>
      <c r="E171" s="3"/>
      <c r="F171" s="3">
        <v>20.8</v>
      </c>
      <c r="G171" s="42"/>
      <c r="H171" s="4"/>
      <c r="I171" s="4"/>
      <c r="J171" s="109">
        <v>1</v>
      </c>
      <c r="K171" s="114"/>
      <c r="L171" s="6"/>
      <c r="M171" s="118"/>
      <c r="N171" s="7"/>
      <c r="O171" s="7"/>
      <c r="P171" s="7"/>
      <c r="Q171" s="7"/>
      <c r="R171" s="7"/>
      <c r="S171" s="48">
        <v>1.5</v>
      </c>
      <c r="T171" s="121">
        <v>7.5</v>
      </c>
      <c r="U171" s="2"/>
      <c r="V171" s="2"/>
      <c r="W171" s="2"/>
      <c r="X171" s="2"/>
      <c r="Y171" s="2"/>
      <c r="Z171" s="19">
        <v>2</v>
      </c>
      <c r="AA171" s="2">
        <v>21</v>
      </c>
      <c r="AB171" s="122" t="s">
        <v>52</v>
      </c>
      <c r="AC171" s="2">
        <v>2</v>
      </c>
      <c r="AD171" s="2">
        <v>2</v>
      </c>
      <c r="AE171" s="2" t="s">
        <v>52</v>
      </c>
      <c r="AF171" s="118" t="s">
        <v>52</v>
      </c>
      <c r="AG171" s="5"/>
      <c r="AH171" s="118"/>
      <c r="AI171" s="8"/>
      <c r="AJ171" s="118"/>
      <c r="AK171" s="2">
        <v>0</v>
      </c>
      <c r="AL171" s="2">
        <v>0</v>
      </c>
      <c r="AM171" s="2">
        <v>0</v>
      </c>
      <c r="AN171" s="2">
        <v>2</v>
      </c>
      <c r="AO171" s="2">
        <v>0</v>
      </c>
      <c r="AP171" s="122">
        <v>0</v>
      </c>
      <c r="AQ171">
        <v>2</v>
      </c>
      <c r="AR171">
        <v>0</v>
      </c>
      <c r="AS171">
        <v>0</v>
      </c>
      <c r="AT171">
        <v>0</v>
      </c>
      <c r="AU171">
        <v>0</v>
      </c>
      <c r="AV171" s="74">
        <v>2</v>
      </c>
      <c r="AW171">
        <v>0</v>
      </c>
      <c r="AX171">
        <v>0</v>
      </c>
      <c r="AY171" s="74">
        <v>1</v>
      </c>
      <c r="AZ171" s="68">
        <v>5</v>
      </c>
      <c r="BA171" s="68">
        <v>1000</v>
      </c>
      <c r="BB171" s="68"/>
      <c r="BC171" s="68"/>
      <c r="BD171">
        <v>4</v>
      </c>
      <c r="BE171">
        <v>25400</v>
      </c>
      <c r="BF171" s="102">
        <v>4</v>
      </c>
      <c r="BG171" s="97"/>
      <c r="BH171">
        <v>1</v>
      </c>
      <c r="BI171">
        <v>1</v>
      </c>
      <c r="BJ171" s="20" t="s">
        <v>1113</v>
      </c>
      <c r="BK171" t="s">
        <v>1112</v>
      </c>
      <c r="BL171">
        <v>2</v>
      </c>
      <c r="BM171" s="20">
        <v>0</v>
      </c>
      <c r="BN171">
        <v>0</v>
      </c>
      <c r="BO171">
        <v>0</v>
      </c>
      <c r="BP171">
        <v>1</v>
      </c>
      <c r="BQ171" s="20">
        <v>2</v>
      </c>
      <c r="BR171">
        <v>1</v>
      </c>
      <c r="BS171">
        <v>4</v>
      </c>
      <c r="BT171">
        <v>1</v>
      </c>
      <c r="BU171" s="20">
        <v>4</v>
      </c>
      <c r="BV171">
        <v>2</v>
      </c>
      <c r="BW171">
        <v>2</v>
      </c>
      <c r="BX171">
        <v>0</v>
      </c>
      <c r="BY171" s="74">
        <v>4</v>
      </c>
      <c r="BZ171">
        <v>5.55</v>
      </c>
      <c r="CA171">
        <v>3.15</v>
      </c>
      <c r="CB171">
        <v>3.2749999999999999</v>
      </c>
      <c r="CC171">
        <v>1.9</v>
      </c>
      <c r="CD171">
        <v>6.35</v>
      </c>
      <c r="CE171">
        <v>68.75</v>
      </c>
      <c r="CF171">
        <v>53.625</v>
      </c>
      <c r="CG171">
        <v>122.375</v>
      </c>
      <c r="CH171">
        <v>56.2</v>
      </c>
      <c r="CI171">
        <v>67.5</v>
      </c>
      <c r="CJ171">
        <v>0.37859388999999999</v>
      </c>
      <c r="CK171">
        <v>0.31091263499999999</v>
      </c>
      <c r="CL171">
        <v>0.27537852699999998</v>
      </c>
      <c r="CM171">
        <v>0.21602468999999999</v>
      </c>
      <c r="CN171">
        <v>0.12909944500000001</v>
      </c>
      <c r="CO171">
        <v>4.9916597109999996</v>
      </c>
      <c r="CP171">
        <v>5.7354889360000003</v>
      </c>
      <c r="CQ171">
        <v>0.94648472400000005</v>
      </c>
      <c r="CR171">
        <v>4.4399699699999999</v>
      </c>
      <c r="CS171">
        <v>3.5118845840000001</v>
      </c>
      <c r="CT171" s="20" t="s">
        <v>1118</v>
      </c>
      <c r="CU171">
        <v>7.5</v>
      </c>
      <c r="CV171" s="74" t="s">
        <v>1157</v>
      </c>
      <c r="CW171">
        <v>100</v>
      </c>
      <c r="CX171">
        <v>0</v>
      </c>
      <c r="CY171">
        <v>0</v>
      </c>
      <c r="CZ171">
        <v>0</v>
      </c>
      <c r="DA171">
        <v>0</v>
      </c>
      <c r="DB171">
        <v>0</v>
      </c>
      <c r="DC171">
        <v>0</v>
      </c>
      <c r="DD171" s="74">
        <v>0</v>
      </c>
      <c r="DE171">
        <v>0</v>
      </c>
      <c r="DF171">
        <v>10</v>
      </c>
      <c r="DG171">
        <v>0</v>
      </c>
      <c r="DH171">
        <v>0</v>
      </c>
      <c r="DI171">
        <v>0</v>
      </c>
      <c r="DJ171">
        <v>0</v>
      </c>
      <c r="DK171">
        <v>0</v>
      </c>
      <c r="DL171">
        <v>0</v>
      </c>
      <c r="DM171">
        <v>0</v>
      </c>
      <c r="DN171">
        <v>0</v>
      </c>
      <c r="DO171">
        <v>0</v>
      </c>
      <c r="DP171">
        <v>0</v>
      </c>
      <c r="DQ171">
        <v>0</v>
      </c>
      <c r="DR171">
        <v>0</v>
      </c>
      <c r="DS171">
        <v>0</v>
      </c>
      <c r="DT171">
        <v>0</v>
      </c>
      <c r="DU171">
        <v>0</v>
      </c>
      <c r="DV171">
        <v>0</v>
      </c>
      <c r="DW171">
        <v>0</v>
      </c>
      <c r="DX171">
        <v>0</v>
      </c>
      <c r="DY171">
        <v>0</v>
      </c>
      <c r="DZ171">
        <v>0</v>
      </c>
      <c r="EA171">
        <v>0</v>
      </c>
      <c r="EB171">
        <v>0</v>
      </c>
      <c r="EC171">
        <v>0</v>
      </c>
      <c r="ED171">
        <v>0</v>
      </c>
      <c r="EE171">
        <v>0</v>
      </c>
      <c r="EF171">
        <v>0</v>
      </c>
      <c r="EG171">
        <v>0</v>
      </c>
      <c r="EH171">
        <v>0</v>
      </c>
      <c r="EI171" t="s">
        <v>1159</v>
      </c>
      <c r="EJ171" t="s">
        <v>1168</v>
      </c>
      <c r="EK171">
        <v>0</v>
      </c>
      <c r="EL171">
        <v>0</v>
      </c>
      <c r="EM171">
        <v>0</v>
      </c>
      <c r="EN171" s="74" t="s">
        <v>1117</v>
      </c>
    </row>
    <row r="172" spans="1:144" x14ac:dyDescent="0.3">
      <c r="A172" s="32" t="s">
        <v>352</v>
      </c>
      <c r="B172" s="33" t="s">
        <v>309</v>
      </c>
      <c r="C172" s="34" t="s">
        <v>310</v>
      </c>
      <c r="D172" s="3">
        <v>583</v>
      </c>
      <c r="E172" s="3">
        <v>667</v>
      </c>
      <c r="F172" s="3">
        <v>625</v>
      </c>
      <c r="G172" s="42"/>
      <c r="H172" s="4"/>
      <c r="I172" s="4">
        <v>7.0993270651566327</v>
      </c>
      <c r="J172" s="109">
        <v>1</v>
      </c>
      <c r="K172" s="114">
        <v>65</v>
      </c>
      <c r="L172" s="6"/>
      <c r="M172" s="118">
        <v>1</v>
      </c>
      <c r="N172" s="7"/>
      <c r="O172" s="7"/>
      <c r="P172" s="7"/>
      <c r="Q172" s="7"/>
      <c r="R172" s="7"/>
      <c r="S172" s="48"/>
      <c r="T172" s="121"/>
      <c r="U172" s="2"/>
      <c r="V172" s="2"/>
      <c r="W172" s="2"/>
      <c r="X172" s="2"/>
      <c r="Y172" s="2"/>
      <c r="Z172" s="19">
        <v>0</v>
      </c>
      <c r="AA172" s="2">
        <v>43</v>
      </c>
      <c r="AB172" s="122" t="s">
        <v>56</v>
      </c>
      <c r="AC172" s="2"/>
      <c r="AD172" s="2">
        <v>2</v>
      </c>
      <c r="AE172" s="2" t="s">
        <v>52</v>
      </c>
      <c r="AF172" s="118" t="s">
        <v>52</v>
      </c>
      <c r="AG172" s="5"/>
      <c r="AH172" s="118"/>
      <c r="AI172" s="8"/>
      <c r="AJ172" s="118"/>
      <c r="AK172" s="2">
        <v>0</v>
      </c>
      <c r="AL172" s="2">
        <v>0</v>
      </c>
      <c r="AM172" s="2"/>
      <c r="AN172" s="2">
        <v>0</v>
      </c>
      <c r="AO172" s="2">
        <v>0</v>
      </c>
      <c r="AP172" s="122">
        <v>0</v>
      </c>
      <c r="AQ172">
        <v>0</v>
      </c>
      <c r="AR172">
        <v>0</v>
      </c>
      <c r="AS172">
        <v>0</v>
      </c>
      <c r="AT172">
        <v>0</v>
      </c>
      <c r="AU172">
        <v>0</v>
      </c>
      <c r="AV172" s="74">
        <v>0</v>
      </c>
      <c r="AW172">
        <v>0</v>
      </c>
      <c r="AX172">
        <v>0</v>
      </c>
      <c r="AY172" s="74">
        <v>1</v>
      </c>
      <c r="AZ172" s="67">
        <v>0</v>
      </c>
      <c r="BA172" s="67">
        <v>1800</v>
      </c>
      <c r="BB172" s="68"/>
      <c r="BC172" s="68"/>
      <c r="BD172">
        <v>4</v>
      </c>
      <c r="BE172">
        <v>120400</v>
      </c>
      <c r="BF172" s="103">
        <v>5</v>
      </c>
      <c r="BG172" s="97"/>
      <c r="BH172">
        <v>2</v>
      </c>
      <c r="BI172">
        <v>1</v>
      </c>
      <c r="BJ172" s="20" t="s">
        <v>1112</v>
      </c>
      <c r="BK172" t="s">
        <v>1112</v>
      </c>
      <c r="BL172">
        <v>2</v>
      </c>
      <c r="BM172" s="20">
        <v>1</v>
      </c>
      <c r="BN172">
        <v>1</v>
      </c>
      <c r="BO172">
        <v>0</v>
      </c>
      <c r="BP172">
        <v>1</v>
      </c>
      <c r="BQ172" s="20">
        <v>0</v>
      </c>
      <c r="BR172">
        <v>2</v>
      </c>
      <c r="BS172">
        <v>2</v>
      </c>
      <c r="BT172">
        <v>1</v>
      </c>
      <c r="BU172" s="20">
        <v>8</v>
      </c>
      <c r="BV172">
        <v>3</v>
      </c>
      <c r="BW172">
        <v>5</v>
      </c>
      <c r="BX172">
        <v>0</v>
      </c>
      <c r="BY172" s="74">
        <v>8</v>
      </c>
      <c r="BZ172">
        <v>32.737499999999997</v>
      </c>
      <c r="CA172">
        <v>18.287500000000001</v>
      </c>
      <c r="CB172">
        <v>12.387499999999999</v>
      </c>
      <c r="CC172">
        <v>20.399999999999999</v>
      </c>
      <c r="CD172">
        <v>58.5</v>
      </c>
      <c r="CE172">
        <v>50.95</v>
      </c>
      <c r="CF172">
        <v>217.83750000000001</v>
      </c>
      <c r="CG172">
        <v>268.75</v>
      </c>
      <c r="CH172">
        <v>18.912500000000001</v>
      </c>
      <c r="CI172">
        <v>216.375</v>
      </c>
      <c r="CJ172">
        <v>1.9711762260000001</v>
      </c>
      <c r="CK172">
        <v>1.010569147</v>
      </c>
      <c r="CL172">
        <v>0.83055489199999999</v>
      </c>
      <c r="CM172">
        <v>1.084962145</v>
      </c>
      <c r="CN172">
        <v>3.1793979659999998</v>
      </c>
      <c r="CO172">
        <v>13.71016307</v>
      </c>
      <c r="CP172">
        <v>13.34165737</v>
      </c>
      <c r="CQ172">
        <v>8.7464278419999992</v>
      </c>
      <c r="CR172">
        <v>4.9072650219999998</v>
      </c>
      <c r="CS172">
        <v>4.0333431720000004</v>
      </c>
      <c r="CT172" s="20" t="s">
        <v>1118</v>
      </c>
      <c r="CU172">
        <v>9.3000000000000007</v>
      </c>
      <c r="CV172" s="74" t="s">
        <v>1157</v>
      </c>
      <c r="CW172">
        <v>0</v>
      </c>
      <c r="CX172">
        <v>0</v>
      </c>
      <c r="CY172">
        <v>0</v>
      </c>
      <c r="CZ172">
        <v>0</v>
      </c>
      <c r="DA172">
        <v>0</v>
      </c>
      <c r="DB172">
        <v>0</v>
      </c>
      <c r="DC172">
        <v>100</v>
      </c>
      <c r="DD172" s="74">
        <v>0</v>
      </c>
      <c r="DE172">
        <v>0</v>
      </c>
      <c r="DF172">
        <v>0</v>
      </c>
      <c r="DG172">
        <v>0</v>
      </c>
      <c r="DH172">
        <v>0</v>
      </c>
      <c r="DI172">
        <v>0</v>
      </c>
      <c r="DJ172">
        <v>0</v>
      </c>
      <c r="DK172">
        <v>0</v>
      </c>
      <c r="DL172">
        <v>0</v>
      </c>
      <c r="DM172">
        <v>0</v>
      </c>
      <c r="DN172">
        <v>0</v>
      </c>
      <c r="DO172">
        <v>0</v>
      </c>
      <c r="DP172">
        <v>0</v>
      </c>
      <c r="DQ172">
        <v>0</v>
      </c>
      <c r="DR172">
        <v>0</v>
      </c>
      <c r="DS172">
        <v>0</v>
      </c>
      <c r="DT172">
        <v>0</v>
      </c>
      <c r="DU172">
        <v>0</v>
      </c>
      <c r="DV172">
        <v>0</v>
      </c>
      <c r="DW172">
        <v>0</v>
      </c>
      <c r="DX172">
        <v>0</v>
      </c>
      <c r="DY172">
        <v>0</v>
      </c>
      <c r="DZ172">
        <v>0</v>
      </c>
      <c r="EA172">
        <v>0</v>
      </c>
      <c r="EB172">
        <v>0</v>
      </c>
      <c r="EC172">
        <v>0</v>
      </c>
      <c r="ED172">
        <v>8</v>
      </c>
      <c r="EE172">
        <v>0</v>
      </c>
      <c r="EF172">
        <v>2</v>
      </c>
      <c r="EG172">
        <v>0</v>
      </c>
      <c r="EH172">
        <v>0</v>
      </c>
      <c r="EI172" t="s">
        <v>1165</v>
      </c>
      <c r="EJ172" t="s">
        <v>1192</v>
      </c>
      <c r="EK172">
        <v>0</v>
      </c>
      <c r="EL172">
        <v>0</v>
      </c>
      <c r="EM172">
        <v>0</v>
      </c>
      <c r="EN172" s="74" t="s">
        <v>1117</v>
      </c>
    </row>
    <row r="173" spans="1:144" x14ac:dyDescent="0.3">
      <c r="A173" s="32" t="s">
        <v>353</v>
      </c>
      <c r="B173" s="33" t="s">
        <v>354</v>
      </c>
      <c r="C173" s="34" t="s">
        <v>71</v>
      </c>
      <c r="D173" s="3">
        <v>164</v>
      </c>
      <c r="E173" s="3">
        <v>157</v>
      </c>
      <c r="F173" s="3">
        <v>161</v>
      </c>
      <c r="G173" s="42">
        <v>2</v>
      </c>
      <c r="H173" s="4">
        <v>1.8</v>
      </c>
      <c r="I173" s="4">
        <v>1.9</v>
      </c>
      <c r="J173" s="109">
        <v>3.7050000000000001</v>
      </c>
      <c r="K173" s="114">
        <v>21.8</v>
      </c>
      <c r="L173" s="6">
        <v>12.16666667</v>
      </c>
      <c r="M173" s="118">
        <v>2</v>
      </c>
      <c r="N173" s="7"/>
      <c r="O173" s="7"/>
      <c r="P173" s="7"/>
      <c r="Q173" s="7"/>
      <c r="R173" s="7"/>
      <c r="S173" s="48">
        <v>2.75</v>
      </c>
      <c r="T173" s="121"/>
      <c r="U173" s="2">
        <v>0</v>
      </c>
      <c r="V173" s="2">
        <v>0</v>
      </c>
      <c r="W173" s="2">
        <v>0</v>
      </c>
      <c r="X173" s="2">
        <v>0</v>
      </c>
      <c r="Y173" s="2"/>
      <c r="Z173" s="19">
        <v>1</v>
      </c>
      <c r="AA173" s="2">
        <v>24.75</v>
      </c>
      <c r="AB173" s="126" t="s">
        <v>52</v>
      </c>
      <c r="AC173" s="2">
        <v>2</v>
      </c>
      <c r="AD173" s="2"/>
      <c r="AE173" s="11" t="s">
        <v>52</v>
      </c>
      <c r="AF173" s="118" t="s">
        <v>52</v>
      </c>
      <c r="AG173" s="5"/>
      <c r="AH173" s="118">
        <v>1</v>
      </c>
      <c r="AI173" s="8">
        <v>3</v>
      </c>
      <c r="AJ173" s="118">
        <v>2</v>
      </c>
      <c r="AK173" s="2">
        <v>0</v>
      </c>
      <c r="AL173" s="2">
        <v>0</v>
      </c>
      <c r="AM173" s="2">
        <v>0</v>
      </c>
      <c r="AN173" s="2">
        <v>0</v>
      </c>
      <c r="AO173" s="2">
        <v>0</v>
      </c>
      <c r="AP173" s="122">
        <v>0</v>
      </c>
      <c r="AQ173">
        <v>0</v>
      </c>
      <c r="AR173">
        <v>0</v>
      </c>
      <c r="AS173">
        <v>0</v>
      </c>
      <c r="AT173">
        <v>0</v>
      </c>
      <c r="AU173">
        <v>0</v>
      </c>
      <c r="AV173" s="74">
        <v>0</v>
      </c>
      <c r="AW173">
        <v>0</v>
      </c>
      <c r="AX173">
        <v>0</v>
      </c>
      <c r="AY173" s="74">
        <v>1</v>
      </c>
      <c r="AZ173" s="76">
        <v>0</v>
      </c>
      <c r="BA173" s="70">
        <v>3200</v>
      </c>
      <c r="BB173" s="68"/>
      <c r="BC173" s="68"/>
      <c r="BD173">
        <v>4</v>
      </c>
      <c r="BE173">
        <v>244100</v>
      </c>
      <c r="BF173" s="103">
        <v>4</v>
      </c>
      <c r="BG173" s="97"/>
      <c r="BH173">
        <v>3</v>
      </c>
      <c r="BI173">
        <v>2</v>
      </c>
      <c r="BJ173" s="20" t="s">
        <v>1113</v>
      </c>
      <c r="BK173" t="s">
        <v>1113</v>
      </c>
      <c r="BL173">
        <v>2</v>
      </c>
      <c r="BM173" s="20">
        <v>0</v>
      </c>
      <c r="BN173">
        <v>0</v>
      </c>
      <c r="BO173">
        <v>0</v>
      </c>
      <c r="BP173">
        <v>1</v>
      </c>
      <c r="BQ173" s="20">
        <v>1</v>
      </c>
      <c r="BR173">
        <v>0</v>
      </c>
      <c r="BS173">
        <v>2</v>
      </c>
      <c r="BT173">
        <v>1</v>
      </c>
      <c r="BU173" s="20">
        <v>4</v>
      </c>
      <c r="BV173">
        <v>2</v>
      </c>
      <c r="BW173">
        <v>2</v>
      </c>
      <c r="BX173">
        <v>0</v>
      </c>
      <c r="BY173" s="74">
        <v>4</v>
      </c>
      <c r="BZ173">
        <v>63.4</v>
      </c>
      <c r="CA173">
        <v>47.15</v>
      </c>
      <c r="CB173">
        <v>4.25</v>
      </c>
      <c r="CC173">
        <v>4.625</v>
      </c>
      <c r="CD173">
        <v>113.75</v>
      </c>
      <c r="CE173">
        <v>115.5</v>
      </c>
      <c r="CF173">
        <v>105.25</v>
      </c>
      <c r="CG173">
        <v>220.75</v>
      </c>
      <c r="CH173">
        <v>52.225000000000001</v>
      </c>
      <c r="CI173">
        <v>76</v>
      </c>
      <c r="CJ173">
        <v>4.8180217240000003</v>
      </c>
      <c r="CK173">
        <v>4.3554563479999997</v>
      </c>
      <c r="CL173">
        <v>0.12909944500000001</v>
      </c>
      <c r="CM173">
        <v>0.66520673500000005</v>
      </c>
      <c r="CN173">
        <v>8.2613558210000004</v>
      </c>
      <c r="CO173">
        <v>13.403979509999999</v>
      </c>
      <c r="CP173">
        <v>4.6457866220000001</v>
      </c>
      <c r="CQ173">
        <v>14.591664290000001</v>
      </c>
      <c r="CR173">
        <v>2.9432125309999999</v>
      </c>
      <c r="CS173">
        <v>4.8304589150000004</v>
      </c>
      <c r="CT173" s="20" t="s">
        <v>1118</v>
      </c>
      <c r="CU173">
        <v>7.3</v>
      </c>
      <c r="CV173" s="74" t="s">
        <v>1156</v>
      </c>
      <c r="CW173">
        <v>10</v>
      </c>
      <c r="CX173">
        <v>90</v>
      </c>
      <c r="CY173">
        <v>0</v>
      </c>
      <c r="CZ173">
        <v>0</v>
      </c>
      <c r="DA173">
        <v>0</v>
      </c>
      <c r="DB173">
        <v>0</v>
      </c>
      <c r="DC173">
        <v>0</v>
      </c>
      <c r="DD173" s="74">
        <v>0</v>
      </c>
      <c r="DE173">
        <v>0</v>
      </c>
      <c r="DF173">
        <v>0</v>
      </c>
      <c r="DG173">
        <v>0</v>
      </c>
      <c r="DH173">
        <v>0</v>
      </c>
      <c r="DI173">
        <v>0</v>
      </c>
      <c r="DJ173">
        <v>0</v>
      </c>
      <c r="DK173">
        <v>10</v>
      </c>
      <c r="DL173">
        <v>10</v>
      </c>
      <c r="DM173">
        <v>0</v>
      </c>
      <c r="DN173">
        <v>0</v>
      </c>
      <c r="DO173">
        <v>0</v>
      </c>
      <c r="DP173">
        <v>0</v>
      </c>
      <c r="DQ173">
        <v>0</v>
      </c>
      <c r="DR173">
        <v>0</v>
      </c>
      <c r="DS173">
        <v>0</v>
      </c>
      <c r="DT173">
        <v>0</v>
      </c>
      <c r="DU173">
        <v>0</v>
      </c>
      <c r="DV173">
        <v>0</v>
      </c>
      <c r="DW173">
        <v>0</v>
      </c>
      <c r="DX173">
        <v>0</v>
      </c>
      <c r="DY173">
        <v>0</v>
      </c>
      <c r="DZ173">
        <v>0</v>
      </c>
      <c r="EA173">
        <v>0</v>
      </c>
      <c r="EB173">
        <v>0</v>
      </c>
      <c r="EC173">
        <v>0</v>
      </c>
      <c r="ED173">
        <v>0</v>
      </c>
      <c r="EE173">
        <v>0</v>
      </c>
      <c r="EF173">
        <v>0</v>
      </c>
      <c r="EG173">
        <v>0</v>
      </c>
      <c r="EH173">
        <v>0</v>
      </c>
      <c r="EI173" t="s">
        <v>1160</v>
      </c>
      <c r="EJ173" t="s">
        <v>1174</v>
      </c>
      <c r="EK173">
        <v>0</v>
      </c>
      <c r="EL173">
        <v>0</v>
      </c>
      <c r="EM173">
        <v>0</v>
      </c>
      <c r="EN173" s="74" t="s">
        <v>1117</v>
      </c>
    </row>
    <row r="174" spans="1:144" x14ac:dyDescent="0.3">
      <c r="A174" s="32" t="s">
        <v>355</v>
      </c>
      <c r="B174" s="33" t="s">
        <v>50</v>
      </c>
      <c r="C174" s="34" t="s">
        <v>51</v>
      </c>
      <c r="D174" s="3">
        <v>13.4</v>
      </c>
      <c r="E174" s="3">
        <v>13.2</v>
      </c>
      <c r="F174" s="3">
        <v>13.2</v>
      </c>
      <c r="G174" s="42">
        <v>0.5</v>
      </c>
      <c r="H174" s="4">
        <v>0.46621621621621617</v>
      </c>
      <c r="I174" s="4">
        <v>0.48310810810810806</v>
      </c>
      <c r="J174" s="109">
        <v>4.5866699999999998</v>
      </c>
      <c r="K174" s="114">
        <v>1.7</v>
      </c>
      <c r="L174" s="6">
        <v>10.83333333</v>
      </c>
      <c r="M174" s="118">
        <v>0</v>
      </c>
      <c r="N174" s="7"/>
      <c r="O174" s="7"/>
      <c r="P174" s="7"/>
      <c r="Q174" s="7"/>
      <c r="R174" s="7"/>
      <c r="S174" s="48">
        <v>5</v>
      </c>
      <c r="T174" s="121">
        <v>6.5</v>
      </c>
      <c r="U174" s="2">
        <v>0</v>
      </c>
      <c r="V174" s="2">
        <v>0</v>
      </c>
      <c r="W174" s="2">
        <v>0</v>
      </c>
      <c r="X174" s="2">
        <v>0</v>
      </c>
      <c r="Y174" s="2"/>
      <c r="Z174" s="19">
        <v>1</v>
      </c>
      <c r="AA174" s="2">
        <v>13</v>
      </c>
      <c r="AB174" s="122" t="s">
        <v>52</v>
      </c>
      <c r="AC174" s="2">
        <v>2</v>
      </c>
      <c r="AD174" s="2">
        <v>2</v>
      </c>
      <c r="AE174" s="2" t="s">
        <v>52</v>
      </c>
      <c r="AF174" s="118" t="s">
        <v>52</v>
      </c>
      <c r="AG174" s="5"/>
      <c r="AH174" s="118">
        <v>0.5</v>
      </c>
      <c r="AI174" s="8"/>
      <c r="AJ174" s="118"/>
      <c r="AK174" s="2">
        <v>0</v>
      </c>
      <c r="AL174" s="2">
        <v>0</v>
      </c>
      <c r="AM174" s="2">
        <v>0</v>
      </c>
      <c r="AN174" s="2">
        <v>0</v>
      </c>
      <c r="AO174" s="2">
        <v>0</v>
      </c>
      <c r="AP174" s="122">
        <v>0</v>
      </c>
      <c r="AQ174">
        <v>0</v>
      </c>
      <c r="AR174">
        <v>0</v>
      </c>
      <c r="AS174">
        <v>0</v>
      </c>
      <c r="AT174">
        <v>0</v>
      </c>
      <c r="AU174">
        <v>0</v>
      </c>
      <c r="AV174" s="74">
        <v>0</v>
      </c>
      <c r="AW174">
        <v>0</v>
      </c>
      <c r="AX174">
        <v>0</v>
      </c>
      <c r="AY174" s="74">
        <v>1</v>
      </c>
      <c r="AZ174" s="76">
        <v>0</v>
      </c>
      <c r="BA174" s="70">
        <v>1500</v>
      </c>
      <c r="BB174" s="68"/>
      <c r="BC174" s="68"/>
      <c r="BD174">
        <v>5</v>
      </c>
      <c r="BE174">
        <v>107700</v>
      </c>
      <c r="BF174" s="103">
        <v>5</v>
      </c>
      <c r="BG174" s="97"/>
      <c r="BH174">
        <v>1</v>
      </c>
      <c r="BI174">
        <v>3</v>
      </c>
      <c r="BJ174" s="20" t="s">
        <v>1113</v>
      </c>
      <c r="BK174" t="s">
        <v>1113</v>
      </c>
      <c r="BL174">
        <v>2</v>
      </c>
      <c r="BM174" s="20">
        <v>0</v>
      </c>
      <c r="BN174">
        <v>0</v>
      </c>
      <c r="BO174">
        <v>0</v>
      </c>
      <c r="BP174">
        <v>1</v>
      </c>
      <c r="BQ174" s="20">
        <v>2</v>
      </c>
      <c r="BR174">
        <v>1</v>
      </c>
      <c r="BS174">
        <v>4</v>
      </c>
      <c r="BT174">
        <v>1</v>
      </c>
      <c r="BU174" s="20">
        <v>4</v>
      </c>
      <c r="BV174">
        <v>2</v>
      </c>
      <c r="BW174">
        <v>2</v>
      </c>
      <c r="BX174">
        <v>0</v>
      </c>
      <c r="BY174" s="74">
        <v>4</v>
      </c>
      <c r="BZ174">
        <v>19.725000000000001</v>
      </c>
      <c r="CA174">
        <v>9.1</v>
      </c>
      <c r="CB174">
        <v>3.7</v>
      </c>
      <c r="CC174">
        <v>3.35</v>
      </c>
      <c r="CD174">
        <v>19.100000000000001</v>
      </c>
      <c r="CE174">
        <v>23.7</v>
      </c>
      <c r="CF174">
        <v>53.174999999999997</v>
      </c>
      <c r="CG174">
        <v>76.875</v>
      </c>
      <c r="CH174">
        <v>30.824999999999999</v>
      </c>
      <c r="CI174">
        <v>52.125</v>
      </c>
      <c r="CJ174">
        <v>0.74554230799999999</v>
      </c>
      <c r="CK174">
        <v>0.141421356</v>
      </c>
      <c r="CL174">
        <v>8.1649658E-2</v>
      </c>
      <c r="CM174">
        <v>0.26457513100000002</v>
      </c>
      <c r="CN174">
        <v>0.68313005100000002</v>
      </c>
      <c r="CO174">
        <v>0.80415587200000005</v>
      </c>
      <c r="CP174">
        <v>1.552149048</v>
      </c>
      <c r="CQ174">
        <v>2.174664725</v>
      </c>
      <c r="CR174">
        <v>0.56199051</v>
      </c>
      <c r="CS174">
        <v>1.030776406</v>
      </c>
      <c r="CT174" s="20" t="s">
        <v>1118</v>
      </c>
      <c r="CU174">
        <v>4</v>
      </c>
      <c r="CV174" s="74" t="s">
        <v>1156</v>
      </c>
      <c r="CW174">
        <v>80</v>
      </c>
      <c r="CX174">
        <v>0</v>
      </c>
      <c r="CY174">
        <v>20</v>
      </c>
      <c r="CZ174">
        <v>0</v>
      </c>
      <c r="DA174">
        <v>0</v>
      </c>
      <c r="DB174">
        <v>0</v>
      </c>
      <c r="DC174">
        <v>0</v>
      </c>
      <c r="DD174" s="74">
        <v>0</v>
      </c>
      <c r="DE174">
        <v>0</v>
      </c>
      <c r="DF174">
        <v>1</v>
      </c>
      <c r="DG174">
        <v>0</v>
      </c>
      <c r="DH174">
        <v>0</v>
      </c>
      <c r="DI174">
        <v>0</v>
      </c>
      <c r="DJ174">
        <v>8</v>
      </c>
      <c r="DK174">
        <v>1</v>
      </c>
      <c r="DL174">
        <v>0</v>
      </c>
      <c r="DM174">
        <v>0</v>
      </c>
      <c r="DN174">
        <v>0</v>
      </c>
      <c r="DO174">
        <v>0</v>
      </c>
      <c r="DP174">
        <v>0</v>
      </c>
      <c r="DQ174">
        <v>0</v>
      </c>
      <c r="DR174">
        <v>0</v>
      </c>
      <c r="DS174">
        <v>10</v>
      </c>
      <c r="DT174">
        <v>0</v>
      </c>
      <c r="DU174">
        <v>0</v>
      </c>
      <c r="DV174">
        <v>0</v>
      </c>
      <c r="DW174">
        <v>0</v>
      </c>
      <c r="DX174">
        <v>0</v>
      </c>
      <c r="DY174">
        <v>0</v>
      </c>
      <c r="DZ174">
        <v>0</v>
      </c>
      <c r="EA174">
        <v>0</v>
      </c>
      <c r="EB174">
        <v>0</v>
      </c>
      <c r="EC174">
        <v>0</v>
      </c>
      <c r="ED174">
        <v>0</v>
      </c>
      <c r="EE174">
        <v>0</v>
      </c>
      <c r="EF174">
        <v>0</v>
      </c>
      <c r="EG174">
        <v>0</v>
      </c>
      <c r="EH174">
        <v>0</v>
      </c>
      <c r="EI174" t="s">
        <v>1159</v>
      </c>
      <c r="EJ174" t="s">
        <v>1172</v>
      </c>
      <c r="EK174">
        <v>0</v>
      </c>
      <c r="EL174">
        <v>0</v>
      </c>
      <c r="EM174">
        <v>0</v>
      </c>
      <c r="EN174" s="74" t="s">
        <v>1117</v>
      </c>
    </row>
    <row r="175" spans="1:144" x14ac:dyDescent="0.3">
      <c r="A175" s="32" t="s">
        <v>356</v>
      </c>
      <c r="B175" s="33" t="s">
        <v>357</v>
      </c>
      <c r="C175" s="34" t="s">
        <v>51</v>
      </c>
      <c r="D175" s="3">
        <v>17.149999999999999</v>
      </c>
      <c r="E175" s="3">
        <v>17.5</v>
      </c>
      <c r="F175" s="3">
        <v>19.3</v>
      </c>
      <c r="G175" s="42">
        <v>0.56370656370656369</v>
      </c>
      <c r="H175" s="4">
        <v>0.51930501930501927</v>
      </c>
      <c r="I175" s="4">
        <v>0.54150579150579148</v>
      </c>
      <c r="J175" s="109">
        <v>4.4850000000000003</v>
      </c>
      <c r="K175" s="114">
        <v>1.9</v>
      </c>
      <c r="L175" s="6">
        <v>16</v>
      </c>
      <c r="M175" s="118">
        <v>0</v>
      </c>
      <c r="N175" s="7">
        <v>0.66200000000000003</v>
      </c>
      <c r="O175" s="15">
        <f>1-0.547</f>
        <v>0.45299999999999996</v>
      </c>
      <c r="P175" s="7">
        <v>0.65700000000000003</v>
      </c>
      <c r="Q175" s="15">
        <f>1-0.501</f>
        <v>0.499</v>
      </c>
      <c r="R175" s="7">
        <v>0.66</v>
      </c>
      <c r="S175" s="48">
        <v>4.5</v>
      </c>
      <c r="T175" s="121">
        <v>7.5</v>
      </c>
      <c r="U175" s="2">
        <v>0</v>
      </c>
      <c r="V175" s="2">
        <v>0</v>
      </c>
      <c r="W175" s="2">
        <v>1E-3</v>
      </c>
      <c r="X175" s="2">
        <v>1</v>
      </c>
      <c r="Y175" s="2">
        <v>3</v>
      </c>
      <c r="Z175" s="19">
        <v>0</v>
      </c>
      <c r="AA175" s="2">
        <v>15.3</v>
      </c>
      <c r="AB175" s="122" t="s">
        <v>56</v>
      </c>
      <c r="AC175" s="2">
        <v>1</v>
      </c>
      <c r="AD175" s="2">
        <v>2</v>
      </c>
      <c r="AE175" s="2" t="s">
        <v>52</v>
      </c>
      <c r="AF175" s="118" t="s">
        <v>52</v>
      </c>
      <c r="AG175" s="5">
        <v>0.32</v>
      </c>
      <c r="AH175" s="118"/>
      <c r="AI175" s="8">
        <v>2</v>
      </c>
      <c r="AJ175" s="118"/>
      <c r="AK175" s="2">
        <v>0</v>
      </c>
      <c r="AL175" s="2">
        <v>0</v>
      </c>
      <c r="AM175" s="2">
        <v>0</v>
      </c>
      <c r="AN175" s="2">
        <v>0</v>
      </c>
      <c r="AO175" s="2">
        <v>0</v>
      </c>
      <c r="AP175" s="122">
        <v>0</v>
      </c>
      <c r="AQ175">
        <v>0</v>
      </c>
      <c r="AR175">
        <v>0</v>
      </c>
      <c r="AS175">
        <v>0</v>
      </c>
      <c r="AT175">
        <v>0</v>
      </c>
      <c r="AU175">
        <v>0</v>
      </c>
      <c r="AV175" s="74">
        <v>0</v>
      </c>
      <c r="AW175">
        <v>2</v>
      </c>
      <c r="AX175">
        <v>2</v>
      </c>
      <c r="AY175" s="74">
        <v>1</v>
      </c>
      <c r="AZ175" s="78">
        <v>-4</v>
      </c>
      <c r="BA175" s="71">
        <v>3048</v>
      </c>
      <c r="BB175" s="68"/>
      <c r="BC175" s="68"/>
      <c r="BD175">
        <v>4</v>
      </c>
      <c r="BE175">
        <v>567200</v>
      </c>
      <c r="BF175" s="102">
        <v>5</v>
      </c>
      <c r="BG175" s="97"/>
      <c r="BH175">
        <v>3</v>
      </c>
      <c r="BI175">
        <v>3</v>
      </c>
      <c r="BJ175" s="20" t="s">
        <v>1113</v>
      </c>
      <c r="BK175" t="s">
        <v>1114</v>
      </c>
      <c r="BL175">
        <v>2</v>
      </c>
      <c r="BM175" s="20">
        <v>0</v>
      </c>
      <c r="BN175">
        <v>0</v>
      </c>
      <c r="BO175">
        <v>0</v>
      </c>
      <c r="BP175">
        <v>1</v>
      </c>
      <c r="BQ175" s="20">
        <v>1</v>
      </c>
      <c r="BR175">
        <v>2</v>
      </c>
      <c r="BS175">
        <v>5</v>
      </c>
      <c r="BT175">
        <v>1</v>
      </c>
      <c r="BU175" s="20">
        <v>12</v>
      </c>
      <c r="BV175">
        <v>4</v>
      </c>
      <c r="BW175">
        <v>7</v>
      </c>
      <c r="BX175">
        <v>1</v>
      </c>
      <c r="BY175" s="74">
        <v>10</v>
      </c>
      <c r="BZ175">
        <v>11.725</v>
      </c>
      <c r="CA175">
        <v>6.2090909090000004</v>
      </c>
      <c r="CB175">
        <v>4.5272727269999997</v>
      </c>
      <c r="CC175">
        <v>2.7909090910000001</v>
      </c>
      <c r="CD175">
        <v>11.03333333</v>
      </c>
      <c r="CE175">
        <v>57.109090909999999</v>
      </c>
      <c r="CF175">
        <v>54.52727273</v>
      </c>
      <c r="CG175">
        <v>112.175</v>
      </c>
      <c r="CH175">
        <v>51.163636359999998</v>
      </c>
      <c r="CI175">
        <v>73.933333329999996</v>
      </c>
      <c r="CJ175">
        <v>1.238859446</v>
      </c>
      <c r="CK175">
        <v>0.42060562400000001</v>
      </c>
      <c r="CL175">
        <v>0.35802488500000001</v>
      </c>
      <c r="CM175">
        <v>0.41582338899999999</v>
      </c>
      <c r="CN175">
        <v>1.5784534050000001</v>
      </c>
      <c r="CO175">
        <v>4.4390211859999997</v>
      </c>
      <c r="CP175">
        <v>4.755226789</v>
      </c>
      <c r="CQ175">
        <v>3.231134054</v>
      </c>
      <c r="CR175">
        <v>3.890057256</v>
      </c>
      <c r="CS175">
        <v>16.017566110000001</v>
      </c>
      <c r="CT175" s="20" t="s">
        <v>1118</v>
      </c>
      <c r="CU175">
        <v>3.9</v>
      </c>
      <c r="CV175" s="74" t="s">
        <v>1156</v>
      </c>
      <c r="CW175">
        <v>80</v>
      </c>
      <c r="CX175">
        <v>0</v>
      </c>
      <c r="CY175">
        <v>10</v>
      </c>
      <c r="CZ175">
        <v>0</v>
      </c>
      <c r="DA175">
        <v>10</v>
      </c>
      <c r="DB175">
        <v>0</v>
      </c>
      <c r="DC175">
        <v>0</v>
      </c>
      <c r="DD175" s="74">
        <v>0</v>
      </c>
      <c r="DE175">
        <v>8</v>
      </c>
      <c r="DF175">
        <v>0</v>
      </c>
      <c r="DG175">
        <v>1</v>
      </c>
      <c r="DH175">
        <v>1</v>
      </c>
      <c r="DI175">
        <v>0</v>
      </c>
      <c r="DJ175">
        <v>0</v>
      </c>
      <c r="DK175">
        <v>0</v>
      </c>
      <c r="DL175">
        <v>0</v>
      </c>
      <c r="DM175">
        <v>0</v>
      </c>
      <c r="DN175">
        <v>0</v>
      </c>
      <c r="DO175">
        <v>0</v>
      </c>
      <c r="DP175">
        <v>0</v>
      </c>
      <c r="DQ175">
        <v>0</v>
      </c>
      <c r="DR175">
        <v>0</v>
      </c>
      <c r="DS175">
        <v>10</v>
      </c>
      <c r="DT175">
        <v>0</v>
      </c>
      <c r="DU175">
        <v>0</v>
      </c>
      <c r="DV175">
        <v>0</v>
      </c>
      <c r="DW175">
        <v>10</v>
      </c>
      <c r="DX175">
        <v>0</v>
      </c>
      <c r="DY175">
        <v>0</v>
      </c>
      <c r="DZ175">
        <v>0</v>
      </c>
      <c r="EA175">
        <v>0</v>
      </c>
      <c r="EB175">
        <v>0</v>
      </c>
      <c r="EC175">
        <v>0</v>
      </c>
      <c r="ED175">
        <v>0</v>
      </c>
      <c r="EE175">
        <v>0</v>
      </c>
      <c r="EF175">
        <v>0</v>
      </c>
      <c r="EG175">
        <v>0</v>
      </c>
      <c r="EH175">
        <v>0</v>
      </c>
      <c r="EI175" t="s">
        <v>1159</v>
      </c>
      <c r="EJ175" t="s">
        <v>1167</v>
      </c>
      <c r="EK175">
        <v>0</v>
      </c>
      <c r="EL175">
        <v>0</v>
      </c>
      <c r="EM175">
        <v>0</v>
      </c>
      <c r="EN175" s="74" t="s">
        <v>1117</v>
      </c>
    </row>
    <row r="176" spans="1:144" x14ac:dyDescent="0.3">
      <c r="A176" s="35" t="s">
        <v>358</v>
      </c>
      <c r="B176" s="33" t="s">
        <v>50</v>
      </c>
      <c r="C176" s="34" t="s">
        <v>51</v>
      </c>
      <c r="D176" s="3"/>
      <c r="E176" s="3"/>
      <c r="F176" s="3"/>
      <c r="G176" s="42"/>
      <c r="H176" s="4"/>
      <c r="I176" s="4"/>
      <c r="J176" s="109"/>
      <c r="K176" s="114"/>
      <c r="L176" s="5"/>
      <c r="M176" s="118">
        <v>0</v>
      </c>
      <c r="N176" s="7"/>
      <c r="O176" s="7"/>
      <c r="P176" s="7"/>
      <c r="Q176" s="7"/>
      <c r="R176" s="7"/>
      <c r="S176" s="48">
        <v>3</v>
      </c>
      <c r="T176" s="121">
        <v>5</v>
      </c>
      <c r="U176" s="2"/>
      <c r="V176" s="2"/>
      <c r="W176" s="2"/>
      <c r="X176" s="2"/>
      <c r="Y176" s="2"/>
      <c r="Z176" s="19"/>
      <c r="AA176" s="2"/>
      <c r="AB176" s="122"/>
      <c r="AC176" s="2"/>
      <c r="AD176" s="2"/>
      <c r="AE176" s="2"/>
      <c r="AF176" s="118"/>
      <c r="AG176" s="5"/>
      <c r="AH176" s="118"/>
      <c r="AI176" s="8"/>
      <c r="AJ176" s="118"/>
      <c r="AK176" s="2">
        <v>0</v>
      </c>
      <c r="AL176" s="2">
        <v>0</v>
      </c>
      <c r="AM176" s="2">
        <v>0</v>
      </c>
      <c r="AN176" s="2">
        <v>0</v>
      </c>
      <c r="AO176" s="2">
        <v>0</v>
      </c>
      <c r="AP176" s="122">
        <v>0</v>
      </c>
      <c r="AQ176">
        <v>0</v>
      </c>
      <c r="AR176">
        <v>0</v>
      </c>
      <c r="AS176">
        <v>0</v>
      </c>
      <c r="AT176">
        <v>0</v>
      </c>
      <c r="AU176">
        <v>0</v>
      </c>
      <c r="AV176" s="74">
        <v>0</v>
      </c>
      <c r="AW176">
        <v>0</v>
      </c>
      <c r="AX176">
        <v>0</v>
      </c>
      <c r="AY176" s="74">
        <v>2</v>
      </c>
      <c r="AZ176" s="69">
        <v>0</v>
      </c>
      <c r="BA176" s="69">
        <v>3700</v>
      </c>
      <c r="BB176" s="68"/>
      <c r="BC176" s="68"/>
      <c r="BD176">
        <v>5</v>
      </c>
      <c r="BE176">
        <v>4900</v>
      </c>
      <c r="BF176" s="103">
        <v>5</v>
      </c>
      <c r="BG176" s="97"/>
      <c r="BH176">
        <v>1</v>
      </c>
      <c r="BI176">
        <v>1</v>
      </c>
      <c r="BJ176" s="20" t="s">
        <v>1112</v>
      </c>
      <c r="BK176" t="s">
        <v>1112</v>
      </c>
      <c r="BL176">
        <v>2</v>
      </c>
      <c r="BM176" s="20">
        <v>0</v>
      </c>
      <c r="BN176">
        <v>0</v>
      </c>
      <c r="BO176">
        <v>0</v>
      </c>
      <c r="BP176">
        <v>1</v>
      </c>
      <c r="BQ176" s="20">
        <v>2</v>
      </c>
      <c r="BR176">
        <v>2</v>
      </c>
      <c r="BS176">
        <v>4</v>
      </c>
      <c r="BT176">
        <v>2</v>
      </c>
      <c r="BU176" s="20">
        <v>5</v>
      </c>
      <c r="BV176">
        <v>2</v>
      </c>
      <c r="BW176">
        <v>2</v>
      </c>
      <c r="BX176">
        <v>1</v>
      </c>
      <c r="BY176" s="74">
        <v>4</v>
      </c>
      <c r="BZ176">
        <v>13.74</v>
      </c>
      <c r="CA176">
        <v>7</v>
      </c>
      <c r="CB176">
        <v>2.7250000000000001</v>
      </c>
      <c r="CC176">
        <v>2.7250000000000001</v>
      </c>
      <c r="CD176">
        <v>22.8</v>
      </c>
      <c r="CE176">
        <v>7.375</v>
      </c>
      <c r="CF176">
        <v>44</v>
      </c>
      <c r="CG176">
        <v>50.9</v>
      </c>
      <c r="CH176">
        <v>14.35</v>
      </c>
      <c r="CI176">
        <v>54.6</v>
      </c>
      <c r="CJ176">
        <v>0.21602468999999999</v>
      </c>
      <c r="CK176">
        <v>0.15</v>
      </c>
      <c r="CL176">
        <v>0.170782513</v>
      </c>
      <c r="CM176">
        <v>1.216552506</v>
      </c>
      <c r="CN176">
        <v>0.170782513</v>
      </c>
      <c r="CO176">
        <v>1.110555417</v>
      </c>
      <c r="CP176">
        <v>1.516575089</v>
      </c>
      <c r="CQ176">
        <v>0.20816660000000001</v>
      </c>
      <c r="CR176">
        <v>4.0373258480000001</v>
      </c>
      <c r="CT176" s="20" t="s">
        <v>1119</v>
      </c>
      <c r="CU176">
        <v>3.7</v>
      </c>
      <c r="CV176" s="74" t="s">
        <v>1157</v>
      </c>
      <c r="CW176">
        <v>100</v>
      </c>
      <c r="CX176">
        <v>0</v>
      </c>
      <c r="CY176">
        <v>0</v>
      </c>
      <c r="CZ176">
        <v>0</v>
      </c>
      <c r="DA176">
        <v>0</v>
      </c>
      <c r="DB176">
        <v>0</v>
      </c>
      <c r="DC176">
        <v>0</v>
      </c>
      <c r="DD176" s="74">
        <v>0</v>
      </c>
      <c r="DE176">
        <v>0</v>
      </c>
      <c r="DF176">
        <v>0</v>
      </c>
      <c r="DG176">
        <v>0</v>
      </c>
      <c r="DH176">
        <v>0</v>
      </c>
      <c r="DI176">
        <v>0</v>
      </c>
      <c r="DJ176">
        <v>6</v>
      </c>
      <c r="DK176">
        <v>4</v>
      </c>
      <c r="DL176">
        <v>0</v>
      </c>
      <c r="DM176">
        <v>0</v>
      </c>
      <c r="DN176">
        <v>0</v>
      </c>
      <c r="DO176">
        <v>0</v>
      </c>
      <c r="DP176">
        <v>0</v>
      </c>
      <c r="DQ176">
        <v>0</v>
      </c>
      <c r="DR176">
        <v>0</v>
      </c>
      <c r="DS176">
        <v>0</v>
      </c>
      <c r="DT176">
        <v>0</v>
      </c>
      <c r="DU176">
        <v>0</v>
      </c>
      <c r="DV176">
        <v>0</v>
      </c>
      <c r="DW176">
        <v>0</v>
      </c>
      <c r="DX176">
        <v>0</v>
      </c>
      <c r="DY176">
        <v>0</v>
      </c>
      <c r="DZ176">
        <v>0</v>
      </c>
      <c r="EA176">
        <v>0</v>
      </c>
      <c r="EB176">
        <v>0</v>
      </c>
      <c r="EC176">
        <v>0</v>
      </c>
      <c r="ED176">
        <v>0</v>
      </c>
      <c r="EE176">
        <v>0</v>
      </c>
      <c r="EF176">
        <v>0</v>
      </c>
      <c r="EG176">
        <v>0</v>
      </c>
      <c r="EH176">
        <v>0</v>
      </c>
      <c r="EI176" t="s">
        <v>1159</v>
      </c>
      <c r="EJ176" t="s">
        <v>1172</v>
      </c>
      <c r="EK176">
        <v>0</v>
      </c>
      <c r="EL176">
        <v>0</v>
      </c>
      <c r="EM176">
        <v>0</v>
      </c>
      <c r="EN176" s="74" t="s">
        <v>1117</v>
      </c>
    </row>
    <row r="177" spans="1:144" x14ac:dyDescent="0.3">
      <c r="A177" s="35" t="s">
        <v>359</v>
      </c>
      <c r="B177" s="33" t="s">
        <v>319</v>
      </c>
      <c r="C177" s="34" t="s">
        <v>169</v>
      </c>
      <c r="D177" s="3"/>
      <c r="E177" s="3"/>
      <c r="F177" s="3">
        <v>22.6</v>
      </c>
      <c r="G177" s="42"/>
      <c r="H177" s="4"/>
      <c r="I177" s="4">
        <v>0.6</v>
      </c>
      <c r="J177" s="109">
        <v>1</v>
      </c>
      <c r="K177" s="115">
        <v>5.7</v>
      </c>
      <c r="L177" s="6"/>
      <c r="M177" s="118">
        <v>1</v>
      </c>
      <c r="N177" s="7"/>
      <c r="O177" s="7"/>
      <c r="P177" s="7"/>
      <c r="Q177" s="7"/>
      <c r="R177" s="7"/>
      <c r="S177" s="48">
        <v>4</v>
      </c>
      <c r="T177" s="121">
        <v>6</v>
      </c>
      <c r="U177" s="2">
        <v>0</v>
      </c>
      <c r="V177" s="2">
        <v>0</v>
      </c>
      <c r="W177" s="2">
        <v>0</v>
      </c>
      <c r="X177" s="2">
        <v>0</v>
      </c>
      <c r="Y177" s="2"/>
      <c r="Z177" s="19">
        <v>2</v>
      </c>
      <c r="AA177" s="2">
        <v>41.5</v>
      </c>
      <c r="AB177" s="122" t="s">
        <v>52</v>
      </c>
      <c r="AC177" s="2"/>
      <c r="AD177" s="2"/>
      <c r="AE177" s="2"/>
      <c r="AF177" s="118" t="s">
        <v>52</v>
      </c>
      <c r="AG177" s="5"/>
      <c r="AH177" s="118"/>
      <c r="AI177" s="8">
        <v>3</v>
      </c>
      <c r="AJ177" s="118"/>
      <c r="AK177" s="2">
        <v>0</v>
      </c>
      <c r="AL177" s="2">
        <v>0</v>
      </c>
      <c r="AM177" s="2">
        <v>0</v>
      </c>
      <c r="AN177" s="2">
        <v>0</v>
      </c>
      <c r="AO177" s="2">
        <v>0</v>
      </c>
      <c r="AP177" s="122">
        <v>0</v>
      </c>
      <c r="AQ177">
        <v>0</v>
      </c>
      <c r="AR177">
        <v>0</v>
      </c>
      <c r="AS177">
        <v>0</v>
      </c>
      <c r="AT177">
        <v>0</v>
      </c>
      <c r="AU177">
        <v>0</v>
      </c>
      <c r="AV177" s="74">
        <v>0</v>
      </c>
      <c r="AW177">
        <v>0</v>
      </c>
      <c r="AX177">
        <v>0</v>
      </c>
      <c r="AY177" s="74">
        <v>1</v>
      </c>
      <c r="AZ177" s="69">
        <v>0</v>
      </c>
      <c r="BA177" s="69">
        <v>140</v>
      </c>
      <c r="BB177" s="68"/>
      <c r="BC177" s="68"/>
      <c r="BD177">
        <v>2</v>
      </c>
      <c r="BE177">
        <v>800</v>
      </c>
      <c r="BF177" s="102">
        <v>4</v>
      </c>
      <c r="BG177" s="97"/>
      <c r="BH177">
        <v>3</v>
      </c>
      <c r="BI177">
        <v>3</v>
      </c>
      <c r="BJ177" s="20" t="s">
        <v>1112</v>
      </c>
      <c r="BK177" t="s">
        <v>1114</v>
      </c>
      <c r="BL177">
        <v>2</v>
      </c>
      <c r="BM177" s="20">
        <v>1</v>
      </c>
      <c r="BN177">
        <v>1</v>
      </c>
      <c r="BO177">
        <v>0</v>
      </c>
      <c r="BP177">
        <v>1</v>
      </c>
      <c r="BQ177" s="20">
        <v>0</v>
      </c>
      <c r="BR177">
        <v>2</v>
      </c>
      <c r="BS177">
        <v>1</v>
      </c>
      <c r="BT177">
        <v>1</v>
      </c>
      <c r="BU177" s="20">
        <v>4</v>
      </c>
      <c r="BV177">
        <v>2</v>
      </c>
      <c r="BW177">
        <v>2</v>
      </c>
      <c r="BX177">
        <v>0</v>
      </c>
      <c r="BY177" s="74">
        <v>4</v>
      </c>
      <c r="BZ177">
        <v>13.225</v>
      </c>
      <c r="CA177">
        <v>8.2750000000000004</v>
      </c>
      <c r="CB177">
        <v>1.925</v>
      </c>
      <c r="CC177">
        <v>3.45</v>
      </c>
      <c r="CD177">
        <v>21.875</v>
      </c>
      <c r="CE177">
        <v>78.5</v>
      </c>
      <c r="CF177">
        <v>53.75</v>
      </c>
      <c r="CG177">
        <v>132.25</v>
      </c>
      <c r="CH177">
        <v>59.375</v>
      </c>
      <c r="CI177">
        <v>59.25</v>
      </c>
      <c r="CJ177">
        <v>0.320156212</v>
      </c>
      <c r="CK177">
        <v>0.26299556400000001</v>
      </c>
      <c r="CL177">
        <v>0.1</v>
      </c>
      <c r="CM177">
        <v>0.56789083500000004</v>
      </c>
      <c r="CN177">
        <v>1.290994449</v>
      </c>
      <c r="CO177">
        <v>3.0956959369999999</v>
      </c>
      <c r="CP177">
        <v>2.7537852740000002</v>
      </c>
      <c r="CQ177">
        <v>1.6194134739999999</v>
      </c>
      <c r="CR177">
        <v>4.6457866220000001</v>
      </c>
      <c r="CT177" s="20" t="s">
        <v>1118</v>
      </c>
      <c r="CU177">
        <v>14.6</v>
      </c>
      <c r="CV177" s="74" t="s">
        <v>1155</v>
      </c>
      <c r="CW177">
        <v>0</v>
      </c>
      <c r="CX177">
        <v>100</v>
      </c>
      <c r="CY177">
        <v>0</v>
      </c>
      <c r="CZ177">
        <v>0</v>
      </c>
      <c r="DA177">
        <v>0</v>
      </c>
      <c r="DB177">
        <v>0</v>
      </c>
      <c r="DC177">
        <v>0</v>
      </c>
      <c r="DD177" s="74">
        <v>0</v>
      </c>
      <c r="DE177">
        <v>0</v>
      </c>
      <c r="DF177">
        <v>0</v>
      </c>
      <c r="DG177">
        <v>0</v>
      </c>
      <c r="DH177">
        <v>0</v>
      </c>
      <c r="DI177">
        <v>0</v>
      </c>
      <c r="DJ177">
        <v>0</v>
      </c>
      <c r="DK177">
        <v>0</v>
      </c>
      <c r="DL177">
        <v>0</v>
      </c>
      <c r="DM177">
        <v>0</v>
      </c>
      <c r="DN177">
        <v>8</v>
      </c>
      <c r="DO177">
        <v>0</v>
      </c>
      <c r="DP177">
        <v>2</v>
      </c>
      <c r="DQ177">
        <v>0</v>
      </c>
      <c r="DR177">
        <v>0</v>
      </c>
      <c r="DS177">
        <v>0</v>
      </c>
      <c r="DT177">
        <v>0</v>
      </c>
      <c r="DU177">
        <v>0</v>
      </c>
      <c r="DV177">
        <v>0</v>
      </c>
      <c r="DW177">
        <v>0</v>
      </c>
      <c r="DX177">
        <v>0</v>
      </c>
      <c r="DY177">
        <v>0</v>
      </c>
      <c r="DZ177">
        <v>0</v>
      </c>
      <c r="EA177">
        <v>0</v>
      </c>
      <c r="EB177">
        <v>0</v>
      </c>
      <c r="EC177">
        <v>0</v>
      </c>
      <c r="ED177">
        <v>0</v>
      </c>
      <c r="EE177">
        <v>0</v>
      </c>
      <c r="EF177">
        <v>0</v>
      </c>
      <c r="EG177">
        <v>0</v>
      </c>
      <c r="EH177">
        <v>0</v>
      </c>
      <c r="EI177" t="s">
        <v>1160</v>
      </c>
      <c r="EJ177" t="s">
        <v>1176</v>
      </c>
      <c r="EK177">
        <v>0</v>
      </c>
      <c r="EL177">
        <v>0</v>
      </c>
      <c r="EM177">
        <v>0</v>
      </c>
      <c r="EN177" s="74" t="s">
        <v>1117</v>
      </c>
    </row>
    <row r="178" spans="1:144" x14ac:dyDescent="0.3">
      <c r="A178" s="32" t="s">
        <v>360</v>
      </c>
      <c r="B178" s="33" t="s">
        <v>50</v>
      </c>
      <c r="C178" s="34" t="s">
        <v>51</v>
      </c>
      <c r="D178" s="3">
        <v>14.1</v>
      </c>
      <c r="E178" s="3">
        <v>12.1</v>
      </c>
      <c r="F178" s="3">
        <v>13.1</v>
      </c>
      <c r="G178" s="44">
        <v>0.60499999999999998</v>
      </c>
      <c r="H178" s="4"/>
      <c r="I178" s="4"/>
      <c r="J178" s="109">
        <v>1</v>
      </c>
      <c r="K178" s="114">
        <v>1.98</v>
      </c>
      <c r="L178" s="6"/>
      <c r="M178" s="118">
        <v>0</v>
      </c>
      <c r="N178" s="7"/>
      <c r="O178" s="7"/>
      <c r="P178" s="7"/>
      <c r="Q178" s="7"/>
      <c r="R178" s="7"/>
      <c r="S178" s="48">
        <v>2.5</v>
      </c>
      <c r="T178" s="121">
        <v>3.5</v>
      </c>
      <c r="U178" s="2"/>
      <c r="V178" s="2"/>
      <c r="W178" s="2"/>
      <c r="X178" s="2"/>
      <c r="Y178" s="2"/>
      <c r="Z178" s="19"/>
      <c r="AA178" s="2"/>
      <c r="AB178" s="122"/>
      <c r="AC178" s="2"/>
      <c r="AD178" s="2"/>
      <c r="AE178" s="2"/>
      <c r="AF178" s="118"/>
      <c r="AG178" s="5"/>
      <c r="AH178" s="118">
        <v>1</v>
      </c>
      <c r="AI178" s="8"/>
      <c r="AJ178" s="118"/>
      <c r="AK178" s="2">
        <v>0</v>
      </c>
      <c r="AL178" s="2">
        <v>0</v>
      </c>
      <c r="AM178" s="2">
        <v>0</v>
      </c>
      <c r="AN178" s="2">
        <v>0</v>
      </c>
      <c r="AO178" s="2">
        <v>0</v>
      </c>
      <c r="AP178" s="122">
        <v>0</v>
      </c>
      <c r="AQ178">
        <v>0</v>
      </c>
      <c r="AR178">
        <v>0</v>
      </c>
      <c r="AS178">
        <v>0</v>
      </c>
      <c r="AT178">
        <v>0</v>
      </c>
      <c r="AU178">
        <v>0</v>
      </c>
      <c r="AV178" s="74">
        <v>0</v>
      </c>
      <c r="AW178">
        <v>0</v>
      </c>
      <c r="AX178">
        <v>0</v>
      </c>
      <c r="AY178" s="74">
        <v>2</v>
      </c>
      <c r="AZ178" s="69">
        <v>0</v>
      </c>
      <c r="BA178" s="69">
        <v>2100</v>
      </c>
      <c r="BB178" s="68"/>
      <c r="BC178" s="68"/>
      <c r="BD178">
        <v>4</v>
      </c>
      <c r="BE178">
        <v>37800</v>
      </c>
      <c r="BF178" s="103">
        <v>4</v>
      </c>
      <c r="BG178" s="97"/>
      <c r="BH178">
        <v>1</v>
      </c>
      <c r="BI178">
        <v>1</v>
      </c>
      <c r="BJ178" s="20" t="s">
        <v>1112</v>
      </c>
      <c r="BK178" t="s">
        <v>1112</v>
      </c>
      <c r="BL178">
        <v>2</v>
      </c>
      <c r="BM178" s="20">
        <v>0</v>
      </c>
      <c r="BN178">
        <v>0</v>
      </c>
      <c r="BO178">
        <v>0</v>
      </c>
      <c r="BP178">
        <v>1</v>
      </c>
      <c r="BQ178" s="20">
        <v>2</v>
      </c>
      <c r="BR178">
        <v>2</v>
      </c>
      <c r="BS178">
        <v>4</v>
      </c>
      <c r="BT178">
        <v>4</v>
      </c>
      <c r="BU178" s="20">
        <v>11</v>
      </c>
      <c r="BV178">
        <v>2</v>
      </c>
      <c r="BW178">
        <v>8</v>
      </c>
      <c r="BX178">
        <v>1</v>
      </c>
      <c r="BY178" s="74">
        <v>10</v>
      </c>
      <c r="BZ178">
        <v>13.045454550000001</v>
      </c>
      <c r="CA178">
        <v>8.14</v>
      </c>
      <c r="CB178">
        <v>3.19</v>
      </c>
      <c r="CC178">
        <v>3.55</v>
      </c>
      <c r="CD178">
        <v>19.20909091</v>
      </c>
      <c r="CE178">
        <v>9.94</v>
      </c>
      <c r="CF178">
        <v>54.67</v>
      </c>
      <c r="CG178">
        <v>64.490909090000002</v>
      </c>
      <c r="CH178">
        <v>15.33</v>
      </c>
      <c r="CI178">
        <v>43.445454550000001</v>
      </c>
      <c r="CJ178">
        <v>0.50865240899999997</v>
      </c>
      <c r="CK178">
        <v>0.48808013900000002</v>
      </c>
      <c r="CL178">
        <v>0.18529256099999999</v>
      </c>
      <c r="CM178">
        <v>0.15092308600000001</v>
      </c>
      <c r="CN178">
        <v>1.1246817730000001</v>
      </c>
      <c r="CO178">
        <v>2.3552305859999998</v>
      </c>
      <c r="CP178">
        <v>3.619100564</v>
      </c>
      <c r="CQ178">
        <v>3.6360568049999999</v>
      </c>
      <c r="CR178">
        <v>3.3727832229999999</v>
      </c>
      <c r="CS178">
        <v>3.5668932240000002</v>
      </c>
      <c r="CT178" s="20" t="s">
        <v>1118</v>
      </c>
      <c r="CU178">
        <v>3.6</v>
      </c>
      <c r="CV178" s="74" t="s">
        <v>1157</v>
      </c>
      <c r="CW178">
        <v>100</v>
      </c>
      <c r="CX178">
        <v>0</v>
      </c>
      <c r="CY178">
        <v>0</v>
      </c>
      <c r="CZ178">
        <v>0</v>
      </c>
      <c r="DA178">
        <v>0</v>
      </c>
      <c r="DB178">
        <v>0</v>
      </c>
      <c r="DC178">
        <v>0</v>
      </c>
      <c r="DD178" s="74">
        <v>0</v>
      </c>
      <c r="DE178">
        <v>0</v>
      </c>
      <c r="DF178">
        <v>1</v>
      </c>
      <c r="DG178">
        <v>2</v>
      </c>
      <c r="DH178">
        <v>0</v>
      </c>
      <c r="DI178">
        <v>0</v>
      </c>
      <c r="DJ178">
        <v>6</v>
      </c>
      <c r="DK178">
        <v>1</v>
      </c>
      <c r="DL178">
        <v>0</v>
      </c>
      <c r="DM178">
        <v>0</v>
      </c>
      <c r="DN178">
        <v>0</v>
      </c>
      <c r="DO178">
        <v>0</v>
      </c>
      <c r="DP178">
        <v>0</v>
      </c>
      <c r="DQ178">
        <v>0</v>
      </c>
      <c r="DR178">
        <v>0</v>
      </c>
      <c r="DS178">
        <v>0</v>
      </c>
      <c r="DT178">
        <v>0</v>
      </c>
      <c r="DU178">
        <v>0</v>
      </c>
      <c r="DV178">
        <v>0</v>
      </c>
      <c r="DW178">
        <v>0</v>
      </c>
      <c r="DX178">
        <v>0</v>
      </c>
      <c r="DY178">
        <v>0</v>
      </c>
      <c r="DZ178">
        <v>0</v>
      </c>
      <c r="EA178">
        <v>0</v>
      </c>
      <c r="EB178">
        <v>0</v>
      </c>
      <c r="EC178">
        <v>0</v>
      </c>
      <c r="ED178">
        <v>0</v>
      </c>
      <c r="EE178">
        <v>0</v>
      </c>
      <c r="EF178">
        <v>0</v>
      </c>
      <c r="EG178">
        <v>0</v>
      </c>
      <c r="EH178">
        <v>0</v>
      </c>
      <c r="EI178" t="s">
        <v>1159</v>
      </c>
      <c r="EJ178" t="s">
        <v>1172</v>
      </c>
      <c r="EK178">
        <v>0</v>
      </c>
      <c r="EL178">
        <v>0</v>
      </c>
      <c r="EM178">
        <v>0</v>
      </c>
      <c r="EN178" s="74" t="s">
        <v>1117</v>
      </c>
    </row>
    <row r="179" spans="1:144" x14ac:dyDescent="0.3">
      <c r="A179" s="63" t="s">
        <v>361</v>
      </c>
      <c r="B179" s="33" t="s">
        <v>362</v>
      </c>
      <c r="C179" s="34" t="s">
        <v>51</v>
      </c>
      <c r="D179" s="3"/>
      <c r="E179" s="3"/>
      <c r="F179" s="3">
        <v>12.3</v>
      </c>
      <c r="G179" s="42"/>
      <c r="H179" s="4"/>
      <c r="I179" s="4"/>
      <c r="J179" s="109">
        <v>2</v>
      </c>
      <c r="K179" s="115">
        <v>2.2000000000000002</v>
      </c>
      <c r="L179" s="6"/>
      <c r="M179" s="118">
        <v>0</v>
      </c>
      <c r="N179" s="7"/>
      <c r="O179" s="7"/>
      <c r="P179" s="7"/>
      <c r="Q179" s="7"/>
      <c r="R179" s="7"/>
      <c r="S179" s="48"/>
      <c r="T179" s="121"/>
      <c r="U179" s="2"/>
      <c r="V179" s="2"/>
      <c r="W179" s="2"/>
      <c r="X179" s="2"/>
      <c r="Y179" s="2"/>
      <c r="Z179" s="19"/>
      <c r="AA179" s="2"/>
      <c r="AB179" s="122"/>
      <c r="AC179" s="2"/>
      <c r="AD179" s="2"/>
      <c r="AE179" s="2"/>
      <c r="AF179" s="118"/>
      <c r="AG179" s="5"/>
      <c r="AH179" s="118"/>
      <c r="AI179" s="8"/>
      <c r="AJ179" s="118"/>
      <c r="AK179" s="2"/>
      <c r="AL179" s="2"/>
      <c r="AM179" s="2"/>
      <c r="AN179" s="2"/>
      <c r="AO179" s="2"/>
      <c r="AP179" s="122"/>
      <c r="AQ179">
        <v>2</v>
      </c>
      <c r="AR179">
        <v>1</v>
      </c>
      <c r="AS179">
        <v>1</v>
      </c>
      <c r="AT179">
        <v>0</v>
      </c>
      <c r="AU179">
        <v>0</v>
      </c>
      <c r="AV179" s="74">
        <v>4</v>
      </c>
      <c r="AW179">
        <v>0</v>
      </c>
      <c r="AX179">
        <v>0</v>
      </c>
      <c r="AY179" s="74">
        <v>1</v>
      </c>
      <c r="AZ179" s="67">
        <v>100</v>
      </c>
      <c r="BA179" s="67">
        <v>1300</v>
      </c>
      <c r="BB179" s="68"/>
      <c r="BC179" s="68"/>
      <c r="BD179">
        <v>4</v>
      </c>
      <c r="BE179">
        <v>4400</v>
      </c>
      <c r="BF179" s="103">
        <v>5</v>
      </c>
      <c r="BG179" s="97"/>
      <c r="BH179">
        <v>1</v>
      </c>
      <c r="BI179">
        <v>1</v>
      </c>
      <c r="BJ179" s="20" t="s">
        <v>1112</v>
      </c>
      <c r="BK179" t="s">
        <v>1112</v>
      </c>
      <c r="BL179">
        <v>2</v>
      </c>
      <c r="BM179" s="20">
        <v>1</v>
      </c>
      <c r="BN179">
        <v>1</v>
      </c>
      <c r="BO179">
        <v>0</v>
      </c>
      <c r="BP179">
        <v>1</v>
      </c>
      <c r="BQ179" s="20">
        <v>2</v>
      </c>
      <c r="BR179">
        <v>1</v>
      </c>
      <c r="BS179">
        <v>4</v>
      </c>
      <c r="BT179">
        <v>2</v>
      </c>
      <c r="BU179" s="20">
        <v>4</v>
      </c>
      <c r="BV179">
        <v>2</v>
      </c>
      <c r="BW179">
        <v>2</v>
      </c>
      <c r="BX179">
        <v>0</v>
      </c>
      <c r="BY179" s="74">
        <v>4</v>
      </c>
      <c r="BZ179">
        <v>15.425000000000001</v>
      </c>
      <c r="CA179">
        <v>8.7750000000000004</v>
      </c>
      <c r="CB179">
        <v>4</v>
      </c>
      <c r="CC179">
        <v>4.05</v>
      </c>
      <c r="CD179">
        <v>19.899999999999999</v>
      </c>
      <c r="CE179">
        <v>4.7</v>
      </c>
      <c r="CF179">
        <v>50.674999999999997</v>
      </c>
      <c r="CG179">
        <v>55.375</v>
      </c>
      <c r="CH179">
        <v>8.5</v>
      </c>
      <c r="CI179">
        <v>43.25</v>
      </c>
      <c r="CJ179">
        <v>0.330403793</v>
      </c>
      <c r="CK179">
        <v>0.34034296400000003</v>
      </c>
      <c r="CL179">
        <v>0.141421356</v>
      </c>
      <c r="CM179">
        <v>0.20816660000000001</v>
      </c>
      <c r="CN179">
        <v>0.62716292399999995</v>
      </c>
      <c r="CO179">
        <v>0.282842712</v>
      </c>
      <c r="CP179">
        <v>1.268529332</v>
      </c>
      <c r="CQ179">
        <v>1.31497782</v>
      </c>
      <c r="CR179">
        <v>0.51639777899999995</v>
      </c>
      <c r="CS179">
        <v>2.3629078130000001</v>
      </c>
      <c r="CT179" s="20" t="s">
        <v>1118</v>
      </c>
      <c r="CU179">
        <v>4.8</v>
      </c>
      <c r="CV179" s="74" t="s">
        <v>1157</v>
      </c>
      <c r="CW179">
        <v>100</v>
      </c>
      <c r="CX179">
        <v>0</v>
      </c>
      <c r="CY179">
        <v>0</v>
      </c>
      <c r="CZ179">
        <v>0</v>
      </c>
      <c r="DA179">
        <v>0</v>
      </c>
      <c r="DB179">
        <v>0</v>
      </c>
      <c r="DC179">
        <v>0</v>
      </c>
      <c r="DD179" s="74">
        <v>0</v>
      </c>
      <c r="DE179">
        <v>0</v>
      </c>
      <c r="DF179">
        <v>0</v>
      </c>
      <c r="DG179">
        <v>2</v>
      </c>
      <c r="DH179">
        <v>0</v>
      </c>
      <c r="DI179">
        <v>0</v>
      </c>
      <c r="DJ179">
        <v>6</v>
      </c>
      <c r="DK179">
        <v>2</v>
      </c>
      <c r="DL179">
        <v>0</v>
      </c>
      <c r="DM179">
        <v>0</v>
      </c>
      <c r="DN179">
        <v>0</v>
      </c>
      <c r="DO179">
        <v>0</v>
      </c>
      <c r="DP179">
        <v>0</v>
      </c>
      <c r="DQ179">
        <v>0</v>
      </c>
      <c r="DR179">
        <v>0</v>
      </c>
      <c r="DS179">
        <v>0</v>
      </c>
      <c r="DT179">
        <v>0</v>
      </c>
      <c r="DU179">
        <v>0</v>
      </c>
      <c r="DV179">
        <v>0</v>
      </c>
      <c r="DW179">
        <v>0</v>
      </c>
      <c r="DX179">
        <v>0</v>
      </c>
      <c r="DY179">
        <v>0</v>
      </c>
      <c r="DZ179">
        <v>0</v>
      </c>
      <c r="EA179">
        <v>0</v>
      </c>
      <c r="EB179">
        <v>0</v>
      </c>
      <c r="EC179">
        <v>0</v>
      </c>
      <c r="ED179">
        <v>0</v>
      </c>
      <c r="EE179">
        <v>0</v>
      </c>
      <c r="EF179">
        <v>0</v>
      </c>
      <c r="EG179">
        <v>0</v>
      </c>
      <c r="EH179">
        <v>0</v>
      </c>
      <c r="EI179" t="s">
        <v>1159</v>
      </c>
      <c r="EJ179" t="s">
        <v>1172</v>
      </c>
      <c r="EK179">
        <v>0</v>
      </c>
      <c r="EL179">
        <v>0</v>
      </c>
      <c r="EM179">
        <v>0</v>
      </c>
      <c r="EN179" s="74" t="s">
        <v>1117</v>
      </c>
    </row>
    <row r="180" spans="1:144" x14ac:dyDescent="0.3">
      <c r="A180" s="32" t="s">
        <v>363</v>
      </c>
      <c r="B180" s="33" t="s">
        <v>364</v>
      </c>
      <c r="C180" s="34" t="s">
        <v>51</v>
      </c>
      <c r="D180" s="3"/>
      <c r="E180" s="3"/>
      <c r="F180" s="3">
        <v>30</v>
      </c>
      <c r="G180" s="44">
        <v>1.04</v>
      </c>
      <c r="H180" s="4"/>
      <c r="I180" s="9">
        <v>1.04</v>
      </c>
      <c r="J180" s="109"/>
      <c r="K180" s="114"/>
      <c r="L180" s="6"/>
      <c r="M180" s="118">
        <v>0</v>
      </c>
      <c r="N180" s="7"/>
      <c r="O180" s="7"/>
      <c r="P180" s="7"/>
      <c r="Q180" s="7"/>
      <c r="R180" s="7"/>
      <c r="S180" s="48"/>
      <c r="T180" s="121"/>
      <c r="U180" s="2"/>
      <c r="V180" s="2"/>
      <c r="W180" s="2"/>
      <c r="X180" s="2"/>
      <c r="Y180" s="2"/>
      <c r="Z180" s="19"/>
      <c r="AA180" s="2"/>
      <c r="AB180" s="122"/>
      <c r="AC180" s="2"/>
      <c r="AD180" s="2"/>
      <c r="AE180" s="2"/>
      <c r="AF180" s="118"/>
      <c r="AG180" s="5"/>
      <c r="AH180" s="118"/>
      <c r="AI180" s="8"/>
      <c r="AJ180" s="118"/>
      <c r="AK180" s="2">
        <v>0</v>
      </c>
      <c r="AL180" s="2">
        <v>0</v>
      </c>
      <c r="AM180" s="2">
        <v>0</v>
      </c>
      <c r="AN180" s="2">
        <v>0</v>
      </c>
      <c r="AO180" s="2">
        <v>0</v>
      </c>
      <c r="AP180" s="122">
        <v>0</v>
      </c>
      <c r="AQ180">
        <v>0</v>
      </c>
      <c r="AR180">
        <v>0</v>
      </c>
      <c r="AS180">
        <v>0</v>
      </c>
      <c r="AT180">
        <v>0</v>
      </c>
      <c r="AU180">
        <v>0</v>
      </c>
      <c r="AV180" s="74">
        <v>0</v>
      </c>
      <c r="AW180">
        <v>0</v>
      </c>
      <c r="AX180">
        <v>0</v>
      </c>
      <c r="AY180" s="74">
        <v>3</v>
      </c>
      <c r="AZ180" s="76">
        <v>1000</v>
      </c>
      <c r="BA180" s="70">
        <v>2500</v>
      </c>
      <c r="BB180" s="68"/>
      <c r="BC180" s="68"/>
      <c r="BD180">
        <v>3</v>
      </c>
      <c r="BE180">
        <v>800</v>
      </c>
      <c r="BF180" s="103">
        <v>5</v>
      </c>
      <c r="BG180" s="97"/>
      <c r="BH180">
        <v>1</v>
      </c>
      <c r="BI180">
        <v>1</v>
      </c>
      <c r="BJ180" s="20" t="s">
        <v>1112</v>
      </c>
      <c r="BK180" t="s">
        <v>1112</v>
      </c>
      <c r="BL180">
        <v>2</v>
      </c>
      <c r="BM180" s="20">
        <v>1</v>
      </c>
      <c r="BN180">
        <v>0</v>
      </c>
      <c r="BO180">
        <v>1</v>
      </c>
      <c r="BP180">
        <v>2</v>
      </c>
      <c r="BQ180" s="20">
        <v>2</v>
      </c>
      <c r="BR180">
        <v>1</v>
      </c>
      <c r="BS180">
        <v>4</v>
      </c>
      <c r="BT180">
        <v>4</v>
      </c>
      <c r="BU180" s="20">
        <v>4</v>
      </c>
      <c r="BV180">
        <v>2</v>
      </c>
      <c r="BW180">
        <v>2</v>
      </c>
      <c r="BX180">
        <v>0</v>
      </c>
      <c r="BY180" s="74">
        <v>4</v>
      </c>
      <c r="BZ180">
        <v>17.55</v>
      </c>
      <c r="CA180">
        <v>10.275</v>
      </c>
      <c r="CB180">
        <v>4.1500000000000004</v>
      </c>
      <c r="CC180">
        <v>5.5</v>
      </c>
      <c r="CD180">
        <v>21</v>
      </c>
      <c r="CE180">
        <v>19.725000000000001</v>
      </c>
      <c r="CF180">
        <v>69.900000000000006</v>
      </c>
      <c r="CG180">
        <v>89.625</v>
      </c>
      <c r="CH180">
        <v>22</v>
      </c>
      <c r="CI180">
        <v>62.25</v>
      </c>
      <c r="CJ180">
        <v>0.49328828600000002</v>
      </c>
      <c r="CK180">
        <v>0.43493294500000002</v>
      </c>
      <c r="CL180">
        <v>0.40414518799999999</v>
      </c>
      <c r="CM180">
        <v>0.336650165</v>
      </c>
      <c r="CN180">
        <v>1.2192894110000001</v>
      </c>
      <c r="CO180">
        <v>0.981070844</v>
      </c>
      <c r="CP180">
        <v>0.75277265299999996</v>
      </c>
      <c r="CQ180">
        <v>1.25</v>
      </c>
      <c r="CR180">
        <v>0.87559503599999999</v>
      </c>
      <c r="CS180">
        <v>4.0311288740000002</v>
      </c>
      <c r="CT180" s="20" t="s">
        <v>1118</v>
      </c>
      <c r="CU180">
        <v>4.4000000000000004</v>
      </c>
      <c r="CV180" s="74" t="s">
        <v>1157</v>
      </c>
      <c r="CW180">
        <v>70</v>
      </c>
      <c r="CX180">
        <v>0</v>
      </c>
      <c r="CY180">
        <v>30</v>
      </c>
      <c r="CZ180">
        <v>0</v>
      </c>
      <c r="DA180">
        <v>0</v>
      </c>
      <c r="DB180">
        <v>0</v>
      </c>
      <c r="DC180">
        <v>0</v>
      </c>
      <c r="DD180" s="74">
        <v>0</v>
      </c>
      <c r="DE180">
        <v>0</v>
      </c>
      <c r="DF180">
        <v>0</v>
      </c>
      <c r="DG180">
        <v>0</v>
      </c>
      <c r="DH180">
        <v>0</v>
      </c>
      <c r="DI180">
        <v>0</v>
      </c>
      <c r="DJ180">
        <v>10</v>
      </c>
      <c r="DK180">
        <v>0</v>
      </c>
      <c r="DL180">
        <v>0</v>
      </c>
      <c r="DM180">
        <v>0</v>
      </c>
      <c r="DN180">
        <v>0</v>
      </c>
      <c r="DO180">
        <v>0</v>
      </c>
      <c r="DP180">
        <v>0</v>
      </c>
      <c r="DQ180">
        <v>0</v>
      </c>
      <c r="DR180">
        <v>0</v>
      </c>
      <c r="DS180">
        <v>10</v>
      </c>
      <c r="DT180">
        <v>0</v>
      </c>
      <c r="DU180">
        <v>0</v>
      </c>
      <c r="DV180">
        <v>0</v>
      </c>
      <c r="DW180">
        <v>0</v>
      </c>
      <c r="DX180">
        <v>10</v>
      </c>
      <c r="DY180">
        <v>0</v>
      </c>
      <c r="DZ180">
        <v>0</v>
      </c>
      <c r="EA180">
        <v>0</v>
      </c>
      <c r="EB180">
        <v>0</v>
      </c>
      <c r="EC180">
        <v>0</v>
      </c>
      <c r="ED180">
        <v>0</v>
      </c>
      <c r="EE180">
        <v>0</v>
      </c>
      <c r="EF180">
        <v>0</v>
      </c>
      <c r="EG180">
        <v>0</v>
      </c>
      <c r="EH180">
        <v>0</v>
      </c>
      <c r="EI180" t="s">
        <v>1159</v>
      </c>
      <c r="EJ180" t="s">
        <v>1172</v>
      </c>
      <c r="EK180">
        <v>0</v>
      </c>
      <c r="EL180">
        <v>0</v>
      </c>
      <c r="EM180">
        <v>0</v>
      </c>
      <c r="EN180" s="74" t="s">
        <v>1117</v>
      </c>
    </row>
    <row r="181" spans="1:144" x14ac:dyDescent="0.3">
      <c r="A181" s="32" t="s">
        <v>365</v>
      </c>
      <c r="B181" s="33" t="s">
        <v>366</v>
      </c>
      <c r="C181" s="34" t="s">
        <v>71</v>
      </c>
      <c r="D181" s="3"/>
      <c r="E181" s="3"/>
      <c r="F181" s="3">
        <v>294</v>
      </c>
      <c r="G181" s="42"/>
      <c r="H181" s="4"/>
      <c r="I181" s="4"/>
      <c r="J181" s="109">
        <v>4</v>
      </c>
      <c r="K181" s="114">
        <v>37</v>
      </c>
      <c r="L181" s="6"/>
      <c r="M181" s="118">
        <v>2</v>
      </c>
      <c r="N181" s="7"/>
      <c r="O181" s="7"/>
      <c r="P181" s="7"/>
      <c r="Q181" s="7"/>
      <c r="R181" s="7"/>
      <c r="S181" s="48">
        <v>3.75</v>
      </c>
      <c r="T181" s="121"/>
      <c r="U181" s="2">
        <v>0</v>
      </c>
      <c r="V181" s="2">
        <v>0</v>
      </c>
      <c r="W181" s="2">
        <v>0</v>
      </c>
      <c r="X181" s="2">
        <v>0</v>
      </c>
      <c r="Y181" s="2"/>
      <c r="Z181" s="19">
        <v>2</v>
      </c>
      <c r="AA181" s="2"/>
      <c r="AB181" s="122" t="s">
        <v>52</v>
      </c>
      <c r="AC181" s="2"/>
      <c r="AD181" s="2"/>
      <c r="AE181" s="2"/>
      <c r="AF181" s="118" t="s">
        <v>52</v>
      </c>
      <c r="AG181" s="5"/>
      <c r="AH181" s="118"/>
      <c r="AI181" s="8"/>
      <c r="AJ181" s="118"/>
      <c r="AK181" s="2">
        <v>0</v>
      </c>
      <c r="AL181" s="2">
        <v>0</v>
      </c>
      <c r="AM181" s="2">
        <v>0</v>
      </c>
      <c r="AN181" s="2">
        <v>0</v>
      </c>
      <c r="AO181" s="2">
        <v>0</v>
      </c>
      <c r="AP181" s="122">
        <v>0</v>
      </c>
      <c r="AQ181">
        <v>0</v>
      </c>
      <c r="AR181">
        <v>0</v>
      </c>
      <c r="AS181">
        <v>0</v>
      </c>
      <c r="AT181">
        <v>0</v>
      </c>
      <c r="AU181">
        <v>0</v>
      </c>
      <c r="AV181" s="74">
        <v>0</v>
      </c>
      <c r="AW181">
        <v>0</v>
      </c>
      <c r="AX181">
        <v>0</v>
      </c>
      <c r="AY181" s="74">
        <v>1</v>
      </c>
      <c r="AZ181" s="76">
        <v>500</v>
      </c>
      <c r="BA181" s="70">
        <v>4400</v>
      </c>
      <c r="BB181" s="68">
        <v>270</v>
      </c>
      <c r="BC181" s="68"/>
      <c r="BD181">
        <v>4</v>
      </c>
      <c r="BE181">
        <v>46200</v>
      </c>
      <c r="BF181" s="103">
        <v>4</v>
      </c>
      <c r="BG181" s="97"/>
      <c r="BH181">
        <v>3</v>
      </c>
      <c r="BI181">
        <v>2</v>
      </c>
      <c r="BJ181" s="20" t="s">
        <v>1112</v>
      </c>
      <c r="BK181" t="s">
        <v>1113</v>
      </c>
      <c r="BL181">
        <v>2</v>
      </c>
      <c r="BM181" s="20">
        <v>0</v>
      </c>
      <c r="BN181">
        <v>0</v>
      </c>
      <c r="BO181">
        <v>0</v>
      </c>
      <c r="BP181">
        <v>1</v>
      </c>
      <c r="BQ181" s="20">
        <v>0</v>
      </c>
      <c r="BR181">
        <v>0</v>
      </c>
      <c r="BS181">
        <v>2</v>
      </c>
      <c r="BT181">
        <v>1</v>
      </c>
      <c r="BU181" s="20">
        <v>4</v>
      </c>
      <c r="BV181">
        <v>2</v>
      </c>
      <c r="BW181">
        <v>2</v>
      </c>
      <c r="BX181">
        <v>0</v>
      </c>
      <c r="BY181" s="74">
        <v>4</v>
      </c>
      <c r="BZ181">
        <v>78</v>
      </c>
      <c r="CA181">
        <v>63.75</v>
      </c>
      <c r="CB181">
        <v>5.5250000000000004</v>
      </c>
      <c r="CC181">
        <v>6.3</v>
      </c>
      <c r="CD181">
        <v>44.1</v>
      </c>
      <c r="CE181">
        <v>100.75</v>
      </c>
      <c r="CF181">
        <v>131.25</v>
      </c>
      <c r="CG181">
        <v>232</v>
      </c>
      <c r="CH181">
        <v>43.45</v>
      </c>
      <c r="CI181">
        <v>108</v>
      </c>
      <c r="CJ181">
        <v>6.5731778209999998</v>
      </c>
      <c r="CK181">
        <v>4.1733280089999996</v>
      </c>
      <c r="CL181">
        <v>0.67019897500000003</v>
      </c>
      <c r="CM181">
        <v>0.39157800399999998</v>
      </c>
      <c r="CN181">
        <v>0.42426406900000002</v>
      </c>
      <c r="CO181">
        <v>2.6299556399999999</v>
      </c>
      <c r="CP181">
        <v>6.7019897540000004</v>
      </c>
      <c r="CQ181">
        <v>6.2716292410000003</v>
      </c>
      <c r="CR181">
        <v>1.6340134639999999</v>
      </c>
      <c r="CS181">
        <v>8.2865352629999993</v>
      </c>
      <c r="CT181" s="20" t="s">
        <v>1118</v>
      </c>
      <c r="CU181">
        <v>9.6</v>
      </c>
      <c r="CV181" s="74" t="s">
        <v>1157</v>
      </c>
      <c r="CW181">
        <v>0</v>
      </c>
      <c r="CX181">
        <v>100</v>
      </c>
      <c r="CY181">
        <v>0</v>
      </c>
      <c r="CZ181">
        <v>0</v>
      </c>
      <c r="DA181">
        <v>0</v>
      </c>
      <c r="DB181">
        <v>0</v>
      </c>
      <c r="DC181">
        <v>0</v>
      </c>
      <c r="DD181" s="74">
        <v>0</v>
      </c>
      <c r="DE181">
        <v>0</v>
      </c>
      <c r="DF181">
        <v>0</v>
      </c>
      <c r="DG181">
        <v>0</v>
      </c>
      <c r="DH181">
        <v>0</v>
      </c>
      <c r="DI181">
        <v>0</v>
      </c>
      <c r="DJ181">
        <v>0</v>
      </c>
      <c r="DK181">
        <v>0</v>
      </c>
      <c r="DL181">
        <v>10</v>
      </c>
      <c r="DM181">
        <v>0</v>
      </c>
      <c r="DN181">
        <v>0</v>
      </c>
      <c r="DO181">
        <v>0</v>
      </c>
      <c r="DP181">
        <v>0</v>
      </c>
      <c r="DQ181">
        <v>0</v>
      </c>
      <c r="DR181">
        <v>0</v>
      </c>
      <c r="DS181">
        <v>0</v>
      </c>
      <c r="DT181">
        <v>0</v>
      </c>
      <c r="DU181">
        <v>0</v>
      </c>
      <c r="DV181">
        <v>0</v>
      </c>
      <c r="DW181">
        <v>0</v>
      </c>
      <c r="DX181">
        <v>0</v>
      </c>
      <c r="DY181">
        <v>0</v>
      </c>
      <c r="DZ181">
        <v>0</v>
      </c>
      <c r="EA181">
        <v>0</v>
      </c>
      <c r="EB181">
        <v>0</v>
      </c>
      <c r="EC181">
        <v>0</v>
      </c>
      <c r="ED181">
        <v>0</v>
      </c>
      <c r="EE181">
        <v>0</v>
      </c>
      <c r="EF181">
        <v>0</v>
      </c>
      <c r="EG181">
        <v>0</v>
      </c>
      <c r="EH181">
        <v>0</v>
      </c>
      <c r="EI181" t="s">
        <v>1160</v>
      </c>
      <c r="EJ181" t="s">
        <v>1174</v>
      </c>
      <c r="EK181">
        <v>0</v>
      </c>
      <c r="EL181">
        <v>0</v>
      </c>
      <c r="EM181">
        <v>0</v>
      </c>
      <c r="EN181" s="74" t="s">
        <v>1117</v>
      </c>
    </row>
    <row r="182" spans="1:144" x14ac:dyDescent="0.3">
      <c r="A182" s="32" t="s">
        <v>367</v>
      </c>
      <c r="B182" s="33" t="s">
        <v>368</v>
      </c>
      <c r="C182" s="34" t="s">
        <v>51</v>
      </c>
      <c r="D182" s="3"/>
      <c r="E182" s="3"/>
      <c r="F182" s="3">
        <v>32.1</v>
      </c>
      <c r="G182" s="42"/>
      <c r="H182" s="4"/>
      <c r="I182" s="4">
        <v>1.249820573735984</v>
      </c>
      <c r="J182" s="109"/>
      <c r="K182" s="114"/>
      <c r="L182" s="6"/>
      <c r="M182" s="118">
        <v>0</v>
      </c>
      <c r="N182" s="7"/>
      <c r="O182" s="7"/>
      <c r="P182" s="7"/>
      <c r="Q182" s="7"/>
      <c r="R182" s="7"/>
      <c r="S182" s="48"/>
      <c r="T182" s="121"/>
      <c r="U182" s="2"/>
      <c r="V182" s="2"/>
      <c r="W182" s="2"/>
      <c r="X182" s="2"/>
      <c r="Y182" s="2"/>
      <c r="Z182" s="19"/>
      <c r="AA182" s="2"/>
      <c r="AB182" s="122"/>
      <c r="AC182" s="2"/>
      <c r="AD182" s="2"/>
      <c r="AE182" s="2"/>
      <c r="AF182" s="118"/>
      <c r="AG182" s="5"/>
      <c r="AH182" s="118"/>
      <c r="AI182" s="8"/>
      <c r="AJ182" s="118"/>
      <c r="AK182" s="2">
        <v>0</v>
      </c>
      <c r="AL182" s="2">
        <v>0</v>
      </c>
      <c r="AM182" s="2">
        <v>0</v>
      </c>
      <c r="AN182" s="2">
        <v>-2</v>
      </c>
      <c r="AO182" s="2">
        <v>0</v>
      </c>
      <c r="AP182" s="122">
        <v>0</v>
      </c>
      <c r="AQ182">
        <v>2</v>
      </c>
      <c r="AR182">
        <v>0</v>
      </c>
      <c r="AS182">
        <v>0</v>
      </c>
      <c r="AT182">
        <v>0</v>
      </c>
      <c r="AU182">
        <v>0</v>
      </c>
      <c r="AV182" s="74">
        <v>2</v>
      </c>
      <c r="AW182">
        <v>0</v>
      </c>
      <c r="AX182">
        <v>0</v>
      </c>
      <c r="AY182" s="74">
        <v>3</v>
      </c>
      <c r="AZ182" s="69">
        <v>2000</v>
      </c>
      <c r="BA182" s="69">
        <v>2900</v>
      </c>
      <c r="BB182" s="68">
        <v>1460</v>
      </c>
      <c r="BC182" s="68">
        <v>3680</v>
      </c>
      <c r="BD182">
        <v>5</v>
      </c>
      <c r="BE182">
        <v>2900</v>
      </c>
      <c r="BF182" s="103">
        <v>5</v>
      </c>
      <c r="BG182" s="97"/>
      <c r="BH182">
        <v>1</v>
      </c>
      <c r="BI182">
        <v>1</v>
      </c>
      <c r="BJ182" s="20" t="s">
        <v>1112</v>
      </c>
      <c r="BK182" t="s">
        <v>1112</v>
      </c>
      <c r="BL182">
        <v>3</v>
      </c>
      <c r="BM182" s="20">
        <v>1</v>
      </c>
      <c r="BN182">
        <v>1</v>
      </c>
      <c r="BO182">
        <v>1</v>
      </c>
      <c r="BP182">
        <v>1</v>
      </c>
      <c r="BQ182" s="20">
        <v>2</v>
      </c>
      <c r="BR182">
        <v>1</v>
      </c>
      <c r="BS182">
        <v>4</v>
      </c>
      <c r="BT182">
        <v>1</v>
      </c>
      <c r="BU182" s="20">
        <v>4</v>
      </c>
      <c r="BV182">
        <v>2</v>
      </c>
      <c r="BW182">
        <v>2</v>
      </c>
      <c r="BX182">
        <v>0</v>
      </c>
      <c r="BY182" s="74">
        <v>4</v>
      </c>
      <c r="BZ182">
        <v>16.375</v>
      </c>
      <c r="CA182">
        <v>10</v>
      </c>
      <c r="CB182">
        <v>4.0750000000000002</v>
      </c>
      <c r="CC182">
        <v>4.75</v>
      </c>
      <c r="CD182">
        <v>26.55</v>
      </c>
      <c r="CE182">
        <v>9.8000000000000007</v>
      </c>
      <c r="CF182">
        <v>70.45</v>
      </c>
      <c r="CG182">
        <v>80.25</v>
      </c>
      <c r="CH182">
        <v>12.2</v>
      </c>
      <c r="CI182">
        <v>54.75</v>
      </c>
      <c r="CJ182">
        <v>0.66520673500000005</v>
      </c>
      <c r="CK182">
        <v>0.294392029</v>
      </c>
      <c r="CL182">
        <v>0.26299556400000001</v>
      </c>
      <c r="CM182">
        <v>0.251661148</v>
      </c>
      <c r="CN182">
        <v>1.2233832870000001</v>
      </c>
      <c r="CO182">
        <v>1.0424330509999999</v>
      </c>
      <c r="CP182">
        <v>2.1299452259999998</v>
      </c>
      <c r="CQ182">
        <v>2.9860788110000001</v>
      </c>
      <c r="CR182">
        <v>0.94868329799999995</v>
      </c>
      <c r="CS182">
        <v>5.7373048259999999</v>
      </c>
      <c r="CT182" s="20" t="s">
        <v>1118</v>
      </c>
      <c r="CU182">
        <v>4.4000000000000004</v>
      </c>
      <c r="CV182" s="74" t="s">
        <v>1157</v>
      </c>
      <c r="CW182">
        <v>90</v>
      </c>
      <c r="CX182">
        <v>0</v>
      </c>
      <c r="CY182">
        <v>10</v>
      </c>
      <c r="CZ182">
        <v>0</v>
      </c>
      <c r="DA182">
        <v>0</v>
      </c>
      <c r="DB182">
        <v>0</v>
      </c>
      <c r="DC182">
        <v>0</v>
      </c>
      <c r="DD182" s="74">
        <v>0</v>
      </c>
      <c r="DE182">
        <v>0</v>
      </c>
      <c r="DF182">
        <v>0</v>
      </c>
      <c r="DG182">
        <v>0</v>
      </c>
      <c r="DH182">
        <v>0</v>
      </c>
      <c r="DI182">
        <v>10</v>
      </c>
      <c r="DJ182">
        <v>0</v>
      </c>
      <c r="DK182">
        <v>0</v>
      </c>
      <c r="DL182">
        <v>0</v>
      </c>
      <c r="DM182">
        <v>0</v>
      </c>
      <c r="DN182">
        <v>0</v>
      </c>
      <c r="DO182">
        <v>0</v>
      </c>
      <c r="DP182">
        <v>0</v>
      </c>
      <c r="DQ182">
        <v>0</v>
      </c>
      <c r="DR182">
        <v>0</v>
      </c>
      <c r="DS182">
        <v>10</v>
      </c>
      <c r="DT182">
        <v>0</v>
      </c>
      <c r="DU182">
        <v>0</v>
      </c>
      <c r="DV182">
        <v>0</v>
      </c>
      <c r="DW182">
        <v>0</v>
      </c>
      <c r="DX182">
        <v>0</v>
      </c>
      <c r="DY182">
        <v>0</v>
      </c>
      <c r="DZ182">
        <v>0</v>
      </c>
      <c r="EA182">
        <v>0</v>
      </c>
      <c r="EB182">
        <v>0</v>
      </c>
      <c r="EC182">
        <v>0</v>
      </c>
      <c r="ED182">
        <v>0</v>
      </c>
      <c r="EE182">
        <v>0</v>
      </c>
      <c r="EF182">
        <v>0</v>
      </c>
      <c r="EG182">
        <v>0</v>
      </c>
      <c r="EH182">
        <v>0</v>
      </c>
      <c r="EI182" t="s">
        <v>1159</v>
      </c>
      <c r="EJ182" t="s">
        <v>1171</v>
      </c>
      <c r="EK182">
        <v>0</v>
      </c>
      <c r="EL182">
        <v>0</v>
      </c>
      <c r="EM182">
        <v>0</v>
      </c>
      <c r="EN182" s="74" t="s">
        <v>1117</v>
      </c>
    </row>
    <row r="183" spans="1:144" x14ac:dyDescent="0.3">
      <c r="A183" s="32" t="s">
        <v>369</v>
      </c>
      <c r="B183" s="33" t="s">
        <v>290</v>
      </c>
      <c r="C183" s="34" t="s">
        <v>51</v>
      </c>
      <c r="D183" s="3">
        <v>26.5</v>
      </c>
      <c r="E183" s="3">
        <v>26.4</v>
      </c>
      <c r="F183" s="3">
        <v>30.8</v>
      </c>
      <c r="G183" s="42"/>
      <c r="H183" s="4"/>
      <c r="I183" s="4"/>
      <c r="J183" s="109">
        <v>2</v>
      </c>
      <c r="K183" s="114">
        <v>3.7</v>
      </c>
      <c r="L183" s="6"/>
      <c r="M183" s="118">
        <v>0</v>
      </c>
      <c r="N183" s="7"/>
      <c r="O183" s="7"/>
      <c r="P183" s="7"/>
      <c r="Q183" s="7"/>
      <c r="R183" s="7"/>
      <c r="S183" s="48">
        <v>4.5</v>
      </c>
      <c r="T183" s="121">
        <v>10.5</v>
      </c>
      <c r="U183" s="2"/>
      <c r="V183" s="2"/>
      <c r="W183" s="2"/>
      <c r="X183" s="2"/>
      <c r="Y183" s="2"/>
      <c r="Z183" s="19">
        <v>0</v>
      </c>
      <c r="AA183" s="2"/>
      <c r="AB183" s="122" t="s">
        <v>56</v>
      </c>
      <c r="AC183" s="2"/>
      <c r="AD183" s="2"/>
      <c r="AE183" s="2"/>
      <c r="AF183" s="118" t="s">
        <v>56</v>
      </c>
      <c r="AG183" s="5"/>
      <c r="AH183" s="118">
        <v>2</v>
      </c>
      <c r="AI183" s="8"/>
      <c r="AJ183" s="118">
        <v>1</v>
      </c>
      <c r="AK183" s="2">
        <v>0</v>
      </c>
      <c r="AL183" s="2">
        <v>0</v>
      </c>
      <c r="AM183" s="2">
        <v>0</v>
      </c>
      <c r="AN183" s="2">
        <v>0</v>
      </c>
      <c r="AO183" s="2">
        <v>0</v>
      </c>
      <c r="AP183" s="122">
        <v>0</v>
      </c>
      <c r="AQ183">
        <v>0</v>
      </c>
      <c r="AR183">
        <v>0</v>
      </c>
      <c r="AS183">
        <v>0</v>
      </c>
      <c r="AT183">
        <v>0</v>
      </c>
      <c r="AU183">
        <v>0</v>
      </c>
      <c r="AV183" s="74">
        <v>0</v>
      </c>
      <c r="AW183">
        <v>0</v>
      </c>
      <c r="AX183">
        <v>0</v>
      </c>
      <c r="AY183" s="74">
        <v>2</v>
      </c>
      <c r="AZ183" s="69">
        <v>0</v>
      </c>
      <c r="BA183" s="69">
        <v>1800</v>
      </c>
      <c r="BB183" s="68"/>
      <c r="BC183" s="68"/>
      <c r="BD183">
        <v>4</v>
      </c>
      <c r="BE183">
        <v>11400</v>
      </c>
      <c r="BF183" s="102">
        <v>4</v>
      </c>
      <c r="BG183" s="97"/>
      <c r="BH183">
        <v>1</v>
      </c>
      <c r="BI183">
        <v>1</v>
      </c>
      <c r="BJ183" s="20" t="s">
        <v>1112</v>
      </c>
      <c r="BK183" t="s">
        <v>1112</v>
      </c>
      <c r="BL183">
        <v>1</v>
      </c>
      <c r="BM183" s="20">
        <v>0</v>
      </c>
      <c r="BN183">
        <v>0</v>
      </c>
      <c r="BO183">
        <v>0</v>
      </c>
      <c r="BP183">
        <v>1</v>
      </c>
      <c r="BQ183" s="20">
        <v>1</v>
      </c>
      <c r="BR183">
        <v>0</v>
      </c>
      <c r="BS183">
        <v>4</v>
      </c>
      <c r="BT183">
        <v>1</v>
      </c>
      <c r="BU183" s="20">
        <v>5</v>
      </c>
      <c r="BV183">
        <v>2</v>
      </c>
      <c r="BW183">
        <v>2</v>
      </c>
      <c r="BX183">
        <v>1</v>
      </c>
      <c r="BY183" s="74">
        <v>4</v>
      </c>
      <c r="BZ183">
        <v>16.100000000000001</v>
      </c>
      <c r="CA183">
        <v>8.6750000000000007</v>
      </c>
      <c r="CB183">
        <v>3.1749999999999998</v>
      </c>
      <c r="CC183">
        <v>4.3499999999999996</v>
      </c>
      <c r="CD183">
        <v>25.62</v>
      </c>
      <c r="CE183">
        <v>4.2</v>
      </c>
      <c r="CF183">
        <v>64.55</v>
      </c>
      <c r="CG183">
        <v>70.099999999999994</v>
      </c>
      <c r="CH183">
        <v>6.125</v>
      </c>
      <c r="CI183">
        <v>57.5</v>
      </c>
      <c r="CJ183">
        <v>0.85440037499999999</v>
      </c>
      <c r="CK183">
        <v>0.51234753799999999</v>
      </c>
      <c r="CL183">
        <v>0.05</v>
      </c>
      <c r="CM183">
        <v>0.1</v>
      </c>
      <c r="CN183">
        <v>0.712039325</v>
      </c>
      <c r="CO183">
        <v>0.54772255800000003</v>
      </c>
      <c r="CP183">
        <v>2.8896366549999999</v>
      </c>
      <c r="CQ183">
        <v>3.7815340800000001</v>
      </c>
      <c r="CR183">
        <v>0.89209491299999999</v>
      </c>
      <c r="CS183">
        <v>4.5552167900000002</v>
      </c>
      <c r="CT183" s="20" t="s">
        <v>1118</v>
      </c>
      <c r="CU183">
        <v>5.8</v>
      </c>
      <c r="CV183" s="74" t="s">
        <v>1157</v>
      </c>
      <c r="CW183">
        <v>100</v>
      </c>
      <c r="CX183">
        <v>0</v>
      </c>
      <c r="CY183">
        <v>0</v>
      </c>
      <c r="CZ183">
        <v>0</v>
      </c>
      <c r="DA183">
        <v>0</v>
      </c>
      <c r="DB183">
        <v>0</v>
      </c>
      <c r="DC183">
        <v>0</v>
      </c>
      <c r="DD183" s="74">
        <v>0</v>
      </c>
      <c r="DE183">
        <v>0</v>
      </c>
      <c r="DF183">
        <v>0</v>
      </c>
      <c r="DG183">
        <v>0</v>
      </c>
      <c r="DH183">
        <v>0</v>
      </c>
      <c r="DI183">
        <v>0</v>
      </c>
      <c r="DJ183">
        <v>3</v>
      </c>
      <c r="DK183">
        <v>7</v>
      </c>
      <c r="DL183">
        <v>0</v>
      </c>
      <c r="DM183">
        <v>0</v>
      </c>
      <c r="DN183">
        <v>0</v>
      </c>
      <c r="DO183">
        <v>0</v>
      </c>
      <c r="DP183">
        <v>0</v>
      </c>
      <c r="DQ183">
        <v>0</v>
      </c>
      <c r="DR183">
        <v>0</v>
      </c>
      <c r="DS183">
        <v>0</v>
      </c>
      <c r="DT183">
        <v>0</v>
      </c>
      <c r="DU183">
        <v>0</v>
      </c>
      <c r="DV183">
        <v>0</v>
      </c>
      <c r="DW183">
        <v>0</v>
      </c>
      <c r="DX183">
        <v>0</v>
      </c>
      <c r="DY183">
        <v>0</v>
      </c>
      <c r="DZ183">
        <v>0</v>
      </c>
      <c r="EA183">
        <v>0</v>
      </c>
      <c r="EB183">
        <v>0</v>
      </c>
      <c r="EC183">
        <v>0</v>
      </c>
      <c r="ED183">
        <v>0</v>
      </c>
      <c r="EE183">
        <v>0</v>
      </c>
      <c r="EF183">
        <v>0</v>
      </c>
      <c r="EG183">
        <v>0</v>
      </c>
      <c r="EH183">
        <v>0</v>
      </c>
      <c r="EI183" t="s">
        <v>1159</v>
      </c>
      <c r="EJ183" t="s">
        <v>1173</v>
      </c>
      <c r="EK183">
        <v>0</v>
      </c>
      <c r="EL183">
        <v>0</v>
      </c>
      <c r="EM183">
        <v>0</v>
      </c>
      <c r="EN183" s="74" t="s">
        <v>1117</v>
      </c>
    </row>
    <row r="184" spans="1:144" x14ac:dyDescent="0.3">
      <c r="A184" s="32" t="s">
        <v>370</v>
      </c>
      <c r="B184" s="33" t="s">
        <v>371</v>
      </c>
      <c r="C184" s="34" t="s">
        <v>148</v>
      </c>
      <c r="D184" s="3">
        <v>50.6</v>
      </c>
      <c r="E184" s="3">
        <v>46.4</v>
      </c>
      <c r="F184" s="3">
        <v>46.8</v>
      </c>
      <c r="G184" s="42"/>
      <c r="H184" s="4"/>
      <c r="I184" s="4"/>
      <c r="J184" s="109">
        <v>2</v>
      </c>
      <c r="K184" s="114"/>
      <c r="L184" s="6"/>
      <c r="M184" s="118">
        <v>0</v>
      </c>
      <c r="N184" s="7"/>
      <c r="O184" s="7"/>
      <c r="P184" s="7"/>
      <c r="Q184" s="7"/>
      <c r="R184" s="7"/>
      <c r="S184" s="48">
        <v>11</v>
      </c>
      <c r="T184" s="121">
        <v>12</v>
      </c>
      <c r="U184" s="2"/>
      <c r="V184" s="2"/>
      <c r="W184" s="2"/>
      <c r="X184" s="2"/>
      <c r="Y184" s="2"/>
      <c r="Z184" s="19"/>
      <c r="AA184" s="2"/>
      <c r="AB184" s="122"/>
      <c r="AC184" s="2"/>
      <c r="AD184" s="2"/>
      <c r="AE184" s="2"/>
      <c r="AF184" s="118"/>
      <c r="AG184" s="5"/>
      <c r="AH184" s="118"/>
      <c r="AI184" s="8"/>
      <c r="AJ184" s="118"/>
      <c r="AK184" s="2">
        <v>0</v>
      </c>
      <c r="AL184" s="2">
        <v>0</v>
      </c>
      <c r="AM184" s="2"/>
      <c r="AN184" s="2">
        <v>0</v>
      </c>
      <c r="AO184" s="2">
        <v>0</v>
      </c>
      <c r="AP184" s="122">
        <v>0</v>
      </c>
      <c r="AQ184">
        <v>0</v>
      </c>
      <c r="AR184">
        <v>0</v>
      </c>
      <c r="AS184">
        <v>0</v>
      </c>
      <c r="AT184">
        <v>0</v>
      </c>
      <c r="AU184">
        <v>0</v>
      </c>
      <c r="AV184" s="74">
        <v>0</v>
      </c>
      <c r="AW184">
        <v>3</v>
      </c>
      <c r="AX184">
        <v>3</v>
      </c>
      <c r="AY184" s="74">
        <v>1</v>
      </c>
      <c r="AZ184" s="76">
        <v>0</v>
      </c>
      <c r="BA184" s="70">
        <v>2100</v>
      </c>
      <c r="BB184" s="68"/>
      <c r="BC184" s="68">
        <v>2130</v>
      </c>
      <c r="BD184">
        <v>5</v>
      </c>
      <c r="BE184">
        <v>24200</v>
      </c>
      <c r="BF184" s="102">
        <v>4</v>
      </c>
      <c r="BG184" s="97"/>
      <c r="BH184">
        <v>1</v>
      </c>
      <c r="BI184">
        <v>1</v>
      </c>
      <c r="BJ184" s="20" t="s">
        <v>1114</v>
      </c>
      <c r="BK184" t="s">
        <v>1114</v>
      </c>
      <c r="BL184">
        <v>1</v>
      </c>
      <c r="BM184" s="20">
        <v>0</v>
      </c>
      <c r="BN184">
        <v>0</v>
      </c>
      <c r="BO184">
        <v>0</v>
      </c>
      <c r="BP184">
        <v>1</v>
      </c>
      <c r="BQ184" s="20" t="s">
        <v>1116</v>
      </c>
      <c r="BR184" t="s">
        <v>1116</v>
      </c>
      <c r="BS184" t="s">
        <v>1117</v>
      </c>
      <c r="BT184">
        <v>1</v>
      </c>
      <c r="BU184" s="20">
        <v>4</v>
      </c>
      <c r="BV184">
        <v>2</v>
      </c>
      <c r="BW184">
        <v>2</v>
      </c>
      <c r="BX184">
        <v>0</v>
      </c>
      <c r="BY184" s="74">
        <v>4</v>
      </c>
      <c r="BZ184">
        <v>13.324999999999999</v>
      </c>
      <c r="CA184">
        <v>7.625</v>
      </c>
      <c r="CB184">
        <v>4.625</v>
      </c>
      <c r="CC184">
        <v>5.8</v>
      </c>
      <c r="CD184">
        <v>15.5</v>
      </c>
      <c r="CE184">
        <v>19.2</v>
      </c>
      <c r="CF184">
        <v>78.8</v>
      </c>
      <c r="CG184">
        <v>98</v>
      </c>
      <c r="CH184">
        <v>19.649999999999999</v>
      </c>
      <c r="CI184">
        <v>62.5</v>
      </c>
      <c r="CJ184">
        <v>0.18929694499999999</v>
      </c>
      <c r="CK184">
        <v>0.57373048299999996</v>
      </c>
      <c r="CL184">
        <v>0.26299556400000001</v>
      </c>
      <c r="CM184">
        <v>0.21602468999999999</v>
      </c>
      <c r="CN184">
        <v>1.1165422819999999</v>
      </c>
      <c r="CO184">
        <v>1.1547005379999999</v>
      </c>
      <c r="CP184">
        <v>4.9799598390000002</v>
      </c>
      <c r="CQ184">
        <v>4.3204937990000003</v>
      </c>
      <c r="CR184">
        <v>1.7597348289999999</v>
      </c>
      <c r="CS184">
        <v>3.7859388969999999</v>
      </c>
      <c r="CT184" s="20" t="s">
        <v>1118</v>
      </c>
      <c r="CU184">
        <v>5.8</v>
      </c>
      <c r="CV184" s="74" t="s">
        <v>1157</v>
      </c>
      <c r="CW184">
        <v>90</v>
      </c>
      <c r="CX184">
        <v>0</v>
      </c>
      <c r="CY184">
        <v>10</v>
      </c>
      <c r="CZ184">
        <v>0</v>
      </c>
      <c r="DA184">
        <v>0</v>
      </c>
      <c r="DB184">
        <v>0</v>
      </c>
      <c r="DC184">
        <v>0</v>
      </c>
      <c r="DD184" s="74">
        <v>0</v>
      </c>
      <c r="DE184">
        <v>0</v>
      </c>
      <c r="DF184">
        <v>0</v>
      </c>
      <c r="DG184">
        <v>0</v>
      </c>
      <c r="DH184">
        <v>0</v>
      </c>
      <c r="DI184">
        <v>8</v>
      </c>
      <c r="DJ184">
        <v>2</v>
      </c>
      <c r="DK184">
        <v>0</v>
      </c>
      <c r="DL184">
        <v>0</v>
      </c>
      <c r="DM184">
        <v>0</v>
      </c>
      <c r="DN184">
        <v>0</v>
      </c>
      <c r="DO184">
        <v>0</v>
      </c>
      <c r="DP184">
        <v>0</v>
      </c>
      <c r="DQ184">
        <v>0</v>
      </c>
      <c r="DR184">
        <v>0</v>
      </c>
      <c r="DS184">
        <v>10</v>
      </c>
      <c r="DT184">
        <v>0</v>
      </c>
      <c r="DU184">
        <v>0</v>
      </c>
      <c r="DV184">
        <v>0</v>
      </c>
      <c r="DW184">
        <v>0</v>
      </c>
      <c r="DX184">
        <v>0</v>
      </c>
      <c r="DY184">
        <v>0</v>
      </c>
      <c r="DZ184">
        <v>0</v>
      </c>
      <c r="EA184">
        <v>0</v>
      </c>
      <c r="EB184">
        <v>0</v>
      </c>
      <c r="EC184">
        <v>0</v>
      </c>
      <c r="ED184">
        <v>0</v>
      </c>
      <c r="EE184">
        <v>0</v>
      </c>
      <c r="EF184">
        <v>0</v>
      </c>
      <c r="EG184">
        <v>0</v>
      </c>
      <c r="EH184">
        <v>0</v>
      </c>
      <c r="EI184" t="s">
        <v>1159</v>
      </c>
      <c r="EJ184" t="s">
        <v>1171</v>
      </c>
      <c r="EK184">
        <v>0</v>
      </c>
      <c r="EL184">
        <v>0</v>
      </c>
      <c r="EM184">
        <v>0</v>
      </c>
      <c r="EN184" s="74" t="s">
        <v>1117</v>
      </c>
    </row>
    <row r="185" spans="1:144" x14ac:dyDescent="0.3">
      <c r="A185" s="32" t="s">
        <v>372</v>
      </c>
      <c r="B185" s="33" t="s">
        <v>373</v>
      </c>
      <c r="C185" s="34" t="s">
        <v>51</v>
      </c>
      <c r="D185" s="3"/>
      <c r="E185" s="3"/>
      <c r="F185" s="3">
        <v>80.3</v>
      </c>
      <c r="G185" s="42"/>
      <c r="H185" s="4"/>
      <c r="I185" s="4"/>
      <c r="J185" s="109"/>
      <c r="K185" s="114"/>
      <c r="L185" s="6"/>
      <c r="M185" s="118">
        <v>0</v>
      </c>
      <c r="N185" s="7"/>
      <c r="O185" s="7"/>
      <c r="P185" s="7"/>
      <c r="Q185" s="7"/>
      <c r="R185" s="7"/>
      <c r="S185" s="48"/>
      <c r="T185" s="121"/>
      <c r="U185" s="2"/>
      <c r="V185" s="2"/>
      <c r="W185" s="2"/>
      <c r="X185" s="2"/>
      <c r="Y185" s="2"/>
      <c r="Z185" s="19"/>
      <c r="AA185" s="2"/>
      <c r="AB185" s="122"/>
      <c r="AC185" s="2"/>
      <c r="AD185" s="2"/>
      <c r="AE185" s="2"/>
      <c r="AF185" s="118"/>
      <c r="AG185" s="5"/>
      <c r="AH185" s="118"/>
      <c r="AI185" s="8"/>
      <c r="AJ185" s="118"/>
      <c r="AK185" s="2">
        <v>0</v>
      </c>
      <c r="AL185" s="2">
        <v>0</v>
      </c>
      <c r="AM185" s="2">
        <v>0</v>
      </c>
      <c r="AN185" s="2">
        <v>0</v>
      </c>
      <c r="AO185" s="2">
        <v>0</v>
      </c>
      <c r="AP185" s="122">
        <v>0</v>
      </c>
      <c r="AQ185">
        <v>2</v>
      </c>
      <c r="AR185">
        <v>2</v>
      </c>
      <c r="AS185">
        <v>2</v>
      </c>
      <c r="AT185">
        <v>2</v>
      </c>
      <c r="AU185">
        <v>2</v>
      </c>
      <c r="AV185" s="74">
        <v>10</v>
      </c>
      <c r="AW185">
        <v>0</v>
      </c>
      <c r="AX185">
        <v>0</v>
      </c>
      <c r="AY185" s="74">
        <v>2</v>
      </c>
      <c r="AZ185" s="76">
        <v>160</v>
      </c>
      <c r="BA185" s="70">
        <v>1500</v>
      </c>
      <c r="BB185" s="68"/>
      <c r="BC185" s="68"/>
      <c r="BD185">
        <v>4</v>
      </c>
      <c r="BE185">
        <v>4800</v>
      </c>
      <c r="BF185" s="102">
        <v>5</v>
      </c>
      <c r="BG185" s="97"/>
      <c r="BH185">
        <v>1</v>
      </c>
      <c r="BI185">
        <v>1</v>
      </c>
      <c r="BJ185" s="20" t="s">
        <v>1113</v>
      </c>
      <c r="BK185" t="s">
        <v>1113</v>
      </c>
      <c r="BL185">
        <v>1</v>
      </c>
      <c r="BM185" s="20">
        <v>0</v>
      </c>
      <c r="BN185">
        <v>0</v>
      </c>
      <c r="BO185">
        <v>0</v>
      </c>
      <c r="BP185">
        <v>1</v>
      </c>
      <c r="BQ185" s="20">
        <v>1</v>
      </c>
      <c r="BR185">
        <v>1</v>
      </c>
      <c r="BS185">
        <v>4</v>
      </c>
      <c r="BT185">
        <v>2</v>
      </c>
      <c r="BU185" s="20">
        <v>10</v>
      </c>
      <c r="BV185">
        <v>4</v>
      </c>
      <c r="BW185">
        <v>4</v>
      </c>
      <c r="BX185">
        <v>2</v>
      </c>
      <c r="BY185" s="74">
        <v>10</v>
      </c>
      <c r="BZ185">
        <v>28.76</v>
      </c>
      <c r="CA185">
        <v>19.64</v>
      </c>
      <c r="CB185">
        <v>8.65</v>
      </c>
      <c r="CC185">
        <v>11.37</v>
      </c>
      <c r="CD185">
        <v>21.24</v>
      </c>
      <c r="CE185">
        <v>28.42</v>
      </c>
      <c r="CF185">
        <v>104.5</v>
      </c>
      <c r="CG185">
        <v>132.91999999999999</v>
      </c>
      <c r="CH185">
        <v>21.39</v>
      </c>
      <c r="CI185">
        <v>105.74</v>
      </c>
      <c r="CJ185">
        <v>2.1869308780000001</v>
      </c>
      <c r="CK185">
        <v>1.1027239</v>
      </c>
      <c r="CL185">
        <v>0.62937358600000004</v>
      </c>
      <c r="CM185">
        <v>0.70245600900000005</v>
      </c>
      <c r="CN185">
        <v>3.5721764299999998</v>
      </c>
      <c r="CO185">
        <v>2.4040706219999999</v>
      </c>
      <c r="CP185">
        <v>3.0390056849999998</v>
      </c>
      <c r="CQ185">
        <v>4.0878682299999998</v>
      </c>
      <c r="CR185">
        <v>1.475315409</v>
      </c>
      <c r="CS185">
        <v>5.7756577309999999</v>
      </c>
      <c r="CT185" s="20" t="s">
        <v>1120</v>
      </c>
      <c r="CU185">
        <v>4.2</v>
      </c>
      <c r="CV185" s="74" t="s">
        <v>1157</v>
      </c>
      <c r="CW185">
        <v>10</v>
      </c>
      <c r="CX185">
        <v>0</v>
      </c>
      <c r="CY185">
        <v>90</v>
      </c>
      <c r="CZ185">
        <v>0</v>
      </c>
      <c r="DA185">
        <v>0</v>
      </c>
      <c r="DB185">
        <v>0</v>
      </c>
      <c r="DC185">
        <v>0</v>
      </c>
      <c r="DD185" s="74">
        <v>0</v>
      </c>
      <c r="DE185">
        <v>0</v>
      </c>
      <c r="DF185">
        <v>0</v>
      </c>
      <c r="DG185">
        <v>0</v>
      </c>
      <c r="DH185">
        <v>0</v>
      </c>
      <c r="DI185">
        <v>0</v>
      </c>
      <c r="DJ185">
        <v>10</v>
      </c>
      <c r="DK185">
        <v>0</v>
      </c>
      <c r="DL185">
        <v>0</v>
      </c>
      <c r="DM185">
        <v>0</v>
      </c>
      <c r="DN185">
        <v>0</v>
      </c>
      <c r="DO185">
        <v>0</v>
      </c>
      <c r="DP185">
        <v>0</v>
      </c>
      <c r="DQ185">
        <v>0</v>
      </c>
      <c r="DR185">
        <v>0</v>
      </c>
      <c r="DS185">
        <v>10</v>
      </c>
      <c r="DT185">
        <v>0</v>
      </c>
      <c r="DU185">
        <v>0</v>
      </c>
      <c r="DV185">
        <v>0</v>
      </c>
      <c r="DW185">
        <v>0</v>
      </c>
      <c r="DX185">
        <v>0</v>
      </c>
      <c r="DY185">
        <v>0</v>
      </c>
      <c r="DZ185">
        <v>0</v>
      </c>
      <c r="EA185">
        <v>0</v>
      </c>
      <c r="EB185">
        <v>0</v>
      </c>
      <c r="EC185">
        <v>0</v>
      </c>
      <c r="ED185">
        <v>0</v>
      </c>
      <c r="EE185">
        <v>0</v>
      </c>
      <c r="EF185">
        <v>0</v>
      </c>
      <c r="EG185">
        <v>0</v>
      </c>
      <c r="EH185">
        <v>0</v>
      </c>
      <c r="EI185" t="s">
        <v>1161</v>
      </c>
      <c r="EJ185" t="s">
        <v>1181</v>
      </c>
      <c r="EK185">
        <v>0</v>
      </c>
      <c r="EL185">
        <v>0</v>
      </c>
      <c r="EM185">
        <v>0</v>
      </c>
      <c r="EN185" s="74" t="s">
        <v>1117</v>
      </c>
    </row>
    <row r="186" spans="1:144" x14ac:dyDescent="0.3">
      <c r="A186" s="32" t="s">
        <v>374</v>
      </c>
      <c r="B186" s="33" t="s">
        <v>375</v>
      </c>
      <c r="C186" s="34" t="s">
        <v>71</v>
      </c>
      <c r="D186" s="3">
        <v>87.5</v>
      </c>
      <c r="E186" s="3">
        <v>129</v>
      </c>
      <c r="F186" s="3">
        <v>108.25</v>
      </c>
      <c r="G186" s="42"/>
      <c r="H186" s="4"/>
      <c r="I186" s="4"/>
      <c r="J186" s="109">
        <v>3.6666699999999999</v>
      </c>
      <c r="K186" s="114">
        <v>9.6999999999999993</v>
      </c>
      <c r="L186" s="6"/>
      <c r="M186" s="118">
        <v>2</v>
      </c>
      <c r="N186" s="7"/>
      <c r="O186" s="7"/>
      <c r="P186" s="7"/>
      <c r="Q186" s="7"/>
      <c r="R186" s="7"/>
      <c r="S186" s="48"/>
      <c r="T186" s="121"/>
      <c r="U186" s="2">
        <v>0.45</v>
      </c>
      <c r="V186" s="2">
        <v>4</v>
      </c>
      <c r="W186" s="2">
        <v>0</v>
      </c>
      <c r="X186" s="2">
        <v>0</v>
      </c>
      <c r="Y186" s="2"/>
      <c r="Z186" s="19">
        <v>4</v>
      </c>
      <c r="AA186" s="2">
        <v>28</v>
      </c>
      <c r="AB186" s="122" t="s">
        <v>103</v>
      </c>
      <c r="AC186" s="2">
        <v>3</v>
      </c>
      <c r="AD186" s="2"/>
      <c r="AE186" s="2" t="s">
        <v>52</v>
      </c>
      <c r="AF186" s="118" t="s">
        <v>52</v>
      </c>
      <c r="AG186" s="5"/>
      <c r="AH186" s="118"/>
      <c r="AI186" s="8"/>
      <c r="AJ186" s="118"/>
      <c r="AK186" s="2">
        <v>0</v>
      </c>
      <c r="AL186" s="2">
        <v>0</v>
      </c>
      <c r="AM186" s="2">
        <v>0</v>
      </c>
      <c r="AN186" s="2">
        <v>0</v>
      </c>
      <c r="AO186" s="2">
        <v>0</v>
      </c>
      <c r="AP186" s="122">
        <v>0</v>
      </c>
      <c r="AQ186">
        <v>0</v>
      </c>
      <c r="AR186">
        <v>0</v>
      </c>
      <c r="AS186">
        <v>0</v>
      </c>
      <c r="AT186">
        <v>0</v>
      </c>
      <c r="AU186">
        <v>0</v>
      </c>
      <c r="AV186" s="74">
        <v>0</v>
      </c>
      <c r="AW186">
        <v>3</v>
      </c>
      <c r="AX186">
        <v>-1</v>
      </c>
      <c r="AY186" s="74">
        <v>1</v>
      </c>
      <c r="AZ186" s="67">
        <v>0</v>
      </c>
      <c r="BA186" s="67">
        <v>1500</v>
      </c>
      <c r="BB186" s="68"/>
      <c r="BC186" s="68"/>
      <c r="BD186">
        <v>4</v>
      </c>
      <c r="BE186">
        <v>121500</v>
      </c>
      <c r="BF186" s="102">
        <v>5</v>
      </c>
      <c r="BG186" s="97"/>
      <c r="BH186">
        <v>3</v>
      </c>
      <c r="BI186">
        <v>1</v>
      </c>
      <c r="BJ186" s="20" t="s">
        <v>1113</v>
      </c>
      <c r="BK186" t="s">
        <v>1113</v>
      </c>
      <c r="BL186">
        <v>2</v>
      </c>
      <c r="BM186" s="20">
        <v>0</v>
      </c>
      <c r="BN186">
        <v>0</v>
      </c>
      <c r="BO186">
        <v>0</v>
      </c>
      <c r="BP186">
        <v>1</v>
      </c>
      <c r="BQ186" s="20">
        <v>1</v>
      </c>
      <c r="BR186">
        <v>0</v>
      </c>
      <c r="BS186">
        <v>3</v>
      </c>
      <c r="BT186">
        <v>1</v>
      </c>
      <c r="BU186" s="20">
        <v>11</v>
      </c>
      <c r="BV186">
        <v>5</v>
      </c>
      <c r="BW186">
        <v>5</v>
      </c>
      <c r="BX186">
        <v>1</v>
      </c>
      <c r="BY186" s="74">
        <v>7</v>
      </c>
      <c r="BZ186">
        <v>33.26363636</v>
      </c>
      <c r="CA186">
        <v>18.350000000000001</v>
      </c>
      <c r="CB186">
        <v>4.1124999999999998</v>
      </c>
      <c r="CC186">
        <v>6.4</v>
      </c>
      <c r="CD186">
        <v>54.18181818</v>
      </c>
      <c r="CE186">
        <v>25.82</v>
      </c>
      <c r="CF186">
        <v>104.06</v>
      </c>
      <c r="CG186">
        <v>129.88</v>
      </c>
      <c r="CH186">
        <v>20.03</v>
      </c>
      <c r="CI186">
        <v>42.081818179999999</v>
      </c>
      <c r="CJ186">
        <v>1.9592206240000001</v>
      </c>
      <c r="CK186">
        <v>1.418248417</v>
      </c>
      <c r="CL186">
        <v>0.502671435</v>
      </c>
      <c r="CM186">
        <v>0.88881944199999996</v>
      </c>
      <c r="CN186">
        <v>5.6797567170000001</v>
      </c>
      <c r="CO186">
        <v>6.6895939090000001</v>
      </c>
      <c r="CP186">
        <v>11.56990349</v>
      </c>
      <c r="CQ186">
        <v>7.1542994069999999</v>
      </c>
      <c r="CR186">
        <v>5.7234507849999998</v>
      </c>
      <c r="CS186">
        <v>4.9231734039999999</v>
      </c>
      <c r="CT186" s="20" t="s">
        <v>1118</v>
      </c>
      <c r="CU186">
        <v>4.8</v>
      </c>
      <c r="CV186" s="74" t="s">
        <v>1157</v>
      </c>
      <c r="CW186">
        <v>10</v>
      </c>
      <c r="CX186">
        <v>50</v>
      </c>
      <c r="CY186">
        <v>10</v>
      </c>
      <c r="CZ186">
        <v>0</v>
      </c>
      <c r="DA186">
        <v>30</v>
      </c>
      <c r="DB186">
        <v>0</v>
      </c>
      <c r="DC186">
        <v>0</v>
      </c>
      <c r="DD186" s="74">
        <v>0</v>
      </c>
      <c r="DE186">
        <v>0</v>
      </c>
      <c r="DF186">
        <v>0</v>
      </c>
      <c r="DG186">
        <v>0</v>
      </c>
      <c r="DH186">
        <v>0</v>
      </c>
      <c r="DI186">
        <v>0</v>
      </c>
      <c r="DJ186">
        <v>0</v>
      </c>
      <c r="DK186">
        <v>10</v>
      </c>
      <c r="DL186">
        <v>10</v>
      </c>
      <c r="DM186">
        <v>0</v>
      </c>
      <c r="DN186">
        <v>0</v>
      </c>
      <c r="DO186">
        <v>0</v>
      </c>
      <c r="DP186">
        <v>0</v>
      </c>
      <c r="DQ186">
        <v>0</v>
      </c>
      <c r="DR186">
        <v>0</v>
      </c>
      <c r="DS186">
        <v>0</v>
      </c>
      <c r="DT186">
        <v>10</v>
      </c>
      <c r="DU186">
        <v>0</v>
      </c>
      <c r="DV186">
        <v>0</v>
      </c>
      <c r="DW186">
        <v>0</v>
      </c>
      <c r="DX186">
        <v>10</v>
      </c>
      <c r="DY186">
        <v>0</v>
      </c>
      <c r="DZ186">
        <v>0</v>
      </c>
      <c r="EA186">
        <v>0</v>
      </c>
      <c r="EB186">
        <v>0</v>
      </c>
      <c r="EC186">
        <v>0</v>
      </c>
      <c r="ED186">
        <v>0</v>
      </c>
      <c r="EE186">
        <v>0</v>
      </c>
      <c r="EF186">
        <v>0</v>
      </c>
      <c r="EG186">
        <v>0</v>
      </c>
      <c r="EH186">
        <v>0</v>
      </c>
      <c r="EI186" t="s">
        <v>1160</v>
      </c>
      <c r="EJ186" t="s">
        <v>1174</v>
      </c>
      <c r="EK186">
        <v>0</v>
      </c>
      <c r="EL186">
        <v>0</v>
      </c>
      <c r="EM186">
        <v>0</v>
      </c>
      <c r="EN186" s="74" t="s">
        <v>1117</v>
      </c>
    </row>
    <row r="187" spans="1:144" x14ac:dyDescent="0.3">
      <c r="A187" s="32" t="s">
        <v>376</v>
      </c>
      <c r="B187" s="33" t="s">
        <v>160</v>
      </c>
      <c r="C187" s="34" t="s">
        <v>51</v>
      </c>
      <c r="D187" s="3">
        <v>19.3</v>
      </c>
      <c r="E187" s="3">
        <v>17.899999999999999</v>
      </c>
      <c r="F187" s="3">
        <v>18.600000000000001</v>
      </c>
      <c r="G187" s="42"/>
      <c r="H187" s="4"/>
      <c r="I187" s="4">
        <v>0.85299635896913151</v>
      </c>
      <c r="J187" s="109">
        <v>4.125</v>
      </c>
      <c r="K187" s="114">
        <v>2.13</v>
      </c>
      <c r="L187" s="6">
        <v>11.33333333</v>
      </c>
      <c r="M187" s="118">
        <v>0</v>
      </c>
      <c r="N187" s="7"/>
      <c r="O187" s="7"/>
      <c r="P187" s="7"/>
      <c r="Q187" s="7"/>
      <c r="R187" s="7">
        <v>0.51</v>
      </c>
      <c r="S187" s="48">
        <v>3.5</v>
      </c>
      <c r="T187" s="121">
        <v>7.5</v>
      </c>
      <c r="U187" s="2">
        <v>0</v>
      </c>
      <c r="V187" s="2">
        <v>0</v>
      </c>
      <c r="W187" s="2">
        <v>0</v>
      </c>
      <c r="X187" s="2">
        <v>0</v>
      </c>
      <c r="Y187" s="2">
        <v>2</v>
      </c>
      <c r="Z187" s="19">
        <v>0</v>
      </c>
      <c r="AA187" s="2">
        <v>12.8</v>
      </c>
      <c r="AB187" s="122" t="s">
        <v>56</v>
      </c>
      <c r="AC187" s="2">
        <v>0</v>
      </c>
      <c r="AD187" s="2">
        <v>2</v>
      </c>
      <c r="AE187" s="2" t="s">
        <v>52</v>
      </c>
      <c r="AF187" s="118" t="s">
        <v>52</v>
      </c>
      <c r="AG187" s="5">
        <v>0.35399999999999998</v>
      </c>
      <c r="AH187" s="118"/>
      <c r="AI187" s="8"/>
      <c r="AJ187" s="118"/>
      <c r="AK187" s="2">
        <v>0</v>
      </c>
      <c r="AL187" s="2">
        <v>1</v>
      </c>
      <c r="AM187" s="2"/>
      <c r="AN187" s="2">
        <v>1</v>
      </c>
      <c r="AO187" s="2">
        <v>0</v>
      </c>
      <c r="AP187" s="122">
        <v>1</v>
      </c>
      <c r="AQ187">
        <v>1</v>
      </c>
      <c r="AR187">
        <v>1</v>
      </c>
      <c r="AS187">
        <v>1</v>
      </c>
      <c r="AT187">
        <v>0</v>
      </c>
      <c r="AU187">
        <v>1</v>
      </c>
      <c r="AV187" s="74">
        <v>4</v>
      </c>
      <c r="AW187">
        <v>0</v>
      </c>
      <c r="AX187">
        <v>0</v>
      </c>
      <c r="AY187" s="74">
        <v>1</v>
      </c>
      <c r="AZ187" s="78">
        <v>0</v>
      </c>
      <c r="BA187" s="71">
        <v>3352</v>
      </c>
      <c r="BB187" s="68"/>
      <c r="BC187" s="68"/>
      <c r="BD187">
        <v>5</v>
      </c>
      <c r="BE187">
        <v>165300</v>
      </c>
      <c r="BF187" s="102">
        <v>5</v>
      </c>
      <c r="BG187" s="97"/>
      <c r="BH187">
        <v>2</v>
      </c>
      <c r="BI187">
        <v>3</v>
      </c>
      <c r="BJ187" s="20" t="s">
        <v>1112</v>
      </c>
      <c r="BK187" t="s">
        <v>1113</v>
      </c>
      <c r="BL187">
        <v>2</v>
      </c>
      <c r="BM187" s="20">
        <v>0</v>
      </c>
      <c r="BN187">
        <v>0</v>
      </c>
      <c r="BO187">
        <v>0</v>
      </c>
      <c r="BP187">
        <v>1</v>
      </c>
      <c r="BQ187" s="20">
        <v>2</v>
      </c>
      <c r="BR187">
        <v>2</v>
      </c>
      <c r="BS187">
        <v>4</v>
      </c>
      <c r="BT187">
        <v>1</v>
      </c>
      <c r="BU187" s="20">
        <v>5</v>
      </c>
      <c r="BV187">
        <v>2</v>
      </c>
      <c r="BW187">
        <v>2</v>
      </c>
      <c r="BX187">
        <v>1</v>
      </c>
      <c r="BY187" s="74">
        <v>4</v>
      </c>
      <c r="BZ187">
        <v>12</v>
      </c>
      <c r="CA187">
        <v>7.75</v>
      </c>
      <c r="CB187">
        <v>4.5250000000000004</v>
      </c>
      <c r="CC187">
        <v>5.125</v>
      </c>
      <c r="CD187">
        <v>20.9</v>
      </c>
      <c r="CE187">
        <v>16.5</v>
      </c>
      <c r="CF187">
        <v>58.25</v>
      </c>
      <c r="CG187">
        <v>75.2</v>
      </c>
      <c r="CH187">
        <v>22.15</v>
      </c>
      <c r="CI187">
        <v>63</v>
      </c>
      <c r="CJ187">
        <v>0.543139025</v>
      </c>
      <c r="CK187">
        <v>0.47958315200000001</v>
      </c>
      <c r="CL187">
        <v>0.18929694499999999</v>
      </c>
      <c r="CM187">
        <v>0.170782513</v>
      </c>
      <c r="CN187">
        <v>0.543139025</v>
      </c>
      <c r="CO187">
        <v>0.57735026899999997</v>
      </c>
      <c r="CP187">
        <v>4.4253060160000004</v>
      </c>
      <c r="CQ187">
        <v>4.0865633480000003</v>
      </c>
      <c r="CR187">
        <v>1.3178264930000001</v>
      </c>
      <c r="CS187">
        <v>2</v>
      </c>
      <c r="CT187" s="20" t="s">
        <v>1118</v>
      </c>
      <c r="CU187">
        <v>3.6</v>
      </c>
      <c r="CV187" s="74" t="s">
        <v>1155</v>
      </c>
      <c r="CW187">
        <v>30</v>
      </c>
      <c r="CX187">
        <v>0</v>
      </c>
      <c r="CY187">
        <v>0</v>
      </c>
      <c r="CZ187">
        <v>0</v>
      </c>
      <c r="DA187">
        <v>70</v>
      </c>
      <c r="DB187">
        <v>0</v>
      </c>
      <c r="DC187">
        <v>0</v>
      </c>
      <c r="DD187" s="74">
        <v>0</v>
      </c>
      <c r="DE187">
        <v>0</v>
      </c>
      <c r="DF187">
        <v>0</v>
      </c>
      <c r="DG187">
        <v>0</v>
      </c>
      <c r="DH187">
        <v>0</v>
      </c>
      <c r="DI187">
        <v>0</v>
      </c>
      <c r="DJ187">
        <v>4</v>
      </c>
      <c r="DK187">
        <v>6</v>
      </c>
      <c r="DL187">
        <v>0</v>
      </c>
      <c r="DM187">
        <v>0</v>
      </c>
      <c r="DN187">
        <v>0</v>
      </c>
      <c r="DO187">
        <v>0</v>
      </c>
      <c r="DP187">
        <v>0</v>
      </c>
      <c r="DQ187">
        <v>0</v>
      </c>
      <c r="DR187">
        <v>0</v>
      </c>
      <c r="DS187">
        <v>0</v>
      </c>
      <c r="DT187">
        <v>0</v>
      </c>
      <c r="DU187">
        <v>0</v>
      </c>
      <c r="DV187">
        <v>0</v>
      </c>
      <c r="DW187">
        <v>4</v>
      </c>
      <c r="DX187">
        <v>6</v>
      </c>
      <c r="DY187">
        <v>0</v>
      </c>
      <c r="DZ187">
        <v>0</v>
      </c>
      <c r="EA187">
        <v>0</v>
      </c>
      <c r="EB187">
        <v>0</v>
      </c>
      <c r="EC187">
        <v>0</v>
      </c>
      <c r="ED187">
        <v>0</v>
      </c>
      <c r="EE187">
        <v>0</v>
      </c>
      <c r="EF187">
        <v>0</v>
      </c>
      <c r="EG187">
        <v>0</v>
      </c>
      <c r="EH187">
        <v>0</v>
      </c>
      <c r="EI187" t="s">
        <v>1163</v>
      </c>
      <c r="EJ187" t="s">
        <v>1186</v>
      </c>
      <c r="EK187">
        <v>0</v>
      </c>
      <c r="EL187">
        <v>0</v>
      </c>
      <c r="EM187">
        <v>0</v>
      </c>
      <c r="EN187" s="74" t="s">
        <v>1117</v>
      </c>
    </row>
    <row r="188" spans="1:144" x14ac:dyDescent="0.3">
      <c r="A188" s="32" t="s">
        <v>377</v>
      </c>
      <c r="B188" s="33" t="s">
        <v>378</v>
      </c>
      <c r="C188" s="34" t="s">
        <v>51</v>
      </c>
      <c r="D188" s="3"/>
      <c r="E188" s="3"/>
      <c r="F188" s="3">
        <v>51.75</v>
      </c>
      <c r="G188" s="42"/>
      <c r="H188" s="4"/>
      <c r="I188" s="4">
        <v>1.3993390248109305</v>
      </c>
      <c r="J188" s="109">
        <v>5.0999999999999996</v>
      </c>
      <c r="K188" s="114">
        <v>4.5999999999999996</v>
      </c>
      <c r="L188" s="6">
        <v>12.5</v>
      </c>
      <c r="M188" s="118">
        <v>0</v>
      </c>
      <c r="N188" s="7"/>
      <c r="O188" s="7"/>
      <c r="P188" s="7"/>
      <c r="Q188" s="7"/>
      <c r="R188" s="7"/>
      <c r="S188" s="48">
        <v>1.5</v>
      </c>
      <c r="T188" s="121">
        <v>6.5</v>
      </c>
      <c r="U188" s="2"/>
      <c r="V188" s="2">
        <v>1</v>
      </c>
      <c r="W188" s="2"/>
      <c r="X188" s="2">
        <v>1</v>
      </c>
      <c r="Y188" s="2"/>
      <c r="Z188" s="19">
        <v>0</v>
      </c>
      <c r="AA188" s="2">
        <v>16</v>
      </c>
      <c r="AB188" s="122" t="s">
        <v>56</v>
      </c>
      <c r="AC188" s="2">
        <v>0</v>
      </c>
      <c r="AD188" s="2">
        <v>2</v>
      </c>
      <c r="AE188" s="2" t="s">
        <v>52</v>
      </c>
      <c r="AF188" s="118" t="s">
        <v>52</v>
      </c>
      <c r="AG188" s="5"/>
      <c r="AH188" s="118"/>
      <c r="AI188" s="8"/>
      <c r="AJ188" s="118"/>
      <c r="AK188" s="2">
        <v>0</v>
      </c>
      <c r="AL188" s="2">
        <v>0</v>
      </c>
      <c r="AM188" s="2">
        <v>0</v>
      </c>
      <c r="AN188" s="2">
        <v>0</v>
      </c>
      <c r="AO188" s="2">
        <v>0</v>
      </c>
      <c r="AP188" s="122">
        <v>0</v>
      </c>
      <c r="AQ188">
        <v>0</v>
      </c>
      <c r="AR188">
        <v>0</v>
      </c>
      <c r="AS188">
        <v>0</v>
      </c>
      <c r="AT188">
        <v>0</v>
      </c>
      <c r="AU188">
        <v>0</v>
      </c>
      <c r="AV188" s="74">
        <v>0</v>
      </c>
      <c r="AW188">
        <v>1</v>
      </c>
      <c r="AX188">
        <v>1</v>
      </c>
      <c r="AY188" s="74">
        <v>1</v>
      </c>
      <c r="AZ188" s="78">
        <v>0</v>
      </c>
      <c r="BA188" s="71">
        <v>3000</v>
      </c>
      <c r="BB188" s="68"/>
      <c r="BC188" s="68"/>
      <c r="BD188">
        <v>5</v>
      </c>
      <c r="BE188">
        <v>84400</v>
      </c>
      <c r="BF188" s="102">
        <v>5</v>
      </c>
      <c r="BG188" s="97"/>
      <c r="BH188">
        <v>3</v>
      </c>
      <c r="BI188">
        <v>3</v>
      </c>
      <c r="BJ188" s="20" t="s">
        <v>1112</v>
      </c>
      <c r="BK188" t="s">
        <v>1112</v>
      </c>
      <c r="BL188">
        <v>1</v>
      </c>
      <c r="BM188" s="20">
        <v>0</v>
      </c>
      <c r="BN188">
        <v>0</v>
      </c>
      <c r="BO188">
        <v>0</v>
      </c>
      <c r="BP188">
        <v>1</v>
      </c>
      <c r="BQ188" s="20">
        <v>2</v>
      </c>
      <c r="BR188">
        <v>1</v>
      </c>
      <c r="BS188">
        <v>4</v>
      </c>
      <c r="BT188">
        <v>1</v>
      </c>
      <c r="BU188" s="20">
        <v>4</v>
      </c>
      <c r="BV188">
        <v>2</v>
      </c>
      <c r="BW188">
        <v>2</v>
      </c>
      <c r="BX188">
        <v>0</v>
      </c>
      <c r="BY188" s="74">
        <v>4</v>
      </c>
      <c r="BZ188">
        <v>21.15</v>
      </c>
      <c r="CA188">
        <v>12.35</v>
      </c>
      <c r="CB188">
        <v>5.625</v>
      </c>
      <c r="CC188">
        <v>9.375</v>
      </c>
      <c r="CD188">
        <v>26.625</v>
      </c>
      <c r="CE188">
        <v>21.15</v>
      </c>
      <c r="CF188">
        <v>73.849999999999994</v>
      </c>
      <c r="CG188">
        <v>95</v>
      </c>
      <c r="CH188">
        <v>22.274999999999999</v>
      </c>
      <c r="CI188">
        <v>103.75</v>
      </c>
      <c r="CJ188">
        <v>0.40414518799999999</v>
      </c>
      <c r="CK188">
        <v>0.19148542199999999</v>
      </c>
      <c r="CL188">
        <v>0.61305247200000001</v>
      </c>
      <c r="CM188">
        <v>0.330403793</v>
      </c>
      <c r="CN188">
        <v>1.0688779159999999</v>
      </c>
      <c r="CO188">
        <v>0.93273790499999998</v>
      </c>
      <c r="CP188">
        <v>2.7452990119999998</v>
      </c>
      <c r="CQ188">
        <v>2.449489743</v>
      </c>
      <c r="CR188">
        <v>1.2284814470000001</v>
      </c>
      <c r="CS188">
        <v>5.6789083460000001</v>
      </c>
      <c r="CT188" s="20" t="s">
        <v>1118</v>
      </c>
      <c r="CU188">
        <v>3.6</v>
      </c>
      <c r="CV188" s="74" t="s">
        <v>1156</v>
      </c>
      <c r="CW188">
        <v>70</v>
      </c>
      <c r="CX188">
        <v>0</v>
      </c>
      <c r="CY188">
        <v>0</v>
      </c>
      <c r="CZ188">
        <v>0</v>
      </c>
      <c r="DA188">
        <v>0</v>
      </c>
      <c r="DB188">
        <v>0</v>
      </c>
      <c r="DC188">
        <v>20</v>
      </c>
      <c r="DD188" s="74">
        <v>10</v>
      </c>
      <c r="DE188">
        <v>0</v>
      </c>
      <c r="DF188">
        <v>2</v>
      </c>
      <c r="DG188">
        <v>0</v>
      </c>
      <c r="DH188">
        <v>8</v>
      </c>
      <c r="DI188">
        <v>0</v>
      </c>
      <c r="DJ188">
        <v>0</v>
      </c>
      <c r="DK188">
        <v>0</v>
      </c>
      <c r="DL188">
        <v>0</v>
      </c>
      <c r="DM188">
        <v>0</v>
      </c>
      <c r="DN188">
        <v>0</v>
      </c>
      <c r="DO188">
        <v>0</v>
      </c>
      <c r="DP188">
        <v>0</v>
      </c>
      <c r="DQ188">
        <v>0</v>
      </c>
      <c r="DR188">
        <v>0</v>
      </c>
      <c r="DS188">
        <v>0</v>
      </c>
      <c r="DT188">
        <v>0</v>
      </c>
      <c r="DU188">
        <v>0</v>
      </c>
      <c r="DV188">
        <v>0</v>
      </c>
      <c r="DW188">
        <v>0</v>
      </c>
      <c r="DX188">
        <v>0</v>
      </c>
      <c r="DY188">
        <v>0</v>
      </c>
      <c r="DZ188">
        <v>0</v>
      </c>
      <c r="EA188">
        <v>0</v>
      </c>
      <c r="EB188">
        <v>0</v>
      </c>
      <c r="EC188">
        <v>0</v>
      </c>
      <c r="ED188">
        <v>10</v>
      </c>
      <c r="EE188">
        <v>0</v>
      </c>
      <c r="EF188">
        <v>0</v>
      </c>
      <c r="EG188">
        <v>0</v>
      </c>
      <c r="EH188">
        <v>10</v>
      </c>
      <c r="EI188" t="s">
        <v>1159</v>
      </c>
      <c r="EJ188" t="s">
        <v>1170</v>
      </c>
      <c r="EK188">
        <v>0</v>
      </c>
      <c r="EL188">
        <v>0</v>
      </c>
      <c r="EM188">
        <v>0</v>
      </c>
      <c r="EN188" s="74" t="s">
        <v>1117</v>
      </c>
    </row>
    <row r="189" spans="1:144" x14ac:dyDescent="0.3">
      <c r="A189" s="35" t="s">
        <v>379</v>
      </c>
      <c r="B189" s="33" t="s">
        <v>224</v>
      </c>
      <c r="C189" s="34" t="s">
        <v>71</v>
      </c>
      <c r="D189" s="3">
        <v>1147</v>
      </c>
      <c r="E189" s="3">
        <v>1023</v>
      </c>
      <c r="F189" s="3">
        <v>1085</v>
      </c>
      <c r="G189" s="42">
        <v>7.16</v>
      </c>
      <c r="H189" s="4">
        <v>6.22</v>
      </c>
      <c r="I189" s="4">
        <v>6.6899999999999995</v>
      </c>
      <c r="J189" s="109">
        <v>2.6333299999999999</v>
      </c>
      <c r="K189" s="114">
        <v>87.5</v>
      </c>
      <c r="L189" s="6">
        <v>49</v>
      </c>
      <c r="M189" s="118">
        <v>1</v>
      </c>
      <c r="N189" s="7">
        <v>7.2999999999999995E-2</v>
      </c>
      <c r="O189" s="7"/>
      <c r="P189" s="7">
        <v>7.2999999999999995E-2</v>
      </c>
      <c r="Q189" s="7"/>
      <c r="R189" s="7">
        <v>7.2999999999999995E-2</v>
      </c>
      <c r="S189" s="48">
        <v>4.25</v>
      </c>
      <c r="T189" s="121">
        <v>5.25</v>
      </c>
      <c r="U189" s="2">
        <v>0</v>
      </c>
      <c r="V189" s="2">
        <v>0</v>
      </c>
      <c r="W189" s="2">
        <v>2E-3</v>
      </c>
      <c r="X189" s="2">
        <v>1</v>
      </c>
      <c r="Y189" s="2">
        <v>2</v>
      </c>
      <c r="Z189" s="19">
        <v>1</v>
      </c>
      <c r="AA189" s="2">
        <v>30</v>
      </c>
      <c r="AB189" s="122" t="s">
        <v>52</v>
      </c>
      <c r="AC189" s="2">
        <v>2</v>
      </c>
      <c r="AD189" s="2">
        <v>2</v>
      </c>
      <c r="AE189" s="2" t="s">
        <v>52</v>
      </c>
      <c r="AF189" s="118" t="s">
        <v>52</v>
      </c>
      <c r="AG189" s="5">
        <v>2.5333299999999999</v>
      </c>
      <c r="AH189" s="118">
        <v>1</v>
      </c>
      <c r="AI189" s="8">
        <v>3</v>
      </c>
      <c r="AJ189" s="118">
        <v>1</v>
      </c>
      <c r="AK189" s="2">
        <v>0</v>
      </c>
      <c r="AL189" s="2">
        <v>0</v>
      </c>
      <c r="AM189" s="2">
        <v>0</v>
      </c>
      <c r="AN189" s="2">
        <v>0</v>
      </c>
      <c r="AO189" s="2">
        <v>0</v>
      </c>
      <c r="AP189" s="122">
        <v>0</v>
      </c>
      <c r="AQ189">
        <v>0</v>
      </c>
      <c r="AR189">
        <v>0</v>
      </c>
      <c r="AS189">
        <v>0</v>
      </c>
      <c r="AT189">
        <v>0</v>
      </c>
      <c r="AU189">
        <v>0</v>
      </c>
      <c r="AV189" s="74">
        <v>0</v>
      </c>
      <c r="AW189">
        <v>0</v>
      </c>
      <c r="AX189">
        <v>0</v>
      </c>
      <c r="AY189" s="74">
        <v>1</v>
      </c>
      <c r="AZ189" s="67">
        <v>0</v>
      </c>
      <c r="BA189" s="67">
        <v>1341</v>
      </c>
      <c r="BB189" s="68"/>
      <c r="BC189" s="68"/>
      <c r="BD189">
        <v>3</v>
      </c>
      <c r="BE189">
        <v>140200</v>
      </c>
      <c r="BF189" s="102">
        <v>4</v>
      </c>
      <c r="BG189" s="97"/>
      <c r="BH189">
        <v>3</v>
      </c>
      <c r="BI189">
        <v>2</v>
      </c>
      <c r="BJ189" s="20" t="s">
        <v>1112</v>
      </c>
      <c r="BK189" t="s">
        <v>1114</v>
      </c>
      <c r="BL189">
        <v>2</v>
      </c>
      <c r="BM189" s="20">
        <v>0</v>
      </c>
      <c r="BN189">
        <v>0</v>
      </c>
      <c r="BO189">
        <v>0</v>
      </c>
      <c r="BP189">
        <v>1</v>
      </c>
      <c r="BQ189" s="20">
        <v>0</v>
      </c>
      <c r="BR189">
        <v>0</v>
      </c>
      <c r="BS189">
        <v>3</v>
      </c>
      <c r="BT189">
        <v>1</v>
      </c>
      <c r="BU189" s="20">
        <v>4</v>
      </c>
      <c r="BV189">
        <v>2</v>
      </c>
      <c r="BW189">
        <v>2</v>
      </c>
      <c r="BX189">
        <v>0</v>
      </c>
      <c r="BY189" s="74">
        <v>4</v>
      </c>
      <c r="BZ189">
        <v>66.674999999999997</v>
      </c>
      <c r="CA189">
        <v>24.35</v>
      </c>
      <c r="CB189">
        <v>8.5250000000000004</v>
      </c>
      <c r="CC189">
        <v>18.074999999999999</v>
      </c>
      <c r="CD189">
        <v>64.650000000000006</v>
      </c>
      <c r="CE189">
        <v>236.75</v>
      </c>
      <c r="CF189">
        <v>187</v>
      </c>
      <c r="CG189">
        <v>423.75</v>
      </c>
      <c r="CH189">
        <v>55.9</v>
      </c>
      <c r="CI189">
        <v>166.5</v>
      </c>
      <c r="CJ189">
        <v>1.198262631</v>
      </c>
      <c r="CK189">
        <v>0.77674534699999997</v>
      </c>
      <c r="CL189">
        <v>0.330403793</v>
      </c>
      <c r="CM189">
        <v>0.85</v>
      </c>
      <c r="CN189">
        <v>0.58022984</v>
      </c>
      <c r="CO189">
        <v>1.2583057390000001</v>
      </c>
      <c r="CP189">
        <v>7.6157731059999998</v>
      </c>
      <c r="CQ189">
        <v>7.2743842809999997</v>
      </c>
      <c r="CR189">
        <v>1.0614455549999999</v>
      </c>
      <c r="CS189">
        <v>13.076696829999999</v>
      </c>
      <c r="CT189" s="20" t="s">
        <v>1118</v>
      </c>
      <c r="CU189">
        <v>13</v>
      </c>
      <c r="CV189" s="74" t="s">
        <v>1156</v>
      </c>
      <c r="CW189">
        <v>0</v>
      </c>
      <c r="CX189">
        <v>70</v>
      </c>
      <c r="CY189">
        <v>0</v>
      </c>
      <c r="CZ189">
        <v>0</v>
      </c>
      <c r="DA189">
        <v>0</v>
      </c>
      <c r="DB189">
        <v>0</v>
      </c>
      <c r="DC189">
        <v>10</v>
      </c>
      <c r="DD189" s="74">
        <v>20</v>
      </c>
      <c r="DE189">
        <v>0</v>
      </c>
      <c r="DF189">
        <v>0</v>
      </c>
      <c r="DG189">
        <v>0</v>
      </c>
      <c r="DH189">
        <v>0</v>
      </c>
      <c r="DI189">
        <v>0</v>
      </c>
      <c r="DJ189">
        <v>0</v>
      </c>
      <c r="DK189">
        <v>10</v>
      </c>
      <c r="DL189">
        <v>2</v>
      </c>
      <c r="DM189">
        <v>0</v>
      </c>
      <c r="DN189">
        <v>3</v>
      </c>
      <c r="DO189">
        <v>2</v>
      </c>
      <c r="DP189">
        <v>3</v>
      </c>
      <c r="DQ189">
        <v>0</v>
      </c>
      <c r="DR189">
        <v>0</v>
      </c>
      <c r="DS189">
        <v>0</v>
      </c>
      <c r="DT189">
        <v>0</v>
      </c>
      <c r="DU189">
        <v>0</v>
      </c>
      <c r="DV189">
        <v>0</v>
      </c>
      <c r="DW189">
        <v>0</v>
      </c>
      <c r="DX189">
        <v>0</v>
      </c>
      <c r="DY189">
        <v>0</v>
      </c>
      <c r="DZ189">
        <v>0</v>
      </c>
      <c r="EA189">
        <v>0</v>
      </c>
      <c r="EB189">
        <v>0</v>
      </c>
      <c r="EC189">
        <v>0</v>
      </c>
      <c r="ED189">
        <v>0</v>
      </c>
      <c r="EE189">
        <v>0</v>
      </c>
      <c r="EF189">
        <v>10</v>
      </c>
      <c r="EG189">
        <v>4</v>
      </c>
      <c r="EH189">
        <v>6</v>
      </c>
      <c r="EI189" t="s">
        <v>1160</v>
      </c>
      <c r="EJ189" t="s">
        <v>1174</v>
      </c>
      <c r="EK189">
        <v>0</v>
      </c>
      <c r="EL189">
        <v>0</v>
      </c>
      <c r="EM189">
        <v>1</v>
      </c>
      <c r="EN189" s="74" t="s">
        <v>1209</v>
      </c>
    </row>
    <row r="190" spans="1:144" x14ac:dyDescent="0.3">
      <c r="A190" s="32" t="s">
        <v>380</v>
      </c>
      <c r="B190" s="33" t="s">
        <v>290</v>
      </c>
      <c r="C190" s="34" t="s">
        <v>51</v>
      </c>
      <c r="D190" s="3">
        <v>21.3</v>
      </c>
      <c r="E190" s="3">
        <v>21.5</v>
      </c>
      <c r="F190" s="3">
        <v>21.4</v>
      </c>
      <c r="G190" s="42"/>
      <c r="H190" s="4"/>
      <c r="I190" s="4">
        <v>0.91698841698841693</v>
      </c>
      <c r="J190" s="109"/>
      <c r="K190" s="115">
        <v>2.7650000000000001</v>
      </c>
      <c r="L190" s="6">
        <v>15</v>
      </c>
      <c r="M190" s="118">
        <v>0</v>
      </c>
      <c r="N190" s="7"/>
      <c r="O190" s="7"/>
      <c r="P190" s="7"/>
      <c r="Q190" s="7"/>
      <c r="R190" s="7"/>
      <c r="S190" s="48">
        <v>3.5</v>
      </c>
      <c r="T190" s="121">
        <v>9.5</v>
      </c>
      <c r="U190" s="2">
        <v>0</v>
      </c>
      <c r="V190" s="2">
        <v>0</v>
      </c>
      <c r="W190" s="2">
        <v>0</v>
      </c>
      <c r="X190" s="2">
        <v>0</v>
      </c>
      <c r="Y190" s="2"/>
      <c r="Z190" s="19">
        <v>1</v>
      </c>
      <c r="AA190" s="2">
        <v>12.75</v>
      </c>
      <c r="AB190" s="122" t="s">
        <v>52</v>
      </c>
      <c r="AC190" s="2"/>
      <c r="AD190" s="2">
        <v>2</v>
      </c>
      <c r="AE190" s="2" t="s">
        <v>52</v>
      </c>
      <c r="AF190" s="118" t="s">
        <v>52</v>
      </c>
      <c r="AG190" s="5"/>
      <c r="AH190" s="118"/>
      <c r="AI190" s="8"/>
      <c r="AJ190" s="118"/>
      <c r="AK190" s="2">
        <v>0</v>
      </c>
      <c r="AL190" s="2">
        <v>0</v>
      </c>
      <c r="AM190" s="2">
        <v>0</v>
      </c>
      <c r="AN190" s="2">
        <v>0</v>
      </c>
      <c r="AO190" s="2">
        <v>0</v>
      </c>
      <c r="AP190" s="122">
        <v>0</v>
      </c>
      <c r="AQ190">
        <v>0</v>
      </c>
      <c r="AR190">
        <v>0</v>
      </c>
      <c r="AS190">
        <v>0</v>
      </c>
      <c r="AT190">
        <v>0</v>
      </c>
      <c r="AU190">
        <v>0</v>
      </c>
      <c r="AV190" s="74">
        <v>0</v>
      </c>
      <c r="AW190">
        <v>0</v>
      </c>
      <c r="AX190">
        <v>0</v>
      </c>
      <c r="AY190" s="74">
        <v>2</v>
      </c>
      <c r="AZ190" s="69">
        <v>150</v>
      </c>
      <c r="BA190" s="69">
        <v>3400</v>
      </c>
      <c r="BB190" s="68"/>
      <c r="BC190" s="68"/>
      <c r="BD190">
        <v>3</v>
      </c>
      <c r="BE190">
        <v>28300</v>
      </c>
      <c r="BF190" s="102">
        <v>4</v>
      </c>
      <c r="BG190" s="97"/>
      <c r="BH190">
        <v>1</v>
      </c>
      <c r="BI190">
        <v>1</v>
      </c>
      <c r="BJ190" s="20" t="s">
        <v>1112</v>
      </c>
      <c r="BK190" t="s">
        <v>1113</v>
      </c>
      <c r="BL190">
        <v>1</v>
      </c>
      <c r="BM190" s="20">
        <v>0</v>
      </c>
      <c r="BN190">
        <v>0</v>
      </c>
      <c r="BO190">
        <v>0</v>
      </c>
      <c r="BP190">
        <v>1</v>
      </c>
      <c r="BQ190" s="20">
        <v>2</v>
      </c>
      <c r="BR190">
        <v>1</v>
      </c>
      <c r="BS190">
        <v>4</v>
      </c>
      <c r="BT190">
        <v>1</v>
      </c>
      <c r="BU190" s="20">
        <v>5</v>
      </c>
      <c r="BV190">
        <v>2</v>
      </c>
      <c r="BW190">
        <v>2</v>
      </c>
      <c r="BX190">
        <v>1</v>
      </c>
      <c r="BY190" s="74">
        <v>4</v>
      </c>
      <c r="BZ190">
        <v>13.5</v>
      </c>
      <c r="CA190">
        <v>7.0750000000000002</v>
      </c>
      <c r="CB190">
        <v>3.45</v>
      </c>
      <c r="CC190">
        <v>4.5250000000000004</v>
      </c>
      <c r="CD190">
        <v>23.72</v>
      </c>
      <c r="CE190">
        <v>8.625</v>
      </c>
      <c r="CF190">
        <v>58.875</v>
      </c>
      <c r="CG190">
        <v>68</v>
      </c>
      <c r="CH190">
        <v>12.75</v>
      </c>
      <c r="CI190">
        <v>59.1</v>
      </c>
      <c r="CJ190">
        <v>0.74833147700000002</v>
      </c>
      <c r="CK190">
        <v>0.34034296400000003</v>
      </c>
      <c r="CL190">
        <v>5.7735027000000001E-2</v>
      </c>
      <c r="CM190">
        <v>0.05</v>
      </c>
      <c r="CN190">
        <v>0.84380092399999995</v>
      </c>
      <c r="CO190">
        <v>1.8117670930000001</v>
      </c>
      <c r="CP190">
        <v>0.84606934300000003</v>
      </c>
      <c r="CQ190">
        <v>1.58113883</v>
      </c>
      <c r="CR190">
        <v>2.4839484700000001</v>
      </c>
      <c r="CS190">
        <v>2.0736441349999999</v>
      </c>
      <c r="CT190" s="20" t="s">
        <v>1118</v>
      </c>
      <c r="CU190">
        <v>5.6</v>
      </c>
      <c r="CV190" s="74" t="s">
        <v>1155</v>
      </c>
      <c r="CW190">
        <v>80</v>
      </c>
      <c r="CX190">
        <v>0</v>
      </c>
      <c r="CY190">
        <v>10</v>
      </c>
      <c r="CZ190">
        <v>0</v>
      </c>
      <c r="DA190">
        <v>10</v>
      </c>
      <c r="DB190">
        <v>0</v>
      </c>
      <c r="DC190">
        <v>0</v>
      </c>
      <c r="DD190" s="74">
        <v>0</v>
      </c>
      <c r="DE190">
        <v>0</v>
      </c>
      <c r="DF190">
        <v>1</v>
      </c>
      <c r="DG190">
        <v>0</v>
      </c>
      <c r="DH190">
        <v>0</v>
      </c>
      <c r="DI190">
        <v>2</v>
      </c>
      <c r="DJ190">
        <v>5</v>
      </c>
      <c r="DK190">
        <v>2</v>
      </c>
      <c r="DL190">
        <v>0</v>
      </c>
      <c r="DM190">
        <v>0</v>
      </c>
      <c r="DN190">
        <v>0</v>
      </c>
      <c r="DO190">
        <v>0</v>
      </c>
      <c r="DP190">
        <v>0</v>
      </c>
      <c r="DQ190">
        <v>0</v>
      </c>
      <c r="DR190">
        <v>0</v>
      </c>
      <c r="DS190">
        <v>10</v>
      </c>
      <c r="DT190">
        <v>0</v>
      </c>
      <c r="DU190">
        <v>0</v>
      </c>
      <c r="DV190">
        <v>0</v>
      </c>
      <c r="DW190">
        <v>10</v>
      </c>
      <c r="DX190">
        <v>0</v>
      </c>
      <c r="DY190">
        <v>0</v>
      </c>
      <c r="DZ190">
        <v>0</v>
      </c>
      <c r="EA190">
        <v>0</v>
      </c>
      <c r="EB190">
        <v>0</v>
      </c>
      <c r="EC190">
        <v>0</v>
      </c>
      <c r="ED190">
        <v>0</v>
      </c>
      <c r="EE190">
        <v>0</v>
      </c>
      <c r="EF190">
        <v>0</v>
      </c>
      <c r="EG190">
        <v>0</v>
      </c>
      <c r="EH190">
        <v>0</v>
      </c>
      <c r="EI190" t="s">
        <v>1159</v>
      </c>
      <c r="EJ190" t="s">
        <v>1172</v>
      </c>
      <c r="EK190">
        <v>0</v>
      </c>
      <c r="EL190">
        <v>0</v>
      </c>
      <c r="EM190">
        <v>0</v>
      </c>
      <c r="EN190" s="74" t="s">
        <v>1117</v>
      </c>
    </row>
    <row r="191" spans="1:144" x14ac:dyDescent="0.3">
      <c r="A191" s="36" t="s">
        <v>381</v>
      </c>
      <c r="B191" s="37" t="s">
        <v>382</v>
      </c>
      <c r="C191" s="38" t="s">
        <v>51</v>
      </c>
      <c r="D191">
        <v>8.0333333329999999</v>
      </c>
      <c r="E191">
        <v>8.6333333329999995</v>
      </c>
      <c r="F191">
        <v>8.2200000000000006</v>
      </c>
      <c r="G191" s="44"/>
      <c r="H191" s="9"/>
      <c r="I191" s="9"/>
      <c r="J191" s="111">
        <v>2</v>
      </c>
      <c r="K191" s="111"/>
      <c r="L191" s="10"/>
      <c r="M191" s="111">
        <v>0</v>
      </c>
      <c r="N191" s="9"/>
      <c r="O191" s="9"/>
      <c r="P191" s="9"/>
      <c r="Q191" s="9"/>
      <c r="R191">
        <v>0.42</v>
      </c>
      <c r="S191" s="49">
        <v>1.5</v>
      </c>
      <c r="T191" s="123">
        <v>5.5</v>
      </c>
      <c r="U191">
        <v>0</v>
      </c>
      <c r="V191">
        <v>0</v>
      </c>
      <c r="W191">
        <v>1</v>
      </c>
      <c r="X191">
        <v>4</v>
      </c>
      <c r="Y191">
        <v>5</v>
      </c>
      <c r="Z191" s="20">
        <v>0</v>
      </c>
      <c r="AA191">
        <v>18</v>
      </c>
      <c r="AB191" s="122" t="s">
        <v>56</v>
      </c>
      <c r="AD191">
        <v>0</v>
      </c>
      <c r="AE191" s="2" t="s">
        <v>56</v>
      </c>
      <c r="AF191" s="111" t="s">
        <v>56</v>
      </c>
      <c r="AG191">
        <v>0.16</v>
      </c>
      <c r="AH191" s="111"/>
      <c r="AI191" s="12"/>
      <c r="AJ191" s="111"/>
      <c r="AK191">
        <v>-2</v>
      </c>
      <c r="AL191">
        <v>-2</v>
      </c>
      <c r="AM191">
        <v>0</v>
      </c>
      <c r="AN191">
        <v>2</v>
      </c>
      <c r="AO191">
        <v>1</v>
      </c>
      <c r="AP191" s="74">
        <v>-2</v>
      </c>
      <c r="AQ191">
        <v>2</v>
      </c>
      <c r="AR191">
        <v>2</v>
      </c>
      <c r="AS191">
        <v>2</v>
      </c>
      <c r="AT191">
        <v>2</v>
      </c>
      <c r="AU191">
        <v>2</v>
      </c>
      <c r="AV191" s="74">
        <v>10</v>
      </c>
      <c r="AW191">
        <v>3</v>
      </c>
      <c r="AX191">
        <v>3</v>
      </c>
      <c r="AY191" s="74">
        <v>1</v>
      </c>
      <c r="AZ191" s="67">
        <v>900</v>
      </c>
      <c r="BA191" s="67">
        <v>1350</v>
      </c>
      <c r="BB191" s="68">
        <v>0</v>
      </c>
      <c r="BC191" s="68">
        <v>1400</v>
      </c>
      <c r="BD191">
        <v>5</v>
      </c>
      <c r="BE191">
        <v>29600</v>
      </c>
      <c r="BF191" s="103">
        <v>5</v>
      </c>
      <c r="BG191" s="97"/>
      <c r="BH191">
        <v>1</v>
      </c>
      <c r="BI191">
        <v>1</v>
      </c>
      <c r="BJ191" s="20" t="s">
        <v>1114</v>
      </c>
      <c r="BK191" t="s">
        <v>1114</v>
      </c>
      <c r="BL191">
        <v>2</v>
      </c>
      <c r="BM191" s="20">
        <v>0</v>
      </c>
      <c r="BN191">
        <v>0</v>
      </c>
      <c r="BO191">
        <v>0</v>
      </c>
      <c r="BP191">
        <v>1</v>
      </c>
      <c r="BQ191" s="20">
        <v>2</v>
      </c>
      <c r="BR191">
        <v>1</v>
      </c>
      <c r="BS191">
        <v>5</v>
      </c>
      <c r="BT191">
        <v>1</v>
      </c>
      <c r="BU191" s="20">
        <v>22</v>
      </c>
      <c r="BV191">
        <v>9</v>
      </c>
      <c r="BW191">
        <v>6</v>
      </c>
      <c r="BX191">
        <v>7</v>
      </c>
      <c r="BY191" s="74">
        <v>5</v>
      </c>
      <c r="BZ191">
        <v>10.43333333</v>
      </c>
      <c r="CA191">
        <v>6.5190476190000002</v>
      </c>
      <c r="CB191">
        <v>3.6714285709999999</v>
      </c>
      <c r="CC191">
        <v>3.414285714</v>
      </c>
      <c r="CD191">
        <v>13.95</v>
      </c>
      <c r="CE191">
        <v>10.43</v>
      </c>
      <c r="CF191">
        <v>46.42</v>
      </c>
      <c r="CG191">
        <v>57.036363639999998</v>
      </c>
      <c r="CH191">
        <v>18.385000000000002</v>
      </c>
      <c r="CI191">
        <v>26.559090909999998</v>
      </c>
      <c r="CJ191">
        <v>1.287892335</v>
      </c>
      <c r="CK191">
        <v>0.49961890199999998</v>
      </c>
      <c r="CL191">
        <v>0.30845235799999998</v>
      </c>
      <c r="CM191">
        <v>0.17968225900000001</v>
      </c>
      <c r="CN191">
        <v>0.458517279</v>
      </c>
      <c r="CO191">
        <v>0.78813570799999999</v>
      </c>
      <c r="CP191">
        <v>2.5748990780000001</v>
      </c>
      <c r="CQ191">
        <v>2.1404373059999999</v>
      </c>
      <c r="CR191">
        <v>1.819853956</v>
      </c>
      <c r="CS191">
        <v>2.4222498579999998</v>
      </c>
      <c r="CT191" s="20" t="s">
        <v>1118</v>
      </c>
      <c r="CU191">
        <v>4.0999999999999996</v>
      </c>
      <c r="CV191" s="74" t="s">
        <v>1157</v>
      </c>
      <c r="CW191">
        <v>20</v>
      </c>
      <c r="CX191">
        <v>0</v>
      </c>
      <c r="CY191">
        <v>80</v>
      </c>
      <c r="CZ191">
        <v>0</v>
      </c>
      <c r="DA191">
        <v>0</v>
      </c>
      <c r="DB191">
        <v>0</v>
      </c>
      <c r="DC191">
        <v>0</v>
      </c>
      <c r="DD191" s="74">
        <v>0</v>
      </c>
      <c r="DE191">
        <v>0</v>
      </c>
      <c r="DF191">
        <v>0</v>
      </c>
      <c r="DG191">
        <v>10</v>
      </c>
      <c r="DH191">
        <v>0</v>
      </c>
      <c r="DI191">
        <v>0</v>
      </c>
      <c r="DJ191">
        <v>0</v>
      </c>
      <c r="DK191">
        <v>0</v>
      </c>
      <c r="DL191">
        <v>0</v>
      </c>
      <c r="DM191">
        <v>0</v>
      </c>
      <c r="DN191">
        <v>0</v>
      </c>
      <c r="DO191">
        <v>0</v>
      </c>
      <c r="DP191">
        <v>0</v>
      </c>
      <c r="DQ191">
        <v>0</v>
      </c>
      <c r="DR191">
        <v>10</v>
      </c>
      <c r="DS191">
        <v>0</v>
      </c>
      <c r="DT191">
        <v>0</v>
      </c>
      <c r="DU191">
        <v>0</v>
      </c>
      <c r="DV191">
        <v>0</v>
      </c>
      <c r="DW191">
        <v>0</v>
      </c>
      <c r="DX191">
        <v>0</v>
      </c>
      <c r="DY191">
        <v>0</v>
      </c>
      <c r="DZ191">
        <v>0</v>
      </c>
      <c r="EA191">
        <v>0</v>
      </c>
      <c r="EB191">
        <v>0</v>
      </c>
      <c r="EC191">
        <v>0</v>
      </c>
      <c r="ED191">
        <v>0</v>
      </c>
      <c r="EE191">
        <v>0</v>
      </c>
      <c r="EF191">
        <v>0</v>
      </c>
      <c r="EG191">
        <v>0</v>
      </c>
      <c r="EH191">
        <v>0</v>
      </c>
      <c r="EI191" t="s">
        <v>1161</v>
      </c>
      <c r="EJ191" t="s">
        <v>1180</v>
      </c>
      <c r="EK191">
        <v>0</v>
      </c>
      <c r="EL191">
        <v>0</v>
      </c>
      <c r="EM191">
        <v>0</v>
      </c>
      <c r="EN191" s="74" t="s">
        <v>1117</v>
      </c>
    </row>
    <row r="192" spans="1:144" x14ac:dyDescent="0.3">
      <c r="A192" s="35" t="s">
        <v>383</v>
      </c>
      <c r="B192" s="33" t="s">
        <v>384</v>
      </c>
      <c r="C192" s="34" t="s">
        <v>51</v>
      </c>
      <c r="D192" s="3"/>
      <c r="E192" s="3"/>
      <c r="F192" s="3">
        <v>8</v>
      </c>
      <c r="G192" s="42"/>
      <c r="H192" s="4"/>
      <c r="I192" s="4"/>
      <c r="J192" s="109">
        <v>2.4</v>
      </c>
      <c r="K192" s="114"/>
      <c r="L192" s="5"/>
      <c r="M192" s="118">
        <v>0</v>
      </c>
      <c r="N192" s="7"/>
      <c r="O192" s="7"/>
      <c r="P192" s="7"/>
      <c r="Q192" s="7"/>
      <c r="R192" s="7"/>
      <c r="S192" s="48">
        <v>7.5</v>
      </c>
      <c r="T192" s="121">
        <v>8.5</v>
      </c>
      <c r="U192" s="2"/>
      <c r="V192" s="2"/>
      <c r="W192" s="2"/>
      <c r="X192" s="2"/>
      <c r="Y192" s="2"/>
      <c r="Z192" s="19"/>
      <c r="AA192" s="2"/>
      <c r="AB192" s="122"/>
      <c r="AC192" s="2"/>
      <c r="AD192" s="2"/>
      <c r="AE192" s="2"/>
      <c r="AF192" s="118"/>
      <c r="AG192" s="5"/>
      <c r="AH192" s="118"/>
      <c r="AI192" s="8"/>
      <c r="AJ192" s="118"/>
      <c r="AK192" s="2">
        <v>2</v>
      </c>
      <c r="AL192" s="2">
        <v>2</v>
      </c>
      <c r="AM192" s="2">
        <v>0</v>
      </c>
      <c r="AN192" s="2">
        <v>2</v>
      </c>
      <c r="AO192" s="2">
        <v>2</v>
      </c>
      <c r="AP192" s="122">
        <v>2</v>
      </c>
      <c r="AQ192">
        <v>2</v>
      </c>
      <c r="AR192">
        <v>2</v>
      </c>
      <c r="AS192">
        <v>2</v>
      </c>
      <c r="AT192">
        <v>2</v>
      </c>
      <c r="AU192">
        <v>2</v>
      </c>
      <c r="AV192" s="74">
        <v>10</v>
      </c>
      <c r="AW192">
        <v>0</v>
      </c>
      <c r="AX192">
        <v>0</v>
      </c>
      <c r="AY192" s="74">
        <v>2</v>
      </c>
      <c r="AZ192" s="76">
        <v>0</v>
      </c>
      <c r="BA192" s="70">
        <v>1400</v>
      </c>
      <c r="BB192" s="68"/>
      <c r="BC192" s="68"/>
      <c r="BD192">
        <v>5</v>
      </c>
      <c r="BE192">
        <v>21500</v>
      </c>
      <c r="BF192" s="103">
        <v>5</v>
      </c>
      <c r="BG192" s="97"/>
      <c r="BH192">
        <v>2</v>
      </c>
      <c r="BI192">
        <v>1</v>
      </c>
      <c r="BJ192" s="20" t="s">
        <v>1112</v>
      </c>
      <c r="BK192" t="s">
        <v>1113</v>
      </c>
      <c r="BL192">
        <v>1</v>
      </c>
      <c r="BM192" s="20">
        <v>0</v>
      </c>
      <c r="BN192">
        <v>0</v>
      </c>
      <c r="BO192">
        <v>0</v>
      </c>
      <c r="BP192">
        <v>1</v>
      </c>
      <c r="BQ192" s="20">
        <v>2</v>
      </c>
      <c r="BR192">
        <v>2</v>
      </c>
      <c r="BS192">
        <v>5</v>
      </c>
      <c r="BT192">
        <v>1</v>
      </c>
      <c r="BU192" s="20">
        <v>6</v>
      </c>
      <c r="BV192">
        <v>3</v>
      </c>
      <c r="BW192">
        <v>2</v>
      </c>
      <c r="BX192">
        <v>1</v>
      </c>
      <c r="BY192" s="74">
        <v>5</v>
      </c>
      <c r="BZ192">
        <v>19.95</v>
      </c>
      <c r="CA192">
        <v>15.28</v>
      </c>
      <c r="CB192">
        <v>3.38</v>
      </c>
      <c r="CC192">
        <v>2.96</v>
      </c>
      <c r="CD192">
        <v>13.9</v>
      </c>
      <c r="CE192">
        <v>9.4600000000000009</v>
      </c>
      <c r="CF192">
        <v>44.1</v>
      </c>
      <c r="CG192">
        <v>54.216666670000002</v>
      </c>
      <c r="CH192">
        <v>17.600000000000001</v>
      </c>
      <c r="CI192">
        <v>32.966666670000002</v>
      </c>
      <c r="CJ192">
        <v>1.0183319689999999</v>
      </c>
      <c r="CK192">
        <v>0.44384681999999998</v>
      </c>
      <c r="CL192">
        <v>0.181659021</v>
      </c>
      <c r="CM192">
        <v>1.0620734439999999</v>
      </c>
      <c r="CN192">
        <v>1.7728508119999999</v>
      </c>
      <c r="CO192">
        <v>2.6372333989999999</v>
      </c>
      <c r="CP192">
        <v>3.5779416799999999</v>
      </c>
      <c r="CQ192">
        <v>2.6391286439999999</v>
      </c>
      <c r="CR192">
        <v>5.6800234740000004</v>
      </c>
      <c r="CT192" s="20" t="s">
        <v>1118</v>
      </c>
      <c r="CU192">
        <v>3.6</v>
      </c>
      <c r="CV192" s="74" t="s">
        <v>1155</v>
      </c>
      <c r="CW192">
        <v>40</v>
      </c>
      <c r="CX192">
        <v>0</v>
      </c>
      <c r="CY192">
        <v>30</v>
      </c>
      <c r="CZ192">
        <v>30</v>
      </c>
      <c r="DA192">
        <v>0</v>
      </c>
      <c r="DB192">
        <v>0</v>
      </c>
      <c r="DC192">
        <v>0</v>
      </c>
      <c r="DD192" s="74">
        <v>0</v>
      </c>
      <c r="DE192">
        <v>0</v>
      </c>
      <c r="DF192">
        <v>0</v>
      </c>
      <c r="DG192">
        <v>4</v>
      </c>
      <c r="DH192">
        <v>0</v>
      </c>
      <c r="DI192">
        <v>0</v>
      </c>
      <c r="DJ192">
        <v>6</v>
      </c>
      <c r="DK192">
        <v>0</v>
      </c>
      <c r="DL192">
        <v>0</v>
      </c>
      <c r="DM192">
        <v>0</v>
      </c>
      <c r="DN192">
        <v>0</v>
      </c>
      <c r="DO192">
        <v>0</v>
      </c>
      <c r="DP192">
        <v>0</v>
      </c>
      <c r="DQ192">
        <v>0</v>
      </c>
      <c r="DR192">
        <v>0</v>
      </c>
      <c r="DS192">
        <v>10</v>
      </c>
      <c r="DT192">
        <v>0</v>
      </c>
      <c r="DU192">
        <v>0</v>
      </c>
      <c r="DV192">
        <v>10</v>
      </c>
      <c r="DW192">
        <v>0</v>
      </c>
      <c r="DX192">
        <v>0</v>
      </c>
      <c r="DY192">
        <v>0</v>
      </c>
      <c r="DZ192">
        <v>0</v>
      </c>
      <c r="EA192">
        <v>0</v>
      </c>
      <c r="EB192">
        <v>0</v>
      </c>
      <c r="EC192">
        <v>0</v>
      </c>
      <c r="ED192">
        <v>0</v>
      </c>
      <c r="EE192">
        <v>0</v>
      </c>
      <c r="EF192">
        <v>0</v>
      </c>
      <c r="EG192">
        <v>0</v>
      </c>
      <c r="EH192">
        <v>0</v>
      </c>
      <c r="EI192" t="s">
        <v>1159</v>
      </c>
      <c r="EJ192" t="s">
        <v>1172</v>
      </c>
      <c r="EK192">
        <v>0</v>
      </c>
      <c r="EL192">
        <v>0</v>
      </c>
      <c r="EM192">
        <v>0</v>
      </c>
      <c r="EN192" s="74" t="s">
        <v>1117</v>
      </c>
    </row>
    <row r="193" spans="1:144" x14ac:dyDescent="0.3">
      <c r="A193" s="32" t="s">
        <v>385</v>
      </c>
      <c r="B193" s="33" t="s">
        <v>386</v>
      </c>
      <c r="C193" s="34" t="s">
        <v>387</v>
      </c>
      <c r="D193" s="3"/>
      <c r="E193" s="3"/>
      <c r="F193" s="3">
        <v>255</v>
      </c>
      <c r="G193" s="42"/>
      <c r="H193" s="4"/>
      <c r="I193" s="4"/>
      <c r="J193" s="109"/>
      <c r="K193" s="114"/>
      <c r="L193" s="6"/>
      <c r="M193" s="118">
        <v>0</v>
      </c>
      <c r="N193" s="7"/>
      <c r="O193" s="7"/>
      <c r="P193" s="7"/>
      <c r="Q193" s="7"/>
      <c r="R193" s="7"/>
      <c r="S193" s="48">
        <v>10.5</v>
      </c>
      <c r="T193" s="121">
        <v>11.5</v>
      </c>
      <c r="U193" s="2">
        <v>0</v>
      </c>
      <c r="V193" s="2">
        <v>0</v>
      </c>
      <c r="W193" s="2">
        <v>0</v>
      </c>
      <c r="X193" s="2">
        <v>0</v>
      </c>
      <c r="Y193" s="2"/>
      <c r="Z193" s="19">
        <v>0</v>
      </c>
      <c r="AA193" s="2">
        <v>20</v>
      </c>
      <c r="AB193" s="122" t="s">
        <v>56</v>
      </c>
      <c r="AC193" s="2"/>
      <c r="AD193" s="2">
        <v>2</v>
      </c>
      <c r="AE193" s="2" t="s">
        <v>52</v>
      </c>
      <c r="AF193" s="118" t="s">
        <v>52</v>
      </c>
      <c r="AG193" s="5"/>
      <c r="AH193" s="118"/>
      <c r="AI193" s="8"/>
      <c r="AJ193" s="118"/>
      <c r="AK193" s="2">
        <v>1</v>
      </c>
      <c r="AL193" s="2">
        <v>1</v>
      </c>
      <c r="AM193" s="2"/>
      <c r="AN193" s="2">
        <v>1</v>
      </c>
      <c r="AO193" s="2">
        <v>1</v>
      </c>
      <c r="AP193" s="122">
        <v>2</v>
      </c>
      <c r="AQ193">
        <v>2</v>
      </c>
      <c r="AR193">
        <v>2</v>
      </c>
      <c r="AS193">
        <v>2</v>
      </c>
      <c r="AT193">
        <v>2</v>
      </c>
      <c r="AU193">
        <v>2</v>
      </c>
      <c r="AV193" s="74">
        <v>10</v>
      </c>
      <c r="AW193">
        <v>0</v>
      </c>
      <c r="AX193">
        <v>0</v>
      </c>
      <c r="AY193" s="74">
        <v>2</v>
      </c>
      <c r="AZ193" s="69">
        <v>0</v>
      </c>
      <c r="BA193" s="69">
        <v>2050</v>
      </c>
      <c r="BB193" s="68"/>
      <c r="BC193" s="68"/>
      <c r="BD193">
        <v>5</v>
      </c>
      <c r="BE193">
        <v>7400</v>
      </c>
      <c r="BF193" s="102">
        <v>4</v>
      </c>
      <c r="BG193" s="97"/>
      <c r="BH193">
        <v>1</v>
      </c>
      <c r="BI193">
        <v>1</v>
      </c>
      <c r="BJ193" s="20" t="s">
        <v>1113</v>
      </c>
      <c r="BK193" t="s">
        <v>1113</v>
      </c>
      <c r="BL193">
        <v>2</v>
      </c>
      <c r="BM193" s="20">
        <v>0</v>
      </c>
      <c r="BN193">
        <v>0</v>
      </c>
      <c r="BO193">
        <v>0</v>
      </c>
      <c r="BP193">
        <v>1</v>
      </c>
      <c r="BQ193" s="20">
        <v>0</v>
      </c>
      <c r="BR193">
        <v>2</v>
      </c>
      <c r="BS193">
        <v>1</v>
      </c>
      <c r="BT193">
        <v>1</v>
      </c>
      <c r="BU193" s="20">
        <v>10</v>
      </c>
      <c r="BV193">
        <v>2</v>
      </c>
      <c r="BW193">
        <v>8</v>
      </c>
      <c r="BX193">
        <v>0</v>
      </c>
      <c r="BY193" s="74">
        <v>10</v>
      </c>
      <c r="BZ193">
        <v>47.59</v>
      </c>
      <c r="CA193">
        <v>20.13</v>
      </c>
      <c r="CB193">
        <v>10.18</v>
      </c>
      <c r="CC193">
        <v>13.16</v>
      </c>
      <c r="CD193">
        <v>29.37</v>
      </c>
      <c r="CE193">
        <v>67.400000000000006</v>
      </c>
      <c r="CF193">
        <v>179.5</v>
      </c>
      <c r="CG193">
        <v>246.9</v>
      </c>
      <c r="CH193">
        <v>27.29</v>
      </c>
      <c r="CI193">
        <v>190.4</v>
      </c>
      <c r="CJ193">
        <v>1.6789216119999999</v>
      </c>
      <c r="CK193">
        <v>0.737940076</v>
      </c>
      <c r="CL193">
        <v>1.110355298</v>
      </c>
      <c r="CM193">
        <v>0.87457926399999997</v>
      </c>
      <c r="CN193">
        <v>2.4413338790000001</v>
      </c>
      <c r="CO193">
        <v>6.2396581099999997</v>
      </c>
      <c r="CP193">
        <v>6.7206150510000002</v>
      </c>
      <c r="CQ193">
        <v>6.1725197449999998</v>
      </c>
      <c r="CR193">
        <v>2.337353679</v>
      </c>
      <c r="CS193">
        <v>3.8064273129999999</v>
      </c>
      <c r="CT193" s="20" t="s">
        <v>1118</v>
      </c>
      <c r="CU193">
        <v>5.6</v>
      </c>
      <c r="CV193" s="74" t="s">
        <v>1157</v>
      </c>
      <c r="CW193">
        <v>70</v>
      </c>
      <c r="CX193">
        <v>0</v>
      </c>
      <c r="CY193">
        <v>0</v>
      </c>
      <c r="CZ193">
        <v>0</v>
      </c>
      <c r="DA193">
        <v>0</v>
      </c>
      <c r="DB193">
        <v>0</v>
      </c>
      <c r="DC193">
        <v>30</v>
      </c>
      <c r="DD193" s="74">
        <v>0</v>
      </c>
      <c r="DE193">
        <v>0</v>
      </c>
      <c r="DF193">
        <v>0</v>
      </c>
      <c r="DG193">
        <v>10</v>
      </c>
      <c r="DH193">
        <v>0</v>
      </c>
      <c r="DI193">
        <v>0</v>
      </c>
      <c r="DJ193">
        <v>0</v>
      </c>
      <c r="DK193">
        <v>0</v>
      </c>
      <c r="DL193">
        <v>0</v>
      </c>
      <c r="DM193">
        <v>0</v>
      </c>
      <c r="DN193">
        <v>0</v>
      </c>
      <c r="DO193">
        <v>0</v>
      </c>
      <c r="DP193">
        <v>0</v>
      </c>
      <c r="DQ193">
        <v>0</v>
      </c>
      <c r="DR193">
        <v>0</v>
      </c>
      <c r="DS193">
        <v>0</v>
      </c>
      <c r="DT193">
        <v>0</v>
      </c>
      <c r="DU193">
        <v>0</v>
      </c>
      <c r="DV193">
        <v>0</v>
      </c>
      <c r="DW193">
        <v>0</v>
      </c>
      <c r="DX193">
        <v>0</v>
      </c>
      <c r="DY193">
        <v>0</v>
      </c>
      <c r="DZ193">
        <v>0</v>
      </c>
      <c r="EA193">
        <v>0</v>
      </c>
      <c r="EB193">
        <v>0</v>
      </c>
      <c r="EC193">
        <v>0</v>
      </c>
      <c r="ED193">
        <v>10</v>
      </c>
      <c r="EE193">
        <v>0</v>
      </c>
      <c r="EF193">
        <v>0</v>
      </c>
      <c r="EG193">
        <v>0</v>
      </c>
      <c r="EH193">
        <v>0</v>
      </c>
      <c r="EI193" t="s">
        <v>1159</v>
      </c>
      <c r="EJ193" t="s">
        <v>1169</v>
      </c>
      <c r="EK193">
        <v>0</v>
      </c>
      <c r="EL193">
        <v>0</v>
      </c>
      <c r="EM193">
        <v>0</v>
      </c>
      <c r="EN193" s="74" t="s">
        <v>1117</v>
      </c>
    </row>
    <row r="194" spans="1:144" x14ac:dyDescent="0.3">
      <c r="A194" s="32" t="s">
        <v>388</v>
      </c>
      <c r="B194" s="33" t="s">
        <v>155</v>
      </c>
      <c r="C194" s="34" t="s">
        <v>51</v>
      </c>
      <c r="D194" s="3"/>
      <c r="E194" s="3"/>
      <c r="F194" s="3">
        <v>91.3</v>
      </c>
      <c r="G194" s="42"/>
      <c r="H194" s="4"/>
      <c r="I194" s="4"/>
      <c r="J194" s="109">
        <v>3</v>
      </c>
      <c r="K194" s="115">
        <v>7.2</v>
      </c>
      <c r="L194" s="6">
        <v>25</v>
      </c>
      <c r="M194" s="118">
        <v>0</v>
      </c>
      <c r="N194" s="7"/>
      <c r="O194" s="7"/>
      <c r="P194" s="7"/>
      <c r="Q194" s="7"/>
      <c r="R194" s="7"/>
      <c r="S194" s="48">
        <v>0.5</v>
      </c>
      <c r="T194" s="121">
        <v>3.5</v>
      </c>
      <c r="U194" s="2">
        <v>0</v>
      </c>
      <c r="V194" s="2">
        <v>0</v>
      </c>
      <c r="W194" s="2">
        <v>0.12</v>
      </c>
      <c r="X194" s="2">
        <v>0</v>
      </c>
      <c r="Y194" s="2"/>
      <c r="Z194" s="19"/>
      <c r="AA194" s="2"/>
      <c r="AB194" s="122"/>
      <c r="AC194" s="2"/>
      <c r="AD194" s="2"/>
      <c r="AE194" s="2"/>
      <c r="AF194" s="118"/>
      <c r="AG194" s="5"/>
      <c r="AH194" s="118"/>
      <c r="AI194" s="8"/>
      <c r="AJ194" s="118"/>
      <c r="AK194" s="2">
        <v>0</v>
      </c>
      <c r="AL194" s="2">
        <v>0</v>
      </c>
      <c r="AM194" s="2">
        <v>0</v>
      </c>
      <c r="AN194" s="2">
        <v>0</v>
      </c>
      <c r="AO194" s="2">
        <v>0</v>
      </c>
      <c r="AP194" s="122">
        <v>0</v>
      </c>
      <c r="AQ194">
        <v>0</v>
      </c>
      <c r="AR194">
        <v>0</v>
      </c>
      <c r="AS194">
        <v>0</v>
      </c>
      <c r="AT194">
        <v>0</v>
      </c>
      <c r="AU194">
        <v>0</v>
      </c>
      <c r="AV194" s="74">
        <v>0</v>
      </c>
      <c r="AW194">
        <v>0</v>
      </c>
      <c r="AX194">
        <v>0</v>
      </c>
      <c r="AY194" s="74">
        <v>1</v>
      </c>
      <c r="AZ194" s="69">
        <v>1</v>
      </c>
      <c r="BA194" s="69">
        <v>240</v>
      </c>
      <c r="BB194" s="68"/>
      <c r="BC194" s="68"/>
      <c r="BD194">
        <v>4</v>
      </c>
      <c r="BE194">
        <v>200</v>
      </c>
      <c r="BF194" s="102">
        <v>5</v>
      </c>
      <c r="BG194" s="97"/>
      <c r="BH194">
        <v>2</v>
      </c>
      <c r="BI194">
        <v>1</v>
      </c>
      <c r="BJ194" s="20" t="s">
        <v>1112</v>
      </c>
      <c r="BK194" t="s">
        <v>1113</v>
      </c>
      <c r="BL194">
        <v>2</v>
      </c>
      <c r="BM194" s="20">
        <v>1</v>
      </c>
      <c r="BN194">
        <v>1</v>
      </c>
      <c r="BO194">
        <v>0</v>
      </c>
      <c r="BP194">
        <v>1</v>
      </c>
      <c r="BQ194" s="20">
        <v>1</v>
      </c>
      <c r="BR194">
        <v>2</v>
      </c>
      <c r="BS194">
        <v>4</v>
      </c>
      <c r="BT194">
        <v>1</v>
      </c>
      <c r="BU194" s="20">
        <v>5</v>
      </c>
      <c r="BV194">
        <v>2</v>
      </c>
      <c r="BW194">
        <v>2</v>
      </c>
      <c r="BX194">
        <v>1</v>
      </c>
      <c r="BY194" s="74">
        <v>4</v>
      </c>
      <c r="BZ194">
        <v>31.68</v>
      </c>
      <c r="CA194">
        <v>17.95</v>
      </c>
      <c r="CB194">
        <v>6.5250000000000004</v>
      </c>
      <c r="CC194">
        <v>8.9250000000000007</v>
      </c>
      <c r="CD194">
        <v>35.159999999999997</v>
      </c>
      <c r="CE194">
        <v>26.074999999999999</v>
      </c>
      <c r="CF194">
        <v>104.675</v>
      </c>
      <c r="CG194">
        <v>131.6</v>
      </c>
      <c r="CH194">
        <v>19.925000000000001</v>
      </c>
      <c r="CI194">
        <v>80.2</v>
      </c>
      <c r="CJ194">
        <v>1.3367871929999999</v>
      </c>
      <c r="CK194">
        <v>1.3127579110000001</v>
      </c>
      <c r="CL194">
        <v>0.43493294500000002</v>
      </c>
      <c r="CM194">
        <v>0.29860788100000002</v>
      </c>
      <c r="CN194">
        <v>0.86197447800000004</v>
      </c>
      <c r="CO194">
        <v>1.946578194</v>
      </c>
      <c r="CP194">
        <v>1.9551214800000001</v>
      </c>
      <c r="CQ194">
        <v>2.9874738490000001</v>
      </c>
      <c r="CR194">
        <v>1.276388133</v>
      </c>
      <c r="CS194">
        <v>3.1144823000000001</v>
      </c>
      <c r="CT194" s="20" t="s">
        <v>1123</v>
      </c>
      <c r="CU194">
        <v>4.0999999999999996</v>
      </c>
      <c r="CV194" s="74" t="s">
        <v>1157</v>
      </c>
      <c r="CW194">
        <v>30</v>
      </c>
      <c r="CX194">
        <v>0</v>
      </c>
      <c r="CY194">
        <v>30</v>
      </c>
      <c r="CZ194">
        <v>0</v>
      </c>
      <c r="DA194">
        <v>30</v>
      </c>
      <c r="DB194">
        <v>0</v>
      </c>
      <c r="DC194">
        <v>10</v>
      </c>
      <c r="DD194" s="74">
        <v>0</v>
      </c>
      <c r="DE194">
        <v>0</v>
      </c>
      <c r="DF194">
        <v>0</v>
      </c>
      <c r="DG194">
        <v>0</v>
      </c>
      <c r="DH194">
        <v>0</v>
      </c>
      <c r="DI194">
        <v>0</v>
      </c>
      <c r="DJ194">
        <v>8</v>
      </c>
      <c r="DK194">
        <v>2</v>
      </c>
      <c r="DL194">
        <v>0</v>
      </c>
      <c r="DM194">
        <v>0</v>
      </c>
      <c r="DN194">
        <v>0</v>
      </c>
      <c r="DO194">
        <v>0</v>
      </c>
      <c r="DP194">
        <v>0</v>
      </c>
      <c r="DQ194">
        <v>0</v>
      </c>
      <c r="DR194">
        <v>0</v>
      </c>
      <c r="DS194">
        <v>10</v>
      </c>
      <c r="DT194">
        <v>0</v>
      </c>
      <c r="DU194">
        <v>0</v>
      </c>
      <c r="DV194">
        <v>0</v>
      </c>
      <c r="DW194">
        <v>8</v>
      </c>
      <c r="DX194">
        <v>2</v>
      </c>
      <c r="DY194">
        <v>0</v>
      </c>
      <c r="DZ194">
        <v>0</v>
      </c>
      <c r="EA194">
        <v>0</v>
      </c>
      <c r="EB194">
        <v>0</v>
      </c>
      <c r="EC194">
        <v>0</v>
      </c>
      <c r="ED194">
        <v>0</v>
      </c>
      <c r="EE194">
        <v>8</v>
      </c>
      <c r="EF194">
        <v>2</v>
      </c>
      <c r="EG194">
        <v>0</v>
      </c>
      <c r="EH194">
        <v>0</v>
      </c>
      <c r="EI194" t="s">
        <v>1204</v>
      </c>
      <c r="EJ194" t="s">
        <v>1117</v>
      </c>
      <c r="EK194">
        <v>0</v>
      </c>
      <c r="EL194">
        <v>0</v>
      </c>
      <c r="EM194">
        <v>0</v>
      </c>
      <c r="EN194" s="74" t="s">
        <v>1117</v>
      </c>
    </row>
    <row r="195" spans="1:144" x14ac:dyDescent="0.3">
      <c r="A195" s="32" t="s">
        <v>389</v>
      </c>
      <c r="B195" s="33" t="s">
        <v>122</v>
      </c>
      <c r="C195" s="34" t="s">
        <v>71</v>
      </c>
      <c r="D195" s="3">
        <v>285</v>
      </c>
      <c r="E195" s="3">
        <v>300</v>
      </c>
      <c r="F195" s="3">
        <v>292.5</v>
      </c>
      <c r="G195" s="42">
        <v>2.74</v>
      </c>
      <c r="H195" s="4">
        <v>2.8</v>
      </c>
      <c r="I195" s="4">
        <v>2.77</v>
      </c>
      <c r="J195" s="109">
        <v>3.8133300000000001</v>
      </c>
      <c r="K195" s="114">
        <v>37</v>
      </c>
      <c r="L195" s="6">
        <v>33.083333330000002</v>
      </c>
      <c r="M195" s="118">
        <v>2</v>
      </c>
      <c r="N195" s="7"/>
      <c r="O195" s="7"/>
      <c r="P195" s="7"/>
      <c r="Q195" s="7"/>
      <c r="R195" s="7"/>
      <c r="S195" s="48">
        <v>4.75</v>
      </c>
      <c r="T195" s="121">
        <v>5.5</v>
      </c>
      <c r="U195" s="2">
        <v>0</v>
      </c>
      <c r="V195" s="2">
        <v>0</v>
      </c>
      <c r="W195" s="2">
        <v>0</v>
      </c>
      <c r="X195" s="2">
        <v>0</v>
      </c>
      <c r="Y195" s="2">
        <v>2</v>
      </c>
      <c r="Z195" s="19">
        <v>3</v>
      </c>
      <c r="AA195" s="2">
        <v>20.5</v>
      </c>
      <c r="AB195" s="122" t="s">
        <v>52</v>
      </c>
      <c r="AC195" s="2">
        <v>3</v>
      </c>
      <c r="AD195" s="2"/>
      <c r="AE195" s="11" t="s">
        <v>52</v>
      </c>
      <c r="AF195" s="130" t="s">
        <v>52</v>
      </c>
      <c r="AG195" s="5">
        <v>0.18</v>
      </c>
      <c r="AH195" s="118"/>
      <c r="AI195" s="8"/>
      <c r="AJ195" s="118"/>
      <c r="AK195" s="2">
        <v>1</v>
      </c>
      <c r="AL195" s="2">
        <v>2</v>
      </c>
      <c r="AM195" s="2">
        <v>0</v>
      </c>
      <c r="AN195" s="2">
        <v>2</v>
      </c>
      <c r="AO195" s="2">
        <v>0</v>
      </c>
      <c r="AP195" s="122">
        <v>1</v>
      </c>
      <c r="AQ195">
        <v>2</v>
      </c>
      <c r="AR195">
        <v>2</v>
      </c>
      <c r="AS195">
        <v>2</v>
      </c>
      <c r="AT195">
        <v>0</v>
      </c>
      <c r="AU195">
        <v>0</v>
      </c>
      <c r="AV195" s="74">
        <v>6</v>
      </c>
      <c r="AW195">
        <v>0</v>
      </c>
      <c r="AX195">
        <v>0</v>
      </c>
      <c r="AY195" s="74">
        <v>1</v>
      </c>
      <c r="AZ195" s="67">
        <v>0</v>
      </c>
      <c r="BA195" s="69">
        <v>400</v>
      </c>
      <c r="BB195" s="68"/>
      <c r="BC195" s="68"/>
      <c r="BD195">
        <v>3</v>
      </c>
      <c r="BE195">
        <v>26500</v>
      </c>
      <c r="BF195" s="102">
        <v>4</v>
      </c>
      <c r="BG195" s="97"/>
      <c r="BH195">
        <v>3</v>
      </c>
      <c r="BI195">
        <v>3</v>
      </c>
      <c r="BJ195" s="20" t="s">
        <v>1112</v>
      </c>
      <c r="BK195" t="s">
        <v>1114</v>
      </c>
      <c r="BL195">
        <v>1</v>
      </c>
      <c r="BM195" s="20">
        <v>0</v>
      </c>
      <c r="BN195">
        <v>0</v>
      </c>
      <c r="BO195">
        <v>0</v>
      </c>
      <c r="BP195">
        <v>1</v>
      </c>
      <c r="BQ195" s="20">
        <v>1</v>
      </c>
      <c r="BR195">
        <v>0</v>
      </c>
      <c r="BS195">
        <v>2</v>
      </c>
      <c r="BT195">
        <v>1</v>
      </c>
      <c r="BU195" s="20">
        <v>4</v>
      </c>
      <c r="BV195">
        <v>2</v>
      </c>
      <c r="BW195">
        <v>2</v>
      </c>
      <c r="BX195">
        <v>0</v>
      </c>
      <c r="BY195" s="74">
        <v>4</v>
      </c>
      <c r="BZ195">
        <v>92.875</v>
      </c>
      <c r="CA195">
        <v>75.125</v>
      </c>
      <c r="CB195">
        <v>5.2750000000000004</v>
      </c>
      <c r="CC195">
        <v>7.9</v>
      </c>
      <c r="CD195">
        <v>52.125</v>
      </c>
      <c r="CE195">
        <v>123</v>
      </c>
      <c r="CF195">
        <v>90.5</v>
      </c>
      <c r="CG195">
        <v>213.5</v>
      </c>
      <c r="CH195">
        <v>57.575000000000003</v>
      </c>
      <c r="CI195">
        <v>71.75</v>
      </c>
      <c r="CJ195">
        <v>15.928459849999999</v>
      </c>
      <c r="CK195">
        <v>14.794903400000001</v>
      </c>
      <c r="CL195">
        <v>0.86554414499999999</v>
      </c>
      <c r="CM195">
        <v>0.69761498499999997</v>
      </c>
      <c r="CN195">
        <v>4.2295586849999998</v>
      </c>
      <c r="CO195">
        <v>5.6118921349999997</v>
      </c>
      <c r="CP195">
        <v>3.4966650779999999</v>
      </c>
      <c r="CQ195">
        <v>6.5574385240000002</v>
      </c>
      <c r="CR195">
        <v>1.4930394060000001</v>
      </c>
      <c r="CS195">
        <v>4.1129875599999997</v>
      </c>
      <c r="CT195" s="20" t="s">
        <v>1120</v>
      </c>
      <c r="CU195">
        <v>8.9</v>
      </c>
      <c r="CV195" s="74" t="s">
        <v>1156</v>
      </c>
      <c r="CW195">
        <v>20</v>
      </c>
      <c r="CX195">
        <v>70</v>
      </c>
      <c r="CY195">
        <v>0</v>
      </c>
      <c r="CZ195">
        <v>0</v>
      </c>
      <c r="DA195">
        <v>10</v>
      </c>
      <c r="DB195">
        <v>0</v>
      </c>
      <c r="DC195">
        <v>0</v>
      </c>
      <c r="DD195" s="74">
        <v>0</v>
      </c>
      <c r="DE195">
        <v>0</v>
      </c>
      <c r="DF195">
        <v>0</v>
      </c>
      <c r="DG195">
        <v>0</v>
      </c>
      <c r="DH195">
        <v>0</v>
      </c>
      <c r="DI195">
        <v>0</v>
      </c>
      <c r="DJ195">
        <v>0</v>
      </c>
      <c r="DK195">
        <v>10</v>
      </c>
      <c r="DL195">
        <v>10</v>
      </c>
      <c r="DM195">
        <v>0</v>
      </c>
      <c r="DN195">
        <v>0</v>
      </c>
      <c r="DO195">
        <v>0</v>
      </c>
      <c r="DP195">
        <v>0</v>
      </c>
      <c r="DQ195">
        <v>0</v>
      </c>
      <c r="DR195">
        <v>0</v>
      </c>
      <c r="DS195">
        <v>0</v>
      </c>
      <c r="DT195">
        <v>10</v>
      </c>
      <c r="DU195">
        <v>0</v>
      </c>
      <c r="DV195">
        <v>0</v>
      </c>
      <c r="DW195">
        <v>0</v>
      </c>
      <c r="DX195">
        <v>10</v>
      </c>
      <c r="DY195">
        <v>0</v>
      </c>
      <c r="DZ195">
        <v>0</v>
      </c>
      <c r="EA195">
        <v>0</v>
      </c>
      <c r="EB195">
        <v>0</v>
      </c>
      <c r="EC195">
        <v>0</v>
      </c>
      <c r="ED195">
        <v>0</v>
      </c>
      <c r="EE195">
        <v>0</v>
      </c>
      <c r="EF195">
        <v>0</v>
      </c>
      <c r="EG195">
        <v>0</v>
      </c>
      <c r="EH195">
        <v>0</v>
      </c>
      <c r="EI195" t="s">
        <v>1160</v>
      </c>
      <c r="EJ195" t="s">
        <v>1174</v>
      </c>
      <c r="EK195">
        <v>0</v>
      </c>
      <c r="EL195">
        <v>0</v>
      </c>
      <c r="EM195">
        <v>0</v>
      </c>
      <c r="EN195" s="74" t="s">
        <v>1117</v>
      </c>
    </row>
    <row r="196" spans="1:144" x14ac:dyDescent="0.3">
      <c r="A196" s="32" t="s">
        <v>1075</v>
      </c>
      <c r="B196" s="33" t="s">
        <v>50</v>
      </c>
      <c r="C196" s="34" t="s">
        <v>51</v>
      </c>
      <c r="D196" s="3"/>
      <c r="E196" s="3"/>
      <c r="F196" s="3">
        <v>18.5</v>
      </c>
      <c r="G196" s="42"/>
      <c r="H196" s="4"/>
      <c r="I196" s="4"/>
      <c r="J196" s="109">
        <v>5.5</v>
      </c>
      <c r="K196" s="115">
        <v>2.2000000000000002</v>
      </c>
      <c r="L196" s="6"/>
      <c r="M196" s="118">
        <v>0</v>
      </c>
      <c r="N196" s="7"/>
      <c r="O196" s="7"/>
      <c r="P196" s="7"/>
      <c r="Q196" s="7"/>
      <c r="R196" s="7"/>
      <c r="S196" s="48">
        <v>5.5</v>
      </c>
      <c r="T196" s="121">
        <v>6.25</v>
      </c>
      <c r="U196" s="2"/>
      <c r="V196" s="2"/>
      <c r="W196" s="2"/>
      <c r="X196" s="2"/>
      <c r="Y196" s="2"/>
      <c r="Z196" s="19"/>
      <c r="AA196" s="2"/>
      <c r="AB196" s="122"/>
      <c r="AC196" s="2"/>
      <c r="AD196" s="2"/>
      <c r="AE196" s="2"/>
      <c r="AF196" s="118"/>
      <c r="AG196" s="5"/>
      <c r="AH196" s="118"/>
      <c r="AI196" s="8"/>
      <c r="AJ196" s="118"/>
      <c r="AK196" s="2">
        <v>0</v>
      </c>
      <c r="AL196" s="2">
        <v>0</v>
      </c>
      <c r="AM196" s="2">
        <v>0</v>
      </c>
      <c r="AN196" s="2">
        <v>0</v>
      </c>
      <c r="AO196" s="2">
        <v>0</v>
      </c>
      <c r="AP196" s="122">
        <v>0</v>
      </c>
      <c r="AQ196">
        <v>0</v>
      </c>
      <c r="AR196">
        <v>0</v>
      </c>
      <c r="AS196">
        <v>0</v>
      </c>
      <c r="AT196">
        <v>0</v>
      </c>
      <c r="AU196">
        <v>0</v>
      </c>
      <c r="AV196" s="74">
        <v>0</v>
      </c>
      <c r="AW196">
        <v>0</v>
      </c>
      <c r="AX196">
        <v>0</v>
      </c>
      <c r="AY196" s="74">
        <v>2</v>
      </c>
      <c r="AZ196" s="67">
        <v>0</v>
      </c>
      <c r="BA196" s="67">
        <v>10</v>
      </c>
      <c r="BB196" s="68"/>
      <c r="BC196" s="68"/>
      <c r="BD196">
        <v>1</v>
      </c>
      <c r="BE196">
        <v>15800</v>
      </c>
      <c r="BF196" s="102">
        <v>4</v>
      </c>
      <c r="BG196" s="97"/>
      <c r="BH196">
        <v>3</v>
      </c>
      <c r="BI196">
        <v>3</v>
      </c>
      <c r="BJ196" s="20" t="s">
        <v>1113</v>
      </c>
      <c r="BK196" t="s">
        <v>1113</v>
      </c>
      <c r="BL196">
        <v>1</v>
      </c>
      <c r="BM196" s="20">
        <v>0</v>
      </c>
      <c r="BN196">
        <v>0</v>
      </c>
      <c r="BO196">
        <v>0</v>
      </c>
      <c r="BP196">
        <v>1</v>
      </c>
      <c r="BQ196" s="20">
        <v>2</v>
      </c>
      <c r="BR196">
        <v>0</v>
      </c>
      <c r="BS196">
        <v>4</v>
      </c>
      <c r="BT196">
        <v>1</v>
      </c>
      <c r="BU196" s="20">
        <v>4</v>
      </c>
      <c r="BV196">
        <v>2</v>
      </c>
      <c r="BW196">
        <v>2</v>
      </c>
      <c r="BX196">
        <v>0</v>
      </c>
      <c r="BY196" s="74">
        <v>4</v>
      </c>
      <c r="BZ196">
        <v>16.149999999999999</v>
      </c>
      <c r="CA196">
        <v>9.375</v>
      </c>
      <c r="CB196">
        <v>2.9249999999999998</v>
      </c>
      <c r="CC196">
        <v>3.45</v>
      </c>
      <c r="CD196">
        <v>24.5</v>
      </c>
      <c r="CE196">
        <v>20.45</v>
      </c>
      <c r="CF196">
        <v>48.924999999999997</v>
      </c>
      <c r="CG196">
        <v>69.375</v>
      </c>
      <c r="CH196">
        <v>29.55</v>
      </c>
      <c r="CI196">
        <v>60</v>
      </c>
      <c r="CJ196">
        <v>0.38729833499999999</v>
      </c>
      <c r="CK196">
        <v>0.206155281</v>
      </c>
      <c r="CL196">
        <v>0.22173557799999999</v>
      </c>
      <c r="CM196">
        <v>0.17320508100000001</v>
      </c>
      <c r="CN196">
        <v>0.62182526999999999</v>
      </c>
      <c r="CO196">
        <v>0.61373175499999999</v>
      </c>
      <c r="CP196">
        <v>3.9609552720000001</v>
      </c>
      <c r="CQ196">
        <v>4.1508031350000003</v>
      </c>
      <c r="CR196">
        <v>1.571623365</v>
      </c>
      <c r="CS196">
        <v>7.7459666919999997</v>
      </c>
      <c r="CT196" s="20" t="s">
        <v>1118</v>
      </c>
      <c r="CU196">
        <v>3.7</v>
      </c>
      <c r="CV196" s="74" t="s">
        <v>1157</v>
      </c>
      <c r="CW196">
        <v>100</v>
      </c>
      <c r="CX196">
        <v>0</v>
      </c>
      <c r="CY196">
        <v>0</v>
      </c>
      <c r="CZ196">
        <v>0</v>
      </c>
      <c r="DA196">
        <v>0</v>
      </c>
      <c r="DB196">
        <v>0</v>
      </c>
      <c r="DC196">
        <v>0</v>
      </c>
      <c r="DD196" s="74">
        <v>0</v>
      </c>
      <c r="DE196">
        <v>0</v>
      </c>
      <c r="DF196">
        <v>0</v>
      </c>
      <c r="DG196">
        <v>0</v>
      </c>
      <c r="DH196">
        <v>0</v>
      </c>
      <c r="DI196">
        <v>0</v>
      </c>
      <c r="DJ196">
        <v>6</v>
      </c>
      <c r="DK196">
        <v>4</v>
      </c>
      <c r="DL196">
        <v>0</v>
      </c>
      <c r="DM196">
        <v>0</v>
      </c>
      <c r="DN196">
        <v>0</v>
      </c>
      <c r="DO196">
        <v>0</v>
      </c>
      <c r="DP196">
        <v>0</v>
      </c>
      <c r="DQ196">
        <v>0</v>
      </c>
      <c r="DR196">
        <v>0</v>
      </c>
      <c r="DS196">
        <v>0</v>
      </c>
      <c r="DT196">
        <v>0</v>
      </c>
      <c r="DU196">
        <v>0</v>
      </c>
      <c r="DV196">
        <v>0</v>
      </c>
      <c r="DW196">
        <v>0</v>
      </c>
      <c r="DX196">
        <v>0</v>
      </c>
      <c r="DY196">
        <v>0</v>
      </c>
      <c r="DZ196">
        <v>0</v>
      </c>
      <c r="EA196">
        <v>0</v>
      </c>
      <c r="EB196">
        <v>0</v>
      </c>
      <c r="EC196">
        <v>0</v>
      </c>
      <c r="ED196">
        <v>0</v>
      </c>
      <c r="EE196">
        <v>0</v>
      </c>
      <c r="EF196">
        <v>0</v>
      </c>
      <c r="EG196">
        <v>0</v>
      </c>
      <c r="EH196">
        <v>0</v>
      </c>
      <c r="EI196" t="s">
        <v>1159</v>
      </c>
      <c r="EJ196" t="s">
        <v>1172</v>
      </c>
      <c r="EK196">
        <v>0</v>
      </c>
      <c r="EL196">
        <v>0</v>
      </c>
      <c r="EM196">
        <v>0</v>
      </c>
      <c r="EN196" s="74" t="s">
        <v>1117</v>
      </c>
    </row>
    <row r="197" spans="1:144" x14ac:dyDescent="0.3">
      <c r="A197" s="32" t="s">
        <v>390</v>
      </c>
      <c r="B197" s="33" t="s">
        <v>391</v>
      </c>
      <c r="C197" s="34" t="s">
        <v>51</v>
      </c>
      <c r="D197" s="3"/>
      <c r="E197" s="3"/>
      <c r="F197" s="3">
        <v>12.3</v>
      </c>
      <c r="G197" s="42"/>
      <c r="H197" s="4"/>
      <c r="I197" s="4">
        <v>0.46332046332046328</v>
      </c>
      <c r="J197" s="109">
        <v>5</v>
      </c>
      <c r="K197" s="114">
        <v>0.95</v>
      </c>
      <c r="L197" s="6">
        <v>10</v>
      </c>
      <c r="M197" s="118">
        <v>0</v>
      </c>
      <c r="N197" s="7"/>
      <c r="O197" s="7"/>
      <c r="P197" s="7"/>
      <c r="Q197" s="7"/>
      <c r="R197" s="7"/>
      <c r="S197" s="48">
        <v>0</v>
      </c>
      <c r="T197" s="121">
        <v>12</v>
      </c>
      <c r="U197" s="2"/>
      <c r="V197" s="2"/>
      <c r="W197" s="2"/>
      <c r="X197" s="2"/>
      <c r="Y197" s="2">
        <v>2</v>
      </c>
      <c r="Z197" s="19"/>
      <c r="AA197" s="2"/>
      <c r="AB197" s="122"/>
      <c r="AC197" s="2"/>
      <c r="AD197" s="2"/>
      <c r="AE197" s="2"/>
      <c r="AF197" s="118"/>
      <c r="AG197" s="5">
        <v>0.1</v>
      </c>
      <c r="AH197" s="118"/>
      <c r="AI197" s="8"/>
      <c r="AJ197" s="118"/>
      <c r="AK197" s="2">
        <v>0</v>
      </c>
      <c r="AL197" s="2">
        <v>0</v>
      </c>
      <c r="AM197" s="2"/>
      <c r="AN197" s="2">
        <v>0</v>
      </c>
      <c r="AO197" s="2">
        <v>0</v>
      </c>
      <c r="AP197" s="122">
        <v>0</v>
      </c>
      <c r="AQ197">
        <v>0</v>
      </c>
      <c r="AR197">
        <v>0</v>
      </c>
      <c r="AS197">
        <v>0</v>
      </c>
      <c r="AT197">
        <v>0</v>
      </c>
      <c r="AU197">
        <v>0</v>
      </c>
      <c r="AV197" s="74">
        <v>0</v>
      </c>
      <c r="AW197">
        <v>0</v>
      </c>
      <c r="AX197">
        <v>0</v>
      </c>
      <c r="AY197" s="74">
        <v>2</v>
      </c>
      <c r="AZ197" s="69">
        <v>0</v>
      </c>
      <c r="BA197" s="69">
        <v>2500</v>
      </c>
      <c r="BB197" s="68"/>
      <c r="BC197" s="68"/>
      <c r="BD197">
        <v>4</v>
      </c>
      <c r="BE197">
        <v>74700</v>
      </c>
      <c r="BF197" s="102">
        <v>5</v>
      </c>
      <c r="BG197" s="97"/>
      <c r="BH197">
        <v>3</v>
      </c>
      <c r="BI197">
        <v>1</v>
      </c>
      <c r="BJ197" s="20" t="s">
        <v>1112</v>
      </c>
      <c r="BK197" t="s">
        <v>1113</v>
      </c>
      <c r="BL197">
        <v>2</v>
      </c>
      <c r="BM197" s="20">
        <v>0</v>
      </c>
      <c r="BN197">
        <v>0</v>
      </c>
      <c r="BO197">
        <v>0</v>
      </c>
      <c r="BP197">
        <v>1</v>
      </c>
      <c r="BQ197" s="20">
        <v>2</v>
      </c>
      <c r="BR197">
        <v>2</v>
      </c>
      <c r="BS197">
        <v>5</v>
      </c>
      <c r="BT197">
        <v>1</v>
      </c>
      <c r="BU197" s="20">
        <v>12</v>
      </c>
      <c r="BV197">
        <v>8</v>
      </c>
      <c r="BW197">
        <v>4</v>
      </c>
      <c r="BX197">
        <v>0</v>
      </c>
      <c r="BY197" s="74">
        <v>12</v>
      </c>
      <c r="BZ197">
        <v>12.008333329999999</v>
      </c>
      <c r="CA197">
        <v>8.3083333330000002</v>
      </c>
      <c r="CB197">
        <v>6.6833333330000002</v>
      </c>
      <c r="CC197">
        <v>7.8333333329999997</v>
      </c>
      <c r="CD197">
        <v>13.06666667</v>
      </c>
      <c r="CE197">
        <v>10.56666667</v>
      </c>
      <c r="CF197">
        <v>40.058333330000004</v>
      </c>
      <c r="CG197">
        <v>50.625</v>
      </c>
      <c r="CH197">
        <v>20.841666669999999</v>
      </c>
      <c r="CI197">
        <v>39.791666669999998</v>
      </c>
      <c r="CJ197">
        <v>0.59000513600000004</v>
      </c>
      <c r="CK197">
        <v>0.47569725499999999</v>
      </c>
      <c r="CL197">
        <v>0.36886394</v>
      </c>
      <c r="CM197">
        <v>0.30846639199999998</v>
      </c>
      <c r="CN197">
        <v>0.70108141599999996</v>
      </c>
      <c r="CO197">
        <v>0.80829037699999995</v>
      </c>
      <c r="CP197">
        <v>1.456932227</v>
      </c>
      <c r="CQ197">
        <v>1.333570055</v>
      </c>
      <c r="CR197">
        <v>1.643974305</v>
      </c>
      <c r="CS197">
        <v>2.6410942409999998</v>
      </c>
      <c r="CT197" s="20" t="s">
        <v>1118</v>
      </c>
      <c r="CU197">
        <v>3</v>
      </c>
      <c r="CV197" s="74" t="s">
        <v>1157</v>
      </c>
      <c r="CW197">
        <v>0</v>
      </c>
      <c r="CX197">
        <v>0</v>
      </c>
      <c r="CY197">
        <v>0</v>
      </c>
      <c r="CZ197">
        <v>0</v>
      </c>
      <c r="DA197">
        <v>90</v>
      </c>
      <c r="DB197">
        <v>10</v>
      </c>
      <c r="DC197">
        <v>0</v>
      </c>
      <c r="DD197" s="74">
        <v>0</v>
      </c>
      <c r="DE197">
        <v>0</v>
      </c>
      <c r="DF197">
        <v>0</v>
      </c>
      <c r="DG197">
        <v>0</v>
      </c>
      <c r="DH197">
        <v>0</v>
      </c>
      <c r="DI197">
        <v>0</v>
      </c>
      <c r="DJ197">
        <v>0</v>
      </c>
      <c r="DK197">
        <v>0</v>
      </c>
      <c r="DL197">
        <v>0</v>
      </c>
      <c r="DM197">
        <v>0</v>
      </c>
      <c r="DN197">
        <v>0</v>
      </c>
      <c r="DO197">
        <v>0</v>
      </c>
      <c r="DP197">
        <v>0</v>
      </c>
      <c r="DQ197">
        <v>0</v>
      </c>
      <c r="DR197">
        <v>0</v>
      </c>
      <c r="DS197">
        <v>0</v>
      </c>
      <c r="DT197">
        <v>0</v>
      </c>
      <c r="DU197">
        <v>0</v>
      </c>
      <c r="DV197">
        <v>0</v>
      </c>
      <c r="DW197">
        <v>7</v>
      </c>
      <c r="DX197">
        <v>3</v>
      </c>
      <c r="DY197">
        <v>0</v>
      </c>
      <c r="DZ197">
        <v>0</v>
      </c>
      <c r="EA197">
        <v>10</v>
      </c>
      <c r="EB197">
        <v>0</v>
      </c>
      <c r="EC197">
        <v>0</v>
      </c>
      <c r="ED197">
        <v>0</v>
      </c>
      <c r="EE197">
        <v>0</v>
      </c>
      <c r="EF197">
        <v>0</v>
      </c>
      <c r="EG197">
        <v>0</v>
      </c>
      <c r="EH197">
        <v>0</v>
      </c>
      <c r="EI197" t="s">
        <v>1163</v>
      </c>
      <c r="EJ197" t="s">
        <v>1185</v>
      </c>
      <c r="EK197">
        <v>0</v>
      </c>
      <c r="EL197">
        <v>0</v>
      </c>
      <c r="EM197">
        <v>0</v>
      </c>
      <c r="EN197" s="74" t="s">
        <v>1117</v>
      </c>
    </row>
    <row r="198" spans="1:144" x14ac:dyDescent="0.3">
      <c r="A198" s="35" t="s">
        <v>392</v>
      </c>
      <c r="B198" s="33" t="s">
        <v>119</v>
      </c>
      <c r="C198" s="34" t="s">
        <v>120</v>
      </c>
      <c r="D198" s="3">
        <v>766</v>
      </c>
      <c r="E198" s="3">
        <v>662</v>
      </c>
      <c r="F198" s="3">
        <v>714</v>
      </c>
      <c r="G198" s="42"/>
      <c r="H198" s="4"/>
      <c r="I198" s="4"/>
      <c r="J198" s="109">
        <v>1.45</v>
      </c>
      <c r="K198" s="114">
        <v>49</v>
      </c>
      <c r="L198" s="5"/>
      <c r="M198" s="118">
        <v>1</v>
      </c>
      <c r="N198" s="7"/>
      <c r="O198" s="7"/>
      <c r="P198" s="7"/>
      <c r="Q198" s="7"/>
      <c r="R198" s="7"/>
      <c r="S198" s="48">
        <v>9.5</v>
      </c>
      <c r="T198" s="121">
        <v>3.5</v>
      </c>
      <c r="U198" s="2"/>
      <c r="V198" s="2"/>
      <c r="W198" s="2"/>
      <c r="X198" s="2"/>
      <c r="Y198" s="2"/>
      <c r="Z198" s="19"/>
      <c r="AA198" s="2"/>
      <c r="AB198" s="122"/>
      <c r="AC198" s="2"/>
      <c r="AD198" s="2"/>
      <c r="AE198" s="2"/>
      <c r="AF198" s="118"/>
      <c r="AG198" s="5"/>
      <c r="AH198" s="118"/>
      <c r="AI198" s="8"/>
      <c r="AJ198" s="118"/>
      <c r="AK198" s="2">
        <v>2</v>
      </c>
      <c r="AL198" s="2">
        <v>2</v>
      </c>
      <c r="AM198" s="2">
        <v>1</v>
      </c>
      <c r="AN198" s="2">
        <v>1</v>
      </c>
      <c r="AO198" s="2">
        <v>0</v>
      </c>
      <c r="AP198" s="122">
        <v>0</v>
      </c>
      <c r="AQ198">
        <v>2</v>
      </c>
      <c r="AR198">
        <v>0</v>
      </c>
      <c r="AS198">
        <v>2</v>
      </c>
      <c r="AT198">
        <v>0</v>
      </c>
      <c r="AU198">
        <v>0</v>
      </c>
      <c r="AV198" s="74">
        <v>4</v>
      </c>
      <c r="AW198">
        <v>3</v>
      </c>
      <c r="AX198">
        <v>3</v>
      </c>
      <c r="AY198" s="74">
        <v>2</v>
      </c>
      <c r="AZ198" s="69">
        <v>250</v>
      </c>
      <c r="BA198" s="69">
        <v>1400</v>
      </c>
      <c r="BB198" s="68"/>
      <c r="BC198" s="68"/>
      <c r="BD198">
        <v>3</v>
      </c>
      <c r="BE198">
        <v>21500</v>
      </c>
      <c r="BF198" s="103">
        <v>4</v>
      </c>
      <c r="BG198" s="97"/>
      <c r="BH198">
        <v>3</v>
      </c>
      <c r="BI198">
        <v>1</v>
      </c>
      <c r="BJ198" s="20" t="s">
        <v>1114</v>
      </c>
      <c r="BK198" t="s">
        <v>1114</v>
      </c>
      <c r="BL198">
        <v>2</v>
      </c>
      <c r="BM198" s="20">
        <v>0</v>
      </c>
      <c r="BN198">
        <v>0</v>
      </c>
      <c r="BO198">
        <v>0</v>
      </c>
      <c r="BP198">
        <v>1</v>
      </c>
      <c r="BQ198" s="20">
        <v>0</v>
      </c>
      <c r="BR198">
        <v>0</v>
      </c>
      <c r="BS198">
        <v>1</v>
      </c>
      <c r="BT198">
        <v>2</v>
      </c>
      <c r="BU198" s="20">
        <v>4</v>
      </c>
      <c r="BV198">
        <v>2</v>
      </c>
      <c r="BW198">
        <v>2</v>
      </c>
      <c r="BX198">
        <v>0</v>
      </c>
      <c r="BY198" s="74">
        <v>4</v>
      </c>
      <c r="BZ198">
        <v>38.299999999999997</v>
      </c>
      <c r="CA198">
        <v>22</v>
      </c>
      <c r="CB198">
        <v>8.7249999999999996</v>
      </c>
      <c r="CC198">
        <v>8.25</v>
      </c>
      <c r="CD198">
        <v>83.95</v>
      </c>
      <c r="CE198">
        <v>96.525000000000006</v>
      </c>
      <c r="CF198">
        <v>161.22499999999999</v>
      </c>
      <c r="CG198">
        <v>257.75</v>
      </c>
      <c r="CH198">
        <v>37.475000000000001</v>
      </c>
      <c r="CI198">
        <v>128.75</v>
      </c>
      <c r="CJ198">
        <v>1.4</v>
      </c>
      <c r="CK198">
        <v>0.89814623900000001</v>
      </c>
      <c r="CL198">
        <v>0.68007352499999996</v>
      </c>
      <c r="CM198">
        <v>0.52599112800000003</v>
      </c>
      <c r="CN198">
        <v>4.3791171100000001</v>
      </c>
      <c r="CO198">
        <v>8.7587575219999998</v>
      </c>
      <c r="CP198">
        <v>11.189988079999999</v>
      </c>
      <c r="CQ198">
        <v>10.93541647</v>
      </c>
      <c r="CR198">
        <v>3.1826351759999998</v>
      </c>
      <c r="CS198">
        <v>5.3150729060000002</v>
      </c>
      <c r="CT198" s="20" t="s">
        <v>1118</v>
      </c>
      <c r="CU198">
        <v>10.3</v>
      </c>
      <c r="CV198" s="74" t="s">
        <v>1157</v>
      </c>
      <c r="CW198">
        <v>40</v>
      </c>
      <c r="CX198">
        <v>0</v>
      </c>
      <c r="CY198">
        <v>20</v>
      </c>
      <c r="CZ198">
        <v>0</v>
      </c>
      <c r="DA198">
        <v>20</v>
      </c>
      <c r="DB198">
        <v>20</v>
      </c>
      <c r="DC198">
        <v>0</v>
      </c>
      <c r="DD198" s="74">
        <v>0</v>
      </c>
      <c r="DE198">
        <v>0</v>
      </c>
      <c r="DF198">
        <v>0</v>
      </c>
      <c r="DG198">
        <v>0</v>
      </c>
      <c r="DH198">
        <v>0</v>
      </c>
      <c r="DI198">
        <v>0</v>
      </c>
      <c r="DJ198">
        <v>0</v>
      </c>
      <c r="DK198">
        <v>10</v>
      </c>
      <c r="DL198">
        <v>0</v>
      </c>
      <c r="DM198">
        <v>0</v>
      </c>
      <c r="DN198">
        <v>0</v>
      </c>
      <c r="DO198">
        <v>0</v>
      </c>
      <c r="DP198">
        <v>0</v>
      </c>
      <c r="DQ198">
        <v>0</v>
      </c>
      <c r="DR198">
        <v>0</v>
      </c>
      <c r="DS198">
        <v>0</v>
      </c>
      <c r="DT198">
        <v>10</v>
      </c>
      <c r="DU198">
        <v>0</v>
      </c>
      <c r="DV198">
        <v>0</v>
      </c>
      <c r="DW198">
        <v>0</v>
      </c>
      <c r="DX198">
        <v>10</v>
      </c>
      <c r="DY198">
        <v>0</v>
      </c>
      <c r="DZ198">
        <v>10</v>
      </c>
      <c r="EA198">
        <v>0</v>
      </c>
      <c r="EB198">
        <v>0</v>
      </c>
      <c r="EC198">
        <v>0</v>
      </c>
      <c r="ED198">
        <v>0</v>
      </c>
      <c r="EE198">
        <v>0</v>
      </c>
      <c r="EF198">
        <v>0</v>
      </c>
      <c r="EG198">
        <v>0</v>
      </c>
      <c r="EH198">
        <v>0</v>
      </c>
      <c r="EI198" t="s">
        <v>1159</v>
      </c>
      <c r="EJ198" t="s">
        <v>1173</v>
      </c>
      <c r="EK198">
        <v>0</v>
      </c>
      <c r="EL198">
        <v>0</v>
      </c>
      <c r="EM198">
        <v>0</v>
      </c>
      <c r="EN198" s="74" t="s">
        <v>1117</v>
      </c>
    </row>
    <row r="199" spans="1:144" x14ac:dyDescent="0.3">
      <c r="A199" s="32" t="s">
        <v>393</v>
      </c>
      <c r="B199" s="33" t="s">
        <v>218</v>
      </c>
      <c r="C199" s="34" t="s">
        <v>51</v>
      </c>
      <c r="D199" s="3">
        <v>41.2</v>
      </c>
      <c r="E199" s="3">
        <v>40.5</v>
      </c>
      <c r="F199" s="3">
        <v>40.6</v>
      </c>
      <c r="G199" s="42"/>
      <c r="H199" s="4"/>
      <c r="I199" s="4">
        <v>1.4148167253704287</v>
      </c>
      <c r="J199" s="109">
        <v>3.4</v>
      </c>
      <c r="K199" s="114">
        <v>2.95</v>
      </c>
      <c r="L199" s="6">
        <v>16.083333329999999</v>
      </c>
      <c r="M199" s="118">
        <v>0</v>
      </c>
      <c r="N199" s="15">
        <v>0.7</v>
      </c>
      <c r="O199" s="7"/>
      <c r="P199" s="15">
        <v>0.49</v>
      </c>
      <c r="Q199" s="7"/>
      <c r="R199" s="7"/>
      <c r="S199" s="48">
        <v>7.5</v>
      </c>
      <c r="T199" s="121">
        <v>4</v>
      </c>
      <c r="U199" s="2">
        <v>0</v>
      </c>
      <c r="V199" s="2">
        <v>0</v>
      </c>
      <c r="W199" s="2">
        <v>0</v>
      </c>
      <c r="X199" s="2">
        <v>0</v>
      </c>
      <c r="Y199" s="2">
        <v>2</v>
      </c>
      <c r="Z199" s="19">
        <v>0</v>
      </c>
      <c r="AA199" s="2">
        <v>14.5</v>
      </c>
      <c r="AB199" s="122" t="s">
        <v>56</v>
      </c>
      <c r="AC199" s="2">
        <v>0</v>
      </c>
      <c r="AD199" s="2">
        <v>2</v>
      </c>
      <c r="AE199" s="2" t="s">
        <v>52</v>
      </c>
      <c r="AF199" s="118" t="s">
        <v>52</v>
      </c>
      <c r="AG199" s="5">
        <v>0.16</v>
      </c>
      <c r="AH199" s="118">
        <v>0</v>
      </c>
      <c r="AI199" s="8"/>
      <c r="AJ199" s="118">
        <v>3</v>
      </c>
      <c r="AK199" s="2">
        <v>2</v>
      </c>
      <c r="AL199" s="2">
        <v>2</v>
      </c>
      <c r="AM199" s="2"/>
      <c r="AN199" s="2">
        <v>2</v>
      </c>
      <c r="AO199" s="2">
        <v>0</v>
      </c>
      <c r="AP199" s="122">
        <v>1</v>
      </c>
      <c r="AQ199">
        <v>2</v>
      </c>
      <c r="AR199">
        <v>2</v>
      </c>
      <c r="AS199">
        <v>2</v>
      </c>
      <c r="AT199">
        <v>1</v>
      </c>
      <c r="AU199">
        <v>1</v>
      </c>
      <c r="AV199" s="74">
        <v>8</v>
      </c>
      <c r="AW199">
        <v>0</v>
      </c>
      <c r="AX199">
        <v>0</v>
      </c>
      <c r="AY199" s="74">
        <v>1</v>
      </c>
      <c r="AZ199" s="67">
        <v>0</v>
      </c>
      <c r="BA199" s="67">
        <v>4100</v>
      </c>
      <c r="BB199" s="68"/>
      <c r="BC199" s="68"/>
      <c r="BD199">
        <v>5</v>
      </c>
      <c r="BE199">
        <v>319500</v>
      </c>
      <c r="BF199" s="102">
        <v>4</v>
      </c>
      <c r="BG199" s="97"/>
      <c r="BH199">
        <v>1</v>
      </c>
      <c r="BI199">
        <v>2</v>
      </c>
      <c r="BJ199" s="20" t="s">
        <v>1112</v>
      </c>
      <c r="BK199" t="s">
        <v>1114</v>
      </c>
      <c r="BL199">
        <v>2</v>
      </c>
      <c r="BM199" s="20">
        <v>0</v>
      </c>
      <c r="BN199">
        <v>0</v>
      </c>
      <c r="BO199">
        <v>0</v>
      </c>
      <c r="BP199">
        <v>1</v>
      </c>
      <c r="BQ199" s="20">
        <v>2</v>
      </c>
      <c r="BR199">
        <v>1</v>
      </c>
      <c r="BS199">
        <v>4</v>
      </c>
      <c r="BT199">
        <v>1</v>
      </c>
      <c r="BU199" s="20">
        <v>4</v>
      </c>
      <c r="BV199">
        <v>2</v>
      </c>
      <c r="BW199">
        <v>2</v>
      </c>
      <c r="BX199">
        <v>0</v>
      </c>
      <c r="BY199" s="74">
        <v>4</v>
      </c>
      <c r="BZ199">
        <v>20.2</v>
      </c>
      <c r="CA199">
        <v>16.100000000000001</v>
      </c>
      <c r="CB199">
        <v>6.3250000000000002</v>
      </c>
      <c r="CC199">
        <v>11.175000000000001</v>
      </c>
      <c r="CD199">
        <v>15.9</v>
      </c>
      <c r="CE199">
        <v>33.6</v>
      </c>
      <c r="CF199">
        <v>63.274999999999999</v>
      </c>
      <c r="CG199">
        <v>96.875</v>
      </c>
      <c r="CH199">
        <v>34.674999999999997</v>
      </c>
      <c r="CI199">
        <v>57</v>
      </c>
      <c r="CJ199">
        <v>0.77028133399999998</v>
      </c>
      <c r="CK199">
        <v>0.76157731100000003</v>
      </c>
      <c r="CL199">
        <v>9.5742710999999994E-2</v>
      </c>
      <c r="CM199">
        <v>0.61846584400000004</v>
      </c>
      <c r="CN199">
        <v>0.141421356</v>
      </c>
      <c r="CO199">
        <v>1.604161255</v>
      </c>
      <c r="CP199">
        <v>2.490481881</v>
      </c>
      <c r="CQ199">
        <v>1.75</v>
      </c>
      <c r="CR199">
        <v>1.8536001010000001</v>
      </c>
      <c r="CS199">
        <v>1.414213562</v>
      </c>
      <c r="CT199" s="20" t="s">
        <v>1118</v>
      </c>
      <c r="CU199">
        <v>3.4</v>
      </c>
      <c r="CV199" s="74" t="s">
        <v>1156</v>
      </c>
      <c r="CW199">
        <v>20</v>
      </c>
      <c r="CX199">
        <v>0</v>
      </c>
      <c r="CY199">
        <v>0</v>
      </c>
      <c r="CZ199">
        <v>0</v>
      </c>
      <c r="DA199">
        <v>30</v>
      </c>
      <c r="DB199">
        <v>50</v>
      </c>
      <c r="DC199">
        <v>0</v>
      </c>
      <c r="DD199" s="74">
        <v>0</v>
      </c>
      <c r="DE199">
        <v>0</v>
      </c>
      <c r="DF199">
        <v>0</v>
      </c>
      <c r="DG199">
        <v>0</v>
      </c>
      <c r="DH199">
        <v>0</v>
      </c>
      <c r="DI199">
        <v>0</v>
      </c>
      <c r="DJ199">
        <v>8</v>
      </c>
      <c r="DK199">
        <v>2</v>
      </c>
      <c r="DL199">
        <v>0</v>
      </c>
      <c r="DM199">
        <v>0</v>
      </c>
      <c r="DN199">
        <v>0</v>
      </c>
      <c r="DO199">
        <v>0</v>
      </c>
      <c r="DP199">
        <v>0</v>
      </c>
      <c r="DQ199">
        <v>0</v>
      </c>
      <c r="DR199">
        <v>0</v>
      </c>
      <c r="DS199">
        <v>0</v>
      </c>
      <c r="DT199">
        <v>0</v>
      </c>
      <c r="DU199">
        <v>0</v>
      </c>
      <c r="DV199">
        <v>0</v>
      </c>
      <c r="DW199">
        <v>8</v>
      </c>
      <c r="DX199">
        <v>2</v>
      </c>
      <c r="DY199">
        <v>10</v>
      </c>
      <c r="DZ199">
        <v>0</v>
      </c>
      <c r="EA199">
        <v>0</v>
      </c>
      <c r="EB199">
        <v>0</v>
      </c>
      <c r="EC199">
        <v>0</v>
      </c>
      <c r="ED199">
        <v>0</v>
      </c>
      <c r="EE199">
        <v>0</v>
      </c>
      <c r="EF199">
        <v>0</v>
      </c>
      <c r="EG199">
        <v>0</v>
      </c>
      <c r="EH199">
        <v>0</v>
      </c>
      <c r="EI199" t="s">
        <v>1164</v>
      </c>
      <c r="EJ199" t="s">
        <v>1187</v>
      </c>
      <c r="EK199">
        <v>0</v>
      </c>
      <c r="EL199">
        <v>0</v>
      </c>
      <c r="EM199">
        <v>0</v>
      </c>
      <c r="EN199" s="74" t="s">
        <v>1117</v>
      </c>
    </row>
    <row r="200" spans="1:144" x14ac:dyDescent="0.3">
      <c r="A200" s="32" t="s">
        <v>394</v>
      </c>
      <c r="B200" s="33" t="s">
        <v>218</v>
      </c>
      <c r="C200" s="34" t="s">
        <v>51</v>
      </c>
      <c r="D200" s="3">
        <v>28.35</v>
      </c>
      <c r="E200" s="3">
        <v>29.6</v>
      </c>
      <c r="F200" s="3">
        <v>28.975000000000001</v>
      </c>
      <c r="G200" s="42"/>
      <c r="H200" s="4"/>
      <c r="I200" s="4">
        <v>1.1129342544793257</v>
      </c>
      <c r="J200" s="109">
        <v>3.75</v>
      </c>
      <c r="K200" s="114">
        <v>2.54</v>
      </c>
      <c r="L200" s="6">
        <v>4</v>
      </c>
      <c r="M200" s="118">
        <v>0</v>
      </c>
      <c r="N200" s="7"/>
      <c r="O200" s="7"/>
      <c r="P200" s="7"/>
      <c r="Q200" s="7"/>
      <c r="R200" s="7"/>
      <c r="S200" s="48">
        <v>1.5</v>
      </c>
      <c r="T200" s="121">
        <v>4.5</v>
      </c>
      <c r="U200" s="2">
        <v>0</v>
      </c>
      <c r="V200" s="2">
        <v>0</v>
      </c>
      <c r="W200" s="2">
        <v>0</v>
      </c>
      <c r="X200" s="2">
        <v>0</v>
      </c>
      <c r="Y200" s="2">
        <v>2</v>
      </c>
      <c r="Z200" s="19">
        <v>0</v>
      </c>
      <c r="AA200" s="2">
        <v>14.5</v>
      </c>
      <c r="AB200" s="122" t="s">
        <v>56</v>
      </c>
      <c r="AC200" s="2">
        <v>0</v>
      </c>
      <c r="AD200" s="2">
        <v>2</v>
      </c>
      <c r="AE200" s="2" t="s">
        <v>52</v>
      </c>
      <c r="AF200" s="118" t="s">
        <v>52</v>
      </c>
      <c r="AG200" s="5">
        <v>0.11</v>
      </c>
      <c r="AH200" s="118">
        <v>0</v>
      </c>
      <c r="AI200" s="8"/>
      <c r="AJ200" s="118">
        <v>3</v>
      </c>
      <c r="AK200" s="2">
        <v>2</v>
      </c>
      <c r="AL200" s="2">
        <v>2</v>
      </c>
      <c r="AM200" s="2"/>
      <c r="AN200" s="2">
        <v>2</v>
      </c>
      <c r="AO200" s="2">
        <v>1</v>
      </c>
      <c r="AP200" s="122">
        <v>1</v>
      </c>
      <c r="AQ200">
        <v>2</v>
      </c>
      <c r="AR200">
        <v>2</v>
      </c>
      <c r="AS200">
        <v>2</v>
      </c>
      <c r="AT200">
        <v>1</v>
      </c>
      <c r="AU200">
        <v>1</v>
      </c>
      <c r="AV200" s="74">
        <v>8</v>
      </c>
      <c r="AW200">
        <v>1</v>
      </c>
      <c r="AX200">
        <v>1</v>
      </c>
      <c r="AY200" s="74">
        <v>1</v>
      </c>
      <c r="AZ200" s="67">
        <v>120</v>
      </c>
      <c r="BA200" s="67">
        <v>2500</v>
      </c>
      <c r="BB200" s="68"/>
      <c r="BC200" s="68"/>
      <c r="BD200">
        <v>4</v>
      </c>
      <c r="BE200">
        <v>231700</v>
      </c>
      <c r="BF200" s="102">
        <v>4</v>
      </c>
      <c r="BG200" s="97"/>
      <c r="BH200">
        <v>1</v>
      </c>
      <c r="BI200">
        <v>3</v>
      </c>
      <c r="BJ200" s="20" t="s">
        <v>1112</v>
      </c>
      <c r="BK200" t="s">
        <v>1114</v>
      </c>
      <c r="BL200">
        <v>2</v>
      </c>
      <c r="BM200" s="20">
        <v>0</v>
      </c>
      <c r="BN200">
        <v>0</v>
      </c>
      <c r="BO200">
        <v>0</v>
      </c>
      <c r="BP200">
        <v>1</v>
      </c>
      <c r="BQ200" s="20">
        <v>2</v>
      </c>
      <c r="BR200">
        <v>1</v>
      </c>
      <c r="BS200">
        <v>4</v>
      </c>
      <c r="BT200">
        <v>1</v>
      </c>
      <c r="BU200" s="20">
        <v>4</v>
      </c>
      <c r="BV200">
        <v>2</v>
      </c>
      <c r="BW200">
        <v>2</v>
      </c>
      <c r="BX200">
        <v>0</v>
      </c>
      <c r="BY200" s="74">
        <v>4</v>
      </c>
      <c r="BZ200">
        <v>19.225000000000001</v>
      </c>
      <c r="CA200">
        <v>13.4</v>
      </c>
      <c r="CB200">
        <v>4.2249999999999996</v>
      </c>
      <c r="CC200">
        <v>8.5749999999999993</v>
      </c>
      <c r="CD200">
        <v>15.375</v>
      </c>
      <c r="CE200">
        <v>30.625</v>
      </c>
      <c r="CF200">
        <v>55.125</v>
      </c>
      <c r="CG200">
        <v>85.75</v>
      </c>
      <c r="CH200">
        <v>35.75</v>
      </c>
      <c r="CI200">
        <v>59.75</v>
      </c>
      <c r="CJ200">
        <v>0.94648472400000005</v>
      </c>
      <c r="CK200">
        <v>0.743863787</v>
      </c>
      <c r="CL200">
        <v>0.330403793</v>
      </c>
      <c r="CM200">
        <v>0.72743842800000003</v>
      </c>
      <c r="CN200">
        <v>0.42720018700000001</v>
      </c>
      <c r="CO200">
        <v>0.78475049100000005</v>
      </c>
      <c r="CP200">
        <v>2.7415020210000001</v>
      </c>
      <c r="CQ200">
        <v>2.8722813230000002</v>
      </c>
      <c r="CR200">
        <v>1.2503332890000001</v>
      </c>
      <c r="CS200">
        <v>1.892969449</v>
      </c>
      <c r="CT200" s="20" t="s">
        <v>1118</v>
      </c>
      <c r="CU200">
        <v>3.4</v>
      </c>
      <c r="CV200" s="74" t="s">
        <v>1155</v>
      </c>
      <c r="CW200">
        <v>20</v>
      </c>
      <c r="CX200">
        <v>0</v>
      </c>
      <c r="CY200">
        <v>20</v>
      </c>
      <c r="CZ200">
        <v>0</v>
      </c>
      <c r="DA200">
        <v>30</v>
      </c>
      <c r="DB200">
        <v>30</v>
      </c>
      <c r="DC200">
        <v>0</v>
      </c>
      <c r="DD200" s="74">
        <v>0</v>
      </c>
      <c r="DE200">
        <v>0</v>
      </c>
      <c r="DF200">
        <v>0</v>
      </c>
      <c r="DG200">
        <v>0</v>
      </c>
      <c r="DH200">
        <v>0</v>
      </c>
      <c r="DI200">
        <v>0</v>
      </c>
      <c r="DJ200">
        <v>9</v>
      </c>
      <c r="DK200">
        <v>1</v>
      </c>
      <c r="DL200">
        <v>0</v>
      </c>
      <c r="DM200">
        <v>0</v>
      </c>
      <c r="DN200">
        <v>0</v>
      </c>
      <c r="DO200">
        <v>0</v>
      </c>
      <c r="DP200">
        <v>0</v>
      </c>
      <c r="DQ200">
        <v>0</v>
      </c>
      <c r="DR200">
        <v>0</v>
      </c>
      <c r="DS200">
        <v>10</v>
      </c>
      <c r="DT200">
        <v>0</v>
      </c>
      <c r="DU200">
        <v>0</v>
      </c>
      <c r="DV200">
        <v>0</v>
      </c>
      <c r="DW200">
        <v>9</v>
      </c>
      <c r="DX200">
        <v>1</v>
      </c>
      <c r="DY200">
        <v>10</v>
      </c>
      <c r="DZ200">
        <v>0</v>
      </c>
      <c r="EA200">
        <v>0</v>
      </c>
      <c r="EB200">
        <v>0</v>
      </c>
      <c r="EC200">
        <v>0</v>
      </c>
      <c r="ED200">
        <v>0</v>
      </c>
      <c r="EE200">
        <v>0</v>
      </c>
      <c r="EF200">
        <v>0</v>
      </c>
      <c r="EG200">
        <v>0</v>
      </c>
      <c r="EH200">
        <v>0</v>
      </c>
      <c r="EI200" t="s">
        <v>1204</v>
      </c>
      <c r="EJ200" t="s">
        <v>1117</v>
      </c>
      <c r="EK200">
        <v>0</v>
      </c>
      <c r="EL200">
        <v>0</v>
      </c>
      <c r="EM200">
        <v>0</v>
      </c>
      <c r="EN200" s="74" t="s">
        <v>1117</v>
      </c>
    </row>
    <row r="201" spans="1:144" x14ac:dyDescent="0.3">
      <c r="A201" s="32" t="s">
        <v>395</v>
      </c>
      <c r="B201" s="33" t="s">
        <v>396</v>
      </c>
      <c r="C201" s="34" t="s">
        <v>51</v>
      </c>
      <c r="D201" s="3"/>
      <c r="E201" s="3"/>
      <c r="F201" s="3">
        <v>12</v>
      </c>
      <c r="G201" s="42"/>
      <c r="H201" s="9">
        <v>0.59</v>
      </c>
      <c r="I201" s="9">
        <v>0.59</v>
      </c>
      <c r="J201" s="109">
        <v>2</v>
      </c>
      <c r="K201" s="115">
        <v>225</v>
      </c>
      <c r="L201" s="6"/>
      <c r="M201" s="118"/>
      <c r="N201" s="7"/>
      <c r="O201" s="7"/>
      <c r="P201" s="7"/>
      <c r="Q201" s="7"/>
      <c r="R201" s="7"/>
      <c r="S201" s="48">
        <v>10.5</v>
      </c>
      <c r="T201" s="121">
        <v>0.5</v>
      </c>
      <c r="U201" s="2"/>
      <c r="V201" s="2"/>
      <c r="W201" s="2"/>
      <c r="X201" s="2"/>
      <c r="Y201" s="2"/>
      <c r="Z201" s="19"/>
      <c r="AA201" s="2"/>
      <c r="AB201" s="122"/>
      <c r="AC201" s="2"/>
      <c r="AD201" s="2"/>
      <c r="AE201" s="2"/>
      <c r="AF201" s="118"/>
      <c r="AG201" s="5"/>
      <c r="AH201" s="118"/>
      <c r="AI201" s="8"/>
      <c r="AJ201" s="118"/>
      <c r="AK201" s="2">
        <v>1</v>
      </c>
      <c r="AL201" s="2">
        <v>1</v>
      </c>
      <c r="AM201" s="2">
        <v>0</v>
      </c>
      <c r="AN201" s="2">
        <v>1</v>
      </c>
      <c r="AO201" s="2">
        <v>1</v>
      </c>
      <c r="AP201" s="122">
        <v>1</v>
      </c>
      <c r="AQ201">
        <v>2</v>
      </c>
      <c r="AR201">
        <v>1</v>
      </c>
      <c r="AS201">
        <v>1</v>
      </c>
      <c r="AT201">
        <v>1</v>
      </c>
      <c r="AU201">
        <v>1</v>
      </c>
      <c r="AV201" s="74">
        <v>6</v>
      </c>
      <c r="AW201">
        <v>0</v>
      </c>
      <c r="AX201">
        <v>0</v>
      </c>
      <c r="AY201" s="74">
        <v>3</v>
      </c>
      <c r="AZ201" s="76">
        <v>1300</v>
      </c>
      <c r="BA201" s="70">
        <v>2600</v>
      </c>
      <c r="BB201" s="68">
        <v>850</v>
      </c>
      <c r="BC201" s="68">
        <v>3400</v>
      </c>
      <c r="BD201">
        <v>5</v>
      </c>
      <c r="BE201">
        <v>4900</v>
      </c>
      <c r="BF201" s="103">
        <v>5</v>
      </c>
      <c r="BG201" s="97"/>
      <c r="BH201">
        <v>1</v>
      </c>
      <c r="BI201">
        <v>1</v>
      </c>
      <c r="BJ201" s="20" t="s">
        <v>1112</v>
      </c>
      <c r="BK201" t="s">
        <v>1112</v>
      </c>
      <c r="BL201">
        <v>1</v>
      </c>
      <c r="BM201" s="20">
        <v>0</v>
      </c>
      <c r="BN201">
        <v>0</v>
      </c>
      <c r="BO201">
        <v>0</v>
      </c>
      <c r="BP201">
        <v>2</v>
      </c>
      <c r="BQ201" s="20">
        <v>2</v>
      </c>
      <c r="BR201">
        <v>1</v>
      </c>
      <c r="BS201">
        <v>5</v>
      </c>
      <c r="BT201">
        <v>1</v>
      </c>
      <c r="BU201" s="20">
        <v>4</v>
      </c>
      <c r="BV201">
        <v>2</v>
      </c>
      <c r="BW201">
        <v>2</v>
      </c>
      <c r="BX201">
        <v>0</v>
      </c>
      <c r="BY201" s="74">
        <v>4</v>
      </c>
      <c r="BZ201">
        <v>14.975</v>
      </c>
      <c r="CA201">
        <v>7.0750000000000002</v>
      </c>
      <c r="CB201">
        <v>7.7750000000000004</v>
      </c>
      <c r="CC201">
        <v>2.9750000000000001</v>
      </c>
      <c r="CD201">
        <v>16.024999999999999</v>
      </c>
      <c r="CE201">
        <v>11.574999999999999</v>
      </c>
      <c r="CF201">
        <v>47.3</v>
      </c>
      <c r="CG201">
        <v>58.875</v>
      </c>
      <c r="CH201">
        <v>19.675000000000001</v>
      </c>
      <c r="CI201">
        <v>55.5</v>
      </c>
      <c r="CJ201">
        <v>0.22173557799999999</v>
      </c>
      <c r="CK201">
        <v>0.79320026899999996</v>
      </c>
      <c r="CL201">
        <v>0.22173557799999999</v>
      </c>
      <c r="CM201">
        <v>9.5742710999999994E-2</v>
      </c>
      <c r="CN201">
        <v>9.5742710999999994E-2</v>
      </c>
      <c r="CO201">
        <v>0.330403793</v>
      </c>
      <c r="CP201">
        <v>1.6673332000000001</v>
      </c>
      <c r="CQ201">
        <v>1.8427786989999999</v>
      </c>
      <c r="CR201">
        <v>0.53774219300000003</v>
      </c>
      <c r="CS201">
        <v>1.290994449</v>
      </c>
      <c r="CT201" s="20" t="s">
        <v>1118</v>
      </c>
      <c r="CU201">
        <v>6.7</v>
      </c>
      <c r="CV201" s="74" t="s">
        <v>1157</v>
      </c>
      <c r="CW201">
        <v>100</v>
      </c>
      <c r="CX201">
        <v>0</v>
      </c>
      <c r="CY201">
        <v>0</v>
      </c>
      <c r="CZ201">
        <v>0</v>
      </c>
      <c r="DA201">
        <v>0</v>
      </c>
      <c r="DB201">
        <v>0</v>
      </c>
      <c r="DC201">
        <v>0</v>
      </c>
      <c r="DD201" s="74">
        <v>0</v>
      </c>
      <c r="DE201">
        <v>0</v>
      </c>
      <c r="DF201">
        <v>6</v>
      </c>
      <c r="DG201">
        <v>0</v>
      </c>
      <c r="DH201">
        <v>0</v>
      </c>
      <c r="DI201">
        <v>0</v>
      </c>
      <c r="DJ201">
        <v>4</v>
      </c>
      <c r="DK201">
        <v>0</v>
      </c>
      <c r="DL201">
        <v>0</v>
      </c>
      <c r="DM201">
        <v>0</v>
      </c>
      <c r="DN201">
        <v>0</v>
      </c>
      <c r="DO201">
        <v>0</v>
      </c>
      <c r="DP201">
        <v>0</v>
      </c>
      <c r="DQ201">
        <v>0</v>
      </c>
      <c r="DR201">
        <v>0</v>
      </c>
      <c r="DS201">
        <v>0</v>
      </c>
      <c r="DT201">
        <v>0</v>
      </c>
      <c r="DU201">
        <v>0</v>
      </c>
      <c r="DV201">
        <v>0</v>
      </c>
      <c r="DW201">
        <v>0</v>
      </c>
      <c r="DX201">
        <v>0</v>
      </c>
      <c r="DY201">
        <v>0</v>
      </c>
      <c r="DZ201">
        <v>0</v>
      </c>
      <c r="EA201">
        <v>0</v>
      </c>
      <c r="EB201">
        <v>0</v>
      </c>
      <c r="EC201">
        <v>0</v>
      </c>
      <c r="ED201">
        <v>0</v>
      </c>
      <c r="EE201">
        <v>0</v>
      </c>
      <c r="EF201">
        <v>0</v>
      </c>
      <c r="EG201">
        <v>0</v>
      </c>
      <c r="EH201">
        <v>0</v>
      </c>
      <c r="EI201" t="s">
        <v>1159</v>
      </c>
      <c r="EJ201" t="s">
        <v>1168</v>
      </c>
      <c r="EK201">
        <v>0</v>
      </c>
      <c r="EL201">
        <v>0</v>
      </c>
      <c r="EM201">
        <v>0</v>
      </c>
      <c r="EN201" s="74" t="s">
        <v>1117</v>
      </c>
    </row>
    <row r="202" spans="1:144" x14ac:dyDescent="0.3">
      <c r="A202" s="32" t="s">
        <v>397</v>
      </c>
      <c r="B202" s="33" t="s">
        <v>398</v>
      </c>
      <c r="C202" s="34" t="s">
        <v>51</v>
      </c>
      <c r="D202" s="3">
        <v>9.9</v>
      </c>
      <c r="E202" s="3">
        <v>9.3000000000000007</v>
      </c>
      <c r="F202" s="3">
        <v>9.6</v>
      </c>
      <c r="G202" s="42"/>
      <c r="H202" s="4"/>
      <c r="I202" s="4">
        <v>0.56722456242688413</v>
      </c>
      <c r="J202" s="109">
        <v>2.4500000000000002</v>
      </c>
      <c r="K202" s="114">
        <v>1.1100000000000001</v>
      </c>
      <c r="L202" s="6"/>
      <c r="M202" s="118">
        <v>0</v>
      </c>
      <c r="N202" s="7">
        <v>0.2</v>
      </c>
      <c r="O202" s="7"/>
      <c r="P202" s="7">
        <v>0.18</v>
      </c>
      <c r="Q202" s="7"/>
      <c r="R202" s="7">
        <v>0.19</v>
      </c>
      <c r="S202" s="48">
        <v>9.5</v>
      </c>
      <c r="T202" s="121">
        <v>11.5</v>
      </c>
      <c r="U202" s="2">
        <v>0</v>
      </c>
      <c r="V202" s="2">
        <v>0</v>
      </c>
      <c r="W202" s="2">
        <v>0</v>
      </c>
      <c r="X202" s="2">
        <v>0</v>
      </c>
      <c r="Y202" s="2">
        <v>6</v>
      </c>
      <c r="Z202" s="19">
        <v>0</v>
      </c>
      <c r="AA202" s="2">
        <v>15</v>
      </c>
      <c r="AB202" s="122" t="s">
        <v>56</v>
      </c>
      <c r="AC202" s="2">
        <v>0</v>
      </c>
      <c r="AD202" s="2">
        <v>2</v>
      </c>
      <c r="AE202" s="2" t="s">
        <v>52</v>
      </c>
      <c r="AF202" s="118" t="s">
        <v>52</v>
      </c>
      <c r="AG202" s="5">
        <v>0.46</v>
      </c>
      <c r="AH202" s="118">
        <v>2</v>
      </c>
      <c r="AI202" s="8"/>
      <c r="AJ202" s="118">
        <v>1</v>
      </c>
      <c r="AK202" s="2">
        <v>2</v>
      </c>
      <c r="AL202" s="2">
        <v>2</v>
      </c>
      <c r="AM202" s="2">
        <v>0</v>
      </c>
      <c r="AN202" s="2">
        <v>2</v>
      </c>
      <c r="AO202" s="2">
        <v>1</v>
      </c>
      <c r="AP202" s="122">
        <v>2</v>
      </c>
      <c r="AQ202">
        <v>2</v>
      </c>
      <c r="AR202">
        <v>2</v>
      </c>
      <c r="AS202">
        <v>2</v>
      </c>
      <c r="AT202">
        <v>0</v>
      </c>
      <c r="AU202">
        <v>1</v>
      </c>
      <c r="AV202" s="74">
        <v>7</v>
      </c>
      <c r="AW202">
        <v>0</v>
      </c>
      <c r="AX202">
        <v>0</v>
      </c>
      <c r="AY202" s="74">
        <v>1</v>
      </c>
      <c r="AZ202" s="76">
        <v>30</v>
      </c>
      <c r="BA202" s="70">
        <v>220</v>
      </c>
      <c r="BB202" s="68"/>
      <c r="BC202" s="68"/>
      <c r="BD202">
        <v>2</v>
      </c>
      <c r="BE202">
        <v>1500</v>
      </c>
      <c r="BF202" s="103">
        <v>5</v>
      </c>
      <c r="BG202" s="97"/>
      <c r="BH202">
        <v>1</v>
      </c>
      <c r="BI202">
        <v>1</v>
      </c>
      <c r="BJ202" s="20" t="s">
        <v>1112</v>
      </c>
      <c r="BK202" t="s">
        <v>1112</v>
      </c>
      <c r="BL202">
        <v>2</v>
      </c>
      <c r="BM202" s="20">
        <v>1</v>
      </c>
      <c r="BN202">
        <v>0</v>
      </c>
      <c r="BO202">
        <v>1</v>
      </c>
      <c r="BP202">
        <v>1</v>
      </c>
      <c r="BQ202" s="20">
        <v>2</v>
      </c>
      <c r="BR202">
        <v>2</v>
      </c>
      <c r="BS202">
        <v>4</v>
      </c>
      <c r="BT202">
        <v>1</v>
      </c>
      <c r="BU202" s="20">
        <v>4</v>
      </c>
      <c r="BV202">
        <v>2</v>
      </c>
      <c r="BW202">
        <v>2</v>
      </c>
      <c r="BX202">
        <v>0</v>
      </c>
      <c r="BY202" s="74">
        <v>4</v>
      </c>
      <c r="BZ202">
        <v>14.074999999999999</v>
      </c>
      <c r="CA202">
        <v>6.15</v>
      </c>
      <c r="CB202">
        <v>2.9249999999999998</v>
      </c>
      <c r="CC202">
        <v>2.6</v>
      </c>
      <c r="CD202">
        <v>22.675000000000001</v>
      </c>
      <c r="CE202">
        <v>5.4749999999999996</v>
      </c>
      <c r="CF202">
        <v>43.774999999999999</v>
      </c>
      <c r="CG202">
        <v>49.25</v>
      </c>
      <c r="CH202">
        <v>11.05</v>
      </c>
      <c r="CI202">
        <v>77.5</v>
      </c>
      <c r="CJ202">
        <v>0.53150729100000005</v>
      </c>
      <c r="CK202">
        <v>0.71414284299999997</v>
      </c>
      <c r="CL202">
        <v>0.37749172199999997</v>
      </c>
      <c r="CM202">
        <v>0.21602468999999999</v>
      </c>
      <c r="CN202">
        <v>0.55000000000000004</v>
      </c>
      <c r="CO202">
        <v>1.1729592209999999</v>
      </c>
      <c r="CP202">
        <v>1.7153716800000001</v>
      </c>
      <c r="CQ202">
        <v>2.6299556399999999</v>
      </c>
      <c r="CR202">
        <v>1.843004793</v>
      </c>
      <c r="CS202">
        <v>3.8729833459999998</v>
      </c>
      <c r="CT202" s="20" t="s">
        <v>1118</v>
      </c>
      <c r="CU202">
        <v>8.8000000000000007</v>
      </c>
      <c r="CV202" s="74" t="s">
        <v>1156</v>
      </c>
      <c r="CW202">
        <v>100</v>
      </c>
      <c r="CX202">
        <v>0</v>
      </c>
      <c r="CY202">
        <v>0</v>
      </c>
      <c r="CZ202">
        <v>0</v>
      </c>
      <c r="DA202">
        <v>0</v>
      </c>
      <c r="DB202">
        <v>0</v>
      </c>
      <c r="DC202">
        <v>0</v>
      </c>
      <c r="DD202" s="74">
        <v>0</v>
      </c>
      <c r="DE202">
        <v>0</v>
      </c>
      <c r="DF202">
        <v>0</v>
      </c>
      <c r="DG202">
        <v>0</v>
      </c>
      <c r="DH202">
        <v>0</v>
      </c>
      <c r="DI202">
        <v>0</v>
      </c>
      <c r="DJ202">
        <v>3</v>
      </c>
      <c r="DK202">
        <v>7</v>
      </c>
      <c r="DL202">
        <v>0</v>
      </c>
      <c r="DM202">
        <v>0</v>
      </c>
      <c r="DN202">
        <v>0</v>
      </c>
      <c r="DO202">
        <v>0</v>
      </c>
      <c r="DP202">
        <v>0</v>
      </c>
      <c r="DQ202">
        <v>0</v>
      </c>
      <c r="DR202">
        <v>0</v>
      </c>
      <c r="DS202">
        <v>0</v>
      </c>
      <c r="DT202">
        <v>0</v>
      </c>
      <c r="DU202">
        <v>0</v>
      </c>
      <c r="DV202">
        <v>0</v>
      </c>
      <c r="DW202">
        <v>0</v>
      </c>
      <c r="DX202">
        <v>0</v>
      </c>
      <c r="DY202">
        <v>0</v>
      </c>
      <c r="DZ202">
        <v>0</v>
      </c>
      <c r="EA202">
        <v>0</v>
      </c>
      <c r="EB202">
        <v>0</v>
      </c>
      <c r="EC202">
        <v>0</v>
      </c>
      <c r="ED202">
        <v>0</v>
      </c>
      <c r="EE202">
        <v>0</v>
      </c>
      <c r="EF202">
        <v>0</v>
      </c>
      <c r="EG202">
        <v>0</v>
      </c>
      <c r="EH202">
        <v>0</v>
      </c>
      <c r="EI202" t="s">
        <v>1159</v>
      </c>
      <c r="EJ202" t="s">
        <v>1173</v>
      </c>
      <c r="EK202">
        <v>0</v>
      </c>
      <c r="EL202">
        <v>0</v>
      </c>
      <c r="EM202">
        <v>0</v>
      </c>
      <c r="EN202" s="74" t="s">
        <v>1117</v>
      </c>
    </row>
    <row r="203" spans="1:144" x14ac:dyDescent="0.3">
      <c r="A203" s="32" t="s">
        <v>399</v>
      </c>
      <c r="B203" s="33" t="s">
        <v>382</v>
      </c>
      <c r="C203" s="34" t="s">
        <v>51</v>
      </c>
      <c r="D203" s="3">
        <v>18.5</v>
      </c>
      <c r="E203" s="3">
        <v>16.8</v>
      </c>
      <c r="F203" s="3">
        <v>15.2333</v>
      </c>
      <c r="G203" s="42"/>
      <c r="H203" s="4"/>
      <c r="I203" s="4">
        <v>0.54662077419459765</v>
      </c>
      <c r="J203" s="109">
        <v>2</v>
      </c>
      <c r="K203" s="114">
        <v>2.1</v>
      </c>
      <c r="L203" s="6"/>
      <c r="M203" s="118">
        <v>0</v>
      </c>
      <c r="N203" s="7"/>
      <c r="O203" s="7"/>
      <c r="P203" s="7"/>
      <c r="Q203" s="7"/>
      <c r="R203" s="7">
        <v>0.26300000000000001</v>
      </c>
      <c r="S203" s="48">
        <v>0.5</v>
      </c>
      <c r="T203" s="121">
        <v>8.5</v>
      </c>
      <c r="U203" s="2">
        <v>0</v>
      </c>
      <c r="V203" s="2">
        <v>0</v>
      </c>
      <c r="W203" s="2">
        <v>1</v>
      </c>
      <c r="X203" s="2">
        <v>4</v>
      </c>
      <c r="Y203" s="2">
        <v>5</v>
      </c>
      <c r="Z203" s="19">
        <v>0</v>
      </c>
      <c r="AA203" s="2">
        <v>18.5</v>
      </c>
      <c r="AB203" s="122" t="s">
        <v>56</v>
      </c>
      <c r="AC203" s="2"/>
      <c r="AD203" s="2">
        <v>0</v>
      </c>
      <c r="AE203" s="2" t="s">
        <v>56</v>
      </c>
      <c r="AF203" s="118" t="s">
        <v>52</v>
      </c>
      <c r="AG203" s="5">
        <v>0.36</v>
      </c>
      <c r="AH203" s="118"/>
      <c r="AI203" s="8"/>
      <c r="AJ203" s="118"/>
      <c r="AK203" s="2">
        <v>2</v>
      </c>
      <c r="AL203" s="2">
        <v>-1</v>
      </c>
      <c r="AM203" s="2">
        <v>1</v>
      </c>
      <c r="AN203" s="2">
        <v>2</v>
      </c>
      <c r="AO203" s="2">
        <v>-1</v>
      </c>
      <c r="AP203" s="122">
        <v>-2</v>
      </c>
      <c r="AQ203">
        <v>2</v>
      </c>
      <c r="AR203">
        <v>2</v>
      </c>
      <c r="AS203">
        <v>2</v>
      </c>
      <c r="AT203">
        <v>2</v>
      </c>
      <c r="AU203">
        <v>2</v>
      </c>
      <c r="AV203" s="74">
        <v>10</v>
      </c>
      <c r="AW203">
        <v>3</v>
      </c>
      <c r="AX203">
        <v>3</v>
      </c>
      <c r="AY203" s="74">
        <v>1</v>
      </c>
      <c r="AZ203" s="78">
        <v>0</v>
      </c>
      <c r="BA203" s="71">
        <v>1100</v>
      </c>
      <c r="BB203" s="68"/>
      <c r="BC203" s="68"/>
      <c r="BD203">
        <v>5</v>
      </c>
      <c r="BE203">
        <v>69900</v>
      </c>
      <c r="BF203" s="103">
        <v>5</v>
      </c>
      <c r="BG203" s="97"/>
      <c r="BH203">
        <v>1</v>
      </c>
      <c r="BI203">
        <v>1</v>
      </c>
      <c r="BJ203" s="20" t="s">
        <v>1114</v>
      </c>
      <c r="BK203" t="s">
        <v>1114</v>
      </c>
      <c r="BL203">
        <v>2</v>
      </c>
      <c r="BM203" s="20">
        <v>0</v>
      </c>
      <c r="BN203">
        <v>0</v>
      </c>
      <c r="BO203">
        <v>0</v>
      </c>
      <c r="BP203">
        <v>1</v>
      </c>
      <c r="BQ203" s="20">
        <v>1</v>
      </c>
      <c r="BR203">
        <v>1</v>
      </c>
      <c r="BS203">
        <v>5</v>
      </c>
      <c r="BT203">
        <v>1</v>
      </c>
      <c r="BU203" s="20">
        <v>32</v>
      </c>
      <c r="BV203">
        <v>8</v>
      </c>
      <c r="BW203">
        <v>21</v>
      </c>
      <c r="BX203">
        <v>3</v>
      </c>
      <c r="BY203" s="74">
        <v>12</v>
      </c>
      <c r="BZ203">
        <v>11.53225806</v>
      </c>
      <c r="CA203">
        <v>6.8153846150000001</v>
      </c>
      <c r="CB203">
        <v>4.4923076919999998</v>
      </c>
      <c r="CC203">
        <v>4.2322580649999999</v>
      </c>
      <c r="CD203">
        <v>18.784375000000001</v>
      </c>
      <c r="CE203">
        <v>8.2846153850000004</v>
      </c>
      <c r="CF203">
        <v>43.876923079999997</v>
      </c>
      <c r="CG203">
        <v>50.303125000000001</v>
      </c>
      <c r="CH203">
        <v>15.84615385</v>
      </c>
      <c r="CI203">
        <v>33.537500000000001</v>
      </c>
      <c r="CJ203">
        <v>1.0231933989999999</v>
      </c>
      <c r="CK203">
        <v>0.54443572299999998</v>
      </c>
      <c r="CL203">
        <v>0.85192090600000003</v>
      </c>
      <c r="CM203">
        <v>0.63633696399999995</v>
      </c>
      <c r="CN203">
        <v>1.353873624</v>
      </c>
      <c r="CO203">
        <v>1.496577292</v>
      </c>
      <c r="CP203">
        <v>1.7678394749999999</v>
      </c>
      <c r="CQ203">
        <v>2.6791289360000001</v>
      </c>
      <c r="CR203">
        <v>2.622853213</v>
      </c>
      <c r="CS203">
        <v>3.4298264789999999</v>
      </c>
      <c r="CT203" s="20" t="s">
        <v>1118</v>
      </c>
      <c r="CU203">
        <v>6.3</v>
      </c>
      <c r="CV203" s="74" t="s">
        <v>1156</v>
      </c>
      <c r="CW203">
        <v>10</v>
      </c>
      <c r="CX203">
        <v>0</v>
      </c>
      <c r="CY203">
        <v>90</v>
      </c>
      <c r="CZ203">
        <v>0</v>
      </c>
      <c r="DA203">
        <v>0</v>
      </c>
      <c r="DB203">
        <v>0</v>
      </c>
      <c r="DC203">
        <v>0</v>
      </c>
      <c r="DD203" s="74">
        <v>0</v>
      </c>
      <c r="DE203">
        <v>0</v>
      </c>
      <c r="DF203">
        <v>0</v>
      </c>
      <c r="DG203">
        <v>10</v>
      </c>
      <c r="DH203">
        <v>0</v>
      </c>
      <c r="DI203">
        <v>0</v>
      </c>
      <c r="DJ203">
        <v>0</v>
      </c>
      <c r="DK203">
        <v>0</v>
      </c>
      <c r="DL203">
        <v>0</v>
      </c>
      <c r="DM203">
        <v>0</v>
      </c>
      <c r="DN203">
        <v>0</v>
      </c>
      <c r="DO203">
        <v>0</v>
      </c>
      <c r="DP203">
        <v>0</v>
      </c>
      <c r="DQ203">
        <v>0</v>
      </c>
      <c r="DR203">
        <v>8</v>
      </c>
      <c r="DS203">
        <v>2</v>
      </c>
      <c r="DT203">
        <v>0</v>
      </c>
      <c r="DU203">
        <v>0</v>
      </c>
      <c r="DV203">
        <v>0</v>
      </c>
      <c r="DW203">
        <v>0</v>
      </c>
      <c r="DX203">
        <v>0</v>
      </c>
      <c r="DY203">
        <v>0</v>
      </c>
      <c r="DZ203">
        <v>0</v>
      </c>
      <c r="EA203">
        <v>0</v>
      </c>
      <c r="EB203">
        <v>0</v>
      </c>
      <c r="EC203">
        <v>0</v>
      </c>
      <c r="ED203">
        <v>0</v>
      </c>
      <c r="EE203">
        <v>0</v>
      </c>
      <c r="EF203">
        <v>0</v>
      </c>
      <c r="EG203">
        <v>0</v>
      </c>
      <c r="EH203">
        <v>0</v>
      </c>
      <c r="EI203" t="s">
        <v>1161</v>
      </c>
      <c r="EJ203" t="s">
        <v>1180</v>
      </c>
      <c r="EK203">
        <v>0</v>
      </c>
      <c r="EL203">
        <v>0</v>
      </c>
      <c r="EM203">
        <v>0</v>
      </c>
      <c r="EN203" s="74" t="s">
        <v>1117</v>
      </c>
    </row>
    <row r="204" spans="1:144" x14ac:dyDescent="0.3">
      <c r="A204" s="32" t="s">
        <v>400</v>
      </c>
      <c r="B204" s="33" t="s">
        <v>401</v>
      </c>
      <c r="C204" s="34" t="s">
        <v>51</v>
      </c>
      <c r="D204" s="3">
        <v>11.9</v>
      </c>
      <c r="E204" s="3">
        <v>18.100000000000001</v>
      </c>
      <c r="F204" s="3">
        <v>15</v>
      </c>
      <c r="G204" s="44">
        <v>0.51</v>
      </c>
      <c r="H204" s="9">
        <v>0.56000000000000005</v>
      </c>
      <c r="I204" s="4">
        <v>0.53500000000000003</v>
      </c>
      <c r="J204" s="109"/>
      <c r="K204" s="114"/>
      <c r="L204" s="6"/>
      <c r="M204" s="118">
        <v>0</v>
      </c>
      <c r="N204" s="7"/>
      <c r="O204" s="7"/>
      <c r="P204" s="7"/>
      <c r="Q204" s="7"/>
      <c r="R204" s="7"/>
      <c r="S204" s="48"/>
      <c r="T204" s="121"/>
      <c r="U204" s="2"/>
      <c r="V204" s="2"/>
      <c r="W204" s="2"/>
      <c r="X204" s="2"/>
      <c r="Y204" s="2">
        <v>2</v>
      </c>
      <c r="Z204" s="19"/>
      <c r="AA204" s="2"/>
      <c r="AB204" s="122"/>
      <c r="AC204" s="2"/>
      <c r="AD204" s="2"/>
      <c r="AE204" s="2"/>
      <c r="AF204" s="118"/>
      <c r="AG204" s="5">
        <v>0.06</v>
      </c>
      <c r="AH204" s="118"/>
      <c r="AI204" s="8"/>
      <c r="AJ204" s="118"/>
      <c r="AK204" s="2">
        <v>1</v>
      </c>
      <c r="AL204" s="2">
        <v>1</v>
      </c>
      <c r="AM204" s="2">
        <v>0</v>
      </c>
      <c r="AN204" s="2">
        <v>1</v>
      </c>
      <c r="AO204" s="2">
        <v>1</v>
      </c>
      <c r="AP204" s="122">
        <v>-2</v>
      </c>
      <c r="AQ204">
        <v>2</v>
      </c>
      <c r="AR204">
        <v>2</v>
      </c>
      <c r="AS204">
        <v>2</v>
      </c>
      <c r="AT204">
        <v>2</v>
      </c>
      <c r="AU204">
        <v>2</v>
      </c>
      <c r="AV204" s="74">
        <v>10</v>
      </c>
      <c r="AW204">
        <v>0</v>
      </c>
      <c r="AX204">
        <v>0</v>
      </c>
      <c r="AY204" s="74">
        <v>3</v>
      </c>
      <c r="AZ204" s="76">
        <v>1700</v>
      </c>
      <c r="BA204" s="70">
        <v>2600</v>
      </c>
      <c r="BB204" s="68">
        <v>1250</v>
      </c>
      <c r="BC204" s="68">
        <v>3680</v>
      </c>
      <c r="BD204">
        <v>4</v>
      </c>
      <c r="BE204">
        <v>4500</v>
      </c>
      <c r="BF204" s="103">
        <v>5</v>
      </c>
      <c r="BG204" s="97"/>
      <c r="BH204">
        <v>1</v>
      </c>
      <c r="BI204">
        <v>1</v>
      </c>
      <c r="BJ204" s="20" t="s">
        <v>1113</v>
      </c>
      <c r="BK204" t="s">
        <v>1113</v>
      </c>
      <c r="BL204">
        <v>2</v>
      </c>
      <c r="BM204" s="20">
        <v>0</v>
      </c>
      <c r="BN204">
        <v>0</v>
      </c>
      <c r="BO204">
        <v>0</v>
      </c>
      <c r="BP204">
        <v>1</v>
      </c>
      <c r="BQ204" s="20">
        <v>2</v>
      </c>
      <c r="BR204">
        <v>1</v>
      </c>
      <c r="BS204">
        <v>5</v>
      </c>
      <c r="BT204">
        <v>1</v>
      </c>
      <c r="BU204" s="20">
        <v>5</v>
      </c>
      <c r="BV204">
        <v>2</v>
      </c>
      <c r="BW204">
        <v>2</v>
      </c>
      <c r="BX204">
        <v>1</v>
      </c>
      <c r="BY204" s="74">
        <v>4</v>
      </c>
      <c r="BZ204">
        <v>12.46</v>
      </c>
      <c r="CA204">
        <v>6</v>
      </c>
      <c r="CB204">
        <v>3.625</v>
      </c>
      <c r="CC204">
        <v>4.1500000000000004</v>
      </c>
      <c r="CD204">
        <v>22.4</v>
      </c>
      <c r="CE204">
        <v>9.8000000000000007</v>
      </c>
      <c r="CF204">
        <v>54.95</v>
      </c>
      <c r="CG204">
        <v>64.56</v>
      </c>
      <c r="CH204">
        <v>15.1</v>
      </c>
      <c r="CI204">
        <v>70.760000000000005</v>
      </c>
      <c r="CJ204">
        <v>1.3126309460000001</v>
      </c>
      <c r="CK204">
        <v>0.98994949399999999</v>
      </c>
      <c r="CL204">
        <v>0.15</v>
      </c>
      <c r="CM204">
        <v>0.42031733999999998</v>
      </c>
      <c r="CN204">
        <v>1.528070679</v>
      </c>
      <c r="CO204">
        <v>1.7029386369999999</v>
      </c>
      <c r="CP204">
        <v>3.823174946</v>
      </c>
      <c r="CQ204">
        <v>4.1674932509999998</v>
      </c>
      <c r="CR204">
        <v>2.0049937660000001</v>
      </c>
      <c r="CS204">
        <v>5.3933292130000003</v>
      </c>
      <c r="CT204" s="20" t="s">
        <v>1118</v>
      </c>
      <c r="CU204">
        <v>6.7</v>
      </c>
      <c r="CV204" s="74" t="s">
        <v>1157</v>
      </c>
      <c r="CW204">
        <v>40</v>
      </c>
      <c r="CX204">
        <v>0</v>
      </c>
      <c r="CY204">
        <v>60</v>
      </c>
      <c r="CZ204">
        <v>0</v>
      </c>
      <c r="DA204">
        <v>0</v>
      </c>
      <c r="DB204">
        <v>0</v>
      </c>
      <c r="DC204">
        <v>0</v>
      </c>
      <c r="DD204" s="74">
        <v>0</v>
      </c>
      <c r="DE204">
        <v>0</v>
      </c>
      <c r="DF204">
        <v>0</v>
      </c>
      <c r="DG204">
        <v>3</v>
      </c>
      <c r="DH204">
        <v>0</v>
      </c>
      <c r="DI204">
        <v>0</v>
      </c>
      <c r="DJ204">
        <v>5</v>
      </c>
      <c r="DK204">
        <v>2</v>
      </c>
      <c r="DL204">
        <v>0</v>
      </c>
      <c r="DM204">
        <v>0</v>
      </c>
      <c r="DN204">
        <v>0</v>
      </c>
      <c r="DO204">
        <v>0</v>
      </c>
      <c r="DP204">
        <v>0</v>
      </c>
      <c r="DQ204">
        <v>0</v>
      </c>
      <c r="DR204">
        <v>0</v>
      </c>
      <c r="DS204">
        <v>10</v>
      </c>
      <c r="DT204">
        <v>0</v>
      </c>
      <c r="DU204">
        <v>0</v>
      </c>
      <c r="DV204">
        <v>0</v>
      </c>
      <c r="DW204">
        <v>0</v>
      </c>
      <c r="DX204">
        <v>0</v>
      </c>
      <c r="DY204">
        <v>0</v>
      </c>
      <c r="DZ204">
        <v>0</v>
      </c>
      <c r="EA204">
        <v>0</v>
      </c>
      <c r="EB204">
        <v>0</v>
      </c>
      <c r="EC204">
        <v>0</v>
      </c>
      <c r="ED204">
        <v>0</v>
      </c>
      <c r="EE204">
        <v>0</v>
      </c>
      <c r="EF204">
        <v>0</v>
      </c>
      <c r="EG204">
        <v>0</v>
      </c>
      <c r="EH204">
        <v>0</v>
      </c>
      <c r="EI204" t="s">
        <v>1161</v>
      </c>
      <c r="EJ204" t="s">
        <v>1181</v>
      </c>
      <c r="EK204">
        <v>0</v>
      </c>
      <c r="EL204">
        <v>0</v>
      </c>
      <c r="EM204">
        <v>0</v>
      </c>
      <c r="EN204" s="74" t="s">
        <v>1117</v>
      </c>
    </row>
    <row r="205" spans="1:144" x14ac:dyDescent="0.3">
      <c r="A205" s="32" t="s">
        <v>402</v>
      </c>
      <c r="B205" s="33" t="s">
        <v>258</v>
      </c>
      <c r="C205" s="34" t="s">
        <v>76</v>
      </c>
      <c r="D205" s="3">
        <v>7800</v>
      </c>
      <c r="E205" s="3">
        <v>4300</v>
      </c>
      <c r="F205" s="3">
        <v>6050</v>
      </c>
      <c r="G205" s="42"/>
      <c r="H205" s="4"/>
      <c r="I205" s="4">
        <v>7.9725149890947931</v>
      </c>
      <c r="J205" s="109">
        <v>11.234999999999999</v>
      </c>
      <c r="K205" s="114">
        <v>78.8</v>
      </c>
      <c r="L205" s="6">
        <v>13</v>
      </c>
      <c r="M205" s="118">
        <v>2</v>
      </c>
      <c r="N205" s="7">
        <v>0.33700000000000002</v>
      </c>
      <c r="O205" s="15">
        <f>1-0.604</f>
        <v>0.39600000000000002</v>
      </c>
      <c r="P205" s="7">
        <v>0.45100000000000001</v>
      </c>
      <c r="Q205" s="15">
        <f>1-0.631</f>
        <v>0.36899999999999999</v>
      </c>
      <c r="R205" s="7">
        <v>0.39400000000000002</v>
      </c>
      <c r="S205" s="48">
        <v>2.25</v>
      </c>
      <c r="T205" s="121"/>
      <c r="U205" s="2">
        <v>0</v>
      </c>
      <c r="V205" s="2">
        <v>0</v>
      </c>
      <c r="W205" s="2">
        <v>1</v>
      </c>
      <c r="X205" s="2">
        <v>4</v>
      </c>
      <c r="Y205" s="2">
        <v>5</v>
      </c>
      <c r="Z205" s="19">
        <v>0</v>
      </c>
      <c r="AA205" s="2">
        <v>28</v>
      </c>
      <c r="AB205" s="122" t="s">
        <v>56</v>
      </c>
      <c r="AC205" s="2">
        <v>0</v>
      </c>
      <c r="AD205" s="2">
        <v>0</v>
      </c>
      <c r="AE205" s="2" t="s">
        <v>56</v>
      </c>
      <c r="AF205" s="118" t="s">
        <v>56</v>
      </c>
      <c r="AG205" s="5">
        <v>28</v>
      </c>
      <c r="AH205" s="118">
        <v>0</v>
      </c>
      <c r="AI205" s="8"/>
      <c r="AJ205" s="118">
        <v>1</v>
      </c>
      <c r="AK205" s="2">
        <v>1</v>
      </c>
      <c r="AL205" s="2">
        <v>1</v>
      </c>
      <c r="AM205" s="2">
        <v>2</v>
      </c>
      <c r="AN205" s="2">
        <v>2</v>
      </c>
      <c r="AO205" s="2">
        <v>1</v>
      </c>
      <c r="AP205" s="122">
        <v>1</v>
      </c>
      <c r="AQ205">
        <v>1</v>
      </c>
      <c r="AR205">
        <v>0</v>
      </c>
      <c r="AS205">
        <v>0</v>
      </c>
      <c r="AT205">
        <v>0</v>
      </c>
      <c r="AU205">
        <v>0</v>
      </c>
      <c r="AV205" s="74">
        <v>1</v>
      </c>
      <c r="AW205">
        <v>3</v>
      </c>
      <c r="AX205">
        <v>3</v>
      </c>
      <c r="AY205" s="74">
        <v>1</v>
      </c>
      <c r="AZ205" s="77">
        <v>3</v>
      </c>
      <c r="BA205" s="72">
        <v>2835</v>
      </c>
      <c r="BB205" s="68"/>
      <c r="BC205" s="68"/>
      <c r="BD205">
        <v>5</v>
      </c>
      <c r="BE205">
        <v>68800</v>
      </c>
      <c r="BF205" s="102">
        <v>5</v>
      </c>
      <c r="BG205" s="97"/>
      <c r="BH205">
        <v>2</v>
      </c>
      <c r="BI205">
        <v>1</v>
      </c>
      <c r="BJ205" s="20" t="s">
        <v>1113</v>
      </c>
      <c r="BK205" t="s">
        <v>1114</v>
      </c>
      <c r="BL205">
        <v>2</v>
      </c>
      <c r="BM205" s="20">
        <v>0</v>
      </c>
      <c r="BN205">
        <v>0</v>
      </c>
      <c r="BO205">
        <v>0</v>
      </c>
      <c r="BP205">
        <v>1</v>
      </c>
      <c r="BQ205" s="20">
        <v>0</v>
      </c>
      <c r="BR205">
        <v>0</v>
      </c>
      <c r="BS205">
        <v>2</v>
      </c>
      <c r="BT205">
        <v>1</v>
      </c>
      <c r="BU205" s="20">
        <v>4</v>
      </c>
      <c r="BV205">
        <v>2</v>
      </c>
      <c r="BW205">
        <v>2</v>
      </c>
      <c r="BX205">
        <v>0</v>
      </c>
      <c r="BY205" s="74">
        <v>4</v>
      </c>
      <c r="BZ205">
        <v>50.8</v>
      </c>
      <c r="CA205">
        <v>25.85</v>
      </c>
      <c r="CB205">
        <v>17.475000000000001</v>
      </c>
      <c r="CC205">
        <v>15.3</v>
      </c>
      <c r="CD205">
        <v>149.25</v>
      </c>
      <c r="CE205">
        <v>115</v>
      </c>
      <c r="CF205">
        <v>332.5</v>
      </c>
      <c r="CG205">
        <v>447.5</v>
      </c>
      <c r="CH205">
        <v>25.975000000000001</v>
      </c>
      <c r="CI205">
        <v>346.25</v>
      </c>
      <c r="CJ205">
        <v>3.0210373490000002</v>
      </c>
      <c r="CK205">
        <v>2.2999999999999998</v>
      </c>
      <c r="CL205">
        <v>1.560715648</v>
      </c>
      <c r="CM205">
        <v>1.4329456840000001</v>
      </c>
      <c r="CN205">
        <v>21.234798479999998</v>
      </c>
      <c r="CO205">
        <v>10.8012345</v>
      </c>
      <c r="CP205">
        <v>55.60275773</v>
      </c>
      <c r="CQ205">
        <v>57.807150649999997</v>
      </c>
      <c r="CR205">
        <v>3.594787894</v>
      </c>
      <c r="CS205">
        <v>28.099525499999999</v>
      </c>
      <c r="CT205" s="20" t="s">
        <v>1118</v>
      </c>
      <c r="CU205">
        <v>7</v>
      </c>
      <c r="CV205" s="74" t="s">
        <v>1156</v>
      </c>
      <c r="CW205">
        <v>20</v>
      </c>
      <c r="CX205">
        <v>0</v>
      </c>
      <c r="CY205">
        <v>20</v>
      </c>
      <c r="CZ205">
        <v>0</v>
      </c>
      <c r="DA205">
        <v>20</v>
      </c>
      <c r="DB205">
        <v>40</v>
      </c>
      <c r="DC205">
        <v>0</v>
      </c>
      <c r="DD205" s="74">
        <v>0</v>
      </c>
      <c r="DE205">
        <v>0</v>
      </c>
      <c r="DF205">
        <v>0</v>
      </c>
      <c r="DG205">
        <v>0</v>
      </c>
      <c r="DH205">
        <v>0</v>
      </c>
      <c r="DI205">
        <v>0</v>
      </c>
      <c r="DJ205">
        <v>0</v>
      </c>
      <c r="DK205">
        <v>10</v>
      </c>
      <c r="DL205">
        <v>0</v>
      </c>
      <c r="DM205">
        <v>0</v>
      </c>
      <c r="DN205">
        <v>0</v>
      </c>
      <c r="DO205">
        <v>0</v>
      </c>
      <c r="DP205">
        <v>0</v>
      </c>
      <c r="DQ205">
        <v>0</v>
      </c>
      <c r="DR205">
        <v>0</v>
      </c>
      <c r="DS205">
        <v>0</v>
      </c>
      <c r="DT205">
        <v>10</v>
      </c>
      <c r="DU205">
        <v>0</v>
      </c>
      <c r="DV205">
        <v>0</v>
      </c>
      <c r="DW205">
        <v>0</v>
      </c>
      <c r="DX205">
        <v>10</v>
      </c>
      <c r="DY205">
        <v>0</v>
      </c>
      <c r="DZ205">
        <v>10</v>
      </c>
      <c r="EA205">
        <v>0</v>
      </c>
      <c r="EB205">
        <v>0</v>
      </c>
      <c r="EC205">
        <v>0</v>
      </c>
      <c r="ED205">
        <v>0</v>
      </c>
      <c r="EE205">
        <v>0</v>
      </c>
      <c r="EF205">
        <v>0</v>
      </c>
      <c r="EG205">
        <v>0</v>
      </c>
      <c r="EH205">
        <v>0</v>
      </c>
      <c r="EI205" t="s">
        <v>1164</v>
      </c>
      <c r="EJ205" t="s">
        <v>1188</v>
      </c>
      <c r="EK205">
        <v>0</v>
      </c>
      <c r="EL205">
        <v>0</v>
      </c>
      <c r="EM205">
        <v>0</v>
      </c>
      <c r="EN205" s="74" t="s">
        <v>1117</v>
      </c>
    </row>
    <row r="206" spans="1:144" x14ac:dyDescent="0.3">
      <c r="A206" s="32" t="s">
        <v>403</v>
      </c>
      <c r="B206" s="33" t="s">
        <v>63</v>
      </c>
      <c r="C206" s="34" t="s">
        <v>64</v>
      </c>
      <c r="D206" s="3">
        <v>29.2</v>
      </c>
      <c r="E206" s="3">
        <v>28.8</v>
      </c>
      <c r="F206" s="3">
        <v>29</v>
      </c>
      <c r="G206" s="42"/>
      <c r="H206" s="4"/>
      <c r="I206" s="4">
        <v>1.1746849688138716</v>
      </c>
      <c r="J206" s="109">
        <v>4.9400000000000004</v>
      </c>
      <c r="K206" s="114">
        <v>2.15</v>
      </c>
      <c r="L206" s="6">
        <v>21</v>
      </c>
      <c r="M206" s="118">
        <v>0</v>
      </c>
      <c r="N206" s="7"/>
      <c r="O206" s="7"/>
      <c r="P206" s="7"/>
      <c r="Q206" s="7"/>
      <c r="R206" s="7"/>
      <c r="S206" s="48">
        <v>5.5</v>
      </c>
      <c r="T206" s="121">
        <v>8.5</v>
      </c>
      <c r="U206" s="2">
        <v>0</v>
      </c>
      <c r="V206" s="2">
        <v>0</v>
      </c>
      <c r="W206" s="2">
        <v>0</v>
      </c>
      <c r="X206" s="2">
        <v>0</v>
      </c>
      <c r="Y206" s="2">
        <v>2</v>
      </c>
      <c r="Z206" s="19">
        <v>0</v>
      </c>
      <c r="AA206" s="2">
        <v>19</v>
      </c>
      <c r="AB206" s="122" t="s">
        <v>56</v>
      </c>
      <c r="AC206" s="2">
        <v>0</v>
      </c>
      <c r="AD206" s="2">
        <v>1</v>
      </c>
      <c r="AE206" s="2" t="s">
        <v>52</v>
      </c>
      <c r="AF206" s="118" t="s">
        <v>52</v>
      </c>
      <c r="AG206" s="5">
        <v>0.27</v>
      </c>
      <c r="AH206" s="118">
        <v>0</v>
      </c>
      <c r="AI206" s="8"/>
      <c r="AJ206" s="118">
        <v>1</v>
      </c>
      <c r="AK206" s="2">
        <v>0</v>
      </c>
      <c r="AL206" s="2">
        <v>0</v>
      </c>
      <c r="AM206" s="2">
        <v>0</v>
      </c>
      <c r="AN206" s="2">
        <v>2</v>
      </c>
      <c r="AO206" s="2">
        <v>0</v>
      </c>
      <c r="AP206" s="122">
        <v>0</v>
      </c>
      <c r="AQ206">
        <v>2</v>
      </c>
      <c r="AR206">
        <v>0</v>
      </c>
      <c r="AS206">
        <v>0</v>
      </c>
      <c r="AT206">
        <v>0</v>
      </c>
      <c r="AU206">
        <v>0</v>
      </c>
      <c r="AV206" s="74">
        <v>2</v>
      </c>
      <c r="AW206">
        <v>0</v>
      </c>
      <c r="AX206">
        <v>0</v>
      </c>
      <c r="AY206" s="74">
        <v>1</v>
      </c>
      <c r="AZ206" s="76">
        <v>5</v>
      </c>
      <c r="BA206" s="73">
        <v>300</v>
      </c>
      <c r="BB206" s="68"/>
      <c r="BC206" s="68"/>
      <c r="BD206">
        <v>2</v>
      </c>
      <c r="BE206">
        <v>52400</v>
      </c>
      <c r="BF206" s="102">
        <v>4</v>
      </c>
      <c r="BG206" s="97"/>
      <c r="BH206">
        <v>3</v>
      </c>
      <c r="BI206">
        <v>2</v>
      </c>
      <c r="BJ206" s="20" t="s">
        <v>1113</v>
      </c>
      <c r="BK206" t="s">
        <v>1114</v>
      </c>
      <c r="BL206">
        <v>2</v>
      </c>
      <c r="BM206" s="20">
        <v>0</v>
      </c>
      <c r="BN206">
        <v>0</v>
      </c>
      <c r="BO206">
        <v>0</v>
      </c>
      <c r="BP206">
        <v>1</v>
      </c>
      <c r="BQ206" s="20">
        <v>0</v>
      </c>
      <c r="BR206">
        <v>2</v>
      </c>
      <c r="BS206">
        <v>1</v>
      </c>
      <c r="BT206">
        <v>1</v>
      </c>
      <c r="BU206" s="20">
        <v>4</v>
      </c>
      <c r="BV206">
        <v>2</v>
      </c>
      <c r="BW206">
        <v>2</v>
      </c>
      <c r="BX206">
        <v>0</v>
      </c>
      <c r="BY206" s="74">
        <v>4</v>
      </c>
      <c r="BZ206">
        <v>12.7</v>
      </c>
      <c r="CA206">
        <v>11.25</v>
      </c>
      <c r="CB206">
        <v>7.3</v>
      </c>
      <c r="CC206">
        <v>10.95</v>
      </c>
      <c r="CD206">
        <v>12.475</v>
      </c>
      <c r="CE206">
        <v>48.4</v>
      </c>
      <c r="CF206">
        <v>46.85</v>
      </c>
      <c r="CG206">
        <v>95.25</v>
      </c>
      <c r="CH206">
        <v>50.85</v>
      </c>
      <c r="CI206">
        <v>90.5</v>
      </c>
      <c r="CJ206">
        <v>0.63770421600000005</v>
      </c>
      <c r="CK206">
        <v>0.23804761399999999</v>
      </c>
      <c r="CL206">
        <v>0.24494897400000001</v>
      </c>
      <c r="CM206">
        <v>0.85049005499999997</v>
      </c>
      <c r="CN206">
        <v>0.65</v>
      </c>
      <c r="CO206">
        <v>1.2569805089999999</v>
      </c>
      <c r="CP206">
        <v>1.7972200760000001</v>
      </c>
      <c r="CQ206">
        <v>1.7078251280000001</v>
      </c>
      <c r="CR206">
        <v>1.3403979509999999</v>
      </c>
      <c r="CS206">
        <v>3.109126351</v>
      </c>
      <c r="CT206" s="20" t="s">
        <v>1118</v>
      </c>
      <c r="CU206">
        <v>3.3</v>
      </c>
      <c r="CV206" s="74" t="s">
        <v>1155</v>
      </c>
      <c r="CW206">
        <v>0</v>
      </c>
      <c r="CX206">
        <v>0</v>
      </c>
      <c r="CY206">
        <v>0</v>
      </c>
      <c r="CZ206">
        <v>0</v>
      </c>
      <c r="DA206">
        <v>100</v>
      </c>
      <c r="DB206">
        <v>0</v>
      </c>
      <c r="DC206">
        <v>0</v>
      </c>
      <c r="DD206" s="74">
        <v>0</v>
      </c>
      <c r="DE206">
        <v>0</v>
      </c>
      <c r="DF206">
        <v>0</v>
      </c>
      <c r="DG206">
        <v>0</v>
      </c>
      <c r="DH206">
        <v>0</v>
      </c>
      <c r="DI206">
        <v>0</v>
      </c>
      <c r="DJ206">
        <v>0</v>
      </c>
      <c r="DK206">
        <v>0</v>
      </c>
      <c r="DL206">
        <v>0</v>
      </c>
      <c r="DM206">
        <v>0</v>
      </c>
      <c r="DN206">
        <v>0</v>
      </c>
      <c r="DO206">
        <v>0</v>
      </c>
      <c r="DP206">
        <v>0</v>
      </c>
      <c r="DQ206">
        <v>0</v>
      </c>
      <c r="DR206">
        <v>0</v>
      </c>
      <c r="DS206">
        <v>0</v>
      </c>
      <c r="DT206">
        <v>0</v>
      </c>
      <c r="DU206">
        <v>0</v>
      </c>
      <c r="DV206">
        <v>0</v>
      </c>
      <c r="DW206">
        <v>4</v>
      </c>
      <c r="DX206">
        <v>6</v>
      </c>
      <c r="DY206">
        <v>0</v>
      </c>
      <c r="DZ206">
        <v>0</v>
      </c>
      <c r="EA206">
        <v>0</v>
      </c>
      <c r="EB206">
        <v>0</v>
      </c>
      <c r="EC206">
        <v>0</v>
      </c>
      <c r="ED206">
        <v>0</v>
      </c>
      <c r="EE206">
        <v>0</v>
      </c>
      <c r="EF206">
        <v>0</v>
      </c>
      <c r="EG206">
        <v>0</v>
      </c>
      <c r="EH206">
        <v>0</v>
      </c>
      <c r="EI206" t="s">
        <v>1163</v>
      </c>
      <c r="EJ206" t="s">
        <v>1186</v>
      </c>
      <c r="EK206">
        <v>0</v>
      </c>
      <c r="EL206">
        <v>0</v>
      </c>
      <c r="EM206">
        <v>0</v>
      </c>
      <c r="EN206" s="74" t="s">
        <v>1117</v>
      </c>
    </row>
    <row r="207" spans="1:144" x14ac:dyDescent="0.3">
      <c r="A207" s="32" t="s">
        <v>404</v>
      </c>
      <c r="B207" s="33" t="s">
        <v>160</v>
      </c>
      <c r="C207" s="34" t="s">
        <v>51</v>
      </c>
      <c r="D207" s="3">
        <v>20.5</v>
      </c>
      <c r="E207" s="3">
        <v>19.5</v>
      </c>
      <c r="F207" s="3">
        <v>20</v>
      </c>
      <c r="G207" s="42"/>
      <c r="H207" s="4"/>
      <c r="I207" s="4">
        <v>0.92664092664092657</v>
      </c>
      <c r="J207" s="109">
        <v>3.9750000000000001</v>
      </c>
      <c r="K207" s="114">
        <v>2.62</v>
      </c>
      <c r="L207" s="6">
        <v>12</v>
      </c>
      <c r="M207" s="118">
        <v>0</v>
      </c>
      <c r="N207" s="7">
        <v>0.439</v>
      </c>
      <c r="O207" s="7"/>
      <c r="P207" s="7">
        <v>0.46200000000000002</v>
      </c>
      <c r="Q207" s="7"/>
      <c r="R207" s="7">
        <v>0.45100000000000001</v>
      </c>
      <c r="S207" s="48">
        <v>2.5</v>
      </c>
      <c r="T207" s="121">
        <v>7.5</v>
      </c>
      <c r="U207" s="2">
        <v>3.6999999999999998E-2</v>
      </c>
      <c r="V207" s="2">
        <v>2</v>
      </c>
      <c r="W207" s="2">
        <v>2.5999999999999999E-2</v>
      </c>
      <c r="X207" s="2">
        <v>2</v>
      </c>
      <c r="Y207" s="2">
        <v>3</v>
      </c>
      <c r="Z207" s="19">
        <v>0</v>
      </c>
      <c r="AA207" s="2">
        <v>12.6</v>
      </c>
      <c r="AB207" s="122" t="s">
        <v>56</v>
      </c>
      <c r="AC207" s="2">
        <v>0</v>
      </c>
      <c r="AD207" s="2">
        <v>2</v>
      </c>
      <c r="AE207" s="2" t="s">
        <v>52</v>
      </c>
      <c r="AF207" s="118" t="s">
        <v>52</v>
      </c>
      <c r="AG207" s="5">
        <v>0.255</v>
      </c>
      <c r="AH207" s="118"/>
      <c r="AI207" s="8"/>
      <c r="AJ207" s="118"/>
      <c r="AK207" s="2">
        <v>0</v>
      </c>
      <c r="AL207" s="2">
        <v>0</v>
      </c>
      <c r="AM207" s="2"/>
      <c r="AN207" s="2">
        <v>0</v>
      </c>
      <c r="AO207" s="2">
        <v>0</v>
      </c>
      <c r="AP207" s="122">
        <v>0</v>
      </c>
      <c r="AQ207">
        <v>0</v>
      </c>
      <c r="AR207">
        <v>0</v>
      </c>
      <c r="AS207">
        <v>0</v>
      </c>
      <c r="AT207">
        <v>0</v>
      </c>
      <c r="AU207">
        <v>0</v>
      </c>
      <c r="AV207" s="74">
        <v>0</v>
      </c>
      <c r="AW207">
        <v>2</v>
      </c>
      <c r="AX207">
        <v>2</v>
      </c>
      <c r="AY207" s="74">
        <v>1</v>
      </c>
      <c r="AZ207" s="78">
        <v>-70</v>
      </c>
      <c r="BA207" s="71">
        <v>3000</v>
      </c>
      <c r="BB207" s="68"/>
      <c r="BC207" s="68"/>
      <c r="BD207">
        <v>4</v>
      </c>
      <c r="BE207">
        <v>152400</v>
      </c>
      <c r="BF207" s="102">
        <v>4</v>
      </c>
      <c r="BG207" s="97"/>
      <c r="BH207">
        <v>2</v>
      </c>
      <c r="BI207">
        <v>2</v>
      </c>
      <c r="BJ207" s="20" t="s">
        <v>1112</v>
      </c>
      <c r="BK207" t="s">
        <v>1112</v>
      </c>
      <c r="BL207">
        <v>2</v>
      </c>
      <c r="BM207" s="20">
        <v>0</v>
      </c>
      <c r="BN207">
        <v>0</v>
      </c>
      <c r="BO207">
        <v>0</v>
      </c>
      <c r="BP207">
        <v>1</v>
      </c>
      <c r="BQ207" s="20">
        <v>2</v>
      </c>
      <c r="BR207">
        <v>1</v>
      </c>
      <c r="BS207">
        <v>4</v>
      </c>
      <c r="BT207">
        <v>1</v>
      </c>
      <c r="BU207" s="20">
        <v>4</v>
      </c>
      <c r="BV207">
        <v>2</v>
      </c>
      <c r="BW207">
        <v>2</v>
      </c>
      <c r="BX207">
        <v>0</v>
      </c>
      <c r="BY207" s="74">
        <v>4</v>
      </c>
      <c r="BZ207">
        <v>13.425000000000001</v>
      </c>
      <c r="CA207">
        <v>8.5</v>
      </c>
      <c r="CB207">
        <v>5.1749999999999998</v>
      </c>
      <c r="CC207">
        <v>6.85</v>
      </c>
      <c r="CD207">
        <v>21.2</v>
      </c>
      <c r="CE207">
        <v>13.525</v>
      </c>
      <c r="CF207">
        <v>52.225000000000001</v>
      </c>
      <c r="CG207">
        <v>65.75</v>
      </c>
      <c r="CH207">
        <v>20.625</v>
      </c>
      <c r="CI207">
        <v>66.5</v>
      </c>
      <c r="CJ207">
        <v>0.41129875599999999</v>
      </c>
      <c r="CK207">
        <v>0.294392029</v>
      </c>
      <c r="CL207">
        <v>0.125830574</v>
      </c>
      <c r="CM207">
        <v>0.36968455</v>
      </c>
      <c r="CN207">
        <v>0.71180521699999999</v>
      </c>
      <c r="CO207">
        <v>0.66520673500000005</v>
      </c>
      <c r="CP207">
        <v>3.606822239</v>
      </c>
      <c r="CQ207">
        <v>2.9860788110000001</v>
      </c>
      <c r="CR207">
        <v>1.87860764</v>
      </c>
      <c r="CS207">
        <v>1.290994449</v>
      </c>
      <c r="CT207" s="20" t="s">
        <v>1118</v>
      </c>
      <c r="CU207">
        <v>3.7</v>
      </c>
      <c r="CV207" s="74" t="s">
        <v>1156</v>
      </c>
      <c r="CW207">
        <v>40</v>
      </c>
      <c r="CX207">
        <v>0</v>
      </c>
      <c r="CY207">
        <v>30</v>
      </c>
      <c r="CZ207">
        <v>0</v>
      </c>
      <c r="DA207">
        <v>30</v>
      </c>
      <c r="DB207">
        <v>0</v>
      </c>
      <c r="DC207">
        <v>0</v>
      </c>
      <c r="DD207" s="74">
        <v>0</v>
      </c>
      <c r="DE207">
        <v>0</v>
      </c>
      <c r="DF207">
        <v>0</v>
      </c>
      <c r="DG207">
        <v>0</v>
      </c>
      <c r="DH207">
        <v>0</v>
      </c>
      <c r="DI207">
        <v>0</v>
      </c>
      <c r="DJ207">
        <v>4</v>
      </c>
      <c r="DK207">
        <v>6</v>
      </c>
      <c r="DL207">
        <v>0</v>
      </c>
      <c r="DM207">
        <v>0</v>
      </c>
      <c r="DN207">
        <v>0</v>
      </c>
      <c r="DO207">
        <v>0</v>
      </c>
      <c r="DP207">
        <v>0</v>
      </c>
      <c r="DQ207">
        <v>0</v>
      </c>
      <c r="DR207">
        <v>0</v>
      </c>
      <c r="DS207">
        <v>10</v>
      </c>
      <c r="DT207">
        <v>0</v>
      </c>
      <c r="DU207">
        <v>0</v>
      </c>
      <c r="DV207">
        <v>0</v>
      </c>
      <c r="DW207">
        <v>4</v>
      </c>
      <c r="DX207">
        <v>6</v>
      </c>
      <c r="DY207">
        <v>0</v>
      </c>
      <c r="DZ207">
        <v>0</v>
      </c>
      <c r="EA207">
        <v>0</v>
      </c>
      <c r="EB207">
        <v>0</v>
      </c>
      <c r="EC207">
        <v>0</v>
      </c>
      <c r="ED207">
        <v>0</v>
      </c>
      <c r="EE207">
        <v>0</v>
      </c>
      <c r="EF207">
        <v>0</v>
      </c>
      <c r="EG207">
        <v>0</v>
      </c>
      <c r="EH207">
        <v>0</v>
      </c>
      <c r="EI207" t="s">
        <v>1159</v>
      </c>
      <c r="EJ207" t="s">
        <v>1173</v>
      </c>
      <c r="EK207">
        <v>0</v>
      </c>
      <c r="EL207">
        <v>0</v>
      </c>
      <c r="EM207">
        <v>0</v>
      </c>
      <c r="EN207" s="74" t="s">
        <v>1117</v>
      </c>
    </row>
    <row r="208" spans="1:144" x14ac:dyDescent="0.3">
      <c r="A208" s="32" t="s">
        <v>405</v>
      </c>
      <c r="B208" s="33" t="s">
        <v>406</v>
      </c>
      <c r="C208" s="34" t="s">
        <v>51</v>
      </c>
      <c r="D208" s="3">
        <v>1100</v>
      </c>
      <c r="E208" s="3">
        <v>860</v>
      </c>
      <c r="F208" s="3">
        <v>980</v>
      </c>
      <c r="G208" s="42"/>
      <c r="H208" s="4"/>
      <c r="I208" s="4">
        <v>9.6794008140728405</v>
      </c>
      <c r="J208" s="109">
        <v>1</v>
      </c>
      <c r="K208" s="114">
        <v>61.5</v>
      </c>
      <c r="L208" s="6"/>
      <c r="M208" s="118">
        <v>0</v>
      </c>
      <c r="N208" s="7"/>
      <c r="O208" s="7"/>
      <c r="P208" s="7"/>
      <c r="Q208" s="7"/>
      <c r="R208" s="7"/>
      <c r="S208" s="48">
        <v>5.5</v>
      </c>
      <c r="T208" s="121">
        <v>7.5</v>
      </c>
      <c r="U208" s="2">
        <v>0</v>
      </c>
      <c r="V208" s="2">
        <v>0</v>
      </c>
      <c r="W208" s="2"/>
      <c r="X208" s="2">
        <v>4</v>
      </c>
      <c r="Y208" s="2">
        <v>5</v>
      </c>
      <c r="Z208" s="19">
        <v>0</v>
      </c>
      <c r="AA208" s="2">
        <v>50.2</v>
      </c>
      <c r="AB208" s="122" t="s">
        <v>56</v>
      </c>
      <c r="AC208" s="2">
        <v>0</v>
      </c>
      <c r="AD208" s="2">
        <v>0</v>
      </c>
      <c r="AE208" s="2" t="s">
        <v>56</v>
      </c>
      <c r="AF208" s="118" t="s">
        <v>56</v>
      </c>
      <c r="AG208" s="5">
        <v>2.31</v>
      </c>
      <c r="AH208" s="118">
        <v>1</v>
      </c>
      <c r="AI208" s="8">
        <v>1</v>
      </c>
      <c r="AJ208" s="118">
        <v>2</v>
      </c>
      <c r="AK208" s="2">
        <v>1</v>
      </c>
      <c r="AL208" s="2">
        <v>2</v>
      </c>
      <c r="AM208" s="2">
        <v>2</v>
      </c>
      <c r="AN208" s="2">
        <v>0</v>
      </c>
      <c r="AO208" s="2">
        <v>2</v>
      </c>
      <c r="AP208" s="122">
        <v>-1</v>
      </c>
      <c r="AQ208">
        <v>0</v>
      </c>
      <c r="AR208">
        <v>0</v>
      </c>
      <c r="AS208">
        <v>0</v>
      </c>
      <c r="AT208">
        <v>0</v>
      </c>
      <c r="AU208">
        <v>0</v>
      </c>
      <c r="AV208" s="74">
        <v>0</v>
      </c>
      <c r="AW208">
        <v>3</v>
      </c>
      <c r="AX208">
        <v>3</v>
      </c>
      <c r="AY208" s="74">
        <v>1</v>
      </c>
      <c r="AZ208" s="76">
        <v>10</v>
      </c>
      <c r="BA208" s="70">
        <v>1400</v>
      </c>
      <c r="BB208" s="68"/>
      <c r="BC208" s="68"/>
      <c r="BD208">
        <v>3</v>
      </c>
      <c r="BE208">
        <v>3900</v>
      </c>
      <c r="BF208" s="103">
        <v>5</v>
      </c>
      <c r="BG208" s="97"/>
      <c r="BH208">
        <v>1</v>
      </c>
      <c r="BI208">
        <v>1</v>
      </c>
      <c r="BJ208" s="20" t="s">
        <v>1114</v>
      </c>
      <c r="BK208" t="s">
        <v>1112</v>
      </c>
      <c r="BL208">
        <v>2</v>
      </c>
      <c r="BM208" s="20">
        <v>0</v>
      </c>
      <c r="BN208">
        <v>0</v>
      </c>
      <c r="BO208">
        <v>0</v>
      </c>
      <c r="BP208">
        <v>1</v>
      </c>
      <c r="BQ208" s="20">
        <v>2</v>
      </c>
      <c r="BR208">
        <v>2</v>
      </c>
      <c r="BS208">
        <v>4</v>
      </c>
      <c r="BT208">
        <v>1</v>
      </c>
      <c r="BU208" s="20">
        <v>5</v>
      </c>
      <c r="BV208">
        <v>2</v>
      </c>
      <c r="BW208">
        <v>2</v>
      </c>
      <c r="BX208">
        <v>1</v>
      </c>
      <c r="BY208" s="74">
        <v>4</v>
      </c>
      <c r="BZ208">
        <v>42.58</v>
      </c>
      <c r="CA208">
        <v>16.625</v>
      </c>
      <c r="CB208">
        <v>6.65</v>
      </c>
      <c r="CC208">
        <v>7.5</v>
      </c>
      <c r="CD208">
        <v>109.18</v>
      </c>
      <c r="CE208">
        <v>5.6749999999999998</v>
      </c>
      <c r="CF208">
        <v>281.57499999999999</v>
      </c>
      <c r="CG208">
        <v>284.10000000000002</v>
      </c>
      <c r="CH208">
        <v>1.9750000000000001</v>
      </c>
      <c r="CI208">
        <v>542.38</v>
      </c>
      <c r="CJ208">
        <v>1.8793615939999999</v>
      </c>
      <c r="CK208">
        <v>0.49244289000000002</v>
      </c>
      <c r="CL208">
        <v>0.33166247900000001</v>
      </c>
      <c r="CM208">
        <v>0.24494897400000001</v>
      </c>
      <c r="CN208">
        <v>6.5066888660000002</v>
      </c>
      <c r="CO208">
        <v>1.1056672190000001</v>
      </c>
      <c r="CP208">
        <v>6.1092143520000004</v>
      </c>
      <c r="CQ208">
        <v>9.28977933</v>
      </c>
      <c r="CR208">
        <v>0.330403793</v>
      </c>
      <c r="CS208">
        <v>81.320089769999996</v>
      </c>
      <c r="CT208" s="20" t="s">
        <v>1118</v>
      </c>
      <c r="CU208">
        <v>11.1</v>
      </c>
      <c r="CV208" s="74" t="s">
        <v>1156</v>
      </c>
      <c r="CW208">
        <v>80</v>
      </c>
      <c r="CX208">
        <v>0</v>
      </c>
      <c r="CY208">
        <v>0</v>
      </c>
      <c r="CZ208">
        <v>0</v>
      </c>
      <c r="DA208">
        <v>10</v>
      </c>
      <c r="DB208">
        <v>0</v>
      </c>
      <c r="DC208">
        <v>10</v>
      </c>
      <c r="DD208" s="74">
        <v>0</v>
      </c>
      <c r="DE208">
        <v>0</v>
      </c>
      <c r="DF208">
        <v>0</v>
      </c>
      <c r="DG208">
        <v>0</v>
      </c>
      <c r="DH208">
        <v>0</v>
      </c>
      <c r="DI208">
        <v>0</v>
      </c>
      <c r="DJ208">
        <v>0</v>
      </c>
      <c r="DK208">
        <v>10</v>
      </c>
      <c r="DL208">
        <v>0</v>
      </c>
      <c r="DM208">
        <v>0</v>
      </c>
      <c r="DN208">
        <v>0</v>
      </c>
      <c r="DO208">
        <v>0</v>
      </c>
      <c r="DP208">
        <v>0</v>
      </c>
      <c r="DQ208">
        <v>0</v>
      </c>
      <c r="DR208">
        <v>0</v>
      </c>
      <c r="DS208">
        <v>0</v>
      </c>
      <c r="DT208">
        <v>0</v>
      </c>
      <c r="DU208">
        <v>0</v>
      </c>
      <c r="DV208">
        <v>0</v>
      </c>
      <c r="DW208">
        <v>0</v>
      </c>
      <c r="DX208">
        <v>10</v>
      </c>
      <c r="DY208">
        <v>0</v>
      </c>
      <c r="DZ208">
        <v>0</v>
      </c>
      <c r="EA208">
        <v>0</v>
      </c>
      <c r="EB208">
        <v>0</v>
      </c>
      <c r="EC208">
        <v>0</v>
      </c>
      <c r="ED208">
        <v>0</v>
      </c>
      <c r="EE208">
        <v>2</v>
      </c>
      <c r="EF208">
        <v>8</v>
      </c>
      <c r="EG208">
        <v>0</v>
      </c>
      <c r="EH208">
        <v>0</v>
      </c>
      <c r="EI208" t="s">
        <v>1159</v>
      </c>
      <c r="EJ208" t="s">
        <v>1173</v>
      </c>
      <c r="EK208">
        <v>0</v>
      </c>
      <c r="EL208">
        <v>0</v>
      </c>
      <c r="EM208">
        <v>0</v>
      </c>
      <c r="EN208" s="74" t="s">
        <v>1117</v>
      </c>
    </row>
    <row r="209" spans="1:144" x14ac:dyDescent="0.3">
      <c r="A209" s="32" t="s">
        <v>407</v>
      </c>
      <c r="B209" s="33" t="s">
        <v>408</v>
      </c>
      <c r="C209" s="34" t="s">
        <v>137</v>
      </c>
      <c r="D209" s="3"/>
      <c r="E209" s="3"/>
      <c r="F209" s="3">
        <v>46.4</v>
      </c>
      <c r="G209" s="42"/>
      <c r="H209" s="4"/>
      <c r="I209" s="4"/>
      <c r="J209" s="109">
        <v>3.35</v>
      </c>
      <c r="K209" s="114">
        <v>5.8</v>
      </c>
      <c r="L209" s="6"/>
      <c r="M209" s="118">
        <v>0</v>
      </c>
      <c r="N209" s="7"/>
      <c r="O209" s="7"/>
      <c r="P209" s="7"/>
      <c r="Q209" s="7"/>
      <c r="R209" s="7"/>
      <c r="S209" s="48">
        <v>3</v>
      </c>
      <c r="T209" s="121">
        <v>4</v>
      </c>
      <c r="U209" s="2"/>
      <c r="V209" s="2"/>
      <c r="W209" s="2"/>
      <c r="X209" s="2"/>
      <c r="Y209" s="2"/>
      <c r="Z209" s="19"/>
      <c r="AA209" s="2"/>
      <c r="AB209" s="122"/>
      <c r="AC209" s="2"/>
      <c r="AD209" s="2"/>
      <c r="AE209" s="2"/>
      <c r="AF209" s="118"/>
      <c r="AG209" s="5"/>
      <c r="AH209" s="118"/>
      <c r="AI209" s="8">
        <v>3</v>
      </c>
      <c r="AJ209" s="118"/>
      <c r="AK209" s="2">
        <v>0</v>
      </c>
      <c r="AL209" s="2">
        <v>0</v>
      </c>
      <c r="AM209" s="2">
        <v>0</v>
      </c>
      <c r="AN209" s="2">
        <v>0</v>
      </c>
      <c r="AO209" s="2">
        <v>0</v>
      </c>
      <c r="AP209" s="122">
        <v>0</v>
      </c>
      <c r="AQ209">
        <v>0</v>
      </c>
      <c r="AR209">
        <v>0</v>
      </c>
      <c r="AS209">
        <v>0</v>
      </c>
      <c r="AT209">
        <v>0</v>
      </c>
      <c r="AU209">
        <v>0</v>
      </c>
      <c r="AV209" s="74">
        <v>0</v>
      </c>
      <c r="AW209">
        <v>0</v>
      </c>
      <c r="AX209">
        <v>0</v>
      </c>
      <c r="AY209" s="74">
        <v>1</v>
      </c>
      <c r="AZ209" s="76">
        <v>800</v>
      </c>
      <c r="BA209" s="70">
        <v>2500</v>
      </c>
      <c r="BB209" s="68"/>
      <c r="BC209" s="68"/>
      <c r="BD209">
        <v>3</v>
      </c>
      <c r="BE209">
        <v>55600</v>
      </c>
      <c r="BF209" s="102">
        <v>4</v>
      </c>
      <c r="BG209" s="97"/>
      <c r="BH209">
        <v>2</v>
      </c>
      <c r="BI209">
        <v>2</v>
      </c>
      <c r="BJ209" s="20" t="s">
        <v>1112</v>
      </c>
      <c r="BK209" t="s">
        <v>1114</v>
      </c>
      <c r="BL209">
        <v>2</v>
      </c>
      <c r="BM209" s="20">
        <v>0</v>
      </c>
      <c r="BN209">
        <v>0</v>
      </c>
      <c r="BO209">
        <v>0</v>
      </c>
      <c r="BP209">
        <v>1</v>
      </c>
      <c r="BQ209" s="20">
        <v>0</v>
      </c>
      <c r="BR209">
        <v>2</v>
      </c>
      <c r="BS209">
        <v>1</v>
      </c>
      <c r="BT209">
        <v>3</v>
      </c>
      <c r="BU209" s="20">
        <v>4</v>
      </c>
      <c r="BV209">
        <v>2</v>
      </c>
      <c r="BW209">
        <v>2</v>
      </c>
      <c r="BX209">
        <v>0</v>
      </c>
      <c r="BY209" s="74">
        <v>4</v>
      </c>
      <c r="BZ209">
        <v>38.174999999999997</v>
      </c>
      <c r="CA209">
        <v>28.25</v>
      </c>
      <c r="CB209">
        <v>6.3</v>
      </c>
      <c r="CC209">
        <v>8.1</v>
      </c>
      <c r="CD209">
        <v>13.65</v>
      </c>
      <c r="CE209">
        <v>57.55</v>
      </c>
      <c r="CF209">
        <v>85.95</v>
      </c>
      <c r="CG209">
        <v>143.5</v>
      </c>
      <c r="CH209">
        <v>40.1</v>
      </c>
      <c r="CI209">
        <v>163.5</v>
      </c>
      <c r="CJ209">
        <v>1.8355289880000001</v>
      </c>
      <c r="CK209">
        <v>1.5673757260000001</v>
      </c>
      <c r="CL209">
        <v>0.42426406900000002</v>
      </c>
      <c r="CM209">
        <v>0.35590260800000001</v>
      </c>
      <c r="CN209">
        <v>1.260952021</v>
      </c>
      <c r="CO209">
        <v>2.5212430800000001</v>
      </c>
      <c r="CP209">
        <v>2.9591665489999999</v>
      </c>
      <c r="CQ209">
        <v>3.5118845840000001</v>
      </c>
      <c r="CR209">
        <v>1.4282856859999999</v>
      </c>
      <c r="CS209">
        <v>3.696845502</v>
      </c>
      <c r="CT209" s="20" t="s">
        <v>1118</v>
      </c>
      <c r="CU209">
        <v>6.2</v>
      </c>
      <c r="CV209" s="74" t="s">
        <v>1157</v>
      </c>
      <c r="CW209">
        <v>100</v>
      </c>
      <c r="CX209">
        <v>0</v>
      </c>
      <c r="CY209">
        <v>0</v>
      </c>
      <c r="CZ209">
        <v>0</v>
      </c>
      <c r="DA209">
        <v>0</v>
      </c>
      <c r="DB209">
        <v>0</v>
      </c>
      <c r="DC209">
        <v>0</v>
      </c>
      <c r="DD209" s="74">
        <v>0</v>
      </c>
      <c r="DE209">
        <v>3</v>
      </c>
      <c r="DF209">
        <v>7</v>
      </c>
      <c r="DG209">
        <v>0</v>
      </c>
      <c r="DH209">
        <v>0</v>
      </c>
      <c r="DI209">
        <v>0</v>
      </c>
      <c r="DJ209">
        <v>0</v>
      </c>
      <c r="DK209">
        <v>0</v>
      </c>
      <c r="DL209">
        <v>0</v>
      </c>
      <c r="DM209">
        <v>0</v>
      </c>
      <c r="DN209">
        <v>0</v>
      </c>
      <c r="DO209">
        <v>0</v>
      </c>
      <c r="DP209">
        <v>0</v>
      </c>
      <c r="DQ209">
        <v>0</v>
      </c>
      <c r="DR209">
        <v>0</v>
      </c>
      <c r="DS209">
        <v>0</v>
      </c>
      <c r="DT209">
        <v>0</v>
      </c>
      <c r="DU209">
        <v>0</v>
      </c>
      <c r="DV209">
        <v>0</v>
      </c>
      <c r="DW209">
        <v>0</v>
      </c>
      <c r="DX209">
        <v>0</v>
      </c>
      <c r="DY209">
        <v>0</v>
      </c>
      <c r="DZ209">
        <v>0</v>
      </c>
      <c r="EA209">
        <v>0</v>
      </c>
      <c r="EB209">
        <v>0</v>
      </c>
      <c r="EC209">
        <v>0</v>
      </c>
      <c r="ED209">
        <v>0</v>
      </c>
      <c r="EE209">
        <v>0</v>
      </c>
      <c r="EF209">
        <v>0</v>
      </c>
      <c r="EG209">
        <v>0</v>
      </c>
      <c r="EH209">
        <v>0</v>
      </c>
      <c r="EI209" t="s">
        <v>1159</v>
      </c>
      <c r="EJ209" t="s">
        <v>1168</v>
      </c>
      <c r="EK209">
        <v>0</v>
      </c>
      <c r="EL209">
        <v>0</v>
      </c>
      <c r="EM209">
        <v>0</v>
      </c>
      <c r="EN209" s="74" t="s">
        <v>1117</v>
      </c>
    </row>
    <row r="210" spans="1:144" x14ac:dyDescent="0.3">
      <c r="A210" s="32" t="s">
        <v>409</v>
      </c>
      <c r="B210" s="33" t="s">
        <v>410</v>
      </c>
      <c r="C210" s="34" t="s">
        <v>132</v>
      </c>
      <c r="D210" s="3"/>
      <c r="E210" s="3"/>
      <c r="F210" s="3">
        <v>756</v>
      </c>
      <c r="G210" s="42"/>
      <c r="H210" s="4"/>
      <c r="I210" s="4">
        <v>6.2401236631658117</v>
      </c>
      <c r="J210" s="110">
        <v>2.5</v>
      </c>
      <c r="K210" s="115">
        <v>44.5</v>
      </c>
      <c r="L210" s="6"/>
      <c r="M210" s="118">
        <v>1</v>
      </c>
      <c r="N210" s="7"/>
      <c r="O210" s="7"/>
      <c r="P210" s="7"/>
      <c r="Q210" s="7"/>
      <c r="R210" s="7"/>
      <c r="S210" s="48"/>
      <c r="T210" s="121"/>
      <c r="U210" s="2"/>
      <c r="V210" s="2"/>
      <c r="W210" s="2"/>
      <c r="X210" s="2"/>
      <c r="Y210" s="2"/>
      <c r="Z210" s="19"/>
      <c r="AA210" s="2"/>
      <c r="AB210" s="122"/>
      <c r="AC210" s="2"/>
      <c r="AD210" s="2"/>
      <c r="AE210" s="2"/>
      <c r="AF210" s="118"/>
      <c r="AG210" s="5"/>
      <c r="AH210" s="118"/>
      <c r="AI210" s="8">
        <v>1</v>
      </c>
      <c r="AJ210" s="118"/>
      <c r="AK210" s="2">
        <v>0</v>
      </c>
      <c r="AL210" s="2">
        <v>0</v>
      </c>
      <c r="AM210" s="2">
        <v>0</v>
      </c>
      <c r="AN210" s="2">
        <v>0</v>
      </c>
      <c r="AO210" s="2">
        <v>0</v>
      </c>
      <c r="AP210" s="122">
        <v>0</v>
      </c>
      <c r="AQ210">
        <v>0</v>
      </c>
      <c r="AR210">
        <v>0</v>
      </c>
      <c r="AS210">
        <v>0</v>
      </c>
      <c r="AT210">
        <v>0</v>
      </c>
      <c r="AU210">
        <v>0</v>
      </c>
      <c r="AV210" s="74">
        <v>0</v>
      </c>
      <c r="AW210">
        <v>0</v>
      </c>
      <c r="AX210">
        <v>0</v>
      </c>
      <c r="AY210" s="74">
        <v>2</v>
      </c>
      <c r="AZ210" s="78">
        <v>0</v>
      </c>
      <c r="BA210" s="71">
        <v>1200</v>
      </c>
      <c r="BB210" s="68"/>
      <c r="BC210" s="68"/>
      <c r="BD210">
        <v>4</v>
      </c>
      <c r="BE210">
        <v>97800</v>
      </c>
      <c r="BF210" s="103">
        <v>5</v>
      </c>
      <c r="BG210" s="97"/>
      <c r="BH210">
        <v>2</v>
      </c>
      <c r="BI210">
        <v>1</v>
      </c>
      <c r="BJ210" s="20" t="s">
        <v>1112</v>
      </c>
      <c r="BK210" t="s">
        <v>1114</v>
      </c>
      <c r="BL210">
        <v>2</v>
      </c>
      <c r="BM210" s="20">
        <v>0</v>
      </c>
      <c r="BN210">
        <v>0</v>
      </c>
      <c r="BO210">
        <v>0</v>
      </c>
      <c r="BP210">
        <v>1</v>
      </c>
      <c r="BQ210" s="20">
        <v>1</v>
      </c>
      <c r="BR210">
        <v>1</v>
      </c>
      <c r="BS210">
        <v>3</v>
      </c>
      <c r="BT210">
        <v>1</v>
      </c>
      <c r="BU210" s="20">
        <v>8</v>
      </c>
      <c r="BV210">
        <v>4</v>
      </c>
      <c r="BW210">
        <v>3</v>
      </c>
      <c r="BX210">
        <v>1</v>
      </c>
      <c r="BY210" s="74">
        <v>4</v>
      </c>
      <c r="BZ210">
        <v>116.27500000000001</v>
      </c>
      <c r="CA210">
        <v>92.512500000000003</v>
      </c>
      <c r="CB210">
        <v>11.6625</v>
      </c>
      <c r="CC210">
        <v>16.074999999999999</v>
      </c>
      <c r="CD210">
        <v>60.362499999999997</v>
      </c>
      <c r="CE210">
        <v>76.55</v>
      </c>
      <c r="CF210">
        <v>229.5</v>
      </c>
      <c r="CG210">
        <v>298.25</v>
      </c>
      <c r="CH210">
        <v>24.95</v>
      </c>
      <c r="CI210">
        <v>153.75</v>
      </c>
      <c r="CJ210">
        <v>6.8816007270000004</v>
      </c>
      <c r="CK210">
        <v>5.9795932729999999</v>
      </c>
      <c r="CL210">
        <v>0.76520305399999999</v>
      </c>
      <c r="CM210">
        <v>1.3729530219999999</v>
      </c>
      <c r="CN210">
        <v>2.0297343250000002</v>
      </c>
      <c r="CO210">
        <v>10.62277428</v>
      </c>
      <c r="CP210">
        <v>3.5242020369999998</v>
      </c>
      <c r="CQ210">
        <v>10.88577053</v>
      </c>
      <c r="CR210">
        <v>2.810100829</v>
      </c>
      <c r="CS210">
        <v>8.4978988999999991</v>
      </c>
      <c r="CT210" s="20" t="s">
        <v>1118</v>
      </c>
      <c r="CU210">
        <v>9.6</v>
      </c>
      <c r="CV210" s="74" t="s">
        <v>1157</v>
      </c>
      <c r="CW210">
        <v>20</v>
      </c>
      <c r="CX210">
        <v>60</v>
      </c>
      <c r="CY210">
        <v>0</v>
      </c>
      <c r="CZ210">
        <v>0</v>
      </c>
      <c r="DA210">
        <v>0</v>
      </c>
      <c r="DB210">
        <v>20</v>
      </c>
      <c r="DC210">
        <v>0</v>
      </c>
      <c r="DD210" s="74">
        <v>0</v>
      </c>
      <c r="DE210">
        <v>0</v>
      </c>
      <c r="DF210">
        <v>0</v>
      </c>
      <c r="DG210">
        <v>0</v>
      </c>
      <c r="DH210">
        <v>0</v>
      </c>
      <c r="DI210">
        <v>0</v>
      </c>
      <c r="DJ210">
        <v>0</v>
      </c>
      <c r="DK210">
        <v>10</v>
      </c>
      <c r="DL210">
        <v>10</v>
      </c>
      <c r="DM210">
        <v>0</v>
      </c>
      <c r="DN210">
        <v>0</v>
      </c>
      <c r="DO210">
        <v>0</v>
      </c>
      <c r="DP210">
        <v>0</v>
      </c>
      <c r="DQ210">
        <v>0</v>
      </c>
      <c r="DR210">
        <v>0</v>
      </c>
      <c r="DS210">
        <v>0</v>
      </c>
      <c r="DT210">
        <v>0</v>
      </c>
      <c r="DU210">
        <v>0</v>
      </c>
      <c r="DV210">
        <v>0</v>
      </c>
      <c r="DW210">
        <v>0</v>
      </c>
      <c r="DX210">
        <v>0</v>
      </c>
      <c r="DY210">
        <v>0</v>
      </c>
      <c r="DZ210">
        <v>10</v>
      </c>
      <c r="EA210">
        <v>0</v>
      </c>
      <c r="EB210">
        <v>0</v>
      </c>
      <c r="EC210">
        <v>0</v>
      </c>
      <c r="ED210">
        <v>0</v>
      </c>
      <c r="EE210">
        <v>0</v>
      </c>
      <c r="EF210">
        <v>0</v>
      </c>
      <c r="EG210">
        <v>0</v>
      </c>
      <c r="EH210">
        <v>0</v>
      </c>
      <c r="EI210" t="s">
        <v>1160</v>
      </c>
      <c r="EJ210" t="s">
        <v>1174</v>
      </c>
      <c r="EK210">
        <v>0</v>
      </c>
      <c r="EL210">
        <v>0</v>
      </c>
      <c r="EM210">
        <v>0</v>
      </c>
      <c r="EN210" s="74" t="s">
        <v>1117</v>
      </c>
    </row>
    <row r="211" spans="1:144" x14ac:dyDescent="0.3">
      <c r="A211" s="32" t="s">
        <v>411</v>
      </c>
      <c r="B211" s="33" t="s">
        <v>412</v>
      </c>
      <c r="C211" s="34" t="s">
        <v>413</v>
      </c>
      <c r="D211" s="3"/>
      <c r="E211" s="3">
        <v>148</v>
      </c>
      <c r="F211" s="3">
        <v>148</v>
      </c>
      <c r="G211" s="42"/>
      <c r="H211" s="4"/>
      <c r="I211" s="4"/>
      <c r="J211" s="109">
        <v>1</v>
      </c>
      <c r="K211" s="114"/>
      <c r="L211" s="6"/>
      <c r="M211" s="118">
        <v>2</v>
      </c>
      <c r="N211" s="7"/>
      <c r="O211" s="7"/>
      <c r="P211" s="7"/>
      <c r="Q211" s="7"/>
      <c r="R211" s="7"/>
      <c r="S211" s="48">
        <v>10.5</v>
      </c>
      <c r="T211" s="121">
        <v>11.5</v>
      </c>
      <c r="U211" s="2"/>
      <c r="V211" s="2"/>
      <c r="W211" s="2"/>
      <c r="X211" s="2"/>
      <c r="Y211" s="2"/>
      <c r="Z211" s="19"/>
      <c r="AA211" s="2"/>
      <c r="AB211" s="122"/>
      <c r="AC211" s="2"/>
      <c r="AD211" s="2"/>
      <c r="AE211" s="2"/>
      <c r="AF211" s="118"/>
      <c r="AG211" s="5"/>
      <c r="AH211" s="118"/>
      <c r="AI211" s="8"/>
      <c r="AJ211" s="118"/>
      <c r="AK211" s="2">
        <v>0</v>
      </c>
      <c r="AL211" s="2">
        <v>0</v>
      </c>
      <c r="AM211" s="2">
        <v>0</v>
      </c>
      <c r="AN211" s="2">
        <v>0</v>
      </c>
      <c r="AO211" s="2">
        <v>0</v>
      </c>
      <c r="AP211" s="122">
        <v>0</v>
      </c>
      <c r="AQ211">
        <v>0</v>
      </c>
      <c r="AR211">
        <v>0</v>
      </c>
      <c r="AS211">
        <v>0</v>
      </c>
      <c r="AT211">
        <v>0</v>
      </c>
      <c r="AU211">
        <v>0</v>
      </c>
      <c r="AV211" s="74">
        <v>0</v>
      </c>
      <c r="AW211">
        <v>0</v>
      </c>
      <c r="AX211">
        <v>0</v>
      </c>
      <c r="AY211" s="74">
        <v>2</v>
      </c>
      <c r="AZ211" s="77">
        <v>0</v>
      </c>
      <c r="BA211" s="72">
        <v>1200</v>
      </c>
      <c r="BB211" s="68"/>
      <c r="BC211" s="68"/>
      <c r="BD211">
        <v>4</v>
      </c>
      <c r="BE211">
        <v>1600</v>
      </c>
      <c r="BF211" s="103">
        <v>4</v>
      </c>
      <c r="BG211" s="97"/>
      <c r="BH211">
        <v>1</v>
      </c>
      <c r="BI211">
        <v>1</v>
      </c>
      <c r="BJ211" s="20" t="s">
        <v>1112</v>
      </c>
      <c r="BK211" t="s">
        <v>1112</v>
      </c>
      <c r="BL211">
        <v>2</v>
      </c>
      <c r="BM211" s="20">
        <v>1</v>
      </c>
      <c r="BN211">
        <v>1</v>
      </c>
      <c r="BO211">
        <v>0</v>
      </c>
      <c r="BP211">
        <v>1</v>
      </c>
      <c r="BQ211" s="20">
        <v>1</v>
      </c>
      <c r="BR211">
        <v>1</v>
      </c>
      <c r="BS211">
        <v>3</v>
      </c>
      <c r="BT211">
        <v>1</v>
      </c>
      <c r="BU211" s="20">
        <v>3</v>
      </c>
      <c r="BV211">
        <v>1</v>
      </c>
      <c r="BW211">
        <v>1</v>
      </c>
      <c r="BX211">
        <v>1</v>
      </c>
      <c r="BY211" s="74">
        <v>3</v>
      </c>
      <c r="BZ211">
        <v>21.366666670000001</v>
      </c>
      <c r="CA211">
        <v>8.4666666670000001</v>
      </c>
      <c r="CB211">
        <v>3.0333333329999999</v>
      </c>
      <c r="CC211">
        <v>4.4333333330000002</v>
      </c>
      <c r="CD211">
        <v>39.366666670000001</v>
      </c>
      <c r="CE211">
        <v>10.46666667</v>
      </c>
      <c r="CF211">
        <v>104.5333333</v>
      </c>
      <c r="CG211">
        <v>115</v>
      </c>
      <c r="CH211">
        <v>9.1</v>
      </c>
      <c r="CI211">
        <v>101.66666669999999</v>
      </c>
      <c r="CJ211">
        <v>1.4294521090000001</v>
      </c>
      <c r="CK211">
        <v>0.152752523</v>
      </c>
      <c r="CL211">
        <v>0.20816660000000001</v>
      </c>
      <c r="CM211">
        <v>0.152752523</v>
      </c>
      <c r="CN211">
        <v>1.0692676619999999</v>
      </c>
      <c r="CO211">
        <v>2.0256686140000002</v>
      </c>
      <c r="CP211">
        <v>3.0005555039999998</v>
      </c>
      <c r="CQ211">
        <v>1.7320508080000001</v>
      </c>
      <c r="CR211">
        <v>1.757839583</v>
      </c>
      <c r="CS211">
        <v>8.0208062770000002</v>
      </c>
      <c r="CT211" s="20" t="s">
        <v>1121</v>
      </c>
      <c r="CU211">
        <v>4.2</v>
      </c>
      <c r="CV211" s="74" t="s">
        <v>1157</v>
      </c>
      <c r="CW211">
        <v>60</v>
      </c>
      <c r="CX211">
        <v>0</v>
      </c>
      <c r="CY211">
        <v>0</v>
      </c>
      <c r="CZ211">
        <v>0</v>
      </c>
      <c r="DA211">
        <v>40</v>
      </c>
      <c r="DB211">
        <v>0</v>
      </c>
      <c r="DC211">
        <v>0</v>
      </c>
      <c r="DD211" s="74">
        <v>0</v>
      </c>
      <c r="DE211">
        <v>0</v>
      </c>
      <c r="DF211">
        <v>0</v>
      </c>
      <c r="DG211">
        <v>0</v>
      </c>
      <c r="DH211">
        <v>0</v>
      </c>
      <c r="DI211">
        <v>0</v>
      </c>
      <c r="DJ211">
        <v>0</v>
      </c>
      <c r="DK211">
        <v>10</v>
      </c>
      <c r="DL211">
        <v>0</v>
      </c>
      <c r="DM211">
        <v>0</v>
      </c>
      <c r="DN211">
        <v>0</v>
      </c>
      <c r="DO211">
        <v>0</v>
      </c>
      <c r="DP211">
        <v>0</v>
      </c>
      <c r="DQ211">
        <v>0</v>
      </c>
      <c r="DR211">
        <v>0</v>
      </c>
      <c r="DS211">
        <v>0</v>
      </c>
      <c r="DT211">
        <v>0</v>
      </c>
      <c r="DU211">
        <v>0</v>
      </c>
      <c r="DV211">
        <v>0</v>
      </c>
      <c r="DW211">
        <v>0</v>
      </c>
      <c r="DX211">
        <v>10</v>
      </c>
      <c r="DY211">
        <v>0</v>
      </c>
      <c r="DZ211">
        <v>0</v>
      </c>
      <c r="EA211">
        <v>0</v>
      </c>
      <c r="EB211">
        <v>0</v>
      </c>
      <c r="EC211">
        <v>0</v>
      </c>
      <c r="ED211">
        <v>0</v>
      </c>
      <c r="EE211">
        <v>0</v>
      </c>
      <c r="EF211">
        <v>0</v>
      </c>
      <c r="EG211">
        <v>0</v>
      </c>
      <c r="EH211">
        <v>0</v>
      </c>
      <c r="EI211" t="s">
        <v>1159</v>
      </c>
      <c r="EJ211" t="s">
        <v>1173</v>
      </c>
      <c r="EK211">
        <v>0</v>
      </c>
      <c r="EL211">
        <v>0</v>
      </c>
      <c r="EM211">
        <v>0</v>
      </c>
      <c r="EN211" s="74" t="s">
        <v>1117</v>
      </c>
    </row>
    <row r="212" spans="1:144" x14ac:dyDescent="0.3">
      <c r="A212" s="32" t="s">
        <v>414</v>
      </c>
      <c r="B212" s="33" t="s">
        <v>415</v>
      </c>
      <c r="C212" s="34" t="s">
        <v>51</v>
      </c>
      <c r="D212" s="3"/>
      <c r="E212" s="3"/>
      <c r="F212" s="3">
        <v>13.5</v>
      </c>
      <c r="G212" s="42"/>
      <c r="H212" s="4"/>
      <c r="I212" s="4"/>
      <c r="J212" s="109">
        <v>3</v>
      </c>
      <c r="K212" s="114"/>
      <c r="L212" s="6"/>
      <c r="M212" s="118">
        <v>0</v>
      </c>
      <c r="N212" s="7"/>
      <c r="O212" s="7"/>
      <c r="P212" s="7"/>
      <c r="Q212" s="7"/>
      <c r="R212" s="7"/>
      <c r="S212" s="48">
        <v>0.5</v>
      </c>
      <c r="T212" s="121">
        <v>2.5</v>
      </c>
      <c r="U212" s="2">
        <v>0</v>
      </c>
      <c r="V212" s="2">
        <v>0</v>
      </c>
      <c r="W212" s="2"/>
      <c r="X212" s="2">
        <v>4</v>
      </c>
      <c r="Y212" s="2">
        <v>5</v>
      </c>
      <c r="Z212" s="19"/>
      <c r="AA212" s="2">
        <v>19</v>
      </c>
      <c r="AB212" s="122"/>
      <c r="AC212" s="2"/>
      <c r="AD212" s="2"/>
      <c r="AE212" s="2"/>
      <c r="AF212" s="118"/>
      <c r="AG212" s="5">
        <v>0.16</v>
      </c>
      <c r="AH212" s="118"/>
      <c r="AI212" s="8"/>
      <c r="AJ212" s="118"/>
      <c r="AK212" s="2">
        <v>0</v>
      </c>
      <c r="AL212" s="2">
        <v>0</v>
      </c>
      <c r="AM212" s="2">
        <v>0</v>
      </c>
      <c r="AN212" s="2">
        <v>0</v>
      </c>
      <c r="AO212" s="2">
        <v>0</v>
      </c>
      <c r="AP212" s="122">
        <v>0</v>
      </c>
      <c r="AQ212">
        <v>0</v>
      </c>
      <c r="AR212">
        <v>0</v>
      </c>
      <c r="AS212">
        <v>0</v>
      </c>
      <c r="AT212">
        <v>0</v>
      </c>
      <c r="AU212">
        <v>0</v>
      </c>
      <c r="AV212" s="74">
        <v>0</v>
      </c>
      <c r="AW212">
        <v>3</v>
      </c>
      <c r="AX212">
        <v>3</v>
      </c>
      <c r="AY212" s="74">
        <v>1</v>
      </c>
      <c r="AZ212" s="78">
        <v>0</v>
      </c>
      <c r="BA212" s="71">
        <v>2000</v>
      </c>
      <c r="BB212" s="68"/>
      <c r="BC212" s="68"/>
      <c r="BD212">
        <v>4</v>
      </c>
      <c r="BE212">
        <v>29500</v>
      </c>
      <c r="BF212" s="103">
        <v>5</v>
      </c>
      <c r="BG212" s="97"/>
      <c r="BH212">
        <v>1</v>
      </c>
      <c r="BI212">
        <v>1</v>
      </c>
      <c r="BJ212" s="20" t="s">
        <v>1114</v>
      </c>
      <c r="BK212" t="s">
        <v>1114</v>
      </c>
      <c r="BL212">
        <v>2</v>
      </c>
      <c r="BM212" s="20">
        <v>0</v>
      </c>
      <c r="BN212">
        <v>0</v>
      </c>
      <c r="BO212">
        <v>0</v>
      </c>
      <c r="BP212">
        <v>1</v>
      </c>
      <c r="BQ212" s="20">
        <v>2</v>
      </c>
      <c r="BR212">
        <v>2</v>
      </c>
      <c r="BS212">
        <v>5</v>
      </c>
      <c r="BT212">
        <v>1</v>
      </c>
      <c r="BU212" s="20">
        <v>6</v>
      </c>
      <c r="BV212">
        <v>2</v>
      </c>
      <c r="BW212">
        <v>2</v>
      </c>
      <c r="BX212">
        <v>2</v>
      </c>
      <c r="BY212" s="74">
        <v>4</v>
      </c>
      <c r="BZ212">
        <v>12.775</v>
      </c>
      <c r="CA212">
        <v>7.95</v>
      </c>
      <c r="CB212">
        <v>4.0833333329999997</v>
      </c>
      <c r="CC212">
        <v>3.2833333329999999</v>
      </c>
      <c r="CD212">
        <v>15.58333333</v>
      </c>
      <c r="CE212">
        <v>9.5250000000000004</v>
      </c>
      <c r="CF212">
        <v>47.975000000000001</v>
      </c>
      <c r="CG212">
        <v>58.5</v>
      </c>
      <c r="CH212">
        <v>16.475000000000001</v>
      </c>
      <c r="CI212">
        <v>46.166666669999998</v>
      </c>
      <c r="CJ212">
        <v>1.192686044</v>
      </c>
      <c r="CK212">
        <v>0.49699094599999999</v>
      </c>
      <c r="CL212">
        <v>0.23166067100000001</v>
      </c>
      <c r="CM212">
        <v>0.21369760600000001</v>
      </c>
      <c r="CN212">
        <v>0.74408780799999996</v>
      </c>
      <c r="CO212">
        <v>1.1236102530000001</v>
      </c>
      <c r="CP212">
        <v>3.5537538839999998</v>
      </c>
      <c r="CQ212">
        <v>3.9370039370000001</v>
      </c>
      <c r="CR212">
        <v>0.65</v>
      </c>
      <c r="CS212">
        <v>0.98319208000000002</v>
      </c>
      <c r="CT212" s="20" t="s">
        <v>1118</v>
      </c>
      <c r="CU212">
        <v>4</v>
      </c>
      <c r="CV212" s="74" t="s">
        <v>1155</v>
      </c>
      <c r="CW212">
        <v>70</v>
      </c>
      <c r="CX212">
        <v>0</v>
      </c>
      <c r="CY212">
        <v>30</v>
      </c>
      <c r="CZ212">
        <v>0</v>
      </c>
      <c r="DA212">
        <v>0</v>
      </c>
      <c r="DB212">
        <v>0</v>
      </c>
      <c r="DC212">
        <v>0</v>
      </c>
      <c r="DD212" s="74">
        <v>0</v>
      </c>
      <c r="DE212">
        <v>0</v>
      </c>
      <c r="DF212">
        <v>0</v>
      </c>
      <c r="DG212">
        <v>10</v>
      </c>
      <c r="DH212">
        <v>0</v>
      </c>
      <c r="DI212">
        <v>0</v>
      </c>
      <c r="DJ212">
        <v>0</v>
      </c>
      <c r="DK212">
        <v>0</v>
      </c>
      <c r="DL212">
        <v>0</v>
      </c>
      <c r="DM212">
        <v>0</v>
      </c>
      <c r="DN212">
        <v>0</v>
      </c>
      <c r="DO212">
        <v>0</v>
      </c>
      <c r="DP212">
        <v>0</v>
      </c>
      <c r="DQ212">
        <v>0</v>
      </c>
      <c r="DR212">
        <v>0</v>
      </c>
      <c r="DS212">
        <v>10</v>
      </c>
      <c r="DT212">
        <v>0</v>
      </c>
      <c r="DU212">
        <v>0</v>
      </c>
      <c r="DV212">
        <v>0</v>
      </c>
      <c r="DW212">
        <v>0</v>
      </c>
      <c r="DX212">
        <v>0</v>
      </c>
      <c r="DY212">
        <v>0</v>
      </c>
      <c r="DZ212">
        <v>0</v>
      </c>
      <c r="EA212">
        <v>0</v>
      </c>
      <c r="EB212">
        <v>0</v>
      </c>
      <c r="EC212">
        <v>0</v>
      </c>
      <c r="ED212">
        <v>0</v>
      </c>
      <c r="EE212">
        <v>0</v>
      </c>
      <c r="EF212">
        <v>0</v>
      </c>
      <c r="EG212">
        <v>0</v>
      </c>
      <c r="EH212">
        <v>0</v>
      </c>
      <c r="EI212" t="s">
        <v>1159</v>
      </c>
      <c r="EJ212" t="s">
        <v>1169</v>
      </c>
      <c r="EK212">
        <v>0</v>
      </c>
      <c r="EL212">
        <v>0</v>
      </c>
      <c r="EM212">
        <v>0</v>
      </c>
      <c r="EN212" s="74" t="s">
        <v>1117</v>
      </c>
    </row>
    <row r="213" spans="1:144" x14ac:dyDescent="0.3">
      <c r="A213" s="32" t="s">
        <v>416</v>
      </c>
      <c r="B213" s="33" t="s">
        <v>417</v>
      </c>
      <c r="C213" s="34" t="s">
        <v>51</v>
      </c>
      <c r="D213" s="3">
        <v>29.5</v>
      </c>
      <c r="E213" s="3">
        <v>26</v>
      </c>
      <c r="F213" s="3">
        <v>27.75</v>
      </c>
      <c r="G213" s="42"/>
      <c r="H213" s="4"/>
      <c r="I213" s="4"/>
      <c r="J213" s="109">
        <v>3.03</v>
      </c>
      <c r="K213" s="114">
        <v>3.55</v>
      </c>
      <c r="L213" s="6"/>
      <c r="M213" s="118">
        <v>0</v>
      </c>
      <c r="N213" s="7"/>
      <c r="O213" s="7"/>
      <c r="P213" s="7"/>
      <c r="Q213" s="7"/>
      <c r="R213" s="7"/>
      <c r="S213" s="48">
        <v>9.5</v>
      </c>
      <c r="T213" s="121">
        <v>1.5</v>
      </c>
      <c r="U213" s="2">
        <v>0</v>
      </c>
      <c r="V213" s="2">
        <v>0</v>
      </c>
      <c r="W213" s="2">
        <v>0</v>
      </c>
      <c r="X213" s="2">
        <v>0</v>
      </c>
      <c r="Y213" s="2">
        <v>2</v>
      </c>
      <c r="Z213" s="19">
        <v>0</v>
      </c>
      <c r="AA213" s="2">
        <v>20.75</v>
      </c>
      <c r="AB213" s="126" t="s">
        <v>56</v>
      </c>
      <c r="AC213" s="2"/>
      <c r="AD213" s="2">
        <v>2</v>
      </c>
      <c r="AE213" s="2" t="s">
        <v>52</v>
      </c>
      <c r="AF213" s="118" t="s">
        <v>52</v>
      </c>
      <c r="AG213" s="5"/>
      <c r="AH213" s="118">
        <v>0</v>
      </c>
      <c r="AI213" s="8"/>
      <c r="AJ213" s="118">
        <v>1</v>
      </c>
      <c r="AK213" s="2">
        <v>0</v>
      </c>
      <c r="AL213" s="2">
        <v>0</v>
      </c>
      <c r="AM213" s="2">
        <v>0</v>
      </c>
      <c r="AN213" s="2">
        <v>0</v>
      </c>
      <c r="AO213" s="2">
        <v>0</v>
      </c>
      <c r="AP213" s="122">
        <v>0</v>
      </c>
      <c r="AQ213">
        <v>0</v>
      </c>
      <c r="AR213">
        <v>0</v>
      </c>
      <c r="AS213">
        <v>0</v>
      </c>
      <c r="AT213">
        <v>0</v>
      </c>
      <c r="AU213">
        <v>0</v>
      </c>
      <c r="AV213" s="74">
        <v>0</v>
      </c>
      <c r="AW213">
        <v>0</v>
      </c>
      <c r="AX213">
        <v>0</v>
      </c>
      <c r="AY213" s="74">
        <v>1</v>
      </c>
      <c r="AZ213" s="76">
        <v>10</v>
      </c>
      <c r="BA213" s="70">
        <v>500</v>
      </c>
      <c r="BB213" s="68"/>
      <c r="BC213" s="68"/>
      <c r="BD213">
        <v>2</v>
      </c>
      <c r="BE213">
        <v>1900</v>
      </c>
      <c r="BF213" s="103">
        <v>5</v>
      </c>
      <c r="BG213" s="97"/>
      <c r="BH213">
        <v>1</v>
      </c>
      <c r="BI213">
        <v>1</v>
      </c>
      <c r="BJ213" s="20" t="s">
        <v>1112</v>
      </c>
      <c r="BK213" t="s">
        <v>1113</v>
      </c>
      <c r="BL213">
        <v>2</v>
      </c>
      <c r="BM213" s="20">
        <v>0</v>
      </c>
      <c r="BN213">
        <v>0</v>
      </c>
      <c r="BO213">
        <v>0</v>
      </c>
      <c r="BP213">
        <v>1</v>
      </c>
      <c r="BQ213" s="20">
        <v>2</v>
      </c>
      <c r="BR213">
        <v>2</v>
      </c>
      <c r="BS213">
        <v>4</v>
      </c>
      <c r="BT213">
        <v>1</v>
      </c>
      <c r="BU213" s="20">
        <v>5</v>
      </c>
      <c r="BV213">
        <v>2</v>
      </c>
      <c r="BW213">
        <v>2</v>
      </c>
      <c r="BX213">
        <v>1</v>
      </c>
      <c r="BY213" s="74">
        <v>4</v>
      </c>
      <c r="BZ213">
        <v>13.92</v>
      </c>
      <c r="CA213">
        <v>8.0500000000000007</v>
      </c>
      <c r="CB213">
        <v>3.65</v>
      </c>
      <c r="CC213">
        <v>5.0999999999999996</v>
      </c>
      <c r="CD213">
        <v>30.92</v>
      </c>
      <c r="CE213">
        <v>15.525</v>
      </c>
      <c r="CF213">
        <v>64.974999999999994</v>
      </c>
      <c r="CG213">
        <v>79.400000000000006</v>
      </c>
      <c r="CH213">
        <v>19.274999999999999</v>
      </c>
      <c r="CI213">
        <v>71.400000000000006</v>
      </c>
      <c r="CJ213">
        <v>0.85264295000000001</v>
      </c>
      <c r="CK213">
        <v>0.45092497500000001</v>
      </c>
      <c r="CL213">
        <v>0.26457513100000002</v>
      </c>
      <c r="CM213">
        <v>0.24494897400000001</v>
      </c>
      <c r="CN213">
        <v>1.520526225</v>
      </c>
      <c r="CO213">
        <v>0.78898669200000004</v>
      </c>
      <c r="CP213">
        <v>1.5882380169999999</v>
      </c>
      <c r="CQ213">
        <v>3.049590136</v>
      </c>
      <c r="CR213">
        <v>0.68495742000000004</v>
      </c>
      <c r="CS213">
        <v>6.6932802120000003</v>
      </c>
      <c r="CT213" s="20" t="s">
        <v>1122</v>
      </c>
      <c r="CU213">
        <v>7</v>
      </c>
      <c r="CV213" s="74" t="s">
        <v>1155</v>
      </c>
      <c r="CW213">
        <v>60</v>
      </c>
      <c r="CX213">
        <v>0</v>
      </c>
      <c r="CY213">
        <v>20</v>
      </c>
      <c r="CZ213">
        <v>20</v>
      </c>
      <c r="DA213">
        <v>0</v>
      </c>
      <c r="DB213">
        <v>0</v>
      </c>
      <c r="DC213">
        <v>0</v>
      </c>
      <c r="DD213" s="74">
        <v>0</v>
      </c>
      <c r="DE213">
        <v>0</v>
      </c>
      <c r="DF213">
        <v>0</v>
      </c>
      <c r="DG213">
        <v>0</v>
      </c>
      <c r="DH213">
        <v>0</v>
      </c>
      <c r="DI213">
        <v>2</v>
      </c>
      <c r="DJ213">
        <v>8</v>
      </c>
      <c r="DK213">
        <v>0</v>
      </c>
      <c r="DL213">
        <v>0</v>
      </c>
      <c r="DM213">
        <v>0</v>
      </c>
      <c r="DN213">
        <v>0</v>
      </c>
      <c r="DO213">
        <v>0</v>
      </c>
      <c r="DP213">
        <v>0</v>
      </c>
      <c r="DQ213">
        <v>0</v>
      </c>
      <c r="DR213">
        <v>0</v>
      </c>
      <c r="DS213">
        <v>10</v>
      </c>
      <c r="DT213">
        <v>0</v>
      </c>
      <c r="DU213">
        <v>0</v>
      </c>
      <c r="DV213">
        <v>10</v>
      </c>
      <c r="DW213">
        <v>0</v>
      </c>
      <c r="DX213">
        <v>0</v>
      </c>
      <c r="DY213">
        <v>0</v>
      </c>
      <c r="DZ213">
        <v>0</v>
      </c>
      <c r="EA213">
        <v>0</v>
      </c>
      <c r="EB213">
        <v>0</v>
      </c>
      <c r="EC213">
        <v>0</v>
      </c>
      <c r="ED213">
        <v>0</v>
      </c>
      <c r="EE213">
        <v>0</v>
      </c>
      <c r="EF213">
        <v>0</v>
      </c>
      <c r="EG213">
        <v>0</v>
      </c>
      <c r="EH213">
        <v>0</v>
      </c>
      <c r="EI213" t="s">
        <v>1159</v>
      </c>
      <c r="EJ213" t="s">
        <v>1172</v>
      </c>
      <c r="EK213">
        <v>0</v>
      </c>
      <c r="EL213">
        <v>0</v>
      </c>
      <c r="EM213">
        <v>0</v>
      </c>
      <c r="EN213" s="74" t="s">
        <v>1117</v>
      </c>
    </row>
    <row r="214" spans="1:144" x14ac:dyDescent="0.3">
      <c r="A214" s="32" t="s">
        <v>418</v>
      </c>
      <c r="B214" s="33" t="s">
        <v>66</v>
      </c>
      <c r="C214" s="34" t="s">
        <v>51</v>
      </c>
      <c r="D214" s="3">
        <v>48.7</v>
      </c>
      <c r="E214" s="3">
        <v>38.1</v>
      </c>
      <c r="F214" s="3">
        <v>43.4</v>
      </c>
      <c r="G214" s="42"/>
      <c r="H214" s="4"/>
      <c r="I214" s="4">
        <v>1.1445367843513146</v>
      </c>
      <c r="J214" s="109">
        <v>4.4000000000000004</v>
      </c>
      <c r="K214" s="114">
        <v>3.12</v>
      </c>
      <c r="L214" s="6">
        <v>16.916666670000001</v>
      </c>
      <c r="M214" s="118">
        <v>0</v>
      </c>
      <c r="N214" s="15">
        <v>0.439</v>
      </c>
      <c r="O214" s="15">
        <v>0.754</v>
      </c>
      <c r="P214" s="15">
        <v>0.36599999999999999</v>
      </c>
      <c r="Q214" s="15">
        <v>0.747</v>
      </c>
      <c r="R214" s="7"/>
      <c r="S214" s="48">
        <v>3.5</v>
      </c>
      <c r="T214" s="121">
        <v>6.5</v>
      </c>
      <c r="U214" s="2"/>
      <c r="V214" s="2"/>
      <c r="W214" s="2"/>
      <c r="X214" s="2"/>
      <c r="Y214" s="2">
        <v>2</v>
      </c>
      <c r="Z214" s="19"/>
      <c r="AA214" s="2"/>
      <c r="AB214" s="122"/>
      <c r="AC214" s="2"/>
      <c r="AD214" s="2"/>
      <c r="AE214" s="2"/>
      <c r="AF214" s="118"/>
      <c r="AG214" s="5">
        <v>0.39</v>
      </c>
      <c r="AH214" s="118"/>
      <c r="AI214" s="8"/>
      <c r="AJ214" s="118"/>
      <c r="AK214" s="2">
        <v>1</v>
      </c>
      <c r="AL214" s="2">
        <v>1</v>
      </c>
      <c r="AM214" s="2"/>
      <c r="AN214" s="2">
        <v>-1</v>
      </c>
      <c r="AO214" s="2">
        <v>1</v>
      </c>
      <c r="AP214" s="122">
        <v>1</v>
      </c>
      <c r="AQ214">
        <v>1</v>
      </c>
      <c r="AR214">
        <v>2</v>
      </c>
      <c r="AS214">
        <v>2</v>
      </c>
      <c r="AT214">
        <v>2</v>
      </c>
      <c r="AU214">
        <v>2</v>
      </c>
      <c r="AV214" s="74">
        <v>9</v>
      </c>
      <c r="AW214">
        <v>2</v>
      </c>
      <c r="AX214">
        <v>2</v>
      </c>
      <c r="AY214" s="74">
        <v>1</v>
      </c>
      <c r="AZ214" s="78">
        <v>0</v>
      </c>
      <c r="BA214" s="71">
        <v>3414</v>
      </c>
      <c r="BB214" s="68"/>
      <c r="BC214" s="68"/>
      <c r="BD214">
        <v>4</v>
      </c>
      <c r="BE214">
        <v>137300</v>
      </c>
      <c r="BF214" s="103">
        <v>5</v>
      </c>
      <c r="BG214" s="97"/>
      <c r="BH214">
        <v>2</v>
      </c>
      <c r="BI214">
        <v>3</v>
      </c>
      <c r="BJ214" s="20" t="s">
        <v>1113</v>
      </c>
      <c r="BK214" t="s">
        <v>1114</v>
      </c>
      <c r="BL214">
        <v>3</v>
      </c>
      <c r="BM214" s="20">
        <v>0</v>
      </c>
      <c r="BN214">
        <v>0</v>
      </c>
      <c r="BO214">
        <v>0</v>
      </c>
      <c r="BP214">
        <v>1</v>
      </c>
      <c r="BQ214" s="20" t="s">
        <v>1116</v>
      </c>
      <c r="BR214" t="s">
        <v>1116</v>
      </c>
      <c r="BS214" t="s">
        <v>1117</v>
      </c>
      <c r="BT214">
        <v>1</v>
      </c>
      <c r="BU214" s="20">
        <v>4</v>
      </c>
      <c r="BV214">
        <v>2</v>
      </c>
      <c r="BW214">
        <v>2</v>
      </c>
      <c r="BX214">
        <v>0</v>
      </c>
      <c r="BY214" s="74">
        <v>4</v>
      </c>
      <c r="BZ214">
        <v>17.149999999999999</v>
      </c>
      <c r="CA214">
        <v>11.074999999999999</v>
      </c>
      <c r="CB214">
        <v>5.35</v>
      </c>
      <c r="CC214">
        <v>8.75</v>
      </c>
      <c r="CD214">
        <v>24.25</v>
      </c>
      <c r="CE214">
        <v>33.9</v>
      </c>
      <c r="CF214">
        <v>68.849999999999994</v>
      </c>
      <c r="CG214">
        <v>102.75</v>
      </c>
      <c r="CH214">
        <v>32.975000000000001</v>
      </c>
      <c r="CI214">
        <v>68.75</v>
      </c>
      <c r="CJ214">
        <v>0.75055534999999995</v>
      </c>
      <c r="CK214">
        <v>0.59090326299999996</v>
      </c>
      <c r="CL214">
        <v>0.20816660000000001</v>
      </c>
      <c r="CM214">
        <v>0.40414518799999999</v>
      </c>
      <c r="CN214">
        <v>1.3723459229999999</v>
      </c>
      <c r="CO214">
        <v>2.2286019530000001</v>
      </c>
      <c r="CP214">
        <v>3.3191364339999998</v>
      </c>
      <c r="CQ214">
        <v>5.3150729060000002</v>
      </c>
      <c r="CR214">
        <v>0.80570879799999995</v>
      </c>
      <c r="CS214">
        <v>3.4034296429999999</v>
      </c>
      <c r="CT214" s="20" t="s">
        <v>1118</v>
      </c>
      <c r="CU214">
        <v>4.5999999999999996</v>
      </c>
      <c r="CV214" s="74" t="s">
        <v>1155</v>
      </c>
      <c r="CW214">
        <v>80</v>
      </c>
      <c r="CX214">
        <v>0</v>
      </c>
      <c r="CY214">
        <v>0</v>
      </c>
      <c r="CZ214">
        <v>0</v>
      </c>
      <c r="DA214">
        <v>20</v>
      </c>
      <c r="DB214">
        <v>0</v>
      </c>
      <c r="DC214">
        <v>0</v>
      </c>
      <c r="DD214" s="74">
        <v>0</v>
      </c>
      <c r="DE214">
        <v>0</v>
      </c>
      <c r="DF214">
        <v>0</v>
      </c>
      <c r="DG214">
        <v>0</v>
      </c>
      <c r="DH214">
        <v>0</v>
      </c>
      <c r="DI214">
        <v>0</v>
      </c>
      <c r="DJ214">
        <v>0</v>
      </c>
      <c r="DK214">
        <v>10</v>
      </c>
      <c r="DL214">
        <v>0</v>
      </c>
      <c r="DM214">
        <v>0</v>
      </c>
      <c r="DN214">
        <v>0</v>
      </c>
      <c r="DO214">
        <v>0</v>
      </c>
      <c r="DP214">
        <v>0</v>
      </c>
      <c r="DQ214">
        <v>0</v>
      </c>
      <c r="DR214">
        <v>0</v>
      </c>
      <c r="DS214">
        <v>0</v>
      </c>
      <c r="DT214">
        <v>0</v>
      </c>
      <c r="DU214">
        <v>0</v>
      </c>
      <c r="DV214">
        <v>0</v>
      </c>
      <c r="DW214">
        <v>0</v>
      </c>
      <c r="DX214">
        <v>10</v>
      </c>
      <c r="DY214">
        <v>0</v>
      </c>
      <c r="DZ214">
        <v>0</v>
      </c>
      <c r="EA214">
        <v>0</v>
      </c>
      <c r="EB214">
        <v>0</v>
      </c>
      <c r="EC214">
        <v>0</v>
      </c>
      <c r="ED214">
        <v>0</v>
      </c>
      <c r="EE214">
        <v>0</v>
      </c>
      <c r="EF214">
        <v>0</v>
      </c>
      <c r="EG214">
        <v>0</v>
      </c>
      <c r="EH214">
        <v>0</v>
      </c>
      <c r="EI214" t="s">
        <v>1159</v>
      </c>
      <c r="EJ214" t="s">
        <v>1173</v>
      </c>
      <c r="EK214">
        <v>0</v>
      </c>
      <c r="EL214">
        <v>0</v>
      </c>
      <c r="EM214">
        <v>0</v>
      </c>
      <c r="EN214" s="74" t="s">
        <v>1117</v>
      </c>
    </row>
    <row r="215" spans="1:144" x14ac:dyDescent="0.3">
      <c r="A215" s="32" t="s">
        <v>419</v>
      </c>
      <c r="B215" s="33" t="s">
        <v>420</v>
      </c>
      <c r="C215" s="34" t="s">
        <v>51</v>
      </c>
      <c r="D215" s="3">
        <v>21.6</v>
      </c>
      <c r="E215" s="3">
        <v>19.899999999999999</v>
      </c>
      <c r="F215" s="3">
        <v>21</v>
      </c>
      <c r="G215" s="42">
        <v>0.54922779922779918</v>
      </c>
      <c r="H215" s="4">
        <v>0.51158301158301156</v>
      </c>
      <c r="I215" s="4">
        <v>0.53040540540540537</v>
      </c>
      <c r="J215" s="109">
        <v>5.5</v>
      </c>
      <c r="K215" s="114">
        <v>2.2999999999999998</v>
      </c>
      <c r="L215" s="6">
        <v>13.66666667</v>
      </c>
      <c r="M215" s="118">
        <v>0</v>
      </c>
      <c r="N215" s="7">
        <v>0.52700000000000002</v>
      </c>
      <c r="O215" s="7">
        <v>0.50600000000000001</v>
      </c>
      <c r="P215" s="7">
        <v>0.46899999999999997</v>
      </c>
      <c r="Q215" s="7">
        <v>0.64500000000000002</v>
      </c>
      <c r="R215" s="7">
        <v>0.498</v>
      </c>
      <c r="S215" s="48">
        <v>3.25</v>
      </c>
      <c r="T215" s="121">
        <v>7.5</v>
      </c>
      <c r="U215" s="2">
        <v>0</v>
      </c>
      <c r="V215" s="2">
        <v>0</v>
      </c>
      <c r="W215" s="2">
        <v>0</v>
      </c>
      <c r="X215" s="2">
        <v>0</v>
      </c>
      <c r="Y215" s="2">
        <v>2</v>
      </c>
      <c r="Z215" s="19">
        <v>1</v>
      </c>
      <c r="AA215" s="2">
        <v>12.6</v>
      </c>
      <c r="AB215" s="122" t="s">
        <v>52</v>
      </c>
      <c r="AC215" s="2">
        <v>0</v>
      </c>
      <c r="AD215" s="2">
        <v>2</v>
      </c>
      <c r="AE215" s="2" t="s">
        <v>52</v>
      </c>
      <c r="AF215" s="118" t="s">
        <v>52</v>
      </c>
      <c r="AG215" s="5">
        <v>1.1000000000000001</v>
      </c>
      <c r="AH215" s="118">
        <v>1</v>
      </c>
      <c r="AI215" s="8"/>
      <c r="AJ215" s="118">
        <v>3</v>
      </c>
      <c r="AK215" s="2">
        <v>2</v>
      </c>
      <c r="AL215" s="2">
        <v>1</v>
      </c>
      <c r="AM215" s="2">
        <v>0</v>
      </c>
      <c r="AN215" s="2">
        <v>1</v>
      </c>
      <c r="AO215" s="2">
        <v>0</v>
      </c>
      <c r="AP215" s="122">
        <v>0</v>
      </c>
      <c r="AQ215">
        <v>0</v>
      </c>
      <c r="AR215">
        <v>1</v>
      </c>
      <c r="AS215">
        <v>0</v>
      </c>
      <c r="AT215">
        <v>0</v>
      </c>
      <c r="AU215">
        <v>0</v>
      </c>
      <c r="AV215" s="74">
        <v>1</v>
      </c>
      <c r="AW215">
        <v>0</v>
      </c>
      <c r="AX215">
        <v>0</v>
      </c>
      <c r="AY215" s="74">
        <v>1</v>
      </c>
      <c r="AZ215" s="78">
        <v>-10</v>
      </c>
      <c r="BA215" s="70">
        <v>2170</v>
      </c>
      <c r="BB215" s="68"/>
      <c r="BC215" s="68"/>
      <c r="BD215">
        <v>3</v>
      </c>
      <c r="BE215">
        <v>596200</v>
      </c>
      <c r="BF215" s="103">
        <v>5</v>
      </c>
      <c r="BG215" s="97"/>
      <c r="BH215">
        <v>3</v>
      </c>
      <c r="BI215">
        <v>3</v>
      </c>
      <c r="BJ215" s="20" t="s">
        <v>1113</v>
      </c>
      <c r="BK215" t="s">
        <v>1113</v>
      </c>
      <c r="BL215">
        <v>1</v>
      </c>
      <c r="BM215" s="20">
        <v>0</v>
      </c>
      <c r="BN215">
        <v>0</v>
      </c>
      <c r="BO215">
        <v>0</v>
      </c>
      <c r="BP215">
        <v>1</v>
      </c>
      <c r="BQ215" s="20">
        <v>2</v>
      </c>
      <c r="BR215">
        <v>2</v>
      </c>
      <c r="BS215">
        <v>4</v>
      </c>
      <c r="BT215">
        <v>1</v>
      </c>
      <c r="BU215" s="20">
        <v>10</v>
      </c>
      <c r="BV215">
        <v>3</v>
      </c>
      <c r="BW215">
        <v>7</v>
      </c>
      <c r="BX215">
        <v>0</v>
      </c>
      <c r="BY215" s="74">
        <v>10</v>
      </c>
      <c r="BZ215">
        <v>16.22</v>
      </c>
      <c r="CA215">
        <v>9.65</v>
      </c>
      <c r="CB215">
        <v>3.37</v>
      </c>
      <c r="CC215">
        <v>3.47</v>
      </c>
      <c r="CD215">
        <v>23.41</v>
      </c>
      <c r="CE215">
        <v>26.99</v>
      </c>
      <c r="CF215">
        <v>60.21</v>
      </c>
      <c r="CG215">
        <v>87.2</v>
      </c>
      <c r="CH215">
        <v>30.98</v>
      </c>
      <c r="CI215">
        <v>88.35</v>
      </c>
      <c r="CJ215">
        <v>0.92111044099999995</v>
      </c>
      <c r="CK215">
        <v>0.82630368399999998</v>
      </c>
      <c r="CL215">
        <v>0.40013886500000001</v>
      </c>
      <c r="CM215">
        <v>0.20027758500000001</v>
      </c>
      <c r="CN215">
        <v>1.1618471880000001</v>
      </c>
      <c r="CO215">
        <v>1.781042142</v>
      </c>
      <c r="CP215">
        <v>3.9512164090000002</v>
      </c>
      <c r="CQ215">
        <v>4.8027769740000004</v>
      </c>
      <c r="CR215">
        <v>1.6778292850000001</v>
      </c>
      <c r="CS215">
        <v>9.3987292290000006</v>
      </c>
      <c r="CT215" s="20" t="s">
        <v>1118</v>
      </c>
      <c r="CU215">
        <v>4.2</v>
      </c>
      <c r="CV215" s="74" t="s">
        <v>1156</v>
      </c>
      <c r="CW215">
        <v>80</v>
      </c>
      <c r="CX215">
        <v>20</v>
      </c>
      <c r="CY215">
        <v>0</v>
      </c>
      <c r="CZ215">
        <v>0</v>
      </c>
      <c r="DA215">
        <v>0</v>
      </c>
      <c r="DB215">
        <v>0</v>
      </c>
      <c r="DC215">
        <v>0</v>
      </c>
      <c r="DD215" s="74">
        <v>0</v>
      </c>
      <c r="DE215">
        <v>0</v>
      </c>
      <c r="DF215">
        <v>2</v>
      </c>
      <c r="DG215">
        <v>0</v>
      </c>
      <c r="DH215">
        <v>0</v>
      </c>
      <c r="DI215">
        <v>0</v>
      </c>
      <c r="DJ215">
        <v>0</v>
      </c>
      <c r="DK215">
        <v>8</v>
      </c>
      <c r="DL215">
        <v>8</v>
      </c>
      <c r="DM215">
        <v>2</v>
      </c>
      <c r="DN215">
        <v>0</v>
      </c>
      <c r="DO215">
        <v>0</v>
      </c>
      <c r="DP215">
        <v>0</v>
      </c>
      <c r="DQ215">
        <v>0</v>
      </c>
      <c r="DR215">
        <v>0</v>
      </c>
      <c r="DS215">
        <v>0</v>
      </c>
      <c r="DT215">
        <v>0</v>
      </c>
      <c r="DU215">
        <v>0</v>
      </c>
      <c r="DV215">
        <v>0</v>
      </c>
      <c r="DW215">
        <v>0</v>
      </c>
      <c r="DX215">
        <v>0</v>
      </c>
      <c r="DY215">
        <v>0</v>
      </c>
      <c r="DZ215">
        <v>0</v>
      </c>
      <c r="EA215">
        <v>0</v>
      </c>
      <c r="EB215">
        <v>0</v>
      </c>
      <c r="EC215">
        <v>0</v>
      </c>
      <c r="ED215">
        <v>0</v>
      </c>
      <c r="EE215">
        <v>0</v>
      </c>
      <c r="EF215">
        <v>0</v>
      </c>
      <c r="EG215">
        <v>0</v>
      </c>
      <c r="EH215">
        <v>0</v>
      </c>
      <c r="EI215" t="s">
        <v>1159</v>
      </c>
      <c r="EJ215" t="s">
        <v>1173</v>
      </c>
      <c r="EK215">
        <v>0</v>
      </c>
      <c r="EL215">
        <v>0</v>
      </c>
      <c r="EM215">
        <v>0</v>
      </c>
      <c r="EN215" s="74" t="s">
        <v>1117</v>
      </c>
    </row>
    <row r="216" spans="1:144" x14ac:dyDescent="0.3">
      <c r="A216" s="32" t="s">
        <v>421</v>
      </c>
      <c r="B216" s="33" t="s">
        <v>291</v>
      </c>
      <c r="C216" s="34" t="s">
        <v>51</v>
      </c>
      <c r="D216" s="3"/>
      <c r="E216" s="3"/>
      <c r="F216" s="3">
        <v>20.2</v>
      </c>
      <c r="G216" s="42"/>
      <c r="H216" s="4"/>
      <c r="I216" s="4"/>
      <c r="J216" s="109">
        <v>2</v>
      </c>
      <c r="K216" s="115">
        <v>2.5</v>
      </c>
      <c r="L216" s="6"/>
      <c r="M216" s="118">
        <v>0</v>
      </c>
      <c r="N216" s="7"/>
      <c r="O216" s="7"/>
      <c r="P216" s="7"/>
      <c r="Q216" s="7"/>
      <c r="R216" s="7"/>
      <c r="S216" s="48"/>
      <c r="T216" s="121"/>
      <c r="U216" s="2"/>
      <c r="V216" s="2"/>
      <c r="W216" s="2"/>
      <c r="X216" s="2"/>
      <c r="Y216" s="2"/>
      <c r="Z216" s="19"/>
      <c r="AA216" s="2"/>
      <c r="AB216" s="122"/>
      <c r="AC216" s="2"/>
      <c r="AD216" s="2"/>
      <c r="AE216" s="2"/>
      <c r="AF216" s="118"/>
      <c r="AG216" s="5"/>
      <c r="AH216" s="118"/>
      <c r="AI216" s="8"/>
      <c r="AJ216" s="118"/>
      <c r="AK216" s="2">
        <v>-2</v>
      </c>
      <c r="AL216" s="2">
        <v>2</v>
      </c>
      <c r="AM216" s="2">
        <v>0</v>
      </c>
      <c r="AN216" s="2">
        <v>1</v>
      </c>
      <c r="AO216" s="2">
        <v>-2</v>
      </c>
      <c r="AP216" s="122">
        <v>-2</v>
      </c>
      <c r="AQ216">
        <v>0</v>
      </c>
      <c r="AR216">
        <v>2</v>
      </c>
      <c r="AS216">
        <v>2</v>
      </c>
      <c r="AT216">
        <v>2</v>
      </c>
      <c r="AU216">
        <v>2</v>
      </c>
      <c r="AV216" s="74">
        <v>8</v>
      </c>
      <c r="AW216">
        <v>0</v>
      </c>
      <c r="AX216">
        <v>0</v>
      </c>
      <c r="AY216" s="74">
        <v>3</v>
      </c>
      <c r="AZ216" s="76">
        <v>200</v>
      </c>
      <c r="BA216" s="70">
        <v>1500</v>
      </c>
      <c r="BB216" s="68"/>
      <c r="BC216" s="68"/>
      <c r="BD216">
        <v>4</v>
      </c>
      <c r="BE216">
        <v>1800</v>
      </c>
      <c r="BF216" s="103">
        <v>5</v>
      </c>
      <c r="BG216" s="97"/>
      <c r="BH216">
        <v>1</v>
      </c>
      <c r="BI216">
        <v>1</v>
      </c>
      <c r="BJ216" s="20" t="s">
        <v>1112</v>
      </c>
      <c r="BK216" t="s">
        <v>1113</v>
      </c>
      <c r="BL216">
        <v>2</v>
      </c>
      <c r="BM216" s="20">
        <v>0</v>
      </c>
      <c r="BN216">
        <v>0</v>
      </c>
      <c r="BO216">
        <v>0</v>
      </c>
      <c r="BP216">
        <v>1</v>
      </c>
      <c r="BQ216" s="20">
        <v>2</v>
      </c>
      <c r="BR216">
        <v>1</v>
      </c>
      <c r="BS216">
        <v>5</v>
      </c>
      <c r="BT216">
        <v>1</v>
      </c>
      <c r="BU216" s="20">
        <v>4</v>
      </c>
      <c r="BV216">
        <v>2</v>
      </c>
      <c r="BW216">
        <v>2</v>
      </c>
      <c r="BX216">
        <v>0</v>
      </c>
      <c r="BY216" s="74">
        <v>4</v>
      </c>
      <c r="BZ216">
        <v>17.524999999999999</v>
      </c>
      <c r="CA216">
        <v>10.7</v>
      </c>
      <c r="CB216">
        <v>5.1749999999999998</v>
      </c>
      <c r="CC216">
        <v>4.2750000000000004</v>
      </c>
      <c r="CD216">
        <v>22.074999999999999</v>
      </c>
      <c r="CE216">
        <v>9.35</v>
      </c>
      <c r="CF216">
        <v>60.85</v>
      </c>
      <c r="CG216">
        <v>70.174999999999997</v>
      </c>
      <c r="CH216">
        <v>13.275</v>
      </c>
      <c r="CI216">
        <v>55.65</v>
      </c>
      <c r="CJ216">
        <v>0.63442887699999995</v>
      </c>
      <c r="CK216">
        <v>0.374165739</v>
      </c>
      <c r="CL216">
        <v>0.18929694499999999</v>
      </c>
      <c r="CM216">
        <v>9.5742710999999994E-2</v>
      </c>
      <c r="CN216">
        <v>0.53150729100000005</v>
      </c>
      <c r="CO216">
        <v>1.580084386</v>
      </c>
      <c r="CP216">
        <v>0.96781540899999996</v>
      </c>
      <c r="CQ216">
        <v>1.9720970229999999</v>
      </c>
      <c r="CR216">
        <v>1.992276755</v>
      </c>
      <c r="CS216">
        <v>2.042057786</v>
      </c>
      <c r="CT216" s="20" t="s">
        <v>1121</v>
      </c>
      <c r="CU216">
        <v>4.2</v>
      </c>
      <c r="CV216" s="74" t="s">
        <v>1157</v>
      </c>
      <c r="CW216">
        <v>100</v>
      </c>
      <c r="CX216">
        <v>0</v>
      </c>
      <c r="CY216">
        <v>0</v>
      </c>
      <c r="CZ216">
        <v>0</v>
      </c>
      <c r="DA216">
        <v>0</v>
      </c>
      <c r="DB216">
        <v>0</v>
      </c>
      <c r="DC216">
        <v>0</v>
      </c>
      <c r="DD216" s="74">
        <v>0</v>
      </c>
      <c r="DE216">
        <v>0</v>
      </c>
      <c r="DF216">
        <v>0</v>
      </c>
      <c r="DG216">
        <v>5</v>
      </c>
      <c r="DH216">
        <v>0</v>
      </c>
      <c r="DI216">
        <v>0</v>
      </c>
      <c r="DJ216">
        <v>5</v>
      </c>
      <c r="DK216">
        <v>0</v>
      </c>
      <c r="DL216">
        <v>0</v>
      </c>
      <c r="DM216">
        <v>0</v>
      </c>
      <c r="DN216">
        <v>0</v>
      </c>
      <c r="DO216">
        <v>0</v>
      </c>
      <c r="DP216">
        <v>0</v>
      </c>
      <c r="DQ216">
        <v>0</v>
      </c>
      <c r="DR216">
        <v>0</v>
      </c>
      <c r="DS216">
        <v>0</v>
      </c>
      <c r="DT216">
        <v>0</v>
      </c>
      <c r="DU216">
        <v>0</v>
      </c>
      <c r="DV216">
        <v>0</v>
      </c>
      <c r="DW216">
        <v>0</v>
      </c>
      <c r="DX216">
        <v>0</v>
      </c>
      <c r="DY216">
        <v>0</v>
      </c>
      <c r="DZ216">
        <v>0</v>
      </c>
      <c r="EA216">
        <v>0</v>
      </c>
      <c r="EB216">
        <v>0</v>
      </c>
      <c r="EC216">
        <v>0</v>
      </c>
      <c r="ED216">
        <v>0</v>
      </c>
      <c r="EE216">
        <v>0</v>
      </c>
      <c r="EF216">
        <v>0</v>
      </c>
      <c r="EG216">
        <v>0</v>
      </c>
      <c r="EH216">
        <v>0</v>
      </c>
      <c r="EI216" t="s">
        <v>1159</v>
      </c>
      <c r="EJ216" t="s">
        <v>1169</v>
      </c>
      <c r="EK216">
        <v>0</v>
      </c>
      <c r="EL216">
        <v>0</v>
      </c>
      <c r="EM216">
        <v>0</v>
      </c>
      <c r="EN216" s="74" t="s">
        <v>1117</v>
      </c>
    </row>
    <row r="217" spans="1:144" x14ac:dyDescent="0.3">
      <c r="A217" s="32" t="s">
        <v>422</v>
      </c>
      <c r="B217" s="33" t="s">
        <v>423</v>
      </c>
      <c r="C217" s="34" t="s">
        <v>51</v>
      </c>
      <c r="D217" s="3"/>
      <c r="E217" s="3"/>
      <c r="F217" s="3">
        <v>24.5</v>
      </c>
      <c r="G217" s="42"/>
      <c r="H217" s="4"/>
      <c r="I217" s="4"/>
      <c r="J217" s="109"/>
      <c r="K217" s="114"/>
      <c r="L217" s="6"/>
      <c r="M217" s="118">
        <v>0</v>
      </c>
      <c r="N217" s="7"/>
      <c r="O217" s="7"/>
      <c r="P217" s="7"/>
      <c r="Q217" s="7"/>
      <c r="R217" s="7"/>
      <c r="S217" s="48">
        <v>7.5</v>
      </c>
      <c r="T217" s="121">
        <v>10.5</v>
      </c>
      <c r="U217" s="2"/>
      <c r="V217" s="2"/>
      <c r="W217" s="2"/>
      <c r="X217" s="2"/>
      <c r="Y217" s="2"/>
      <c r="Z217" s="19">
        <v>2</v>
      </c>
      <c r="AA217" s="2"/>
      <c r="AB217" s="122" t="s">
        <v>52</v>
      </c>
      <c r="AC217" s="2"/>
      <c r="AD217" s="2"/>
      <c r="AE217" s="2"/>
      <c r="AF217" s="118" t="s">
        <v>52</v>
      </c>
      <c r="AG217" s="5"/>
      <c r="AH217" s="118"/>
      <c r="AI217" s="8"/>
      <c r="AJ217" s="118"/>
      <c r="AK217" s="2">
        <v>1</v>
      </c>
      <c r="AL217" s="2">
        <v>-2</v>
      </c>
      <c r="AM217" s="2">
        <v>0</v>
      </c>
      <c r="AN217" s="2">
        <v>1</v>
      </c>
      <c r="AO217" s="2">
        <v>0</v>
      </c>
      <c r="AP217" s="122">
        <v>0</v>
      </c>
      <c r="AQ217">
        <v>1</v>
      </c>
      <c r="AR217">
        <v>0</v>
      </c>
      <c r="AS217">
        <v>2</v>
      </c>
      <c r="AT217">
        <v>0</v>
      </c>
      <c r="AU217">
        <v>0</v>
      </c>
      <c r="AV217" s="74">
        <v>3</v>
      </c>
      <c r="AW217">
        <v>0</v>
      </c>
      <c r="AX217">
        <v>0</v>
      </c>
      <c r="AY217" s="74">
        <v>2</v>
      </c>
      <c r="AZ217" s="76">
        <v>200</v>
      </c>
      <c r="BA217" s="70">
        <v>1650</v>
      </c>
      <c r="BB217" s="68"/>
      <c r="BC217" s="68">
        <v>1725</v>
      </c>
      <c r="BD217">
        <v>4</v>
      </c>
      <c r="BE217">
        <v>1800</v>
      </c>
      <c r="BF217" s="103">
        <v>4</v>
      </c>
      <c r="BG217" s="97"/>
      <c r="BH217">
        <v>1</v>
      </c>
      <c r="BI217">
        <v>1</v>
      </c>
      <c r="BJ217" s="20" t="s">
        <v>1112</v>
      </c>
      <c r="BK217" t="s">
        <v>1113</v>
      </c>
      <c r="BL217">
        <v>2</v>
      </c>
      <c r="BM217" s="20">
        <v>0</v>
      </c>
      <c r="BN217">
        <v>0</v>
      </c>
      <c r="BO217">
        <v>0</v>
      </c>
      <c r="BP217">
        <v>1</v>
      </c>
      <c r="BQ217" s="20">
        <v>1</v>
      </c>
      <c r="BR217">
        <v>1</v>
      </c>
      <c r="BS217">
        <v>5</v>
      </c>
      <c r="BT217">
        <v>1</v>
      </c>
      <c r="BU217" s="20">
        <v>5</v>
      </c>
      <c r="BV217">
        <v>2</v>
      </c>
      <c r="BW217">
        <v>2</v>
      </c>
      <c r="BX217">
        <v>1</v>
      </c>
      <c r="BY217" s="74">
        <v>4</v>
      </c>
      <c r="BZ217">
        <v>21.44</v>
      </c>
      <c r="CA217">
        <v>13.4</v>
      </c>
      <c r="CB217">
        <v>3.75</v>
      </c>
      <c r="CC217">
        <v>4.25</v>
      </c>
      <c r="CD217">
        <v>24.64</v>
      </c>
      <c r="CE217">
        <v>5.7750000000000004</v>
      </c>
      <c r="CF217">
        <v>63.6</v>
      </c>
      <c r="CG217">
        <v>69.5</v>
      </c>
      <c r="CH217">
        <v>8.3000000000000007</v>
      </c>
      <c r="CI217">
        <v>51.7</v>
      </c>
      <c r="CJ217">
        <v>0.91268833699999996</v>
      </c>
      <c r="CK217">
        <v>0.39157800399999998</v>
      </c>
      <c r="CL217">
        <v>0.20816660000000001</v>
      </c>
      <c r="CM217">
        <v>0.17320508100000001</v>
      </c>
      <c r="CN217">
        <v>1.7008821240000001</v>
      </c>
      <c r="CO217">
        <v>0.65</v>
      </c>
      <c r="CP217">
        <v>1.3140268900000001</v>
      </c>
      <c r="CQ217">
        <v>1.5</v>
      </c>
      <c r="CR217">
        <v>0.81240383999999999</v>
      </c>
      <c r="CS217">
        <v>3.3090784219999998</v>
      </c>
      <c r="CT217" s="20" t="s">
        <v>1118</v>
      </c>
      <c r="CU217">
        <v>7.1</v>
      </c>
      <c r="CV217" s="74" t="s">
        <v>1157</v>
      </c>
      <c r="CW217">
        <v>100</v>
      </c>
      <c r="CX217">
        <v>0</v>
      </c>
      <c r="CY217">
        <v>0</v>
      </c>
      <c r="CZ217">
        <v>0</v>
      </c>
      <c r="DA217">
        <v>0</v>
      </c>
      <c r="DB217">
        <v>0</v>
      </c>
      <c r="DC217">
        <v>0</v>
      </c>
      <c r="DD217" s="74">
        <v>0</v>
      </c>
      <c r="DE217">
        <v>0</v>
      </c>
      <c r="DF217">
        <v>0</v>
      </c>
      <c r="DG217">
        <v>0</v>
      </c>
      <c r="DH217">
        <v>0</v>
      </c>
      <c r="DI217">
        <v>0</v>
      </c>
      <c r="DJ217">
        <v>2</v>
      </c>
      <c r="DK217">
        <v>8</v>
      </c>
      <c r="DL217">
        <v>0</v>
      </c>
      <c r="DM217">
        <v>0</v>
      </c>
      <c r="DN217">
        <v>0</v>
      </c>
      <c r="DO217">
        <v>0</v>
      </c>
      <c r="DP217">
        <v>0</v>
      </c>
      <c r="DQ217">
        <v>0</v>
      </c>
      <c r="DR217">
        <v>0</v>
      </c>
      <c r="DS217">
        <v>0</v>
      </c>
      <c r="DT217">
        <v>0</v>
      </c>
      <c r="DU217">
        <v>0</v>
      </c>
      <c r="DV217">
        <v>0</v>
      </c>
      <c r="DW217">
        <v>0</v>
      </c>
      <c r="DX217">
        <v>0</v>
      </c>
      <c r="DY217">
        <v>0</v>
      </c>
      <c r="DZ217">
        <v>0</v>
      </c>
      <c r="EA217">
        <v>0</v>
      </c>
      <c r="EB217">
        <v>0</v>
      </c>
      <c r="EC217">
        <v>0</v>
      </c>
      <c r="ED217">
        <v>0</v>
      </c>
      <c r="EE217">
        <v>0</v>
      </c>
      <c r="EF217">
        <v>0</v>
      </c>
      <c r="EG217">
        <v>0</v>
      </c>
      <c r="EH217">
        <v>0</v>
      </c>
      <c r="EI217" t="s">
        <v>1159</v>
      </c>
      <c r="EJ217" t="s">
        <v>1173</v>
      </c>
      <c r="EK217">
        <v>0</v>
      </c>
      <c r="EL217">
        <v>0</v>
      </c>
      <c r="EM217">
        <v>0</v>
      </c>
      <c r="EN217" s="74" t="s">
        <v>1117</v>
      </c>
    </row>
    <row r="218" spans="1:144" x14ac:dyDescent="0.3">
      <c r="A218" s="32" t="s">
        <v>424</v>
      </c>
      <c r="B218" s="33" t="s">
        <v>425</v>
      </c>
      <c r="C218" s="34" t="s">
        <v>51</v>
      </c>
      <c r="D218" s="3"/>
      <c r="E218" s="3"/>
      <c r="F218" s="3">
        <v>6.5</v>
      </c>
      <c r="G218" s="42"/>
      <c r="H218" s="4"/>
      <c r="I218" s="4"/>
      <c r="J218" s="109"/>
      <c r="K218" s="114"/>
      <c r="L218" s="6"/>
      <c r="M218" s="118">
        <v>0</v>
      </c>
      <c r="N218" s="7"/>
      <c r="O218" s="7"/>
      <c r="P218" s="7"/>
      <c r="Q218" s="7"/>
      <c r="R218" s="7"/>
      <c r="S218" s="48"/>
      <c r="T218" s="121"/>
      <c r="U218" s="2">
        <v>0</v>
      </c>
      <c r="V218" s="2">
        <v>0</v>
      </c>
      <c r="W218" s="2">
        <v>1</v>
      </c>
      <c r="X218" s="2">
        <v>4</v>
      </c>
      <c r="Y218" s="2"/>
      <c r="Z218" s="19"/>
      <c r="AA218" s="2"/>
      <c r="AB218" s="122"/>
      <c r="AC218" s="2"/>
      <c r="AD218" s="2">
        <v>2</v>
      </c>
      <c r="AE218" s="2" t="s">
        <v>52</v>
      </c>
      <c r="AF218" s="118" t="s">
        <v>52</v>
      </c>
      <c r="AG218" s="5"/>
      <c r="AH218" s="118"/>
      <c r="AI218" s="8"/>
      <c r="AJ218" s="118"/>
      <c r="AK218" s="2">
        <v>2</v>
      </c>
      <c r="AL218" s="2">
        <v>1</v>
      </c>
      <c r="AM218" s="2">
        <v>1</v>
      </c>
      <c r="AN218" s="2">
        <v>2</v>
      </c>
      <c r="AO218" s="2">
        <v>2</v>
      </c>
      <c r="AP218" s="122">
        <v>2</v>
      </c>
      <c r="AQ218">
        <v>2</v>
      </c>
      <c r="AR218">
        <v>2</v>
      </c>
      <c r="AS218">
        <v>1</v>
      </c>
      <c r="AT218">
        <v>2</v>
      </c>
      <c r="AU218">
        <v>2</v>
      </c>
      <c r="AV218" s="74">
        <v>9</v>
      </c>
      <c r="AW218">
        <v>2</v>
      </c>
      <c r="AX218">
        <v>2</v>
      </c>
      <c r="AY218" s="74">
        <v>1</v>
      </c>
      <c r="AZ218" s="76">
        <v>800</v>
      </c>
      <c r="BA218" s="70">
        <v>1500</v>
      </c>
      <c r="BB218" s="68"/>
      <c r="BC218" s="68"/>
      <c r="BD218">
        <v>4</v>
      </c>
      <c r="BE218">
        <v>2000</v>
      </c>
      <c r="BF218" s="102">
        <v>4</v>
      </c>
      <c r="BG218" s="97"/>
      <c r="BH218">
        <v>1</v>
      </c>
      <c r="BI218">
        <v>1</v>
      </c>
      <c r="BJ218" s="20" t="s">
        <v>1112</v>
      </c>
      <c r="BK218" t="s">
        <v>1113</v>
      </c>
      <c r="BL218">
        <v>2</v>
      </c>
      <c r="BM218" s="20">
        <v>0</v>
      </c>
      <c r="BN218">
        <v>0</v>
      </c>
      <c r="BO218">
        <v>0</v>
      </c>
      <c r="BP218">
        <v>1</v>
      </c>
      <c r="BQ218" s="20">
        <v>2</v>
      </c>
      <c r="BR218">
        <v>2</v>
      </c>
      <c r="BS218">
        <v>5</v>
      </c>
      <c r="BT218">
        <v>1</v>
      </c>
      <c r="BU218" s="20">
        <v>5</v>
      </c>
      <c r="BV218">
        <v>2</v>
      </c>
      <c r="BW218">
        <v>2</v>
      </c>
      <c r="BX218">
        <v>1</v>
      </c>
      <c r="BY218" s="74">
        <v>4</v>
      </c>
      <c r="BZ218">
        <v>25.76</v>
      </c>
      <c r="CA218">
        <v>21.875</v>
      </c>
      <c r="CB218">
        <v>3.75</v>
      </c>
      <c r="CC218">
        <v>3.8250000000000002</v>
      </c>
      <c r="CD218">
        <v>15.32</v>
      </c>
      <c r="CE218">
        <v>8.4749999999999996</v>
      </c>
      <c r="CF218">
        <v>35.274999999999999</v>
      </c>
      <c r="CG218">
        <v>45.2</v>
      </c>
      <c r="CH218">
        <v>19.45</v>
      </c>
      <c r="CI218">
        <v>20.2</v>
      </c>
      <c r="CJ218">
        <v>1.064424727</v>
      </c>
      <c r="CK218">
        <v>1.3124404750000001</v>
      </c>
      <c r="CL218">
        <v>0.17320508100000001</v>
      </c>
      <c r="CM218">
        <v>0.05</v>
      </c>
      <c r="CN218">
        <v>1.7152259329999999</v>
      </c>
      <c r="CO218">
        <v>1.1086778909999999</v>
      </c>
      <c r="CP218">
        <v>2.72564977</v>
      </c>
      <c r="CQ218">
        <v>3.7013511050000001</v>
      </c>
      <c r="CR218">
        <v>3.0816662159999999</v>
      </c>
      <c r="CS218">
        <v>1.3038404809999999</v>
      </c>
      <c r="CT218" s="20" t="s">
        <v>1118</v>
      </c>
      <c r="CU218">
        <v>4.2</v>
      </c>
      <c r="CV218" s="74" t="s">
        <v>1157</v>
      </c>
      <c r="CW218">
        <v>20</v>
      </c>
      <c r="CX218">
        <v>0</v>
      </c>
      <c r="CY218">
        <v>10</v>
      </c>
      <c r="CZ218">
        <v>70</v>
      </c>
      <c r="DA218">
        <v>0</v>
      </c>
      <c r="DB218">
        <v>0</v>
      </c>
      <c r="DC218">
        <v>0</v>
      </c>
      <c r="DD218" s="74">
        <v>0</v>
      </c>
      <c r="DE218">
        <v>0</v>
      </c>
      <c r="DF218">
        <v>7</v>
      </c>
      <c r="DG218">
        <v>0</v>
      </c>
      <c r="DH218">
        <v>0</v>
      </c>
      <c r="DI218">
        <v>0</v>
      </c>
      <c r="DJ218">
        <v>3</v>
      </c>
      <c r="DK218">
        <v>0</v>
      </c>
      <c r="DL218">
        <v>0</v>
      </c>
      <c r="DM218">
        <v>0</v>
      </c>
      <c r="DN218">
        <v>0</v>
      </c>
      <c r="DO218">
        <v>0</v>
      </c>
      <c r="DP218">
        <v>0</v>
      </c>
      <c r="DQ218">
        <v>0</v>
      </c>
      <c r="DR218">
        <v>0</v>
      </c>
      <c r="DS218">
        <v>10</v>
      </c>
      <c r="DT218">
        <v>0</v>
      </c>
      <c r="DU218">
        <v>2</v>
      </c>
      <c r="DV218">
        <v>8</v>
      </c>
      <c r="DW218">
        <v>0</v>
      </c>
      <c r="DX218">
        <v>0</v>
      </c>
      <c r="DY218">
        <v>0</v>
      </c>
      <c r="DZ218">
        <v>0</v>
      </c>
      <c r="EA218">
        <v>0</v>
      </c>
      <c r="EB218">
        <v>0</v>
      </c>
      <c r="EC218">
        <v>0</v>
      </c>
      <c r="ED218">
        <v>0</v>
      </c>
      <c r="EE218">
        <v>0</v>
      </c>
      <c r="EF218">
        <v>0</v>
      </c>
      <c r="EG218">
        <v>0</v>
      </c>
      <c r="EH218">
        <v>0</v>
      </c>
      <c r="EI218" t="s">
        <v>1162</v>
      </c>
      <c r="EJ218" t="s">
        <v>1184</v>
      </c>
      <c r="EK218">
        <v>0</v>
      </c>
      <c r="EL218">
        <v>0</v>
      </c>
      <c r="EM218">
        <v>0</v>
      </c>
      <c r="EN218" s="74" t="s">
        <v>1117</v>
      </c>
    </row>
    <row r="219" spans="1:144" x14ac:dyDescent="0.3">
      <c r="A219" s="32" t="s">
        <v>426</v>
      </c>
      <c r="B219" s="33" t="s">
        <v>415</v>
      </c>
      <c r="C219" s="34" t="s">
        <v>51</v>
      </c>
      <c r="D219" s="3"/>
      <c r="E219" s="3"/>
      <c r="F219" s="3">
        <v>7.7</v>
      </c>
      <c r="G219" s="42"/>
      <c r="H219" s="4"/>
      <c r="I219" s="4"/>
      <c r="J219" s="109"/>
      <c r="K219" s="114"/>
      <c r="L219" s="6"/>
      <c r="M219" s="118">
        <v>0</v>
      </c>
      <c r="N219" s="7"/>
      <c r="O219" s="7"/>
      <c r="P219" s="7"/>
      <c r="Q219" s="7"/>
      <c r="R219" s="7"/>
      <c r="S219" s="48"/>
      <c r="T219" s="121"/>
      <c r="U219" s="2"/>
      <c r="V219" s="2"/>
      <c r="W219" s="2"/>
      <c r="X219" s="2"/>
      <c r="Y219" s="2"/>
      <c r="Z219" s="19"/>
      <c r="AA219" s="2"/>
      <c r="AB219" s="122"/>
      <c r="AC219" s="2"/>
      <c r="AD219" s="2"/>
      <c r="AE219" s="2"/>
      <c r="AF219" s="118"/>
      <c r="AG219" s="5"/>
      <c r="AH219" s="118"/>
      <c r="AI219" s="8"/>
      <c r="AJ219" s="118"/>
      <c r="AK219" s="2">
        <v>0</v>
      </c>
      <c r="AL219" s="2">
        <v>0</v>
      </c>
      <c r="AM219" s="2">
        <v>0</v>
      </c>
      <c r="AN219" s="2">
        <v>0</v>
      </c>
      <c r="AO219" s="2">
        <v>0</v>
      </c>
      <c r="AP219" s="122">
        <v>0</v>
      </c>
      <c r="AQ219">
        <v>0</v>
      </c>
      <c r="AR219">
        <v>0</v>
      </c>
      <c r="AS219">
        <v>0</v>
      </c>
      <c r="AT219">
        <v>0</v>
      </c>
      <c r="AU219">
        <v>0</v>
      </c>
      <c r="AV219" s="74">
        <v>0</v>
      </c>
      <c r="AW219">
        <v>0</v>
      </c>
      <c r="AX219">
        <v>0</v>
      </c>
      <c r="AY219" s="74">
        <v>3</v>
      </c>
      <c r="AZ219" s="78">
        <v>0</v>
      </c>
      <c r="BA219" s="71">
        <v>700</v>
      </c>
      <c r="BB219" s="68"/>
      <c r="BC219" s="68"/>
      <c r="BD219">
        <v>4</v>
      </c>
      <c r="BE219">
        <v>12600</v>
      </c>
      <c r="BF219" s="103">
        <v>5</v>
      </c>
      <c r="BG219" s="97"/>
      <c r="BH219">
        <v>1</v>
      </c>
      <c r="BI219">
        <v>1</v>
      </c>
      <c r="BJ219" s="20" t="s">
        <v>1113</v>
      </c>
      <c r="BK219" t="s">
        <v>1114</v>
      </c>
      <c r="BL219">
        <v>2</v>
      </c>
      <c r="BM219" s="20">
        <v>0</v>
      </c>
      <c r="BN219">
        <v>0</v>
      </c>
      <c r="BO219">
        <v>0</v>
      </c>
      <c r="BP219">
        <v>1</v>
      </c>
      <c r="BQ219" s="20">
        <v>2</v>
      </c>
      <c r="BR219">
        <v>2</v>
      </c>
      <c r="BS219">
        <v>4</v>
      </c>
      <c r="BT219">
        <v>4</v>
      </c>
      <c r="BU219" s="20">
        <v>4</v>
      </c>
      <c r="BV219">
        <v>1</v>
      </c>
      <c r="BW219">
        <v>0</v>
      </c>
      <c r="BX219">
        <v>2</v>
      </c>
      <c r="BY219" s="74">
        <v>4</v>
      </c>
      <c r="BZ219">
        <v>10.525</v>
      </c>
      <c r="CA219">
        <v>6.6</v>
      </c>
      <c r="CB219">
        <v>2.875</v>
      </c>
      <c r="CC219">
        <v>2.75</v>
      </c>
      <c r="CD219">
        <v>13.75</v>
      </c>
      <c r="CE219">
        <v>10.55</v>
      </c>
      <c r="CF219">
        <v>40.450000000000003</v>
      </c>
      <c r="CG219">
        <v>51</v>
      </c>
      <c r="CH219">
        <v>20.7</v>
      </c>
      <c r="CI219">
        <v>35</v>
      </c>
      <c r="CJ219">
        <v>0.55602757700000005</v>
      </c>
      <c r="CK219">
        <v>0.34641016200000002</v>
      </c>
      <c r="CL219">
        <v>0.43493294500000002</v>
      </c>
      <c r="CM219">
        <v>0.12909944500000001</v>
      </c>
      <c r="CN219">
        <v>0.17320508100000001</v>
      </c>
      <c r="CO219">
        <v>0.61373175499999999</v>
      </c>
      <c r="CP219">
        <v>1.763519209</v>
      </c>
      <c r="CQ219">
        <v>2.1602468990000001</v>
      </c>
      <c r="CR219">
        <v>0.84063468100000005</v>
      </c>
      <c r="CS219">
        <v>0.816496581</v>
      </c>
      <c r="CT219" s="20" t="s">
        <v>1118</v>
      </c>
      <c r="CU219">
        <v>3.6</v>
      </c>
      <c r="CV219" s="74" t="s">
        <v>1157</v>
      </c>
      <c r="CW219">
        <v>100</v>
      </c>
      <c r="CX219">
        <v>0</v>
      </c>
      <c r="CY219">
        <v>0</v>
      </c>
      <c r="CZ219">
        <v>0</v>
      </c>
      <c r="DA219">
        <v>0</v>
      </c>
      <c r="DB219">
        <v>0</v>
      </c>
      <c r="DC219">
        <v>0</v>
      </c>
      <c r="DD219" s="74">
        <v>0</v>
      </c>
      <c r="DE219">
        <v>0</v>
      </c>
      <c r="DF219">
        <v>0</v>
      </c>
      <c r="DG219">
        <v>10</v>
      </c>
      <c r="DH219">
        <v>0</v>
      </c>
      <c r="DI219">
        <v>0</v>
      </c>
      <c r="DJ219">
        <v>0</v>
      </c>
      <c r="DK219">
        <v>0</v>
      </c>
      <c r="DL219">
        <v>0</v>
      </c>
      <c r="DM219">
        <v>0</v>
      </c>
      <c r="DN219">
        <v>0</v>
      </c>
      <c r="DO219">
        <v>0</v>
      </c>
      <c r="DP219">
        <v>0</v>
      </c>
      <c r="DQ219">
        <v>0</v>
      </c>
      <c r="DR219">
        <v>0</v>
      </c>
      <c r="DS219">
        <v>0</v>
      </c>
      <c r="DT219">
        <v>0</v>
      </c>
      <c r="DU219">
        <v>0</v>
      </c>
      <c r="DV219">
        <v>0</v>
      </c>
      <c r="DW219">
        <v>0</v>
      </c>
      <c r="DX219">
        <v>0</v>
      </c>
      <c r="DY219">
        <v>0</v>
      </c>
      <c r="DZ219">
        <v>0</v>
      </c>
      <c r="EA219">
        <v>0</v>
      </c>
      <c r="EB219">
        <v>0</v>
      </c>
      <c r="EC219">
        <v>0</v>
      </c>
      <c r="ED219">
        <v>0</v>
      </c>
      <c r="EE219">
        <v>0</v>
      </c>
      <c r="EF219">
        <v>0</v>
      </c>
      <c r="EG219">
        <v>0</v>
      </c>
      <c r="EH219">
        <v>0</v>
      </c>
      <c r="EI219" t="s">
        <v>1159</v>
      </c>
      <c r="EJ219" t="s">
        <v>1169</v>
      </c>
      <c r="EK219">
        <v>0</v>
      </c>
      <c r="EL219">
        <v>0</v>
      </c>
      <c r="EM219">
        <v>0</v>
      </c>
      <c r="EN219" s="74" t="s">
        <v>1117</v>
      </c>
    </row>
    <row r="220" spans="1:144" x14ac:dyDescent="0.3">
      <c r="A220" s="32" t="s">
        <v>427</v>
      </c>
      <c r="B220" s="33" t="s">
        <v>160</v>
      </c>
      <c r="C220" s="34" t="s">
        <v>51</v>
      </c>
      <c r="D220" s="3">
        <v>29.2</v>
      </c>
      <c r="E220" s="3">
        <v>27.9</v>
      </c>
      <c r="F220" s="3">
        <v>28.55</v>
      </c>
      <c r="G220" s="42"/>
      <c r="H220" s="4"/>
      <c r="I220" s="4"/>
      <c r="J220" s="109"/>
      <c r="K220" s="114"/>
      <c r="L220" s="6"/>
      <c r="M220" s="118">
        <v>0</v>
      </c>
      <c r="N220" s="7"/>
      <c r="O220" s="7"/>
      <c r="P220" s="7"/>
      <c r="Q220" s="7"/>
      <c r="R220" s="7"/>
      <c r="S220" s="48">
        <v>10.5</v>
      </c>
      <c r="T220" s="121">
        <v>1.5</v>
      </c>
      <c r="U220" s="2">
        <v>0</v>
      </c>
      <c r="V220" s="2">
        <v>0</v>
      </c>
      <c r="W220" s="2"/>
      <c r="X220" s="2">
        <v>1</v>
      </c>
      <c r="Y220" s="2"/>
      <c r="Z220" s="19"/>
      <c r="AA220" s="2"/>
      <c r="AB220" s="122"/>
      <c r="AC220" s="2"/>
      <c r="AD220" s="2"/>
      <c r="AE220" s="2"/>
      <c r="AF220" s="118"/>
      <c r="AG220" s="5"/>
      <c r="AH220" s="118"/>
      <c r="AI220" s="8"/>
      <c r="AJ220" s="118"/>
      <c r="AK220" s="2">
        <v>1</v>
      </c>
      <c r="AL220" s="2">
        <v>-1</v>
      </c>
      <c r="AM220" s="2"/>
      <c r="AN220" s="2">
        <v>1</v>
      </c>
      <c r="AO220" s="2">
        <v>1</v>
      </c>
      <c r="AP220" s="122">
        <v>1</v>
      </c>
      <c r="AQ220">
        <v>1</v>
      </c>
      <c r="AR220">
        <v>1</v>
      </c>
      <c r="AS220">
        <v>0</v>
      </c>
      <c r="AT220">
        <v>0</v>
      </c>
      <c r="AU220">
        <v>0</v>
      </c>
      <c r="AV220" s="74">
        <v>2</v>
      </c>
      <c r="AW220">
        <v>1</v>
      </c>
      <c r="AX220">
        <v>1</v>
      </c>
      <c r="AY220" s="74">
        <v>2</v>
      </c>
      <c r="AZ220" s="76">
        <v>40</v>
      </c>
      <c r="BA220" s="70">
        <v>449</v>
      </c>
      <c r="BB220" s="68"/>
      <c r="BC220" s="68"/>
      <c r="BD220">
        <v>4</v>
      </c>
      <c r="BE220">
        <v>100</v>
      </c>
      <c r="BF220" s="102">
        <v>5</v>
      </c>
      <c r="BG220" s="97"/>
      <c r="BH220">
        <v>2</v>
      </c>
      <c r="BI220">
        <v>1</v>
      </c>
      <c r="BJ220" s="20" t="s">
        <v>1112</v>
      </c>
      <c r="BK220" t="s">
        <v>1113</v>
      </c>
      <c r="BL220">
        <v>2</v>
      </c>
      <c r="BM220" s="20">
        <v>0</v>
      </c>
      <c r="BN220">
        <v>0</v>
      </c>
      <c r="BO220">
        <v>0</v>
      </c>
      <c r="BP220">
        <v>2</v>
      </c>
      <c r="BQ220" s="20">
        <v>2</v>
      </c>
      <c r="BR220">
        <v>1</v>
      </c>
      <c r="BS220">
        <v>4</v>
      </c>
      <c r="BT220">
        <v>1</v>
      </c>
      <c r="BU220" s="20">
        <v>4</v>
      </c>
      <c r="BV220">
        <v>0</v>
      </c>
      <c r="BW220">
        <v>4</v>
      </c>
      <c r="BX220">
        <v>0</v>
      </c>
      <c r="BY220" s="74">
        <v>4</v>
      </c>
      <c r="BZ220">
        <v>15.4</v>
      </c>
      <c r="CA220">
        <v>10.324999999999999</v>
      </c>
      <c r="CB220">
        <v>5.3250000000000002</v>
      </c>
      <c r="CC220">
        <v>7.8</v>
      </c>
      <c r="CD220">
        <v>24.675000000000001</v>
      </c>
      <c r="CE220">
        <v>16.625</v>
      </c>
      <c r="CF220">
        <v>66.375</v>
      </c>
      <c r="CG220">
        <v>83</v>
      </c>
      <c r="CH220">
        <v>20.024999999999999</v>
      </c>
      <c r="CI220">
        <v>69.5</v>
      </c>
      <c r="CJ220">
        <v>0.97638790099999995</v>
      </c>
      <c r="CK220">
        <v>0.330403793</v>
      </c>
      <c r="CL220">
        <v>9.5742710999999994E-2</v>
      </c>
      <c r="CM220">
        <v>0.24494897400000001</v>
      </c>
      <c r="CN220">
        <v>1.6997548840000001</v>
      </c>
      <c r="CO220">
        <v>1.643928222</v>
      </c>
      <c r="CP220">
        <v>0.87702147399999997</v>
      </c>
      <c r="CQ220">
        <v>0.816496581</v>
      </c>
      <c r="CR220">
        <v>1.7802153430000001</v>
      </c>
      <c r="CS220">
        <v>2.3804761430000001</v>
      </c>
      <c r="CT220" s="20" t="s">
        <v>1121</v>
      </c>
      <c r="CU220">
        <v>3.8</v>
      </c>
      <c r="CV220" s="74" t="s">
        <v>1157</v>
      </c>
      <c r="CW220">
        <v>30</v>
      </c>
      <c r="CX220">
        <v>0</v>
      </c>
      <c r="CY220">
        <v>30</v>
      </c>
      <c r="CZ220">
        <v>0</v>
      </c>
      <c r="DA220">
        <v>40</v>
      </c>
      <c r="DB220">
        <v>0</v>
      </c>
      <c r="DC220">
        <v>0</v>
      </c>
      <c r="DD220" s="74">
        <v>0</v>
      </c>
      <c r="DE220">
        <v>0</v>
      </c>
      <c r="DF220">
        <v>0</v>
      </c>
      <c r="DG220">
        <v>0</v>
      </c>
      <c r="DH220">
        <v>0</v>
      </c>
      <c r="DI220">
        <v>0</v>
      </c>
      <c r="DJ220">
        <v>5</v>
      </c>
      <c r="DK220">
        <v>5</v>
      </c>
      <c r="DL220">
        <v>0</v>
      </c>
      <c r="DM220">
        <v>0</v>
      </c>
      <c r="DN220">
        <v>0</v>
      </c>
      <c r="DO220">
        <v>0</v>
      </c>
      <c r="DP220">
        <v>0</v>
      </c>
      <c r="DQ220">
        <v>0</v>
      </c>
      <c r="DR220">
        <v>0</v>
      </c>
      <c r="DS220">
        <v>5</v>
      </c>
      <c r="DT220">
        <v>5</v>
      </c>
      <c r="DU220">
        <v>0</v>
      </c>
      <c r="DV220">
        <v>0</v>
      </c>
      <c r="DW220">
        <v>5</v>
      </c>
      <c r="DX220">
        <v>5</v>
      </c>
      <c r="DY220">
        <v>0</v>
      </c>
      <c r="DZ220">
        <v>0</v>
      </c>
      <c r="EA220">
        <v>0</v>
      </c>
      <c r="EB220">
        <v>0</v>
      </c>
      <c r="EC220">
        <v>0</v>
      </c>
      <c r="ED220">
        <v>0</v>
      </c>
      <c r="EE220">
        <v>0</v>
      </c>
      <c r="EF220">
        <v>0</v>
      </c>
      <c r="EG220">
        <v>0</v>
      </c>
      <c r="EH220">
        <v>0</v>
      </c>
      <c r="EI220" t="s">
        <v>1163</v>
      </c>
      <c r="EJ220" t="s">
        <v>1185</v>
      </c>
      <c r="EK220">
        <v>0</v>
      </c>
      <c r="EL220">
        <v>0</v>
      </c>
      <c r="EM220">
        <v>0</v>
      </c>
      <c r="EN220" s="74" t="s">
        <v>1117</v>
      </c>
    </row>
    <row r="221" spans="1:144" x14ac:dyDescent="0.3">
      <c r="A221" s="32" t="s">
        <v>428</v>
      </c>
      <c r="B221" s="33" t="s">
        <v>63</v>
      </c>
      <c r="C221" s="34" t="s">
        <v>64</v>
      </c>
      <c r="D221" s="3">
        <v>956</v>
      </c>
      <c r="E221" s="3">
        <v>779</v>
      </c>
      <c r="F221" s="3">
        <v>867.5</v>
      </c>
      <c r="G221" s="42"/>
      <c r="H221" s="4"/>
      <c r="I221" s="4">
        <v>14.4</v>
      </c>
      <c r="J221" s="109">
        <v>2.5</v>
      </c>
      <c r="K221" s="114">
        <v>26</v>
      </c>
      <c r="L221" s="6">
        <v>47</v>
      </c>
      <c r="M221" s="118">
        <v>0</v>
      </c>
      <c r="N221" s="7"/>
      <c r="O221" s="7"/>
      <c r="P221" s="7"/>
      <c r="Q221" s="7"/>
      <c r="R221" s="7"/>
      <c r="S221" s="48">
        <v>6.5</v>
      </c>
      <c r="T221" s="121">
        <v>0.5</v>
      </c>
      <c r="U221" s="2">
        <v>0</v>
      </c>
      <c r="V221" s="2">
        <v>0</v>
      </c>
      <c r="W221" s="2">
        <v>0</v>
      </c>
      <c r="X221" s="2">
        <v>0</v>
      </c>
      <c r="Y221" s="2">
        <v>2</v>
      </c>
      <c r="Z221" s="19">
        <v>0</v>
      </c>
      <c r="AA221" s="2">
        <v>24.5</v>
      </c>
      <c r="AB221" s="122" t="s">
        <v>56</v>
      </c>
      <c r="AC221" s="2">
        <v>0</v>
      </c>
      <c r="AD221" s="2">
        <v>2</v>
      </c>
      <c r="AE221" s="2" t="s">
        <v>52</v>
      </c>
      <c r="AF221" s="118" t="s">
        <v>52</v>
      </c>
      <c r="AG221" s="5"/>
      <c r="AH221" s="118">
        <v>0</v>
      </c>
      <c r="AI221" s="8"/>
      <c r="AJ221" s="118">
        <v>1</v>
      </c>
      <c r="AK221" s="2">
        <v>0</v>
      </c>
      <c r="AL221" s="2">
        <v>0</v>
      </c>
      <c r="AM221" s="2">
        <v>1</v>
      </c>
      <c r="AN221" s="2">
        <v>0</v>
      </c>
      <c r="AO221" s="2">
        <v>0</v>
      </c>
      <c r="AP221" s="122">
        <v>0</v>
      </c>
      <c r="AQ221">
        <v>0</v>
      </c>
      <c r="AR221">
        <v>0</v>
      </c>
      <c r="AS221">
        <v>0</v>
      </c>
      <c r="AT221">
        <v>0</v>
      </c>
      <c r="AU221">
        <v>0</v>
      </c>
      <c r="AV221" s="74">
        <v>0</v>
      </c>
      <c r="AW221">
        <v>3</v>
      </c>
      <c r="AX221">
        <v>3</v>
      </c>
      <c r="AY221" s="74">
        <v>1</v>
      </c>
      <c r="AZ221" s="76">
        <v>600</v>
      </c>
      <c r="BA221" s="70">
        <v>3000</v>
      </c>
      <c r="BB221" s="68"/>
      <c r="BC221" s="68"/>
      <c r="BD221">
        <v>5</v>
      </c>
      <c r="BE221">
        <v>1800</v>
      </c>
      <c r="BF221" s="102">
        <v>3</v>
      </c>
      <c r="BG221" s="97"/>
      <c r="BH221">
        <v>2</v>
      </c>
      <c r="BI221">
        <v>1</v>
      </c>
      <c r="BJ221" s="20" t="s">
        <v>1112</v>
      </c>
      <c r="BK221" t="s">
        <v>1114</v>
      </c>
      <c r="BL221">
        <v>1</v>
      </c>
      <c r="BM221" s="20">
        <v>0</v>
      </c>
      <c r="BN221">
        <v>0</v>
      </c>
      <c r="BO221">
        <v>0</v>
      </c>
      <c r="BP221">
        <v>1</v>
      </c>
      <c r="BQ221" s="20">
        <v>0</v>
      </c>
      <c r="BR221">
        <v>2</v>
      </c>
      <c r="BS221">
        <v>1</v>
      </c>
      <c r="BT221">
        <v>1</v>
      </c>
      <c r="BU221" s="20">
        <v>4</v>
      </c>
      <c r="BV221">
        <v>0</v>
      </c>
      <c r="BW221">
        <v>2</v>
      </c>
      <c r="BX221">
        <v>2</v>
      </c>
      <c r="BY221" s="74">
        <v>4</v>
      </c>
      <c r="BZ221">
        <v>59.024999999999999</v>
      </c>
      <c r="CA221">
        <v>46.2</v>
      </c>
      <c r="CB221">
        <v>15.925000000000001</v>
      </c>
      <c r="CC221">
        <v>28.675000000000001</v>
      </c>
      <c r="CD221">
        <v>45.1</v>
      </c>
      <c r="CE221">
        <v>106.325</v>
      </c>
      <c r="CF221">
        <v>202.17500000000001</v>
      </c>
      <c r="CG221">
        <v>308.5</v>
      </c>
      <c r="CH221">
        <v>34.5</v>
      </c>
      <c r="CI221">
        <v>168.5</v>
      </c>
      <c r="CJ221">
        <v>3.6827299660000001</v>
      </c>
      <c r="CK221">
        <v>2.5508168630000001</v>
      </c>
      <c r="CL221">
        <v>2.1375609149999999</v>
      </c>
      <c r="CM221">
        <v>3.2714675610000001</v>
      </c>
      <c r="CN221">
        <v>1.4071247280000001</v>
      </c>
      <c r="CO221">
        <v>2.9307280100000002</v>
      </c>
      <c r="CP221">
        <v>9.3820306969999994</v>
      </c>
      <c r="CQ221">
        <v>8.5829287930000007</v>
      </c>
      <c r="CR221">
        <v>1.423610434</v>
      </c>
      <c r="CS221">
        <v>9.5742710780000007</v>
      </c>
      <c r="CT221" s="20" t="s">
        <v>1121</v>
      </c>
      <c r="CU221">
        <v>12</v>
      </c>
      <c r="CV221" s="74" t="s">
        <v>1156</v>
      </c>
      <c r="CW221">
        <v>0</v>
      </c>
      <c r="CX221">
        <v>0</v>
      </c>
      <c r="CY221">
        <v>40</v>
      </c>
      <c r="CZ221">
        <v>0</v>
      </c>
      <c r="DA221">
        <v>0</v>
      </c>
      <c r="DB221">
        <v>50</v>
      </c>
      <c r="DC221">
        <v>0</v>
      </c>
      <c r="DD221" s="74">
        <v>10</v>
      </c>
      <c r="DE221">
        <v>0</v>
      </c>
      <c r="DF221">
        <v>0</v>
      </c>
      <c r="DG221">
        <v>0</v>
      </c>
      <c r="DH221">
        <v>0</v>
      </c>
      <c r="DI221">
        <v>0</v>
      </c>
      <c r="DJ221">
        <v>0</v>
      </c>
      <c r="DK221">
        <v>0</v>
      </c>
      <c r="DL221">
        <v>0</v>
      </c>
      <c r="DM221">
        <v>0</v>
      </c>
      <c r="DN221">
        <v>0</v>
      </c>
      <c r="DO221">
        <v>0</v>
      </c>
      <c r="DP221">
        <v>0</v>
      </c>
      <c r="DQ221">
        <v>0</v>
      </c>
      <c r="DR221">
        <v>0</v>
      </c>
      <c r="DS221">
        <v>8</v>
      </c>
      <c r="DT221">
        <v>2</v>
      </c>
      <c r="DU221">
        <v>0</v>
      </c>
      <c r="DV221">
        <v>0</v>
      </c>
      <c r="DW221">
        <v>0</v>
      </c>
      <c r="DX221">
        <v>0</v>
      </c>
      <c r="DY221">
        <v>10</v>
      </c>
      <c r="DZ221">
        <v>0</v>
      </c>
      <c r="EA221">
        <v>0</v>
      </c>
      <c r="EB221">
        <v>0</v>
      </c>
      <c r="EC221">
        <v>0</v>
      </c>
      <c r="ED221">
        <v>0</v>
      </c>
      <c r="EE221">
        <v>0</v>
      </c>
      <c r="EF221">
        <v>0</v>
      </c>
      <c r="EG221">
        <v>0</v>
      </c>
      <c r="EH221">
        <v>10</v>
      </c>
      <c r="EI221" t="s">
        <v>1164</v>
      </c>
      <c r="EJ221" t="s">
        <v>1187</v>
      </c>
      <c r="EK221">
        <v>0</v>
      </c>
      <c r="EL221">
        <v>0</v>
      </c>
      <c r="EM221">
        <v>0</v>
      </c>
      <c r="EN221" s="74" t="s">
        <v>1117</v>
      </c>
    </row>
    <row r="222" spans="1:144" x14ac:dyDescent="0.3">
      <c r="A222" s="32" t="s">
        <v>429</v>
      </c>
      <c r="B222" s="33" t="s">
        <v>143</v>
      </c>
      <c r="C222" s="34" t="s">
        <v>51</v>
      </c>
      <c r="D222" s="3">
        <v>49.1</v>
      </c>
      <c r="E222" s="3">
        <v>43.3</v>
      </c>
      <c r="F222" s="3">
        <v>46.2</v>
      </c>
      <c r="G222" s="42"/>
      <c r="H222" s="4"/>
      <c r="I222" s="4">
        <v>1.2837837837837838</v>
      </c>
      <c r="J222" s="109">
        <v>1.3333299999999999</v>
      </c>
      <c r="K222" s="114">
        <v>3.55</v>
      </c>
      <c r="L222" s="6"/>
      <c r="M222" s="118">
        <v>0</v>
      </c>
      <c r="N222" s="7"/>
      <c r="O222" s="7"/>
      <c r="P222" s="7"/>
      <c r="Q222" s="7"/>
      <c r="R222" s="7"/>
      <c r="S222" s="48"/>
      <c r="T222" s="121"/>
      <c r="U222" s="2">
        <v>0</v>
      </c>
      <c r="V222" s="2">
        <v>0</v>
      </c>
      <c r="W222" s="2">
        <v>0</v>
      </c>
      <c r="X222" s="2">
        <v>0</v>
      </c>
      <c r="Y222" s="2"/>
      <c r="Z222" s="19">
        <v>0</v>
      </c>
      <c r="AA222" s="2">
        <v>17.5</v>
      </c>
      <c r="AB222" s="122" t="s">
        <v>56</v>
      </c>
      <c r="AC222" s="2"/>
      <c r="AD222" s="2">
        <v>2</v>
      </c>
      <c r="AE222" s="2" t="s">
        <v>52</v>
      </c>
      <c r="AF222" s="118" t="s">
        <v>52</v>
      </c>
      <c r="AG222" s="5"/>
      <c r="AH222" s="118">
        <v>2</v>
      </c>
      <c r="AI222" s="8"/>
      <c r="AJ222" s="118">
        <v>1</v>
      </c>
      <c r="AK222" s="2">
        <v>0</v>
      </c>
      <c r="AL222" s="2">
        <v>0</v>
      </c>
      <c r="AM222" s="2">
        <v>0</v>
      </c>
      <c r="AN222" s="2">
        <v>0</v>
      </c>
      <c r="AO222" s="2">
        <v>0</v>
      </c>
      <c r="AP222" s="122">
        <v>0</v>
      </c>
      <c r="AQ222">
        <v>0</v>
      </c>
      <c r="AR222">
        <v>0</v>
      </c>
      <c r="AS222">
        <v>0</v>
      </c>
      <c r="AT222">
        <v>0</v>
      </c>
      <c r="AU222">
        <v>0</v>
      </c>
      <c r="AV222" s="74">
        <v>0</v>
      </c>
      <c r="AW222">
        <v>0</v>
      </c>
      <c r="AX222">
        <v>0</v>
      </c>
      <c r="AY222" s="74">
        <v>2</v>
      </c>
      <c r="AZ222" s="76">
        <v>70</v>
      </c>
      <c r="BA222" s="70">
        <v>1500</v>
      </c>
      <c r="BB222" s="68"/>
      <c r="BC222" s="68"/>
      <c r="BD222">
        <v>3</v>
      </c>
      <c r="BE222">
        <v>37200</v>
      </c>
      <c r="BF222" s="102">
        <v>5</v>
      </c>
      <c r="BG222" s="97"/>
      <c r="BH222">
        <v>1</v>
      </c>
      <c r="BI222">
        <v>1</v>
      </c>
      <c r="BJ222" s="20" t="s">
        <v>1112</v>
      </c>
      <c r="BK222" t="s">
        <v>1113</v>
      </c>
      <c r="BL222">
        <v>1</v>
      </c>
      <c r="BM222" s="20">
        <v>0</v>
      </c>
      <c r="BN222">
        <v>0</v>
      </c>
      <c r="BO222">
        <v>0</v>
      </c>
      <c r="BP222">
        <v>1</v>
      </c>
      <c r="BQ222" s="20">
        <v>1</v>
      </c>
      <c r="BR222">
        <v>1</v>
      </c>
      <c r="BS222">
        <v>3</v>
      </c>
      <c r="BT222">
        <v>2</v>
      </c>
      <c r="BU222" s="20">
        <v>5</v>
      </c>
      <c r="BV222">
        <v>2</v>
      </c>
      <c r="BW222">
        <v>2</v>
      </c>
      <c r="BX222">
        <v>1</v>
      </c>
      <c r="BY222" s="74">
        <v>4</v>
      </c>
      <c r="BZ222">
        <v>21.46</v>
      </c>
      <c r="CA222">
        <v>11.6</v>
      </c>
      <c r="CB222">
        <v>3.9750000000000001</v>
      </c>
      <c r="CC222">
        <v>6.375</v>
      </c>
      <c r="CD222">
        <v>27.34</v>
      </c>
      <c r="CE222">
        <v>14.275</v>
      </c>
      <c r="CF222">
        <v>92.474999999999994</v>
      </c>
      <c r="CG222">
        <v>104.96</v>
      </c>
      <c r="CH222">
        <v>13.35</v>
      </c>
      <c r="CI222">
        <v>103.9</v>
      </c>
      <c r="CJ222">
        <v>1.554991961</v>
      </c>
      <c r="CK222">
        <v>0.82056890800000004</v>
      </c>
      <c r="CL222">
        <v>0.28722813200000002</v>
      </c>
      <c r="CM222">
        <v>0.25</v>
      </c>
      <c r="CN222">
        <v>0.98640762400000004</v>
      </c>
      <c r="CO222">
        <v>2.8511693509999998</v>
      </c>
      <c r="CP222">
        <v>2.1899391160000001</v>
      </c>
      <c r="CQ222">
        <v>5.3111204089999999</v>
      </c>
      <c r="CR222">
        <v>2.239791657</v>
      </c>
      <c r="CS222">
        <v>6.8044103339999999</v>
      </c>
      <c r="CT222" s="20" t="s">
        <v>1118</v>
      </c>
      <c r="CU222">
        <v>3.5</v>
      </c>
      <c r="CV222" s="74" t="s">
        <v>1157</v>
      </c>
      <c r="CW222">
        <v>60</v>
      </c>
      <c r="CX222">
        <v>0</v>
      </c>
      <c r="CY222">
        <v>10</v>
      </c>
      <c r="CZ222">
        <v>0</v>
      </c>
      <c r="DA222">
        <v>10</v>
      </c>
      <c r="DB222">
        <v>0</v>
      </c>
      <c r="DC222">
        <v>20</v>
      </c>
      <c r="DD222" s="74">
        <v>0</v>
      </c>
      <c r="DE222">
        <v>0</v>
      </c>
      <c r="DF222">
        <v>0</v>
      </c>
      <c r="DG222">
        <v>0</v>
      </c>
      <c r="DH222">
        <v>0</v>
      </c>
      <c r="DI222">
        <v>0</v>
      </c>
      <c r="DJ222">
        <v>10</v>
      </c>
      <c r="DK222">
        <v>0</v>
      </c>
      <c r="DL222">
        <v>0</v>
      </c>
      <c r="DM222">
        <v>0</v>
      </c>
      <c r="DN222">
        <v>0</v>
      </c>
      <c r="DO222">
        <v>0</v>
      </c>
      <c r="DP222">
        <v>0</v>
      </c>
      <c r="DQ222">
        <v>0</v>
      </c>
      <c r="DR222">
        <v>0</v>
      </c>
      <c r="DS222">
        <v>10</v>
      </c>
      <c r="DT222">
        <v>0</v>
      </c>
      <c r="DU222">
        <v>0</v>
      </c>
      <c r="DV222">
        <v>0</v>
      </c>
      <c r="DW222">
        <v>10</v>
      </c>
      <c r="DX222">
        <v>0</v>
      </c>
      <c r="DY222">
        <v>0</v>
      </c>
      <c r="DZ222">
        <v>0</v>
      </c>
      <c r="EA222">
        <v>0</v>
      </c>
      <c r="EB222">
        <v>0</v>
      </c>
      <c r="EC222">
        <v>0</v>
      </c>
      <c r="ED222">
        <v>0</v>
      </c>
      <c r="EE222">
        <v>10</v>
      </c>
      <c r="EF222">
        <v>0</v>
      </c>
      <c r="EG222">
        <v>0</v>
      </c>
      <c r="EH222">
        <v>0</v>
      </c>
      <c r="EI222" t="s">
        <v>1159</v>
      </c>
      <c r="EJ222" t="s">
        <v>1172</v>
      </c>
      <c r="EK222">
        <v>0</v>
      </c>
      <c r="EL222">
        <v>0</v>
      </c>
      <c r="EM222">
        <v>0</v>
      </c>
      <c r="EN222" s="74" t="s">
        <v>1117</v>
      </c>
    </row>
    <row r="223" spans="1:144" x14ac:dyDescent="0.3">
      <c r="A223" s="32" t="s">
        <v>430</v>
      </c>
      <c r="B223" s="33" t="s">
        <v>410</v>
      </c>
      <c r="C223" s="34" t="s">
        <v>132</v>
      </c>
      <c r="D223" s="3"/>
      <c r="E223" s="3"/>
      <c r="F223" s="3">
        <v>1900</v>
      </c>
      <c r="G223" s="42"/>
      <c r="H223" s="4"/>
      <c r="I223" s="4"/>
      <c r="J223" s="109">
        <v>3</v>
      </c>
      <c r="K223" s="114"/>
      <c r="L223" s="6">
        <v>25.8</v>
      </c>
      <c r="M223" s="118">
        <v>1</v>
      </c>
      <c r="N223" s="7"/>
      <c r="O223" s="7"/>
      <c r="P223" s="7"/>
      <c r="Q223" s="7"/>
      <c r="R223" s="7"/>
      <c r="S223" s="48">
        <v>1.75</v>
      </c>
      <c r="T223" s="121">
        <v>2.25</v>
      </c>
      <c r="U223" s="2">
        <v>0</v>
      </c>
      <c r="V223" s="2">
        <v>0</v>
      </c>
      <c r="W223" s="2">
        <v>0</v>
      </c>
      <c r="X223" s="2">
        <v>0</v>
      </c>
      <c r="Y223" s="2"/>
      <c r="Z223" s="19">
        <v>2</v>
      </c>
      <c r="AA223" s="2">
        <v>29</v>
      </c>
      <c r="AB223" s="122" t="s">
        <v>52</v>
      </c>
      <c r="AC223" s="2"/>
      <c r="AD223" s="2">
        <v>2</v>
      </c>
      <c r="AE223" s="2" t="s">
        <v>52</v>
      </c>
      <c r="AF223" s="118" t="s">
        <v>52</v>
      </c>
      <c r="AG223" s="5"/>
      <c r="AH223" s="118"/>
      <c r="AI223" s="8">
        <v>1</v>
      </c>
      <c r="AJ223" s="118"/>
      <c r="AK223" s="2">
        <v>0</v>
      </c>
      <c r="AL223" s="2">
        <v>0</v>
      </c>
      <c r="AM223" s="2">
        <v>0</v>
      </c>
      <c r="AN223" s="2">
        <v>0</v>
      </c>
      <c r="AO223" s="2">
        <v>0</v>
      </c>
      <c r="AP223" s="122">
        <v>0</v>
      </c>
      <c r="AQ223">
        <v>0</v>
      </c>
      <c r="AR223">
        <v>0</v>
      </c>
      <c r="AS223">
        <v>0</v>
      </c>
      <c r="AT223">
        <v>0</v>
      </c>
      <c r="AU223">
        <v>0</v>
      </c>
      <c r="AV223" s="74">
        <v>0</v>
      </c>
      <c r="AW223">
        <v>0</v>
      </c>
      <c r="AX223">
        <v>0</v>
      </c>
      <c r="AY223" s="74">
        <v>1</v>
      </c>
      <c r="AZ223" s="69">
        <v>100</v>
      </c>
      <c r="BA223" s="69">
        <v>2000</v>
      </c>
      <c r="BB223" s="68"/>
      <c r="BC223" s="68"/>
      <c r="BD223">
        <v>4</v>
      </c>
      <c r="BE223">
        <v>7600</v>
      </c>
      <c r="BF223" s="103">
        <v>4</v>
      </c>
      <c r="BG223" s="97"/>
      <c r="BH223">
        <v>2</v>
      </c>
      <c r="BI223">
        <v>1</v>
      </c>
      <c r="BJ223" s="20" t="s">
        <v>1112</v>
      </c>
      <c r="BK223" t="s">
        <v>1114</v>
      </c>
      <c r="BL223">
        <v>1</v>
      </c>
      <c r="BM223" s="20">
        <v>0</v>
      </c>
      <c r="BN223">
        <v>0</v>
      </c>
      <c r="BO223">
        <v>0</v>
      </c>
      <c r="BP223">
        <v>1</v>
      </c>
      <c r="BQ223" s="20">
        <v>1</v>
      </c>
      <c r="BR223">
        <v>1</v>
      </c>
      <c r="BS223">
        <v>3</v>
      </c>
      <c r="BT223">
        <v>1</v>
      </c>
      <c r="BU223" s="20">
        <v>4</v>
      </c>
      <c r="BV223">
        <v>2</v>
      </c>
      <c r="BW223">
        <v>2</v>
      </c>
      <c r="BX223">
        <v>0</v>
      </c>
      <c r="BY223" s="74">
        <v>4</v>
      </c>
      <c r="BZ223">
        <v>170.25</v>
      </c>
      <c r="CA223">
        <v>145.75</v>
      </c>
      <c r="CB223">
        <v>18.824999999999999</v>
      </c>
      <c r="CC223">
        <v>22.675000000000001</v>
      </c>
      <c r="CD223">
        <v>79.125</v>
      </c>
      <c r="CE223">
        <v>142.82499999999999</v>
      </c>
      <c r="CF223">
        <v>251.92500000000001</v>
      </c>
      <c r="CG223">
        <v>394.75</v>
      </c>
      <c r="CH223">
        <v>36.225000000000001</v>
      </c>
      <c r="CI223">
        <v>146</v>
      </c>
      <c r="CJ223">
        <v>13.59840677</v>
      </c>
      <c r="CK223">
        <v>12.81600562</v>
      </c>
      <c r="CL223">
        <v>0.79320026899999996</v>
      </c>
      <c r="CM223">
        <v>2.3837994880000002</v>
      </c>
      <c r="CN223">
        <v>3.506541506</v>
      </c>
      <c r="CO223">
        <v>4.5755691809999997</v>
      </c>
      <c r="CP223">
        <v>14.88296006</v>
      </c>
      <c r="CQ223">
        <v>15.43534904</v>
      </c>
      <c r="CR223">
        <v>1.6317168870000001</v>
      </c>
      <c r="CS223">
        <v>7.7028133390000004</v>
      </c>
      <c r="CT223" s="20" t="s">
        <v>1122</v>
      </c>
      <c r="CU223">
        <v>10.1</v>
      </c>
      <c r="CV223" s="74" t="s">
        <v>1157</v>
      </c>
      <c r="CW223">
        <v>10</v>
      </c>
      <c r="CX223">
        <v>80</v>
      </c>
      <c r="CY223">
        <v>0</v>
      </c>
      <c r="CZ223">
        <v>0</v>
      </c>
      <c r="DA223">
        <v>0</v>
      </c>
      <c r="DB223">
        <v>0</v>
      </c>
      <c r="DC223">
        <v>10</v>
      </c>
      <c r="DD223" s="74">
        <v>0</v>
      </c>
      <c r="DE223">
        <v>0</v>
      </c>
      <c r="DF223">
        <v>0</v>
      </c>
      <c r="DG223">
        <v>0</v>
      </c>
      <c r="DH223">
        <v>0</v>
      </c>
      <c r="DI223">
        <v>0</v>
      </c>
      <c r="DJ223">
        <v>0</v>
      </c>
      <c r="DK223">
        <v>10</v>
      </c>
      <c r="DL223">
        <v>10</v>
      </c>
      <c r="DM223">
        <v>0</v>
      </c>
      <c r="DN223">
        <v>0</v>
      </c>
      <c r="DO223">
        <v>0</v>
      </c>
      <c r="DP223">
        <v>0</v>
      </c>
      <c r="DQ223">
        <v>0</v>
      </c>
      <c r="DR223">
        <v>0</v>
      </c>
      <c r="DS223">
        <v>0</v>
      </c>
      <c r="DT223">
        <v>0</v>
      </c>
      <c r="DU223">
        <v>0</v>
      </c>
      <c r="DV223">
        <v>0</v>
      </c>
      <c r="DW223">
        <v>0</v>
      </c>
      <c r="DX223">
        <v>0</v>
      </c>
      <c r="DY223">
        <v>0</v>
      </c>
      <c r="DZ223">
        <v>0</v>
      </c>
      <c r="EA223">
        <v>0</v>
      </c>
      <c r="EB223">
        <v>0</v>
      </c>
      <c r="EC223">
        <v>0</v>
      </c>
      <c r="ED223">
        <v>0</v>
      </c>
      <c r="EE223">
        <v>0</v>
      </c>
      <c r="EF223">
        <v>10</v>
      </c>
      <c r="EG223">
        <v>0</v>
      </c>
      <c r="EH223">
        <v>0</v>
      </c>
      <c r="EI223" t="s">
        <v>1160</v>
      </c>
      <c r="EJ223" t="s">
        <v>1174</v>
      </c>
      <c r="EK223">
        <v>0</v>
      </c>
      <c r="EL223">
        <v>0</v>
      </c>
      <c r="EM223">
        <v>0</v>
      </c>
      <c r="EN223" s="74" t="s">
        <v>1117</v>
      </c>
    </row>
    <row r="224" spans="1:144" x14ac:dyDescent="0.3">
      <c r="A224" s="32" t="s">
        <v>431</v>
      </c>
      <c r="B224" s="33" t="s">
        <v>261</v>
      </c>
      <c r="C224" s="34" t="s">
        <v>106</v>
      </c>
      <c r="D224" s="3"/>
      <c r="E224" s="3"/>
      <c r="F224" s="3"/>
      <c r="G224" s="42"/>
      <c r="H224" s="4"/>
      <c r="I224" s="4"/>
      <c r="J224" s="109"/>
      <c r="K224" s="114"/>
      <c r="L224" s="5"/>
      <c r="M224" s="118">
        <v>2</v>
      </c>
      <c r="N224" s="7"/>
      <c r="O224" s="7"/>
      <c r="P224" s="7"/>
      <c r="Q224" s="7"/>
      <c r="R224" s="7"/>
      <c r="S224" s="48">
        <v>5.5</v>
      </c>
      <c r="T224" s="121">
        <v>7.5</v>
      </c>
      <c r="U224" s="2"/>
      <c r="V224" s="2"/>
      <c r="W224" s="2"/>
      <c r="X224" s="2"/>
      <c r="Y224" s="2"/>
      <c r="Z224" s="19"/>
      <c r="AA224" s="2"/>
      <c r="AB224" s="122"/>
      <c r="AC224" s="2"/>
      <c r="AD224" s="2"/>
      <c r="AE224" s="2"/>
      <c r="AF224" s="118"/>
      <c r="AG224" s="5"/>
      <c r="AH224" s="118"/>
      <c r="AI224" s="8"/>
      <c r="AJ224" s="118"/>
      <c r="AK224" s="2">
        <v>0</v>
      </c>
      <c r="AL224" s="2">
        <v>0</v>
      </c>
      <c r="AM224" s="2">
        <v>0</v>
      </c>
      <c r="AN224" s="2">
        <v>0</v>
      </c>
      <c r="AO224" s="2">
        <v>0</v>
      </c>
      <c r="AP224" s="122">
        <v>0</v>
      </c>
      <c r="AQ224">
        <v>0</v>
      </c>
      <c r="AR224">
        <v>0</v>
      </c>
      <c r="AS224">
        <v>0</v>
      </c>
      <c r="AT224">
        <v>0</v>
      </c>
      <c r="AU224">
        <v>0</v>
      </c>
      <c r="AV224" s="74">
        <v>0</v>
      </c>
      <c r="AW224">
        <v>3</v>
      </c>
      <c r="AX224">
        <v>3</v>
      </c>
      <c r="AY224" s="74">
        <v>3</v>
      </c>
      <c r="AZ224" s="68">
        <v>1700</v>
      </c>
      <c r="BA224" s="68">
        <v>3500</v>
      </c>
      <c r="BB224" s="68"/>
      <c r="BC224" s="68"/>
      <c r="BD224">
        <v>5</v>
      </c>
      <c r="BE224">
        <v>4400</v>
      </c>
      <c r="BF224" s="102">
        <v>5</v>
      </c>
      <c r="BG224" s="97"/>
      <c r="BH224">
        <v>1</v>
      </c>
      <c r="BI224">
        <v>1</v>
      </c>
      <c r="BJ224" s="20" t="s">
        <v>1113</v>
      </c>
      <c r="BK224" t="s">
        <v>1113</v>
      </c>
      <c r="BL224">
        <v>2</v>
      </c>
      <c r="BM224" s="20">
        <v>0</v>
      </c>
      <c r="BN224">
        <v>0</v>
      </c>
      <c r="BO224">
        <v>0</v>
      </c>
      <c r="BP224">
        <v>1</v>
      </c>
      <c r="BQ224" s="20">
        <v>0</v>
      </c>
      <c r="BR224">
        <v>0</v>
      </c>
      <c r="BS224">
        <v>1</v>
      </c>
      <c r="BT224">
        <v>1</v>
      </c>
      <c r="BU224" s="20">
        <v>4</v>
      </c>
      <c r="BV224">
        <v>1</v>
      </c>
      <c r="BW224">
        <v>1</v>
      </c>
      <c r="BX224">
        <v>2</v>
      </c>
      <c r="BY224" s="74">
        <v>4</v>
      </c>
      <c r="BZ224">
        <v>32.950000000000003</v>
      </c>
      <c r="CA224">
        <v>10.050000000000001</v>
      </c>
      <c r="CB224">
        <v>4.625</v>
      </c>
      <c r="CC224">
        <v>6.15</v>
      </c>
      <c r="CD224">
        <v>58.8</v>
      </c>
      <c r="CE224">
        <v>31.925000000000001</v>
      </c>
      <c r="CF224">
        <v>159.32499999999999</v>
      </c>
      <c r="CG224">
        <v>191.25</v>
      </c>
      <c r="CH224">
        <v>16.725000000000001</v>
      </c>
      <c r="CI224">
        <v>51.625</v>
      </c>
      <c r="CJ224">
        <v>2.0289570389999998</v>
      </c>
      <c r="CK224">
        <v>0.80622577500000003</v>
      </c>
      <c r="CL224">
        <v>0.25</v>
      </c>
      <c r="CM224">
        <v>0.19148542199999999</v>
      </c>
      <c r="CN224">
        <v>1.5769168229999999</v>
      </c>
      <c r="CO224">
        <v>2.6587904519999999</v>
      </c>
      <c r="CP224">
        <v>8.5947173699999997</v>
      </c>
      <c r="CQ224">
        <v>7.3654599310000002</v>
      </c>
      <c r="CR224">
        <v>1.6997548840000001</v>
      </c>
      <c r="CS224">
        <v>12.432316760000001</v>
      </c>
      <c r="CT224" s="20" t="s">
        <v>1118</v>
      </c>
      <c r="CU224">
        <v>6.8</v>
      </c>
      <c r="CV224" s="74" t="s">
        <v>1157</v>
      </c>
      <c r="CW224">
        <v>30</v>
      </c>
      <c r="CX224">
        <v>0</v>
      </c>
      <c r="CY224">
        <v>30</v>
      </c>
      <c r="CZ224">
        <v>0</v>
      </c>
      <c r="DA224">
        <v>20</v>
      </c>
      <c r="DB224">
        <v>0</v>
      </c>
      <c r="DC224">
        <v>20</v>
      </c>
      <c r="DD224" s="74">
        <v>0</v>
      </c>
      <c r="DE224">
        <v>0</v>
      </c>
      <c r="DF224">
        <v>0</v>
      </c>
      <c r="DG224">
        <v>0</v>
      </c>
      <c r="DH224">
        <v>0</v>
      </c>
      <c r="DI224">
        <v>0</v>
      </c>
      <c r="DJ224">
        <v>0</v>
      </c>
      <c r="DK224">
        <v>10</v>
      </c>
      <c r="DL224">
        <v>0</v>
      </c>
      <c r="DM224">
        <v>0</v>
      </c>
      <c r="DN224">
        <v>0</v>
      </c>
      <c r="DO224">
        <v>0</v>
      </c>
      <c r="DP224">
        <v>0</v>
      </c>
      <c r="DQ224">
        <v>0</v>
      </c>
      <c r="DR224">
        <v>0</v>
      </c>
      <c r="DS224">
        <v>0</v>
      </c>
      <c r="DT224">
        <v>10</v>
      </c>
      <c r="DU224">
        <v>0</v>
      </c>
      <c r="DV224">
        <v>0</v>
      </c>
      <c r="DW224">
        <v>0</v>
      </c>
      <c r="DX224">
        <v>10</v>
      </c>
      <c r="DY224">
        <v>0</v>
      </c>
      <c r="DZ224">
        <v>0</v>
      </c>
      <c r="EA224">
        <v>0</v>
      </c>
      <c r="EB224">
        <v>0</v>
      </c>
      <c r="EC224">
        <v>0</v>
      </c>
      <c r="ED224">
        <v>0</v>
      </c>
      <c r="EE224">
        <v>0</v>
      </c>
      <c r="EF224">
        <v>10</v>
      </c>
      <c r="EG224">
        <v>0</v>
      </c>
      <c r="EH224">
        <v>0</v>
      </c>
      <c r="EI224" t="s">
        <v>1204</v>
      </c>
      <c r="EJ224" t="s">
        <v>1117</v>
      </c>
      <c r="EK224">
        <v>0</v>
      </c>
      <c r="EL224">
        <v>0</v>
      </c>
      <c r="EM224">
        <v>0</v>
      </c>
      <c r="EN224" s="74" t="s">
        <v>1117</v>
      </c>
    </row>
    <row r="225" spans="1:144" x14ac:dyDescent="0.3">
      <c r="A225" s="32" t="s">
        <v>432</v>
      </c>
      <c r="B225" s="33" t="s">
        <v>261</v>
      </c>
      <c r="C225" s="34" t="s">
        <v>106</v>
      </c>
      <c r="D225" s="3"/>
      <c r="E225" s="3"/>
      <c r="F225" s="3"/>
      <c r="G225" s="42"/>
      <c r="H225" s="4"/>
      <c r="I225" s="4"/>
      <c r="J225" s="109"/>
      <c r="K225" s="114"/>
      <c r="L225" s="5"/>
      <c r="M225" s="118">
        <v>2</v>
      </c>
      <c r="N225" s="7"/>
      <c r="O225" s="7"/>
      <c r="P225" s="7"/>
      <c r="Q225" s="7"/>
      <c r="R225" s="7"/>
      <c r="S225" s="48"/>
      <c r="T225" s="121"/>
      <c r="U225" s="2"/>
      <c r="V225" s="2"/>
      <c r="W225" s="2"/>
      <c r="X225" s="2"/>
      <c r="Y225" s="2"/>
      <c r="Z225" s="19"/>
      <c r="AA225" s="2"/>
      <c r="AB225" s="122"/>
      <c r="AC225" s="2"/>
      <c r="AD225" s="2"/>
      <c r="AE225" s="2"/>
      <c r="AF225" s="118"/>
      <c r="AG225" s="5"/>
      <c r="AH225" s="118"/>
      <c r="AI225" s="8"/>
      <c r="AJ225" s="118"/>
      <c r="AK225" s="2">
        <v>0</v>
      </c>
      <c r="AL225" s="2">
        <v>0</v>
      </c>
      <c r="AM225" s="2">
        <v>0</v>
      </c>
      <c r="AN225" s="2">
        <v>0</v>
      </c>
      <c r="AO225" s="2">
        <v>0</v>
      </c>
      <c r="AP225" s="122">
        <v>0</v>
      </c>
      <c r="AQ225">
        <v>0</v>
      </c>
      <c r="AR225">
        <v>0</v>
      </c>
      <c r="AS225">
        <v>0</v>
      </c>
      <c r="AT225">
        <v>0</v>
      </c>
      <c r="AU225">
        <v>0</v>
      </c>
      <c r="AV225" s="74">
        <v>0</v>
      </c>
      <c r="AW225">
        <v>3</v>
      </c>
      <c r="AX225">
        <v>3</v>
      </c>
      <c r="AY225" s="74">
        <v>3</v>
      </c>
      <c r="AZ225" s="68">
        <v>1300</v>
      </c>
      <c r="BA225" s="68">
        <v>3000</v>
      </c>
      <c r="BB225" s="68"/>
      <c r="BC225" s="68"/>
      <c r="BD225">
        <v>5</v>
      </c>
      <c r="BE225">
        <v>2700</v>
      </c>
      <c r="BF225" s="102">
        <v>5</v>
      </c>
      <c r="BG225" s="97"/>
      <c r="BH225">
        <v>1</v>
      </c>
      <c r="BI225">
        <v>1</v>
      </c>
      <c r="BJ225" s="20" t="s">
        <v>1113</v>
      </c>
      <c r="BK225" t="s">
        <v>1112</v>
      </c>
      <c r="BL225">
        <v>2</v>
      </c>
      <c r="BM225" s="20">
        <v>0</v>
      </c>
      <c r="BN225">
        <v>0</v>
      </c>
      <c r="BO225">
        <v>0</v>
      </c>
      <c r="BP225">
        <v>1</v>
      </c>
      <c r="BQ225" s="20">
        <v>0</v>
      </c>
      <c r="BR225">
        <v>0</v>
      </c>
      <c r="BS225">
        <v>1</v>
      </c>
      <c r="BT225">
        <v>2</v>
      </c>
      <c r="BU225" s="20">
        <v>5</v>
      </c>
      <c r="BV225">
        <v>3</v>
      </c>
      <c r="BW225">
        <v>1</v>
      </c>
      <c r="BX225">
        <v>1</v>
      </c>
      <c r="BY225" s="74">
        <v>4</v>
      </c>
      <c r="BZ225">
        <v>31.44</v>
      </c>
      <c r="CA225">
        <v>9.0500000000000007</v>
      </c>
      <c r="CB225">
        <v>4.55</v>
      </c>
      <c r="CC225">
        <v>5.84</v>
      </c>
      <c r="CD225">
        <v>65.62</v>
      </c>
      <c r="CE225">
        <v>28.42</v>
      </c>
      <c r="CF225">
        <v>153.46</v>
      </c>
      <c r="CG225">
        <v>181.88</v>
      </c>
      <c r="CH225">
        <v>15.68</v>
      </c>
      <c r="CI225">
        <v>52.88</v>
      </c>
      <c r="CJ225">
        <v>0.83845095300000005</v>
      </c>
      <c r="CK225">
        <v>0.94692484700000001</v>
      </c>
      <c r="CL225">
        <v>0.34156502599999999</v>
      </c>
      <c r="CM225">
        <v>0.76354436699999995</v>
      </c>
      <c r="CN225">
        <v>1.319848476</v>
      </c>
      <c r="CO225">
        <v>3.3327166099999999</v>
      </c>
      <c r="CP225">
        <v>7.7706499080000002</v>
      </c>
      <c r="CQ225">
        <v>4.9971992160000003</v>
      </c>
      <c r="CR225">
        <v>2.1323695740000002</v>
      </c>
      <c r="CS225">
        <v>11.36538605</v>
      </c>
      <c r="CT225" s="20" t="s">
        <v>1121</v>
      </c>
      <c r="CU225">
        <v>6.8</v>
      </c>
      <c r="CV225" s="74" t="s">
        <v>1157</v>
      </c>
      <c r="CW225">
        <v>0</v>
      </c>
      <c r="CX225">
        <v>0</v>
      </c>
      <c r="CY225">
        <v>0</v>
      </c>
      <c r="CZ225">
        <v>0</v>
      </c>
      <c r="DA225">
        <v>100</v>
      </c>
      <c r="DB225">
        <v>0</v>
      </c>
      <c r="DC225">
        <v>0</v>
      </c>
      <c r="DD225" s="74">
        <v>0</v>
      </c>
      <c r="DE225">
        <v>0</v>
      </c>
      <c r="DF225">
        <v>0</v>
      </c>
      <c r="DG225">
        <v>0</v>
      </c>
      <c r="DH225">
        <v>0</v>
      </c>
      <c r="DI225">
        <v>0</v>
      </c>
      <c r="DJ225">
        <v>0</v>
      </c>
      <c r="DK225">
        <v>0</v>
      </c>
      <c r="DL225">
        <v>0</v>
      </c>
      <c r="DM225">
        <v>0</v>
      </c>
      <c r="DN225">
        <v>0</v>
      </c>
      <c r="DO225">
        <v>0</v>
      </c>
      <c r="DP225">
        <v>0</v>
      </c>
      <c r="DQ225">
        <v>0</v>
      </c>
      <c r="DR225">
        <v>0</v>
      </c>
      <c r="DS225">
        <v>0</v>
      </c>
      <c r="DT225">
        <v>0</v>
      </c>
      <c r="DU225">
        <v>0</v>
      </c>
      <c r="DV225">
        <v>0</v>
      </c>
      <c r="DW225">
        <v>0</v>
      </c>
      <c r="DX225">
        <v>10</v>
      </c>
      <c r="DY225">
        <v>0</v>
      </c>
      <c r="DZ225">
        <v>0</v>
      </c>
      <c r="EA225">
        <v>0</v>
      </c>
      <c r="EB225">
        <v>0</v>
      </c>
      <c r="EC225">
        <v>0</v>
      </c>
      <c r="ED225">
        <v>0</v>
      </c>
      <c r="EE225">
        <v>0</v>
      </c>
      <c r="EF225">
        <v>0</v>
      </c>
      <c r="EG225">
        <v>0</v>
      </c>
      <c r="EH225">
        <v>0</v>
      </c>
      <c r="EI225" t="s">
        <v>1163</v>
      </c>
      <c r="EJ225" t="s">
        <v>1186</v>
      </c>
      <c r="EK225">
        <v>0</v>
      </c>
      <c r="EL225">
        <v>0</v>
      </c>
      <c r="EM225">
        <v>0</v>
      </c>
      <c r="EN225" s="74" t="s">
        <v>1117</v>
      </c>
    </row>
    <row r="226" spans="1:144" x14ac:dyDescent="0.3">
      <c r="A226" s="32" t="s">
        <v>433</v>
      </c>
      <c r="B226" s="33" t="s">
        <v>261</v>
      </c>
      <c r="C226" s="34" t="s">
        <v>106</v>
      </c>
      <c r="D226" s="3">
        <v>569</v>
      </c>
      <c r="E226" s="3">
        <v>674</v>
      </c>
      <c r="F226" s="3">
        <v>621.5</v>
      </c>
      <c r="G226" s="42"/>
      <c r="H226" s="4"/>
      <c r="I226" s="4">
        <v>2.849091011289214</v>
      </c>
      <c r="J226" s="109">
        <v>6</v>
      </c>
      <c r="K226" s="115">
        <v>39</v>
      </c>
      <c r="L226" s="6"/>
      <c r="M226" s="118">
        <v>2</v>
      </c>
      <c r="N226" s="7"/>
      <c r="O226" s="7"/>
      <c r="P226" s="7"/>
      <c r="Q226" s="7"/>
      <c r="R226" s="7"/>
      <c r="S226" s="48">
        <v>11.5</v>
      </c>
      <c r="T226" s="121">
        <v>3.5</v>
      </c>
      <c r="U226" s="2"/>
      <c r="V226" s="2"/>
      <c r="W226" s="2"/>
      <c r="X226" s="2"/>
      <c r="Y226" s="2"/>
      <c r="Z226" s="19">
        <v>4</v>
      </c>
      <c r="AA226" s="2">
        <v>22</v>
      </c>
      <c r="AB226" s="122" t="s">
        <v>103</v>
      </c>
      <c r="AC226" s="2"/>
      <c r="AD226" s="2"/>
      <c r="AE226" s="2"/>
      <c r="AF226" s="118" t="s">
        <v>103</v>
      </c>
      <c r="AG226" s="5"/>
      <c r="AH226" s="118"/>
      <c r="AI226" s="8"/>
      <c r="AJ226" s="118"/>
      <c r="AK226" s="2">
        <v>0</v>
      </c>
      <c r="AL226" s="2">
        <v>0</v>
      </c>
      <c r="AM226" s="2">
        <v>0</v>
      </c>
      <c r="AN226" s="2">
        <v>0</v>
      </c>
      <c r="AO226" s="2">
        <v>0</v>
      </c>
      <c r="AP226" s="122">
        <v>0</v>
      </c>
      <c r="AQ226">
        <v>0</v>
      </c>
      <c r="AR226">
        <v>0</v>
      </c>
      <c r="AS226">
        <v>0</v>
      </c>
      <c r="AT226">
        <v>0</v>
      </c>
      <c r="AU226">
        <v>0</v>
      </c>
      <c r="AV226" s="74">
        <v>0</v>
      </c>
      <c r="AW226">
        <v>0</v>
      </c>
      <c r="AX226">
        <v>0</v>
      </c>
      <c r="AY226" s="74">
        <v>2</v>
      </c>
      <c r="AZ226" s="68">
        <v>2000</v>
      </c>
      <c r="BA226" s="68">
        <v>4700</v>
      </c>
      <c r="BB226" s="68"/>
      <c r="BC226" s="68"/>
      <c r="BD226">
        <v>5</v>
      </c>
      <c r="BE226">
        <v>7700</v>
      </c>
      <c r="BF226" s="102">
        <v>5</v>
      </c>
      <c r="BG226" s="97"/>
      <c r="BH226">
        <v>2</v>
      </c>
      <c r="BI226">
        <v>1</v>
      </c>
      <c r="BJ226" s="20" t="s">
        <v>1113</v>
      </c>
      <c r="BK226" t="s">
        <v>1112</v>
      </c>
      <c r="BL226">
        <v>1</v>
      </c>
      <c r="BM226" s="20">
        <v>0</v>
      </c>
      <c r="BN226">
        <v>0</v>
      </c>
      <c r="BO226">
        <v>0</v>
      </c>
      <c r="BP226">
        <v>1</v>
      </c>
      <c r="BQ226" s="20">
        <v>1</v>
      </c>
      <c r="BR226">
        <v>0</v>
      </c>
      <c r="BS226">
        <v>2</v>
      </c>
      <c r="BT226">
        <v>1</v>
      </c>
      <c r="BU226" s="20">
        <v>5</v>
      </c>
      <c r="BV226">
        <v>1</v>
      </c>
      <c r="BW226">
        <v>3</v>
      </c>
      <c r="BX226">
        <v>1</v>
      </c>
      <c r="BY226" s="74">
        <v>5</v>
      </c>
      <c r="BZ226">
        <v>30.92</v>
      </c>
      <c r="CA226">
        <v>18.059999999999999</v>
      </c>
      <c r="CB226">
        <v>7.34</v>
      </c>
      <c r="CC226">
        <v>7.1</v>
      </c>
      <c r="CD226">
        <v>38.32</v>
      </c>
      <c r="CE226">
        <v>48.46</v>
      </c>
      <c r="CF226">
        <v>137.12</v>
      </c>
      <c r="CG226">
        <v>185.56</v>
      </c>
      <c r="CH226">
        <v>26.12</v>
      </c>
      <c r="CI226">
        <v>66</v>
      </c>
      <c r="CJ226">
        <v>4.2446436839999997</v>
      </c>
      <c r="CK226">
        <v>2.476489451</v>
      </c>
      <c r="CL226">
        <v>0.712741187</v>
      </c>
      <c r="CM226">
        <v>0.65192024100000001</v>
      </c>
      <c r="CN226">
        <v>2.9080921580000001</v>
      </c>
      <c r="CO226">
        <v>4.5593859239999999</v>
      </c>
      <c r="CP226">
        <v>7.8585622089999996</v>
      </c>
      <c r="CQ226">
        <v>7.6202362170000004</v>
      </c>
      <c r="CR226">
        <v>2.5053941810000002</v>
      </c>
      <c r="CS226">
        <v>7.9135958960000004</v>
      </c>
      <c r="CT226" s="20" t="s">
        <v>1118</v>
      </c>
      <c r="CU226">
        <v>6.8</v>
      </c>
      <c r="CV226" s="74" t="s">
        <v>1157</v>
      </c>
      <c r="CW226">
        <v>20</v>
      </c>
      <c r="CX226">
        <v>0</v>
      </c>
      <c r="CY226">
        <v>10</v>
      </c>
      <c r="CZ226">
        <v>0</v>
      </c>
      <c r="DA226">
        <v>20</v>
      </c>
      <c r="DB226">
        <v>50</v>
      </c>
      <c r="DC226">
        <v>0</v>
      </c>
      <c r="DD226" s="74">
        <v>0</v>
      </c>
      <c r="DE226">
        <v>0</v>
      </c>
      <c r="DF226">
        <v>0</v>
      </c>
      <c r="DG226">
        <v>0</v>
      </c>
      <c r="DH226">
        <v>0</v>
      </c>
      <c r="DI226">
        <v>0</v>
      </c>
      <c r="DJ226">
        <v>0</v>
      </c>
      <c r="DK226">
        <v>10</v>
      </c>
      <c r="DL226">
        <v>0</v>
      </c>
      <c r="DM226">
        <v>0</v>
      </c>
      <c r="DN226">
        <v>0</v>
      </c>
      <c r="DO226">
        <v>0</v>
      </c>
      <c r="DP226">
        <v>0</v>
      </c>
      <c r="DQ226">
        <v>0</v>
      </c>
      <c r="DR226">
        <v>0</v>
      </c>
      <c r="DS226">
        <v>0</v>
      </c>
      <c r="DT226">
        <v>10</v>
      </c>
      <c r="DU226">
        <v>0</v>
      </c>
      <c r="DV226">
        <v>0</v>
      </c>
      <c r="DW226">
        <v>0</v>
      </c>
      <c r="DX226">
        <v>10</v>
      </c>
      <c r="DY226">
        <v>0</v>
      </c>
      <c r="DZ226">
        <v>10</v>
      </c>
      <c r="EA226">
        <v>0</v>
      </c>
      <c r="EB226">
        <v>0</v>
      </c>
      <c r="EC226">
        <v>0</v>
      </c>
      <c r="ED226">
        <v>0</v>
      </c>
      <c r="EE226">
        <v>0</v>
      </c>
      <c r="EF226">
        <v>0</v>
      </c>
      <c r="EG226">
        <v>0</v>
      </c>
      <c r="EH226">
        <v>0</v>
      </c>
      <c r="EI226" t="s">
        <v>1164</v>
      </c>
      <c r="EJ226" t="s">
        <v>1188</v>
      </c>
      <c r="EK226">
        <v>0</v>
      </c>
      <c r="EL226">
        <v>0</v>
      </c>
      <c r="EM226">
        <v>0</v>
      </c>
      <c r="EN226" s="74" t="s">
        <v>1117</v>
      </c>
    </row>
    <row r="227" spans="1:144" x14ac:dyDescent="0.3">
      <c r="A227" s="32" t="s">
        <v>434</v>
      </c>
      <c r="B227" s="33" t="s">
        <v>261</v>
      </c>
      <c r="C227" s="34" t="s">
        <v>106</v>
      </c>
      <c r="D227" s="3"/>
      <c r="E227" s="3"/>
      <c r="F227" s="3">
        <v>303</v>
      </c>
      <c r="G227" s="42"/>
      <c r="H227" s="4"/>
      <c r="I227" s="4"/>
      <c r="J227" s="109">
        <v>6.3</v>
      </c>
      <c r="K227" s="114"/>
      <c r="L227" s="6"/>
      <c r="M227" s="118">
        <v>2</v>
      </c>
      <c r="N227" s="7"/>
      <c r="O227" s="7"/>
      <c r="P227" s="7"/>
      <c r="Q227" s="7"/>
      <c r="R227" s="7"/>
      <c r="S227" s="48">
        <v>8.5</v>
      </c>
      <c r="T227" s="121">
        <v>1.5</v>
      </c>
      <c r="U227" s="2"/>
      <c r="V227" s="2"/>
      <c r="W227" s="2"/>
      <c r="X227" s="2"/>
      <c r="Y227" s="2"/>
      <c r="Z227" s="19">
        <v>4</v>
      </c>
      <c r="AA227" s="2">
        <v>21</v>
      </c>
      <c r="AB227" s="122" t="s">
        <v>103</v>
      </c>
      <c r="AC227" s="2"/>
      <c r="AD227" s="2"/>
      <c r="AE227" s="2"/>
      <c r="AF227" s="118" t="s">
        <v>103</v>
      </c>
      <c r="AG227" s="5"/>
      <c r="AH227" s="118"/>
      <c r="AI227" s="8"/>
      <c r="AJ227" s="118"/>
      <c r="AK227" s="2">
        <v>0</v>
      </c>
      <c r="AL227" s="2">
        <v>0</v>
      </c>
      <c r="AM227" s="2">
        <v>0</v>
      </c>
      <c r="AN227" s="2">
        <v>0</v>
      </c>
      <c r="AO227" s="2">
        <v>0</v>
      </c>
      <c r="AP227" s="122">
        <v>0</v>
      </c>
      <c r="AQ227">
        <v>0</v>
      </c>
      <c r="AR227">
        <v>0</v>
      </c>
      <c r="AS227">
        <v>0</v>
      </c>
      <c r="AT227">
        <v>0</v>
      </c>
      <c r="AU227">
        <v>0</v>
      </c>
      <c r="AV227" s="74">
        <v>0</v>
      </c>
      <c r="AW227">
        <v>3</v>
      </c>
      <c r="AX227">
        <v>0</v>
      </c>
      <c r="AY227" s="74">
        <v>3</v>
      </c>
      <c r="AZ227" s="68">
        <v>200</v>
      </c>
      <c r="BA227" s="68">
        <v>4100</v>
      </c>
      <c r="BB227" s="68"/>
      <c r="BC227" s="68"/>
      <c r="BD227">
        <v>5</v>
      </c>
      <c r="BE227">
        <v>10500</v>
      </c>
      <c r="BF227" s="102">
        <v>5</v>
      </c>
      <c r="BG227" s="97"/>
      <c r="BH227">
        <v>2</v>
      </c>
      <c r="BI227">
        <v>1</v>
      </c>
      <c r="BJ227" s="20" t="s">
        <v>1114</v>
      </c>
      <c r="BK227" t="s">
        <v>1113</v>
      </c>
      <c r="BL227">
        <v>2</v>
      </c>
      <c r="BM227" s="20">
        <v>0</v>
      </c>
      <c r="BN227">
        <v>0</v>
      </c>
      <c r="BO227">
        <v>0</v>
      </c>
      <c r="BP227">
        <v>1</v>
      </c>
      <c r="BQ227" s="20">
        <v>0</v>
      </c>
      <c r="BR227">
        <v>0</v>
      </c>
      <c r="BS227">
        <v>2</v>
      </c>
      <c r="BT227">
        <v>1</v>
      </c>
      <c r="BU227" s="20">
        <v>9</v>
      </c>
      <c r="BV227">
        <v>2</v>
      </c>
      <c r="BW227">
        <v>3</v>
      </c>
      <c r="BX227">
        <v>4</v>
      </c>
      <c r="BY227" s="74">
        <v>9</v>
      </c>
      <c r="BZ227">
        <v>27.88888889</v>
      </c>
      <c r="CA227">
        <v>14.65555556</v>
      </c>
      <c r="CB227">
        <v>5.9444444440000002</v>
      </c>
      <c r="CC227">
        <v>5.8666666669999996</v>
      </c>
      <c r="CD227">
        <v>36.955555560000001</v>
      </c>
      <c r="CE227">
        <v>33.511111110000002</v>
      </c>
      <c r="CF227">
        <v>114.7111111</v>
      </c>
      <c r="CG227">
        <v>148.2222222</v>
      </c>
      <c r="CH227">
        <v>22.644444440000001</v>
      </c>
      <c r="CI227">
        <v>53.444444439999998</v>
      </c>
      <c r="CJ227">
        <v>1.5325178989999999</v>
      </c>
      <c r="CK227">
        <v>0.60850454200000004</v>
      </c>
      <c r="CL227">
        <v>0.45582647799999998</v>
      </c>
      <c r="CM227">
        <v>0.57879184500000003</v>
      </c>
      <c r="CN227">
        <v>5.3598300139999999</v>
      </c>
      <c r="CO227">
        <v>6.133197462</v>
      </c>
      <c r="CP227">
        <v>10.800051440000001</v>
      </c>
      <c r="CQ227">
        <v>11.300196659999999</v>
      </c>
      <c r="CR227">
        <v>4.0528110960000001</v>
      </c>
      <c r="CS227">
        <v>9.3956254599999998</v>
      </c>
      <c r="CT227" s="20" t="s">
        <v>1118</v>
      </c>
      <c r="CU227">
        <v>6.8</v>
      </c>
      <c r="CV227" s="74" t="s">
        <v>1157</v>
      </c>
      <c r="CW227">
        <v>20</v>
      </c>
      <c r="CX227">
        <v>0</v>
      </c>
      <c r="CY227">
        <v>10</v>
      </c>
      <c r="CZ227">
        <v>0</v>
      </c>
      <c r="DA227">
        <v>20</v>
      </c>
      <c r="DB227">
        <v>50</v>
      </c>
      <c r="DC227">
        <v>0</v>
      </c>
      <c r="DD227" s="74">
        <v>0</v>
      </c>
      <c r="DE227">
        <v>0</v>
      </c>
      <c r="DF227">
        <v>0</v>
      </c>
      <c r="DG227">
        <v>0</v>
      </c>
      <c r="DH227">
        <v>0</v>
      </c>
      <c r="DI227">
        <v>0</v>
      </c>
      <c r="DJ227">
        <v>0</v>
      </c>
      <c r="DK227">
        <v>10</v>
      </c>
      <c r="DL227">
        <v>0</v>
      </c>
      <c r="DM227">
        <v>0</v>
      </c>
      <c r="DN227">
        <v>0</v>
      </c>
      <c r="DO227">
        <v>0</v>
      </c>
      <c r="DP227">
        <v>0</v>
      </c>
      <c r="DQ227">
        <v>0</v>
      </c>
      <c r="DR227">
        <v>0</v>
      </c>
      <c r="DS227">
        <v>0</v>
      </c>
      <c r="DT227">
        <v>10</v>
      </c>
      <c r="DU227">
        <v>0</v>
      </c>
      <c r="DV227">
        <v>0</v>
      </c>
      <c r="DW227">
        <v>0</v>
      </c>
      <c r="DX227">
        <v>10</v>
      </c>
      <c r="DY227">
        <v>0</v>
      </c>
      <c r="DZ227">
        <v>10</v>
      </c>
      <c r="EA227">
        <v>0</v>
      </c>
      <c r="EB227">
        <v>0</v>
      </c>
      <c r="EC227">
        <v>0</v>
      </c>
      <c r="ED227">
        <v>0</v>
      </c>
      <c r="EE227">
        <v>0</v>
      </c>
      <c r="EF227">
        <v>0</v>
      </c>
      <c r="EG227">
        <v>0</v>
      </c>
      <c r="EH227">
        <v>0</v>
      </c>
      <c r="EI227" t="s">
        <v>1164</v>
      </c>
      <c r="EJ227" t="s">
        <v>1188</v>
      </c>
      <c r="EK227">
        <v>0</v>
      </c>
      <c r="EL227">
        <v>0</v>
      </c>
      <c r="EM227">
        <v>0</v>
      </c>
      <c r="EN227" s="74" t="s">
        <v>1117</v>
      </c>
    </row>
    <row r="228" spans="1:144" x14ac:dyDescent="0.3">
      <c r="A228" s="32" t="s">
        <v>435</v>
      </c>
      <c r="B228" s="33" t="s">
        <v>261</v>
      </c>
      <c r="C228" s="34" t="s">
        <v>106</v>
      </c>
      <c r="D228" s="3"/>
      <c r="E228" s="3"/>
      <c r="F228" s="3">
        <v>458</v>
      </c>
      <c r="G228" s="42"/>
      <c r="H228" s="4"/>
      <c r="I228" s="4"/>
      <c r="J228" s="109">
        <v>6.3</v>
      </c>
      <c r="K228" s="114"/>
      <c r="L228" s="6"/>
      <c r="M228" s="118">
        <v>2</v>
      </c>
      <c r="N228" s="7"/>
      <c r="O228" s="7"/>
      <c r="P228" s="7"/>
      <c r="Q228" s="7"/>
      <c r="R228" s="7"/>
      <c r="S228" s="48">
        <v>11</v>
      </c>
      <c r="T228" s="121">
        <v>12</v>
      </c>
      <c r="U228" s="2"/>
      <c r="V228" s="2">
        <v>4</v>
      </c>
      <c r="W228" s="2"/>
      <c r="X228" s="2">
        <v>4</v>
      </c>
      <c r="Y228" s="2"/>
      <c r="Z228" s="19">
        <v>4</v>
      </c>
      <c r="AA228" s="2"/>
      <c r="AB228" s="122" t="s">
        <v>103</v>
      </c>
      <c r="AC228" s="2"/>
      <c r="AD228" s="2"/>
      <c r="AE228" s="2"/>
      <c r="AF228" s="118" t="s">
        <v>103</v>
      </c>
      <c r="AG228" s="5"/>
      <c r="AH228" s="118"/>
      <c r="AI228" s="8"/>
      <c r="AJ228" s="118"/>
      <c r="AK228" s="2">
        <v>0</v>
      </c>
      <c r="AL228" s="2">
        <v>0</v>
      </c>
      <c r="AM228" s="2">
        <v>0</v>
      </c>
      <c r="AN228" s="2">
        <v>0</v>
      </c>
      <c r="AO228" s="2">
        <v>0</v>
      </c>
      <c r="AP228" s="122">
        <v>0</v>
      </c>
      <c r="AQ228">
        <v>0</v>
      </c>
      <c r="AR228">
        <v>0</v>
      </c>
      <c r="AS228">
        <v>0</v>
      </c>
      <c r="AT228">
        <v>0</v>
      </c>
      <c r="AU228">
        <v>0</v>
      </c>
      <c r="AV228" s="74">
        <v>0</v>
      </c>
      <c r="AW228">
        <v>3</v>
      </c>
      <c r="AX228">
        <v>0</v>
      </c>
      <c r="AY228" s="74">
        <v>2</v>
      </c>
      <c r="AZ228" s="68">
        <v>400</v>
      </c>
      <c r="BA228" s="68">
        <v>2000</v>
      </c>
      <c r="BB228" s="68"/>
      <c r="BC228" s="68"/>
      <c r="BD228">
        <v>4</v>
      </c>
      <c r="BE228">
        <v>3200</v>
      </c>
      <c r="BF228" s="102">
        <v>5</v>
      </c>
      <c r="BG228" s="97"/>
      <c r="BH228">
        <v>2</v>
      </c>
      <c r="BI228">
        <v>1</v>
      </c>
      <c r="BJ228" s="20" t="s">
        <v>1113</v>
      </c>
      <c r="BK228" t="s">
        <v>1112</v>
      </c>
      <c r="BL228">
        <v>1</v>
      </c>
      <c r="BM228" s="20">
        <v>0</v>
      </c>
      <c r="BN228">
        <v>0</v>
      </c>
      <c r="BO228">
        <v>0</v>
      </c>
      <c r="BP228">
        <v>1</v>
      </c>
      <c r="BQ228" s="20">
        <v>1</v>
      </c>
      <c r="BR228">
        <v>0</v>
      </c>
      <c r="BS228">
        <v>2</v>
      </c>
      <c r="BT228">
        <v>1</v>
      </c>
      <c r="BU228" s="20">
        <v>8</v>
      </c>
      <c r="BV228">
        <v>4</v>
      </c>
      <c r="BW228">
        <v>2</v>
      </c>
      <c r="BX228">
        <v>2</v>
      </c>
      <c r="BY228" s="74">
        <v>8</v>
      </c>
      <c r="BZ228">
        <v>25.6875</v>
      </c>
      <c r="CA228">
        <v>13.5375</v>
      </c>
      <c r="CB228">
        <v>5.85</v>
      </c>
      <c r="CC228">
        <v>5.5250000000000004</v>
      </c>
      <c r="CD228">
        <v>34.725000000000001</v>
      </c>
      <c r="CE228">
        <v>43.762500000000003</v>
      </c>
      <c r="CF228">
        <v>118.9875</v>
      </c>
      <c r="CG228">
        <v>162.75</v>
      </c>
      <c r="CH228">
        <v>26.862500000000001</v>
      </c>
      <c r="CI228">
        <v>49.25</v>
      </c>
      <c r="CJ228">
        <v>1.5788218940000001</v>
      </c>
      <c r="CK228">
        <v>0.632314343</v>
      </c>
      <c r="CL228">
        <v>0.37796447300000002</v>
      </c>
      <c r="CM228">
        <v>0.49497474699999999</v>
      </c>
      <c r="CN228">
        <v>2.8459244039999998</v>
      </c>
      <c r="CO228">
        <v>7.2209887530000003</v>
      </c>
      <c r="CP228">
        <v>7.2668400479999997</v>
      </c>
      <c r="CQ228">
        <v>5.2847489469999998</v>
      </c>
      <c r="CR228">
        <v>4.2631100320000002</v>
      </c>
      <c r="CS228">
        <v>5.5741751470000001</v>
      </c>
      <c r="CT228" s="20" t="s">
        <v>1118</v>
      </c>
      <c r="CU228">
        <v>6.8</v>
      </c>
      <c r="CV228" s="74" t="s">
        <v>1157</v>
      </c>
      <c r="CW228">
        <v>40</v>
      </c>
      <c r="CX228">
        <v>0</v>
      </c>
      <c r="CY228">
        <v>0</v>
      </c>
      <c r="CZ228">
        <v>0</v>
      </c>
      <c r="DA228">
        <v>60</v>
      </c>
      <c r="DB228">
        <v>0</v>
      </c>
      <c r="DC228">
        <v>0</v>
      </c>
      <c r="DD228" s="74">
        <v>0</v>
      </c>
      <c r="DE228">
        <v>0</v>
      </c>
      <c r="DF228">
        <v>0</v>
      </c>
      <c r="DG228">
        <v>0</v>
      </c>
      <c r="DH228">
        <v>0</v>
      </c>
      <c r="DI228">
        <v>0</v>
      </c>
      <c r="DJ228">
        <v>0</v>
      </c>
      <c r="DK228">
        <v>10</v>
      </c>
      <c r="DL228">
        <v>0</v>
      </c>
      <c r="DM228">
        <v>0</v>
      </c>
      <c r="DN228">
        <v>0</v>
      </c>
      <c r="DO228">
        <v>0</v>
      </c>
      <c r="DP228">
        <v>0</v>
      </c>
      <c r="DQ228">
        <v>0</v>
      </c>
      <c r="DR228">
        <v>0</v>
      </c>
      <c r="DS228">
        <v>0</v>
      </c>
      <c r="DT228">
        <v>0</v>
      </c>
      <c r="DU228">
        <v>0</v>
      </c>
      <c r="DV228">
        <v>0</v>
      </c>
      <c r="DW228">
        <v>0</v>
      </c>
      <c r="DX228">
        <v>10</v>
      </c>
      <c r="DY228">
        <v>0</v>
      </c>
      <c r="DZ228">
        <v>0</v>
      </c>
      <c r="EA228">
        <v>0</v>
      </c>
      <c r="EB228">
        <v>0</v>
      </c>
      <c r="EC228">
        <v>0</v>
      </c>
      <c r="ED228">
        <v>0</v>
      </c>
      <c r="EE228">
        <v>0</v>
      </c>
      <c r="EF228">
        <v>0</v>
      </c>
      <c r="EG228">
        <v>0</v>
      </c>
      <c r="EH228">
        <v>0</v>
      </c>
      <c r="EI228" t="s">
        <v>1163</v>
      </c>
      <c r="EJ228" t="s">
        <v>1186</v>
      </c>
      <c r="EK228">
        <v>0</v>
      </c>
      <c r="EL228">
        <v>0</v>
      </c>
      <c r="EM228">
        <v>0</v>
      </c>
      <c r="EN228" s="74" t="s">
        <v>1117</v>
      </c>
    </row>
    <row r="229" spans="1:144" x14ac:dyDescent="0.3">
      <c r="A229" s="32" t="s">
        <v>436</v>
      </c>
      <c r="B229" s="33" t="s">
        <v>339</v>
      </c>
      <c r="C229" s="34" t="s">
        <v>51</v>
      </c>
      <c r="D229" s="3">
        <v>98.4</v>
      </c>
      <c r="E229" s="3">
        <v>88.6</v>
      </c>
      <c r="F229" s="3">
        <v>93.5</v>
      </c>
      <c r="G229" s="42"/>
      <c r="H229" s="4"/>
      <c r="I229" s="4"/>
      <c r="J229" s="109">
        <v>4</v>
      </c>
      <c r="K229" s="114">
        <v>3.1</v>
      </c>
      <c r="L229" s="6"/>
      <c r="M229" s="118">
        <v>0</v>
      </c>
      <c r="N229" s="7"/>
      <c r="O229" s="7"/>
      <c r="P229" s="7"/>
      <c r="Q229" s="7"/>
      <c r="R229" s="7"/>
      <c r="S229" s="48">
        <v>9</v>
      </c>
      <c r="T229" s="121">
        <v>3</v>
      </c>
      <c r="U229" s="2">
        <v>0.09</v>
      </c>
      <c r="V229" s="2">
        <v>3</v>
      </c>
      <c r="W229" s="2">
        <v>0.12</v>
      </c>
      <c r="X229" s="2">
        <v>3</v>
      </c>
      <c r="Y229" s="2">
        <v>2</v>
      </c>
      <c r="Z229" s="19">
        <v>0</v>
      </c>
      <c r="AA229" s="2">
        <v>15.75</v>
      </c>
      <c r="AB229" s="122" t="s">
        <v>56</v>
      </c>
      <c r="AC229" s="2">
        <v>1</v>
      </c>
      <c r="AD229" s="2">
        <v>1</v>
      </c>
      <c r="AE229" s="2" t="s">
        <v>52</v>
      </c>
      <c r="AF229" s="118" t="s">
        <v>52</v>
      </c>
      <c r="AG229" s="5"/>
      <c r="AH229" s="118">
        <v>1</v>
      </c>
      <c r="AI229" s="8"/>
      <c r="AJ229" s="118">
        <v>3</v>
      </c>
      <c r="AK229" s="2">
        <v>2</v>
      </c>
      <c r="AL229" s="2">
        <v>2</v>
      </c>
      <c r="AM229" s="2">
        <v>0</v>
      </c>
      <c r="AN229" s="2">
        <v>2</v>
      </c>
      <c r="AO229" s="2">
        <v>1</v>
      </c>
      <c r="AP229" s="122">
        <v>2</v>
      </c>
      <c r="AQ229">
        <v>2</v>
      </c>
      <c r="AR229">
        <v>2</v>
      </c>
      <c r="AS229">
        <v>2</v>
      </c>
      <c r="AT229">
        <v>0</v>
      </c>
      <c r="AU229">
        <v>1</v>
      </c>
      <c r="AV229" s="74">
        <v>7</v>
      </c>
      <c r="AW229">
        <v>2</v>
      </c>
      <c r="AX229">
        <v>2</v>
      </c>
      <c r="AY229" s="74">
        <v>1</v>
      </c>
      <c r="AZ229" s="69">
        <v>60</v>
      </c>
      <c r="BA229" s="69">
        <v>240</v>
      </c>
      <c r="BB229" s="68"/>
      <c r="BC229" s="68"/>
      <c r="BD229">
        <v>1</v>
      </c>
      <c r="BE229">
        <v>500</v>
      </c>
      <c r="BF229" s="103">
        <v>5</v>
      </c>
      <c r="BG229" s="97"/>
      <c r="BH229">
        <v>1</v>
      </c>
      <c r="BI229">
        <v>1</v>
      </c>
      <c r="BJ229" s="20" t="s">
        <v>1112</v>
      </c>
      <c r="BK229" t="s">
        <v>1113</v>
      </c>
      <c r="BL229">
        <v>1</v>
      </c>
      <c r="BM229" s="20">
        <v>0</v>
      </c>
      <c r="BN229">
        <v>0</v>
      </c>
      <c r="BO229">
        <v>0</v>
      </c>
      <c r="BP229">
        <v>1</v>
      </c>
      <c r="BQ229" s="20">
        <v>2</v>
      </c>
      <c r="BR229">
        <v>2</v>
      </c>
      <c r="BS229">
        <v>4</v>
      </c>
      <c r="BT229">
        <v>1</v>
      </c>
      <c r="BU229" s="20">
        <v>4</v>
      </c>
      <c r="BV229">
        <v>2</v>
      </c>
      <c r="BW229">
        <v>2</v>
      </c>
      <c r="BX229">
        <v>0</v>
      </c>
      <c r="BY229" s="74">
        <v>4</v>
      </c>
      <c r="BZ229">
        <v>20.024999999999999</v>
      </c>
      <c r="CA229">
        <v>9.0250000000000004</v>
      </c>
      <c r="CB229">
        <v>3.625</v>
      </c>
      <c r="CC229">
        <v>3.9750000000000001</v>
      </c>
      <c r="CD229">
        <v>26.85</v>
      </c>
      <c r="CE229">
        <v>25.75</v>
      </c>
      <c r="CF229">
        <v>76.375</v>
      </c>
      <c r="CG229">
        <v>102.125</v>
      </c>
      <c r="CH229">
        <v>25.2</v>
      </c>
      <c r="CI229">
        <v>77</v>
      </c>
      <c r="CJ229">
        <v>0.60759087099999998</v>
      </c>
      <c r="CK229">
        <v>0.60207972899999995</v>
      </c>
      <c r="CL229">
        <v>0.41129875599999999</v>
      </c>
      <c r="CM229">
        <v>0.49244289000000002</v>
      </c>
      <c r="CN229">
        <v>0.98488578000000004</v>
      </c>
      <c r="CO229">
        <v>2.7874719730000002</v>
      </c>
      <c r="CP229">
        <v>4.6313245050000003</v>
      </c>
      <c r="CQ229">
        <v>6.6630198360000001</v>
      </c>
      <c r="CR229">
        <v>1.6206994370000001</v>
      </c>
      <c r="CS229">
        <v>5.8736700620000004</v>
      </c>
      <c r="CT229" s="20" t="s">
        <v>1121</v>
      </c>
      <c r="CU229">
        <v>5.8</v>
      </c>
      <c r="CV229" s="74" t="s">
        <v>1157</v>
      </c>
      <c r="CW229">
        <v>30</v>
      </c>
      <c r="CX229">
        <v>0</v>
      </c>
      <c r="CY229">
        <v>30</v>
      </c>
      <c r="CZ229">
        <v>40</v>
      </c>
      <c r="DA229">
        <v>0</v>
      </c>
      <c r="DB229">
        <v>0</v>
      </c>
      <c r="DC229">
        <v>0</v>
      </c>
      <c r="DD229" s="74">
        <v>0</v>
      </c>
      <c r="DE229">
        <v>0</v>
      </c>
      <c r="DF229">
        <v>1</v>
      </c>
      <c r="DG229">
        <v>0</v>
      </c>
      <c r="DH229">
        <v>0</v>
      </c>
      <c r="DI229">
        <v>2</v>
      </c>
      <c r="DJ229">
        <v>7</v>
      </c>
      <c r="DK229">
        <v>0</v>
      </c>
      <c r="DL229">
        <v>0</v>
      </c>
      <c r="DM229">
        <v>0</v>
      </c>
      <c r="DN229">
        <v>0</v>
      </c>
      <c r="DO229">
        <v>0</v>
      </c>
      <c r="DP229">
        <v>0</v>
      </c>
      <c r="DQ229">
        <v>0</v>
      </c>
      <c r="DR229">
        <v>0</v>
      </c>
      <c r="DS229">
        <v>10</v>
      </c>
      <c r="DT229">
        <v>0</v>
      </c>
      <c r="DU229">
        <v>0</v>
      </c>
      <c r="DV229">
        <v>10</v>
      </c>
      <c r="DW229">
        <v>0</v>
      </c>
      <c r="DX229">
        <v>0</v>
      </c>
      <c r="DY229">
        <v>0</v>
      </c>
      <c r="DZ229">
        <v>0</v>
      </c>
      <c r="EA229">
        <v>0</v>
      </c>
      <c r="EB229">
        <v>0</v>
      </c>
      <c r="EC229">
        <v>0</v>
      </c>
      <c r="ED229">
        <v>0</v>
      </c>
      <c r="EE229">
        <v>0</v>
      </c>
      <c r="EF229">
        <v>0</v>
      </c>
      <c r="EG229">
        <v>0</v>
      </c>
      <c r="EH229">
        <v>0</v>
      </c>
      <c r="EI229" t="s">
        <v>1162</v>
      </c>
      <c r="EJ229" t="s">
        <v>1184</v>
      </c>
      <c r="EK229">
        <v>0</v>
      </c>
      <c r="EL229">
        <v>0</v>
      </c>
      <c r="EM229">
        <v>0</v>
      </c>
      <c r="EN229" s="74" t="s">
        <v>1117</v>
      </c>
    </row>
    <row r="230" spans="1:144" x14ac:dyDescent="0.3">
      <c r="A230" s="32" t="s">
        <v>437</v>
      </c>
      <c r="B230" s="33" t="s">
        <v>438</v>
      </c>
      <c r="C230" s="34" t="s">
        <v>76</v>
      </c>
      <c r="D230" s="3">
        <v>1597</v>
      </c>
      <c r="E230" s="3">
        <v>1578</v>
      </c>
      <c r="F230" s="3">
        <v>1299</v>
      </c>
      <c r="G230" s="42"/>
      <c r="H230" s="4"/>
      <c r="I230" s="4">
        <v>4.08</v>
      </c>
      <c r="J230" s="109">
        <v>8.375</v>
      </c>
      <c r="K230" s="114">
        <v>39.4</v>
      </c>
      <c r="L230" s="6"/>
      <c r="M230" s="118">
        <v>2</v>
      </c>
      <c r="N230" s="7"/>
      <c r="O230" s="7"/>
      <c r="P230" s="7"/>
      <c r="Q230" s="7"/>
      <c r="R230" s="7"/>
      <c r="S230" s="48">
        <v>10.5</v>
      </c>
      <c r="T230" s="121">
        <v>0.5</v>
      </c>
      <c r="U230" s="2">
        <v>0</v>
      </c>
      <c r="V230" s="2">
        <v>0</v>
      </c>
      <c r="W230" s="2">
        <v>0</v>
      </c>
      <c r="X230" s="2">
        <v>0</v>
      </c>
      <c r="Y230" s="2">
        <v>2</v>
      </c>
      <c r="Z230" s="19">
        <v>0</v>
      </c>
      <c r="AA230" s="2">
        <v>25.5</v>
      </c>
      <c r="AB230" s="122" t="s">
        <v>56</v>
      </c>
      <c r="AC230" s="2">
        <v>3</v>
      </c>
      <c r="AD230" s="2">
        <v>0</v>
      </c>
      <c r="AE230" s="2" t="s">
        <v>52</v>
      </c>
      <c r="AF230" s="118" t="s">
        <v>52</v>
      </c>
      <c r="AG230" s="5">
        <v>3.78</v>
      </c>
      <c r="AH230" s="118">
        <v>0</v>
      </c>
      <c r="AI230" s="8"/>
      <c r="AJ230" s="118">
        <v>3</v>
      </c>
      <c r="AK230" s="2">
        <v>0</v>
      </c>
      <c r="AL230" s="2">
        <v>0</v>
      </c>
      <c r="AM230" s="2">
        <v>0</v>
      </c>
      <c r="AN230" s="2">
        <v>0</v>
      </c>
      <c r="AO230" s="2">
        <v>0</v>
      </c>
      <c r="AP230" s="122">
        <v>0</v>
      </c>
      <c r="AQ230">
        <v>0</v>
      </c>
      <c r="AR230">
        <v>0</v>
      </c>
      <c r="AS230">
        <v>0</v>
      </c>
      <c r="AT230">
        <v>0</v>
      </c>
      <c r="AU230">
        <v>0</v>
      </c>
      <c r="AV230" s="74">
        <v>0</v>
      </c>
      <c r="AW230">
        <v>1</v>
      </c>
      <c r="AX230">
        <v>0</v>
      </c>
      <c r="AY230" s="74">
        <v>1</v>
      </c>
      <c r="AZ230" s="68">
        <v>0</v>
      </c>
      <c r="BA230" s="68">
        <v>3000</v>
      </c>
      <c r="BB230" s="68"/>
      <c r="BC230" s="68"/>
      <c r="BD230">
        <v>3</v>
      </c>
      <c r="BE230">
        <v>136300</v>
      </c>
      <c r="BF230" s="103">
        <v>4</v>
      </c>
      <c r="BG230" s="97"/>
      <c r="BH230">
        <v>2</v>
      </c>
      <c r="BI230">
        <v>1</v>
      </c>
      <c r="BJ230" s="20" t="s">
        <v>1112</v>
      </c>
      <c r="BK230" t="s">
        <v>1113</v>
      </c>
      <c r="BL230">
        <v>1</v>
      </c>
      <c r="BM230" s="20">
        <v>0</v>
      </c>
      <c r="BN230">
        <v>0</v>
      </c>
      <c r="BO230">
        <v>0</v>
      </c>
      <c r="BP230">
        <v>1</v>
      </c>
      <c r="BQ230" s="20">
        <v>0</v>
      </c>
      <c r="BR230">
        <v>0</v>
      </c>
      <c r="BS230">
        <v>2</v>
      </c>
      <c r="BT230">
        <v>1</v>
      </c>
      <c r="BU230" s="20">
        <v>4</v>
      </c>
      <c r="BV230">
        <v>2</v>
      </c>
      <c r="BW230">
        <v>2</v>
      </c>
      <c r="BX230">
        <v>0</v>
      </c>
      <c r="BY230" s="74">
        <v>4</v>
      </c>
      <c r="BZ230">
        <v>27.274999999999999</v>
      </c>
      <c r="CA230">
        <v>17.55</v>
      </c>
      <c r="CB230">
        <v>11.75</v>
      </c>
      <c r="CC230">
        <v>13.875</v>
      </c>
      <c r="CD230">
        <v>69.125</v>
      </c>
      <c r="CE230">
        <v>52.524999999999999</v>
      </c>
      <c r="CF230">
        <v>195.47499999999999</v>
      </c>
      <c r="CG230">
        <v>248</v>
      </c>
      <c r="CH230">
        <v>21.125</v>
      </c>
      <c r="CI230">
        <v>124.5</v>
      </c>
      <c r="CJ230">
        <v>1.5585784119999999</v>
      </c>
      <c r="CK230">
        <v>1.2662279940000001</v>
      </c>
      <c r="CL230">
        <v>0.81034971899999997</v>
      </c>
      <c r="CM230">
        <v>0.53150729100000005</v>
      </c>
      <c r="CN230">
        <v>5.5132416360000001</v>
      </c>
      <c r="CO230">
        <v>17.180681979999999</v>
      </c>
      <c r="CP230">
        <v>14.954681539999999</v>
      </c>
      <c r="CQ230">
        <v>8.7559503579999998</v>
      </c>
      <c r="CR230">
        <v>6.6414732299999999</v>
      </c>
      <c r="CS230">
        <v>10.75484387</v>
      </c>
      <c r="CT230" s="20" t="s">
        <v>1118</v>
      </c>
      <c r="CU230">
        <v>3.9</v>
      </c>
      <c r="CV230" s="74" t="s">
        <v>1157</v>
      </c>
      <c r="CW230">
        <v>10</v>
      </c>
      <c r="CX230">
        <v>0</v>
      </c>
      <c r="CY230">
        <v>10</v>
      </c>
      <c r="CZ230">
        <v>0</v>
      </c>
      <c r="DA230">
        <v>40</v>
      </c>
      <c r="DB230">
        <v>40</v>
      </c>
      <c r="DC230">
        <v>0</v>
      </c>
      <c r="DD230" s="74">
        <v>0</v>
      </c>
      <c r="DE230">
        <v>0</v>
      </c>
      <c r="DF230">
        <v>0</v>
      </c>
      <c r="DG230">
        <v>0</v>
      </c>
      <c r="DH230">
        <v>0</v>
      </c>
      <c r="DI230">
        <v>0</v>
      </c>
      <c r="DJ230">
        <v>0</v>
      </c>
      <c r="DK230">
        <v>10</v>
      </c>
      <c r="DL230">
        <v>0</v>
      </c>
      <c r="DM230">
        <v>0</v>
      </c>
      <c r="DN230">
        <v>0</v>
      </c>
      <c r="DO230">
        <v>0</v>
      </c>
      <c r="DP230">
        <v>0</v>
      </c>
      <c r="DQ230">
        <v>0</v>
      </c>
      <c r="DR230">
        <v>0</v>
      </c>
      <c r="DS230">
        <v>0</v>
      </c>
      <c r="DT230">
        <v>10</v>
      </c>
      <c r="DU230">
        <v>0</v>
      </c>
      <c r="DV230">
        <v>0</v>
      </c>
      <c r="DW230">
        <v>0</v>
      </c>
      <c r="DX230">
        <v>10</v>
      </c>
      <c r="DY230">
        <v>0</v>
      </c>
      <c r="DZ230">
        <v>10</v>
      </c>
      <c r="EA230">
        <v>0</v>
      </c>
      <c r="EB230">
        <v>0</v>
      </c>
      <c r="EC230">
        <v>0</v>
      </c>
      <c r="ED230">
        <v>0</v>
      </c>
      <c r="EE230">
        <v>0</v>
      </c>
      <c r="EF230">
        <v>0</v>
      </c>
      <c r="EG230">
        <v>0</v>
      </c>
      <c r="EH230">
        <v>0</v>
      </c>
      <c r="EI230" t="s">
        <v>1164</v>
      </c>
      <c r="EJ230" t="s">
        <v>1188</v>
      </c>
      <c r="EK230">
        <v>0</v>
      </c>
      <c r="EL230">
        <v>0</v>
      </c>
      <c r="EM230">
        <v>0</v>
      </c>
      <c r="EN230" s="74" t="s">
        <v>1117</v>
      </c>
    </row>
    <row r="231" spans="1:144" x14ac:dyDescent="0.3">
      <c r="A231" s="32" t="s">
        <v>439</v>
      </c>
      <c r="B231" s="33" t="s">
        <v>440</v>
      </c>
      <c r="C231" s="34" t="s">
        <v>61</v>
      </c>
      <c r="D231" s="3"/>
      <c r="E231" s="3"/>
      <c r="F231" s="3">
        <v>52</v>
      </c>
      <c r="G231" s="42"/>
      <c r="H231" s="4"/>
      <c r="I231" s="4"/>
      <c r="J231" s="109"/>
      <c r="K231" s="114"/>
      <c r="L231" s="6"/>
      <c r="M231" s="118">
        <v>0</v>
      </c>
      <c r="N231" s="7"/>
      <c r="O231" s="7"/>
      <c r="P231" s="7"/>
      <c r="Q231" s="7"/>
      <c r="R231" s="7"/>
      <c r="S231" s="48"/>
      <c r="T231" s="121"/>
      <c r="U231" s="2">
        <v>0</v>
      </c>
      <c r="V231" s="2">
        <v>0</v>
      </c>
      <c r="W231" s="2">
        <v>0</v>
      </c>
      <c r="X231" s="2">
        <v>0</v>
      </c>
      <c r="Y231" s="2"/>
      <c r="Z231" s="19">
        <v>2</v>
      </c>
      <c r="AA231" s="2">
        <v>30</v>
      </c>
      <c r="AB231" s="122" t="s">
        <v>52</v>
      </c>
      <c r="AC231" s="2">
        <v>2</v>
      </c>
      <c r="AD231" s="2">
        <v>2</v>
      </c>
      <c r="AE231" s="2" t="s">
        <v>52</v>
      </c>
      <c r="AF231" s="118" t="s">
        <v>52</v>
      </c>
      <c r="AG231" s="5"/>
      <c r="AH231" s="118"/>
      <c r="AI231" s="8"/>
      <c r="AJ231" s="118"/>
      <c r="AK231" s="2">
        <v>0</v>
      </c>
      <c r="AL231" s="2">
        <v>0</v>
      </c>
      <c r="AM231" s="2">
        <v>0</v>
      </c>
      <c r="AN231" s="2">
        <v>0</v>
      </c>
      <c r="AO231" s="2">
        <v>0</v>
      </c>
      <c r="AP231" s="122">
        <v>0</v>
      </c>
      <c r="AQ231">
        <v>0</v>
      </c>
      <c r="AR231">
        <v>0</v>
      </c>
      <c r="AS231">
        <v>0</v>
      </c>
      <c r="AT231">
        <v>0</v>
      </c>
      <c r="AU231">
        <v>0</v>
      </c>
      <c r="AV231" s="74">
        <v>0</v>
      </c>
      <c r="AW231">
        <v>0</v>
      </c>
      <c r="AX231">
        <v>0</v>
      </c>
      <c r="AY231" s="74">
        <v>2</v>
      </c>
      <c r="AZ231" s="68">
        <v>0</v>
      </c>
      <c r="BA231" s="68">
        <v>600</v>
      </c>
      <c r="BB231" s="68"/>
      <c r="BC231" s="68"/>
      <c r="BD231">
        <v>5</v>
      </c>
      <c r="BE231">
        <v>1800</v>
      </c>
      <c r="BF231" s="102">
        <v>5</v>
      </c>
      <c r="BG231" s="97"/>
      <c r="BH231">
        <v>1</v>
      </c>
      <c r="BI231">
        <v>1</v>
      </c>
      <c r="BJ231" s="20" t="s">
        <v>1112</v>
      </c>
      <c r="BK231" t="s">
        <v>1112</v>
      </c>
      <c r="BL231">
        <v>2</v>
      </c>
      <c r="BM231" s="20">
        <v>0</v>
      </c>
      <c r="BN231">
        <v>0</v>
      </c>
      <c r="BO231">
        <v>0</v>
      </c>
      <c r="BP231">
        <v>1</v>
      </c>
      <c r="BQ231" s="20">
        <v>0</v>
      </c>
      <c r="BR231">
        <v>1</v>
      </c>
      <c r="BS231">
        <v>1</v>
      </c>
      <c r="BT231">
        <v>3</v>
      </c>
      <c r="BU231" s="20">
        <v>8</v>
      </c>
      <c r="BV231">
        <v>0</v>
      </c>
      <c r="BW231">
        <v>4</v>
      </c>
      <c r="BX231">
        <v>4</v>
      </c>
      <c r="BY231" s="74">
        <v>4</v>
      </c>
      <c r="BZ231">
        <v>19.274999999999999</v>
      </c>
      <c r="CA231">
        <v>5.8624999999999998</v>
      </c>
      <c r="CB231">
        <v>3.65</v>
      </c>
      <c r="CC231">
        <v>3.3374999999999999</v>
      </c>
      <c r="CD231">
        <v>7.5125000000000002</v>
      </c>
      <c r="CE231">
        <v>68.924999999999997</v>
      </c>
      <c r="CF231">
        <v>94.1</v>
      </c>
      <c r="CG231">
        <v>162.625</v>
      </c>
      <c r="CH231">
        <v>42.274999999999999</v>
      </c>
      <c r="CI231">
        <v>129.625</v>
      </c>
      <c r="CJ231">
        <v>1.060660172</v>
      </c>
      <c r="CK231">
        <v>0.44701390200000002</v>
      </c>
      <c r="CL231">
        <v>0.71514234300000001</v>
      </c>
      <c r="CM231">
        <v>0.377728171</v>
      </c>
      <c r="CN231">
        <v>0.24748737300000001</v>
      </c>
      <c r="CO231">
        <v>4.0310255110000002</v>
      </c>
      <c r="CP231">
        <v>5.0484321000000003</v>
      </c>
      <c r="CQ231">
        <v>6.4793628429999996</v>
      </c>
      <c r="CR231">
        <v>1.627626083</v>
      </c>
      <c r="CS231">
        <v>3.0676887530000001</v>
      </c>
      <c r="CT231" s="20" t="s">
        <v>1118</v>
      </c>
      <c r="CU231">
        <v>7.5</v>
      </c>
      <c r="CV231" s="74" t="s">
        <v>1157</v>
      </c>
      <c r="CW231">
        <v>100</v>
      </c>
      <c r="CX231">
        <v>0</v>
      </c>
      <c r="CY231">
        <v>0</v>
      </c>
      <c r="CZ231">
        <v>0</v>
      </c>
      <c r="DA231">
        <v>0</v>
      </c>
      <c r="DB231">
        <v>0</v>
      </c>
      <c r="DC231">
        <v>0</v>
      </c>
      <c r="DD231" s="74">
        <v>0</v>
      </c>
      <c r="DE231">
        <v>0</v>
      </c>
      <c r="DF231">
        <v>10</v>
      </c>
      <c r="DG231">
        <v>0</v>
      </c>
      <c r="DH231">
        <v>0</v>
      </c>
      <c r="DI231">
        <v>0</v>
      </c>
      <c r="DJ231">
        <v>0</v>
      </c>
      <c r="DK231">
        <v>0</v>
      </c>
      <c r="DL231">
        <v>0</v>
      </c>
      <c r="DM231">
        <v>0</v>
      </c>
      <c r="DN231">
        <v>0</v>
      </c>
      <c r="DO231">
        <v>0</v>
      </c>
      <c r="DP231">
        <v>0</v>
      </c>
      <c r="DQ231">
        <v>0</v>
      </c>
      <c r="DR231">
        <v>0</v>
      </c>
      <c r="DS231">
        <v>0</v>
      </c>
      <c r="DT231">
        <v>0</v>
      </c>
      <c r="DU231">
        <v>0</v>
      </c>
      <c r="DV231">
        <v>0</v>
      </c>
      <c r="DW231">
        <v>0</v>
      </c>
      <c r="DX231">
        <v>0</v>
      </c>
      <c r="DY231">
        <v>0</v>
      </c>
      <c r="DZ231">
        <v>0</v>
      </c>
      <c r="EA231">
        <v>0</v>
      </c>
      <c r="EB231">
        <v>0</v>
      </c>
      <c r="EC231">
        <v>0</v>
      </c>
      <c r="ED231">
        <v>0</v>
      </c>
      <c r="EE231">
        <v>0</v>
      </c>
      <c r="EF231">
        <v>0</v>
      </c>
      <c r="EG231">
        <v>0</v>
      </c>
      <c r="EH231">
        <v>0</v>
      </c>
      <c r="EI231" t="s">
        <v>1159</v>
      </c>
      <c r="EJ231" t="s">
        <v>1168</v>
      </c>
      <c r="EK231">
        <v>0</v>
      </c>
      <c r="EL231">
        <v>0</v>
      </c>
      <c r="EM231">
        <v>0</v>
      </c>
      <c r="EN231" s="74" t="s">
        <v>1117</v>
      </c>
    </row>
    <row r="232" spans="1:144" x14ac:dyDescent="0.3">
      <c r="A232" s="32" t="s">
        <v>441</v>
      </c>
      <c r="B232" s="33" t="s">
        <v>440</v>
      </c>
      <c r="C232" s="34" t="s">
        <v>61</v>
      </c>
      <c r="D232" s="3"/>
      <c r="E232" s="3"/>
      <c r="F232" s="3">
        <v>547</v>
      </c>
      <c r="G232" s="42"/>
      <c r="H232" s="4"/>
      <c r="I232" s="4"/>
      <c r="J232" s="109">
        <v>1</v>
      </c>
      <c r="K232" s="115">
        <v>42</v>
      </c>
      <c r="L232" s="6"/>
      <c r="M232" s="118">
        <v>0</v>
      </c>
      <c r="N232" s="7"/>
      <c r="O232" s="7"/>
      <c r="P232" s="7"/>
      <c r="Q232" s="7"/>
      <c r="R232" s="7"/>
      <c r="S232" s="48"/>
      <c r="T232" s="121"/>
      <c r="U232" s="2">
        <v>0</v>
      </c>
      <c r="V232" s="2">
        <v>0</v>
      </c>
      <c r="W232" s="2">
        <v>0</v>
      </c>
      <c r="X232" s="2">
        <v>0</v>
      </c>
      <c r="Y232" s="2"/>
      <c r="Z232" s="19">
        <v>3</v>
      </c>
      <c r="AA232" s="2">
        <v>30</v>
      </c>
      <c r="AB232" s="122" t="s">
        <v>52</v>
      </c>
      <c r="AC232" s="2"/>
      <c r="AD232" s="2"/>
      <c r="AE232" s="2"/>
      <c r="AF232" s="118" t="s">
        <v>52</v>
      </c>
      <c r="AG232" s="5"/>
      <c r="AH232" s="118"/>
      <c r="AI232" s="8"/>
      <c r="AJ232" s="118"/>
      <c r="AK232" s="2">
        <v>0</v>
      </c>
      <c r="AL232" s="2">
        <v>0</v>
      </c>
      <c r="AM232" s="2">
        <v>0</v>
      </c>
      <c r="AN232" s="2">
        <v>0</v>
      </c>
      <c r="AO232" s="2">
        <v>0</v>
      </c>
      <c r="AP232" s="122">
        <v>0</v>
      </c>
      <c r="AQ232">
        <v>0</v>
      </c>
      <c r="AR232">
        <v>0</v>
      </c>
      <c r="AS232">
        <v>0</v>
      </c>
      <c r="AT232">
        <v>0</v>
      </c>
      <c r="AU232">
        <v>0</v>
      </c>
      <c r="AV232" s="74">
        <v>0</v>
      </c>
      <c r="AW232">
        <v>0</v>
      </c>
      <c r="AX232">
        <v>0</v>
      </c>
      <c r="AY232" s="74">
        <v>1</v>
      </c>
      <c r="AZ232" s="67">
        <v>0</v>
      </c>
      <c r="BA232" s="67">
        <v>1200</v>
      </c>
      <c r="BB232" s="68"/>
      <c r="BC232" s="68"/>
      <c r="BD232">
        <v>4</v>
      </c>
      <c r="BE232">
        <v>73400</v>
      </c>
      <c r="BF232" s="102">
        <v>5</v>
      </c>
      <c r="BG232" s="97"/>
      <c r="BH232">
        <v>1</v>
      </c>
      <c r="BI232">
        <v>1</v>
      </c>
      <c r="BJ232" s="20" t="s">
        <v>1112</v>
      </c>
      <c r="BK232" t="s">
        <v>1112</v>
      </c>
      <c r="BL232">
        <v>1</v>
      </c>
      <c r="BM232" s="20">
        <v>0</v>
      </c>
      <c r="BN232">
        <v>0</v>
      </c>
      <c r="BO232">
        <v>0</v>
      </c>
      <c r="BP232">
        <v>1</v>
      </c>
      <c r="BQ232" s="20">
        <v>0</v>
      </c>
      <c r="BR232">
        <v>1</v>
      </c>
      <c r="BS232">
        <v>1</v>
      </c>
      <c r="BT232">
        <v>1</v>
      </c>
      <c r="BU232" s="20">
        <v>4</v>
      </c>
      <c r="BV232">
        <v>0</v>
      </c>
      <c r="BW232">
        <v>4</v>
      </c>
      <c r="BX232">
        <v>0</v>
      </c>
      <c r="BY232" s="74">
        <v>4</v>
      </c>
      <c r="BZ232">
        <v>47.75</v>
      </c>
      <c r="CA232">
        <v>16.375</v>
      </c>
      <c r="CB232">
        <v>7.2249999999999996</v>
      </c>
      <c r="CC232">
        <v>7.9249999999999998</v>
      </c>
      <c r="CD232">
        <v>16.774999999999999</v>
      </c>
      <c r="CE232">
        <v>164</v>
      </c>
      <c r="CF232">
        <v>211.25</v>
      </c>
      <c r="CG232">
        <v>375.25</v>
      </c>
      <c r="CH232">
        <v>43.975000000000001</v>
      </c>
      <c r="CI232">
        <v>244.75</v>
      </c>
      <c r="CJ232">
        <v>5.6959049620000002</v>
      </c>
      <c r="CK232">
        <v>0.51234753799999999</v>
      </c>
      <c r="CL232">
        <v>1.68399327</v>
      </c>
      <c r="CM232">
        <v>1.532699144</v>
      </c>
      <c r="CN232">
        <v>2.3753947040000001</v>
      </c>
      <c r="CO232">
        <v>8.3666002650000006</v>
      </c>
      <c r="CP232">
        <v>36.890604039999999</v>
      </c>
      <c r="CQ232">
        <v>39.508437919999999</v>
      </c>
      <c r="CR232">
        <v>3.9474675430000001</v>
      </c>
      <c r="CS232">
        <v>13.30100247</v>
      </c>
      <c r="CT232" s="20" t="s">
        <v>1118</v>
      </c>
      <c r="CU232">
        <v>7.5</v>
      </c>
      <c r="CV232" s="74" t="s">
        <v>1157</v>
      </c>
      <c r="CW232">
        <v>90</v>
      </c>
      <c r="CX232">
        <v>0</v>
      </c>
      <c r="CY232">
        <v>0</v>
      </c>
      <c r="CZ232">
        <v>0</v>
      </c>
      <c r="DA232">
        <v>0</v>
      </c>
      <c r="DB232">
        <v>0</v>
      </c>
      <c r="DC232">
        <v>10</v>
      </c>
      <c r="DD232" s="74">
        <v>0</v>
      </c>
      <c r="DE232">
        <v>0</v>
      </c>
      <c r="DF232">
        <v>10</v>
      </c>
      <c r="DG232">
        <v>0</v>
      </c>
      <c r="DH232">
        <v>0</v>
      </c>
      <c r="DI232">
        <v>0</v>
      </c>
      <c r="DJ232">
        <v>0</v>
      </c>
      <c r="DK232">
        <v>0</v>
      </c>
      <c r="DL232">
        <v>0</v>
      </c>
      <c r="DM232">
        <v>0</v>
      </c>
      <c r="DN232">
        <v>0</v>
      </c>
      <c r="DO232">
        <v>0</v>
      </c>
      <c r="DP232">
        <v>0</v>
      </c>
      <c r="DQ232">
        <v>0</v>
      </c>
      <c r="DR232">
        <v>0</v>
      </c>
      <c r="DS232">
        <v>0</v>
      </c>
      <c r="DT232">
        <v>0</v>
      </c>
      <c r="DU232">
        <v>0</v>
      </c>
      <c r="DV232">
        <v>0</v>
      </c>
      <c r="DW232">
        <v>0</v>
      </c>
      <c r="DX232">
        <v>0</v>
      </c>
      <c r="DY232">
        <v>0</v>
      </c>
      <c r="DZ232">
        <v>0</v>
      </c>
      <c r="EA232">
        <v>0</v>
      </c>
      <c r="EB232">
        <v>0</v>
      </c>
      <c r="EC232">
        <v>0</v>
      </c>
      <c r="ED232">
        <v>10</v>
      </c>
      <c r="EE232">
        <v>0</v>
      </c>
      <c r="EF232">
        <v>0</v>
      </c>
      <c r="EG232">
        <v>0</v>
      </c>
      <c r="EH232">
        <v>0</v>
      </c>
      <c r="EI232" t="s">
        <v>1159</v>
      </c>
      <c r="EJ232" t="s">
        <v>1168</v>
      </c>
      <c r="EK232">
        <v>0</v>
      </c>
      <c r="EL232">
        <v>0</v>
      </c>
      <c r="EM232">
        <v>0</v>
      </c>
      <c r="EN232" s="74" t="s">
        <v>1117</v>
      </c>
    </row>
    <row r="233" spans="1:144" x14ac:dyDescent="0.3">
      <c r="A233" s="35" t="s">
        <v>442</v>
      </c>
      <c r="B233" s="33" t="s">
        <v>443</v>
      </c>
      <c r="C233" s="34" t="s">
        <v>71</v>
      </c>
      <c r="D233" s="3"/>
      <c r="E233" s="3"/>
      <c r="F233" s="3">
        <v>76.599999999999994</v>
      </c>
      <c r="G233" s="42"/>
      <c r="H233" s="4"/>
      <c r="I233" s="4"/>
      <c r="J233" s="109">
        <v>2</v>
      </c>
      <c r="K233" s="114">
        <v>11.3</v>
      </c>
      <c r="L233" s="5"/>
      <c r="M233" s="118">
        <v>2</v>
      </c>
      <c r="N233" s="7"/>
      <c r="O233" s="7"/>
      <c r="P233" s="7"/>
      <c r="Q233" s="7"/>
      <c r="R233" s="7"/>
      <c r="S233" s="48">
        <v>6.5</v>
      </c>
      <c r="T233" s="121">
        <v>1.5</v>
      </c>
      <c r="U233" s="2">
        <v>0</v>
      </c>
      <c r="V233" s="2">
        <v>0</v>
      </c>
      <c r="W233" s="2">
        <v>0</v>
      </c>
      <c r="X233" s="2">
        <v>0</v>
      </c>
      <c r="Y233" s="2"/>
      <c r="Z233" s="19"/>
      <c r="AA233" s="2"/>
      <c r="AB233" s="122"/>
      <c r="AC233" s="2">
        <v>2</v>
      </c>
      <c r="AD233" s="2">
        <v>2</v>
      </c>
      <c r="AE233" s="2" t="s">
        <v>52</v>
      </c>
      <c r="AF233" s="118" t="s">
        <v>52</v>
      </c>
      <c r="AG233" s="5"/>
      <c r="AH233" s="118"/>
      <c r="AI233" s="8"/>
      <c r="AJ233" s="118"/>
      <c r="AK233" s="2">
        <v>0</v>
      </c>
      <c r="AL233" s="2">
        <v>0</v>
      </c>
      <c r="AM233" s="2">
        <v>0</v>
      </c>
      <c r="AN233" s="2">
        <v>0</v>
      </c>
      <c r="AO233" s="2">
        <v>0</v>
      </c>
      <c r="AP233" s="122">
        <v>0</v>
      </c>
      <c r="AQ233">
        <v>0</v>
      </c>
      <c r="AR233">
        <v>0</v>
      </c>
      <c r="AS233">
        <v>0</v>
      </c>
      <c r="AT233">
        <v>0</v>
      </c>
      <c r="AU233">
        <v>0</v>
      </c>
      <c r="AV233" s="74">
        <v>0</v>
      </c>
      <c r="AW233">
        <v>0</v>
      </c>
      <c r="AX233">
        <v>0</v>
      </c>
      <c r="AY233" s="74">
        <v>1</v>
      </c>
      <c r="AZ233" s="67">
        <v>10</v>
      </c>
      <c r="BA233" s="67">
        <v>500</v>
      </c>
      <c r="BB233" s="68"/>
      <c r="BC233" s="68"/>
      <c r="BD233">
        <v>2</v>
      </c>
      <c r="BE233">
        <v>25300</v>
      </c>
      <c r="BF233" s="103">
        <v>5</v>
      </c>
      <c r="BG233" s="97"/>
      <c r="BH233">
        <v>1</v>
      </c>
      <c r="BI233">
        <v>2</v>
      </c>
      <c r="BJ233" s="20" t="s">
        <v>1113</v>
      </c>
      <c r="BK233" t="s">
        <v>1114</v>
      </c>
      <c r="BL233">
        <v>1</v>
      </c>
      <c r="BM233" s="20">
        <v>0</v>
      </c>
      <c r="BN233">
        <v>0</v>
      </c>
      <c r="BO233">
        <v>0</v>
      </c>
      <c r="BP233">
        <v>1</v>
      </c>
      <c r="BQ233" s="20">
        <v>0</v>
      </c>
      <c r="BR233">
        <v>0</v>
      </c>
      <c r="BS233">
        <v>3</v>
      </c>
      <c r="BT233">
        <v>2</v>
      </c>
      <c r="BU233" s="20">
        <v>4</v>
      </c>
      <c r="BV233">
        <v>2</v>
      </c>
      <c r="BW233">
        <v>2</v>
      </c>
      <c r="BX233">
        <v>0</v>
      </c>
      <c r="BY233" s="74">
        <v>4</v>
      </c>
      <c r="BZ233">
        <v>43.174999999999997</v>
      </c>
      <c r="CA233">
        <v>34.15</v>
      </c>
      <c r="CB233">
        <v>3.5249999999999999</v>
      </c>
      <c r="CC233">
        <v>5.5</v>
      </c>
      <c r="CD233">
        <v>34.549999999999997</v>
      </c>
      <c r="CE233">
        <v>31.824999999999999</v>
      </c>
      <c r="CF233">
        <v>69.674999999999997</v>
      </c>
      <c r="CG233">
        <v>101.5</v>
      </c>
      <c r="CH233">
        <v>31.35</v>
      </c>
      <c r="CI233">
        <v>49.25</v>
      </c>
      <c r="CJ233">
        <v>2.4060687160000001</v>
      </c>
      <c r="CK233">
        <v>1.4821156049999999</v>
      </c>
      <c r="CL233">
        <v>0.309569594</v>
      </c>
      <c r="CM233">
        <v>0.21602468999999999</v>
      </c>
      <c r="CN233">
        <v>0.988264472</v>
      </c>
      <c r="CO233">
        <v>2.1061418120000002</v>
      </c>
      <c r="CP233">
        <v>1.95</v>
      </c>
      <c r="CQ233">
        <v>2.0816659990000002</v>
      </c>
      <c r="CR233">
        <v>1.78605711</v>
      </c>
      <c r="CS233">
        <v>3.0956959369999999</v>
      </c>
      <c r="CT233" s="20" t="s">
        <v>1118</v>
      </c>
      <c r="CU233">
        <v>8.6</v>
      </c>
      <c r="CV233" s="74" t="s">
        <v>1157</v>
      </c>
      <c r="CW233">
        <v>0</v>
      </c>
      <c r="CX233">
        <v>60</v>
      </c>
      <c r="CY233">
        <v>0</v>
      </c>
      <c r="CZ233">
        <v>0</v>
      </c>
      <c r="DA233">
        <v>40</v>
      </c>
      <c r="DB233">
        <v>0</v>
      </c>
      <c r="DC233">
        <v>0</v>
      </c>
      <c r="DD233" s="74">
        <v>0</v>
      </c>
      <c r="DE233">
        <v>0</v>
      </c>
      <c r="DF233">
        <v>0</v>
      </c>
      <c r="DG233">
        <v>0</v>
      </c>
      <c r="DH233">
        <v>0</v>
      </c>
      <c r="DI233">
        <v>0</v>
      </c>
      <c r="DJ233">
        <v>0</v>
      </c>
      <c r="DK233">
        <v>0</v>
      </c>
      <c r="DL233">
        <v>10</v>
      </c>
      <c r="DM233">
        <v>0</v>
      </c>
      <c r="DN233">
        <v>0</v>
      </c>
      <c r="DO233">
        <v>0</v>
      </c>
      <c r="DP233">
        <v>0</v>
      </c>
      <c r="DQ233">
        <v>0</v>
      </c>
      <c r="DR233">
        <v>0</v>
      </c>
      <c r="DS233">
        <v>0</v>
      </c>
      <c r="DT233">
        <v>0</v>
      </c>
      <c r="DU233">
        <v>0</v>
      </c>
      <c r="DV233">
        <v>0</v>
      </c>
      <c r="DW233">
        <v>0</v>
      </c>
      <c r="DX233">
        <v>10</v>
      </c>
      <c r="DY233">
        <v>0</v>
      </c>
      <c r="DZ233">
        <v>0</v>
      </c>
      <c r="EA233">
        <v>0</v>
      </c>
      <c r="EB233">
        <v>0</v>
      </c>
      <c r="EC233">
        <v>0</v>
      </c>
      <c r="ED233">
        <v>0</v>
      </c>
      <c r="EE233">
        <v>0</v>
      </c>
      <c r="EF233">
        <v>0</v>
      </c>
      <c r="EG233">
        <v>0</v>
      </c>
      <c r="EH233">
        <v>0</v>
      </c>
      <c r="EI233" t="s">
        <v>1160</v>
      </c>
      <c r="EJ233" t="s">
        <v>1174</v>
      </c>
      <c r="EK233">
        <v>0</v>
      </c>
      <c r="EL233">
        <v>0</v>
      </c>
      <c r="EM233">
        <v>0</v>
      </c>
      <c r="EN233" s="74" t="s">
        <v>1117</v>
      </c>
    </row>
    <row r="234" spans="1:144" x14ac:dyDescent="0.3">
      <c r="A234" s="32" t="s">
        <v>444</v>
      </c>
      <c r="B234" s="33" t="s">
        <v>94</v>
      </c>
      <c r="C234" s="34" t="s">
        <v>61</v>
      </c>
      <c r="D234" s="3"/>
      <c r="E234" s="3"/>
      <c r="F234" s="3">
        <v>27.3</v>
      </c>
      <c r="G234" s="42"/>
      <c r="H234" s="4"/>
      <c r="I234" s="4">
        <v>0.45978329423056519</v>
      </c>
      <c r="J234" s="109"/>
      <c r="K234" s="114"/>
      <c r="L234" s="6"/>
      <c r="M234" s="118">
        <v>1</v>
      </c>
      <c r="N234" s="7"/>
      <c r="O234" s="7"/>
      <c r="P234" s="7"/>
      <c r="Q234" s="7"/>
      <c r="R234" s="7"/>
      <c r="S234" s="48">
        <v>0.5</v>
      </c>
      <c r="T234" s="121"/>
      <c r="U234" s="2"/>
      <c r="V234" s="2"/>
      <c r="W234" s="2"/>
      <c r="X234" s="2"/>
      <c r="Y234" s="2"/>
      <c r="Z234" s="19"/>
      <c r="AA234" s="2"/>
      <c r="AB234" s="122"/>
      <c r="AC234" s="2"/>
      <c r="AD234" s="2"/>
      <c r="AE234" s="2"/>
      <c r="AF234" s="118"/>
      <c r="AG234" s="5"/>
      <c r="AH234" s="118"/>
      <c r="AI234" s="8"/>
      <c r="AJ234" s="118"/>
      <c r="AK234" s="2">
        <v>0</v>
      </c>
      <c r="AL234" s="2">
        <v>0</v>
      </c>
      <c r="AM234" s="2">
        <v>0</v>
      </c>
      <c r="AN234" s="2">
        <v>0</v>
      </c>
      <c r="AO234" s="2">
        <v>0</v>
      </c>
      <c r="AP234" s="122">
        <v>0</v>
      </c>
      <c r="AQ234">
        <v>0</v>
      </c>
      <c r="AR234">
        <v>0</v>
      </c>
      <c r="AS234">
        <v>0</v>
      </c>
      <c r="AT234">
        <v>0</v>
      </c>
      <c r="AU234">
        <v>0</v>
      </c>
      <c r="AV234" s="74">
        <v>0</v>
      </c>
      <c r="AW234">
        <v>0</v>
      </c>
      <c r="AX234">
        <v>0</v>
      </c>
      <c r="AY234" s="74">
        <v>3</v>
      </c>
      <c r="AZ234" s="67">
        <v>0</v>
      </c>
      <c r="BA234" s="67">
        <v>500</v>
      </c>
      <c r="BB234" s="68"/>
      <c r="BC234" s="68"/>
      <c r="BD234">
        <v>5</v>
      </c>
      <c r="BE234">
        <v>43200</v>
      </c>
      <c r="BF234" s="102">
        <v>5</v>
      </c>
      <c r="BG234" s="97"/>
      <c r="BH234">
        <v>1</v>
      </c>
      <c r="BI234">
        <v>1</v>
      </c>
      <c r="BJ234" s="20" t="s">
        <v>1113</v>
      </c>
      <c r="BK234" t="s">
        <v>1114</v>
      </c>
      <c r="BL234">
        <v>2</v>
      </c>
      <c r="BM234" s="20">
        <v>0</v>
      </c>
      <c r="BN234">
        <v>0</v>
      </c>
      <c r="BO234">
        <v>0</v>
      </c>
      <c r="BP234">
        <v>1</v>
      </c>
      <c r="BQ234" s="20">
        <v>0</v>
      </c>
      <c r="BR234">
        <v>0</v>
      </c>
      <c r="BS234">
        <v>1</v>
      </c>
      <c r="BT234">
        <v>2</v>
      </c>
      <c r="BU234" s="20">
        <v>4</v>
      </c>
      <c r="BV234">
        <v>1</v>
      </c>
      <c r="BW234">
        <v>2</v>
      </c>
      <c r="BX234">
        <v>1</v>
      </c>
      <c r="BY234" s="74">
        <v>4</v>
      </c>
      <c r="BZ234">
        <v>10.725</v>
      </c>
      <c r="CA234">
        <v>4.3</v>
      </c>
      <c r="CB234">
        <v>2.125</v>
      </c>
      <c r="CC234">
        <v>2.2749999999999999</v>
      </c>
      <c r="CD234">
        <v>12.5</v>
      </c>
      <c r="CE234">
        <v>67.474999999999994</v>
      </c>
      <c r="CF234">
        <v>68.275000000000006</v>
      </c>
      <c r="CG234">
        <v>135.75</v>
      </c>
      <c r="CH234">
        <v>49.6</v>
      </c>
      <c r="CI234">
        <v>86.25</v>
      </c>
      <c r="CJ234">
        <v>1.3326039670000001</v>
      </c>
      <c r="CK234">
        <v>0.94516312499999999</v>
      </c>
      <c r="CL234">
        <v>0.394757309</v>
      </c>
      <c r="CM234">
        <v>0.15</v>
      </c>
      <c r="CN234">
        <v>0.94162979300000005</v>
      </c>
      <c r="CO234">
        <v>8.6249154590000003</v>
      </c>
      <c r="CP234">
        <v>4.6892607799999997</v>
      </c>
      <c r="CQ234">
        <v>13.047988350000001</v>
      </c>
      <c r="CR234">
        <v>1.8938496950000001</v>
      </c>
      <c r="CS234">
        <v>13.32603967</v>
      </c>
      <c r="CT234" s="20" t="s">
        <v>1118</v>
      </c>
      <c r="CU234">
        <v>5.4</v>
      </c>
      <c r="CV234" s="74" t="s">
        <v>1157</v>
      </c>
      <c r="CW234">
        <v>100</v>
      </c>
      <c r="CX234">
        <v>0</v>
      </c>
      <c r="CY234">
        <v>0</v>
      </c>
      <c r="CZ234">
        <v>0</v>
      </c>
      <c r="DA234">
        <v>0</v>
      </c>
      <c r="DB234">
        <v>0</v>
      </c>
      <c r="DC234">
        <v>0</v>
      </c>
      <c r="DD234" s="74">
        <v>0</v>
      </c>
      <c r="DE234">
        <v>10</v>
      </c>
      <c r="DF234">
        <v>0</v>
      </c>
      <c r="DG234">
        <v>0</v>
      </c>
      <c r="DH234">
        <v>0</v>
      </c>
      <c r="DI234">
        <v>0</v>
      </c>
      <c r="DJ234">
        <v>0</v>
      </c>
      <c r="DK234">
        <v>0</v>
      </c>
      <c r="DL234">
        <v>0</v>
      </c>
      <c r="DM234">
        <v>0</v>
      </c>
      <c r="DN234">
        <v>0</v>
      </c>
      <c r="DO234">
        <v>0</v>
      </c>
      <c r="DP234">
        <v>0</v>
      </c>
      <c r="DQ234">
        <v>0</v>
      </c>
      <c r="DR234">
        <v>0</v>
      </c>
      <c r="DS234">
        <v>0</v>
      </c>
      <c r="DT234">
        <v>0</v>
      </c>
      <c r="DU234">
        <v>0</v>
      </c>
      <c r="DV234">
        <v>0</v>
      </c>
      <c r="DW234">
        <v>0</v>
      </c>
      <c r="DX234">
        <v>0</v>
      </c>
      <c r="DY234">
        <v>0</v>
      </c>
      <c r="DZ234">
        <v>0</v>
      </c>
      <c r="EA234">
        <v>0</v>
      </c>
      <c r="EB234">
        <v>0</v>
      </c>
      <c r="EC234">
        <v>0</v>
      </c>
      <c r="ED234">
        <v>0</v>
      </c>
      <c r="EE234">
        <v>0</v>
      </c>
      <c r="EF234">
        <v>0</v>
      </c>
      <c r="EG234">
        <v>0</v>
      </c>
      <c r="EH234">
        <v>0</v>
      </c>
      <c r="EI234" t="s">
        <v>1159</v>
      </c>
      <c r="EJ234" t="s">
        <v>1167</v>
      </c>
      <c r="EK234">
        <v>0</v>
      </c>
      <c r="EL234">
        <v>0</v>
      </c>
      <c r="EM234">
        <v>0</v>
      </c>
      <c r="EN234" s="74" t="s">
        <v>1117</v>
      </c>
    </row>
    <row r="235" spans="1:144" x14ac:dyDescent="0.3">
      <c r="A235" s="32" t="s">
        <v>445</v>
      </c>
      <c r="B235" s="33" t="s">
        <v>319</v>
      </c>
      <c r="C235" s="34" t="s">
        <v>169</v>
      </c>
      <c r="D235" s="3">
        <v>33.6</v>
      </c>
      <c r="E235" s="3">
        <v>36.200000000000003</v>
      </c>
      <c r="F235" s="3">
        <v>32</v>
      </c>
      <c r="G235" s="42"/>
      <c r="H235" s="4"/>
      <c r="I235" s="4">
        <v>0.71</v>
      </c>
      <c r="J235" s="109">
        <v>1</v>
      </c>
      <c r="K235" s="114">
        <v>9.4</v>
      </c>
      <c r="L235" s="6"/>
      <c r="M235" s="118">
        <v>1</v>
      </c>
      <c r="N235" s="7"/>
      <c r="O235" s="7"/>
      <c r="P235" s="7"/>
      <c r="Q235" s="7"/>
      <c r="R235" s="7"/>
      <c r="S235" s="48">
        <v>11</v>
      </c>
      <c r="T235" s="121"/>
      <c r="U235" s="2">
        <v>0</v>
      </c>
      <c r="V235" s="2">
        <v>0</v>
      </c>
      <c r="W235" s="2">
        <v>0</v>
      </c>
      <c r="X235" s="2">
        <v>0</v>
      </c>
      <c r="Y235" s="2">
        <v>2</v>
      </c>
      <c r="Z235" s="19">
        <v>2</v>
      </c>
      <c r="AA235" s="2">
        <v>38</v>
      </c>
      <c r="AB235" s="122" t="s">
        <v>52</v>
      </c>
      <c r="AC235" s="2">
        <v>2</v>
      </c>
      <c r="AD235" s="2">
        <v>3</v>
      </c>
      <c r="AE235" s="2" t="s">
        <v>52</v>
      </c>
      <c r="AF235" s="118" t="s">
        <v>52</v>
      </c>
      <c r="AG235" s="5"/>
      <c r="AH235" s="118">
        <v>0</v>
      </c>
      <c r="AI235" s="8">
        <v>2</v>
      </c>
      <c r="AJ235" s="118">
        <v>3</v>
      </c>
      <c r="AK235" s="2">
        <v>0</v>
      </c>
      <c r="AL235" s="2">
        <v>0</v>
      </c>
      <c r="AM235" s="2">
        <v>0</v>
      </c>
      <c r="AN235" s="2">
        <v>0</v>
      </c>
      <c r="AO235" s="2">
        <v>0</v>
      </c>
      <c r="AP235" s="122">
        <v>0</v>
      </c>
      <c r="AQ235">
        <v>0</v>
      </c>
      <c r="AR235">
        <v>0</v>
      </c>
      <c r="AS235">
        <v>0</v>
      </c>
      <c r="AT235">
        <v>0</v>
      </c>
      <c r="AU235">
        <v>0</v>
      </c>
      <c r="AV235" s="74">
        <v>0</v>
      </c>
      <c r="AW235">
        <v>0</v>
      </c>
      <c r="AX235">
        <v>0</v>
      </c>
      <c r="AY235" s="74">
        <v>1</v>
      </c>
      <c r="AZ235" s="69">
        <v>0</v>
      </c>
      <c r="BA235" s="69"/>
      <c r="BB235" s="68"/>
      <c r="BC235" s="68"/>
      <c r="BD235">
        <v>0</v>
      </c>
      <c r="BE235">
        <v>9500</v>
      </c>
      <c r="BF235" s="103">
        <v>4</v>
      </c>
      <c r="BG235" s="97"/>
      <c r="BH235">
        <v>3</v>
      </c>
      <c r="BI235">
        <v>3</v>
      </c>
      <c r="BJ235" s="20" t="s">
        <v>1112</v>
      </c>
      <c r="BK235" t="s">
        <v>1114</v>
      </c>
      <c r="BL235">
        <v>2</v>
      </c>
      <c r="BM235" s="20">
        <v>1</v>
      </c>
      <c r="BN235">
        <v>1</v>
      </c>
      <c r="BO235">
        <v>0</v>
      </c>
      <c r="BP235">
        <v>1</v>
      </c>
      <c r="BQ235" s="20">
        <v>0</v>
      </c>
      <c r="BR235">
        <v>2</v>
      </c>
      <c r="BS235">
        <v>1</v>
      </c>
      <c r="BT235">
        <v>1</v>
      </c>
      <c r="BU235" s="20">
        <v>4</v>
      </c>
      <c r="BV235">
        <v>2</v>
      </c>
      <c r="BW235">
        <v>2</v>
      </c>
      <c r="BX235">
        <v>0</v>
      </c>
      <c r="BY235" s="74">
        <v>4</v>
      </c>
      <c r="BZ235">
        <v>16.074999999999999</v>
      </c>
      <c r="CA235">
        <v>7.0750000000000002</v>
      </c>
      <c r="CB235">
        <v>2.9750000000000001</v>
      </c>
      <c r="CC235">
        <v>3.75</v>
      </c>
      <c r="CD235">
        <v>34.674999999999997</v>
      </c>
      <c r="CE235">
        <v>86.55</v>
      </c>
      <c r="CF235">
        <v>61.2</v>
      </c>
      <c r="CG235">
        <v>147.75</v>
      </c>
      <c r="CH235">
        <v>58.575000000000003</v>
      </c>
      <c r="CI235">
        <v>64.5</v>
      </c>
      <c r="CJ235">
        <v>0.46457866199999998</v>
      </c>
      <c r="CK235">
        <v>0.43493294500000002</v>
      </c>
      <c r="CL235">
        <v>0.38622100799999998</v>
      </c>
      <c r="CM235">
        <v>0.251661148</v>
      </c>
      <c r="CN235">
        <v>1.5478479679999999</v>
      </c>
      <c r="CO235">
        <v>1.6522711640000001</v>
      </c>
      <c r="CP235">
        <v>0.7393691</v>
      </c>
      <c r="CQ235">
        <v>0.95742710799999997</v>
      </c>
      <c r="CR235">
        <v>0.71821538100000004</v>
      </c>
      <c r="CS235">
        <v>3</v>
      </c>
      <c r="CT235" s="20" t="s">
        <v>1118</v>
      </c>
      <c r="CU235">
        <v>15.6</v>
      </c>
      <c r="CV235" s="74" t="s">
        <v>1156</v>
      </c>
      <c r="CW235">
        <v>0</v>
      </c>
      <c r="CX235">
        <v>90</v>
      </c>
      <c r="CY235">
        <v>0</v>
      </c>
      <c r="CZ235">
        <v>0</v>
      </c>
      <c r="DA235">
        <v>0</v>
      </c>
      <c r="DB235">
        <v>0</v>
      </c>
      <c r="DC235">
        <v>0</v>
      </c>
      <c r="DD235" s="74">
        <v>10</v>
      </c>
      <c r="DE235">
        <v>0</v>
      </c>
      <c r="DF235">
        <v>0</v>
      </c>
      <c r="DG235">
        <v>0</v>
      </c>
      <c r="DH235">
        <v>0</v>
      </c>
      <c r="DI235">
        <v>0</v>
      </c>
      <c r="DJ235">
        <v>0</v>
      </c>
      <c r="DK235">
        <v>0</v>
      </c>
      <c r="DL235">
        <v>0</v>
      </c>
      <c r="DM235">
        <v>0</v>
      </c>
      <c r="DN235">
        <v>10</v>
      </c>
      <c r="DO235">
        <v>0</v>
      </c>
      <c r="DP235">
        <v>0</v>
      </c>
      <c r="DQ235">
        <v>0</v>
      </c>
      <c r="DR235">
        <v>0</v>
      </c>
      <c r="DS235">
        <v>0</v>
      </c>
      <c r="DT235">
        <v>0</v>
      </c>
      <c r="DU235">
        <v>0</v>
      </c>
      <c r="DV235">
        <v>0</v>
      </c>
      <c r="DW235">
        <v>0</v>
      </c>
      <c r="DX235">
        <v>0</v>
      </c>
      <c r="DY235">
        <v>0</v>
      </c>
      <c r="DZ235">
        <v>0</v>
      </c>
      <c r="EA235">
        <v>0</v>
      </c>
      <c r="EB235">
        <v>0</v>
      </c>
      <c r="EC235">
        <v>0</v>
      </c>
      <c r="ED235">
        <v>0</v>
      </c>
      <c r="EE235">
        <v>0</v>
      </c>
      <c r="EF235">
        <v>0</v>
      </c>
      <c r="EG235">
        <v>10</v>
      </c>
      <c r="EH235">
        <v>0</v>
      </c>
      <c r="EI235" t="s">
        <v>1160</v>
      </c>
      <c r="EJ235" t="s">
        <v>1176</v>
      </c>
      <c r="EK235">
        <v>0</v>
      </c>
      <c r="EL235">
        <v>0</v>
      </c>
      <c r="EM235">
        <v>0</v>
      </c>
      <c r="EN235" s="74" t="s">
        <v>1117</v>
      </c>
    </row>
    <row r="236" spans="1:144" x14ac:dyDescent="0.3">
      <c r="A236" s="32" t="s">
        <v>446</v>
      </c>
      <c r="B236" s="33" t="s">
        <v>165</v>
      </c>
      <c r="C236" s="34" t="s">
        <v>76</v>
      </c>
      <c r="D236" s="3">
        <v>331</v>
      </c>
      <c r="E236" s="3">
        <v>298</v>
      </c>
      <c r="F236" s="3">
        <v>314.5</v>
      </c>
      <c r="G236" s="42"/>
      <c r="H236" s="4"/>
      <c r="I236" s="4"/>
      <c r="J236" s="109">
        <v>4</v>
      </c>
      <c r="K236" s="115">
        <v>15.4</v>
      </c>
      <c r="L236" s="6"/>
      <c r="M236" s="118">
        <v>2</v>
      </c>
      <c r="N236" s="7"/>
      <c r="O236" s="7"/>
      <c r="P236" s="7"/>
      <c r="Q236" s="7"/>
      <c r="R236" s="7"/>
      <c r="S236" s="48"/>
      <c r="T236" s="121"/>
      <c r="U236" s="2">
        <v>0</v>
      </c>
      <c r="V236" s="2">
        <v>0</v>
      </c>
      <c r="W236" s="2">
        <v>0</v>
      </c>
      <c r="X236" s="2">
        <v>0</v>
      </c>
      <c r="Y236" s="2"/>
      <c r="Z236" s="19"/>
      <c r="AA236" s="2">
        <v>26</v>
      </c>
      <c r="AB236" s="122"/>
      <c r="AC236" s="2"/>
      <c r="AD236" s="2"/>
      <c r="AE236" s="2"/>
      <c r="AF236" s="118"/>
      <c r="AG236" s="5"/>
      <c r="AH236" s="118"/>
      <c r="AI236" s="8"/>
      <c r="AJ236" s="118"/>
      <c r="AK236" s="2">
        <v>0</v>
      </c>
      <c r="AL236" s="2">
        <v>-1</v>
      </c>
      <c r="AM236" s="2">
        <v>0</v>
      </c>
      <c r="AN236" s="2">
        <v>-1</v>
      </c>
      <c r="AO236" s="2">
        <v>0</v>
      </c>
      <c r="AP236" s="122">
        <v>0</v>
      </c>
      <c r="AQ236">
        <v>0</v>
      </c>
      <c r="AR236">
        <v>0</v>
      </c>
      <c r="AS236">
        <v>0</v>
      </c>
      <c r="AT236">
        <v>0</v>
      </c>
      <c r="AU236">
        <v>0</v>
      </c>
      <c r="AV236" s="74">
        <v>0</v>
      </c>
      <c r="AW236">
        <v>2</v>
      </c>
      <c r="AX236">
        <v>2</v>
      </c>
      <c r="AY236" s="74">
        <v>2</v>
      </c>
      <c r="AZ236" s="68">
        <v>0</v>
      </c>
      <c r="BA236" s="68">
        <v>2000</v>
      </c>
      <c r="BB236" s="68"/>
      <c r="BC236" s="68"/>
      <c r="BD236">
        <v>4</v>
      </c>
      <c r="BE236">
        <v>60100</v>
      </c>
      <c r="BF236" s="103">
        <v>5</v>
      </c>
      <c r="BG236" s="97"/>
      <c r="BH236">
        <v>1</v>
      </c>
      <c r="BI236">
        <v>1</v>
      </c>
      <c r="BJ236" s="20" t="s">
        <v>1112</v>
      </c>
      <c r="BK236" t="s">
        <v>1112</v>
      </c>
      <c r="BL236">
        <v>1</v>
      </c>
      <c r="BM236" s="20">
        <v>1</v>
      </c>
      <c r="BN236">
        <v>1</v>
      </c>
      <c r="BO236">
        <v>1</v>
      </c>
      <c r="BP236">
        <v>1</v>
      </c>
      <c r="BQ236" s="20">
        <v>0</v>
      </c>
      <c r="BR236">
        <v>2</v>
      </c>
      <c r="BS236">
        <v>2</v>
      </c>
      <c r="BT236">
        <v>1</v>
      </c>
      <c r="BU236" s="20">
        <v>6</v>
      </c>
      <c r="BV236">
        <v>2</v>
      </c>
      <c r="BW236">
        <v>4</v>
      </c>
      <c r="BX236">
        <v>0</v>
      </c>
      <c r="BY236" s="74">
        <v>6</v>
      </c>
      <c r="BZ236">
        <v>19.483333330000001</v>
      </c>
      <c r="CA236">
        <v>11.18333333</v>
      </c>
      <c r="CB236">
        <v>7.95</v>
      </c>
      <c r="CC236">
        <v>11.21666667</v>
      </c>
      <c r="CD236">
        <v>37.416666669999998</v>
      </c>
      <c r="CE236">
        <v>18.783333330000001</v>
      </c>
      <c r="CF236">
        <v>122.8166667</v>
      </c>
      <c r="CG236">
        <v>141.58333329999999</v>
      </c>
      <c r="CH236">
        <v>13.3</v>
      </c>
      <c r="CI236">
        <v>70.666666669999998</v>
      </c>
      <c r="CJ236">
        <v>1.02257844</v>
      </c>
      <c r="CK236">
        <v>0.788458412</v>
      </c>
      <c r="CL236">
        <v>0.32093613100000001</v>
      </c>
      <c r="CM236">
        <v>0.79351538499999996</v>
      </c>
      <c r="CN236">
        <v>1.514485611</v>
      </c>
      <c r="CO236">
        <v>5.0858299880000004</v>
      </c>
      <c r="CP236">
        <v>7.1566519169999996</v>
      </c>
      <c r="CQ236">
        <v>2.1075261959999998</v>
      </c>
      <c r="CR236">
        <v>3.7288067800000002</v>
      </c>
      <c r="CS236">
        <v>0.51639777899999995</v>
      </c>
      <c r="CT236" s="20" t="s">
        <v>1120</v>
      </c>
      <c r="CU236">
        <v>3.9</v>
      </c>
      <c r="CV236" s="74" t="s">
        <v>1157</v>
      </c>
      <c r="CW236">
        <v>50</v>
      </c>
      <c r="CX236">
        <v>0</v>
      </c>
      <c r="CY236">
        <v>20</v>
      </c>
      <c r="CZ236">
        <v>0</v>
      </c>
      <c r="DA236">
        <v>30</v>
      </c>
      <c r="DB236">
        <v>0</v>
      </c>
      <c r="DC236">
        <v>0</v>
      </c>
      <c r="DD236" s="74">
        <v>0</v>
      </c>
      <c r="DE236">
        <v>0</v>
      </c>
      <c r="DF236">
        <v>0</v>
      </c>
      <c r="DG236">
        <v>0</v>
      </c>
      <c r="DH236">
        <v>0</v>
      </c>
      <c r="DI236">
        <v>0</v>
      </c>
      <c r="DJ236">
        <v>0</v>
      </c>
      <c r="DK236">
        <v>10</v>
      </c>
      <c r="DL236">
        <v>0</v>
      </c>
      <c r="DM236">
        <v>0</v>
      </c>
      <c r="DN236">
        <v>0</v>
      </c>
      <c r="DO236">
        <v>0</v>
      </c>
      <c r="DP236">
        <v>0</v>
      </c>
      <c r="DQ236">
        <v>0</v>
      </c>
      <c r="DR236">
        <v>0</v>
      </c>
      <c r="DS236">
        <v>0</v>
      </c>
      <c r="DT236">
        <v>10</v>
      </c>
      <c r="DU236">
        <v>0</v>
      </c>
      <c r="DV236">
        <v>0</v>
      </c>
      <c r="DW236">
        <v>0</v>
      </c>
      <c r="DX236">
        <v>10</v>
      </c>
      <c r="DY236">
        <v>0</v>
      </c>
      <c r="DZ236">
        <v>0</v>
      </c>
      <c r="EA236">
        <v>0</v>
      </c>
      <c r="EB236">
        <v>0</v>
      </c>
      <c r="EC236">
        <v>0</v>
      </c>
      <c r="ED236">
        <v>0</v>
      </c>
      <c r="EE236">
        <v>0</v>
      </c>
      <c r="EF236">
        <v>0</v>
      </c>
      <c r="EG236">
        <v>0</v>
      </c>
      <c r="EH236">
        <v>0</v>
      </c>
      <c r="EI236" t="s">
        <v>1159</v>
      </c>
      <c r="EJ236" t="s">
        <v>1173</v>
      </c>
      <c r="EK236">
        <v>0</v>
      </c>
      <c r="EL236">
        <v>0</v>
      </c>
      <c r="EM236">
        <v>0</v>
      </c>
      <c r="EN236" s="74" t="s">
        <v>1117</v>
      </c>
    </row>
    <row r="237" spans="1:144" x14ac:dyDescent="0.3">
      <c r="A237" s="32" t="s">
        <v>447</v>
      </c>
      <c r="B237" s="33" t="s">
        <v>117</v>
      </c>
      <c r="C237" s="34" t="s">
        <v>51</v>
      </c>
      <c r="D237" s="3">
        <v>24</v>
      </c>
      <c r="E237" s="3">
        <v>22.3</v>
      </c>
      <c r="F237" s="3">
        <v>23.15</v>
      </c>
      <c r="G237" s="42">
        <v>0.5791505791505791</v>
      </c>
      <c r="H237" s="4">
        <v>0.69884169884169878</v>
      </c>
      <c r="I237" s="4">
        <v>0.63899613899613894</v>
      </c>
      <c r="J237" s="109">
        <v>5.7750000000000004</v>
      </c>
      <c r="K237" s="114">
        <v>2.67</v>
      </c>
      <c r="L237" s="6">
        <v>10.08333333</v>
      </c>
      <c r="M237" s="118">
        <v>0</v>
      </c>
      <c r="N237" s="7">
        <v>0.57999999999999996</v>
      </c>
      <c r="O237" s="7"/>
      <c r="P237" s="7">
        <v>0.5</v>
      </c>
      <c r="Q237" s="7"/>
      <c r="R237" s="7">
        <v>0.54</v>
      </c>
      <c r="S237" s="48">
        <v>3.5</v>
      </c>
      <c r="T237" s="121">
        <v>5.5</v>
      </c>
      <c r="U237" s="2">
        <v>0</v>
      </c>
      <c r="V237" s="2">
        <v>0</v>
      </c>
      <c r="W237" s="2"/>
      <c r="X237" s="2">
        <v>2</v>
      </c>
      <c r="Y237" s="2">
        <v>3</v>
      </c>
      <c r="Z237" s="19">
        <v>0</v>
      </c>
      <c r="AA237" s="2">
        <v>13</v>
      </c>
      <c r="AB237" s="122" t="s">
        <v>56</v>
      </c>
      <c r="AC237" s="2">
        <v>0</v>
      </c>
      <c r="AD237" s="2">
        <v>2</v>
      </c>
      <c r="AE237" s="2" t="s">
        <v>52</v>
      </c>
      <c r="AF237" s="118" t="s">
        <v>52</v>
      </c>
      <c r="AG237" s="5">
        <v>0.71</v>
      </c>
      <c r="AH237" s="118">
        <v>1</v>
      </c>
      <c r="AI237" s="8"/>
      <c r="AJ237" s="118">
        <v>3</v>
      </c>
      <c r="AK237" s="2">
        <v>1</v>
      </c>
      <c r="AL237" s="2">
        <v>-1</v>
      </c>
      <c r="AM237" s="2">
        <v>0</v>
      </c>
      <c r="AN237" s="2">
        <v>2</v>
      </c>
      <c r="AO237" s="2">
        <v>0</v>
      </c>
      <c r="AP237" s="122">
        <v>-2</v>
      </c>
      <c r="AQ237">
        <v>2</v>
      </c>
      <c r="AR237">
        <v>1</v>
      </c>
      <c r="AS237">
        <v>1</v>
      </c>
      <c r="AT237">
        <v>0</v>
      </c>
      <c r="AU237">
        <v>1</v>
      </c>
      <c r="AV237" s="74">
        <v>5</v>
      </c>
      <c r="AW237">
        <v>1</v>
      </c>
      <c r="AX237">
        <v>1</v>
      </c>
      <c r="AY237" s="74">
        <v>1</v>
      </c>
      <c r="AZ237" s="67">
        <v>0</v>
      </c>
      <c r="BA237" s="67">
        <v>3200</v>
      </c>
      <c r="BB237" s="68"/>
      <c r="BC237" s="68"/>
      <c r="BD237">
        <v>5</v>
      </c>
      <c r="BE237">
        <v>449600</v>
      </c>
      <c r="BF237" s="102">
        <v>5</v>
      </c>
      <c r="BG237" s="97"/>
      <c r="BH237">
        <v>3</v>
      </c>
      <c r="BI237">
        <v>3</v>
      </c>
      <c r="BJ237" s="20" t="s">
        <v>1113</v>
      </c>
      <c r="BK237" t="s">
        <v>1113</v>
      </c>
      <c r="BL237">
        <v>1</v>
      </c>
      <c r="BM237" s="20">
        <v>0</v>
      </c>
      <c r="BN237">
        <v>0</v>
      </c>
      <c r="BO237">
        <v>0</v>
      </c>
      <c r="BP237">
        <v>1</v>
      </c>
      <c r="BQ237" s="20">
        <v>2</v>
      </c>
      <c r="BR237">
        <v>2</v>
      </c>
      <c r="BS237">
        <v>4</v>
      </c>
      <c r="BT237">
        <v>1</v>
      </c>
      <c r="BU237" s="20">
        <v>4</v>
      </c>
      <c r="BV237">
        <v>1</v>
      </c>
      <c r="BW237">
        <v>3</v>
      </c>
      <c r="BX237">
        <v>0</v>
      </c>
      <c r="BY237" s="74">
        <v>4</v>
      </c>
      <c r="BZ237">
        <v>15.4</v>
      </c>
      <c r="CA237">
        <v>9.875</v>
      </c>
      <c r="CB237">
        <v>3.6749999999999998</v>
      </c>
      <c r="CC237">
        <v>3.6</v>
      </c>
      <c r="CD237">
        <v>28.2</v>
      </c>
      <c r="CE237">
        <v>31.274999999999999</v>
      </c>
      <c r="CF237">
        <v>62.35</v>
      </c>
      <c r="CG237">
        <v>93.625</v>
      </c>
      <c r="CH237">
        <v>33.424999999999997</v>
      </c>
      <c r="CI237">
        <v>55</v>
      </c>
      <c r="CJ237">
        <v>0.42426406900000002</v>
      </c>
      <c r="CK237">
        <v>0.78475049100000005</v>
      </c>
      <c r="CL237">
        <v>0.15</v>
      </c>
      <c r="CM237">
        <v>8.1649658E-2</v>
      </c>
      <c r="CN237">
        <v>0.83666002699999997</v>
      </c>
      <c r="CO237">
        <v>3.1052375109999999</v>
      </c>
      <c r="CP237">
        <v>3.5911929310000001</v>
      </c>
      <c r="CQ237">
        <v>1.8874586090000001</v>
      </c>
      <c r="CR237">
        <v>3.3350412290000002</v>
      </c>
      <c r="CS237">
        <v>2.449489743</v>
      </c>
      <c r="CT237" s="20" t="s">
        <v>1118</v>
      </c>
      <c r="CU237">
        <v>4.0999999999999996</v>
      </c>
      <c r="CV237" s="74" t="s">
        <v>1155</v>
      </c>
      <c r="CW237">
        <v>70</v>
      </c>
      <c r="CX237">
        <v>0</v>
      </c>
      <c r="CY237">
        <v>20</v>
      </c>
      <c r="CZ237">
        <v>0</v>
      </c>
      <c r="DA237">
        <v>10</v>
      </c>
      <c r="DB237">
        <v>0</v>
      </c>
      <c r="DC237">
        <v>0</v>
      </c>
      <c r="DD237" s="74">
        <v>0</v>
      </c>
      <c r="DE237">
        <v>0</v>
      </c>
      <c r="DF237">
        <v>1</v>
      </c>
      <c r="DG237">
        <v>0</v>
      </c>
      <c r="DH237">
        <v>1</v>
      </c>
      <c r="DI237">
        <v>0</v>
      </c>
      <c r="DJ237">
        <v>0</v>
      </c>
      <c r="DK237">
        <v>8</v>
      </c>
      <c r="DL237">
        <v>0</v>
      </c>
      <c r="DM237">
        <v>0</v>
      </c>
      <c r="DN237">
        <v>0</v>
      </c>
      <c r="DO237">
        <v>0</v>
      </c>
      <c r="DP237">
        <v>0</v>
      </c>
      <c r="DQ237">
        <v>0</v>
      </c>
      <c r="DR237">
        <v>0</v>
      </c>
      <c r="DS237">
        <v>10</v>
      </c>
      <c r="DT237">
        <v>0</v>
      </c>
      <c r="DU237">
        <v>0</v>
      </c>
      <c r="DV237">
        <v>0</v>
      </c>
      <c r="DW237">
        <v>10</v>
      </c>
      <c r="DX237">
        <v>0</v>
      </c>
      <c r="DY237">
        <v>0</v>
      </c>
      <c r="DZ237">
        <v>0</v>
      </c>
      <c r="EA237">
        <v>0</v>
      </c>
      <c r="EB237">
        <v>0</v>
      </c>
      <c r="EC237">
        <v>0</v>
      </c>
      <c r="ED237">
        <v>0</v>
      </c>
      <c r="EE237">
        <v>0</v>
      </c>
      <c r="EF237">
        <v>0</v>
      </c>
      <c r="EG237">
        <v>0</v>
      </c>
      <c r="EH237">
        <v>0</v>
      </c>
      <c r="EI237" t="s">
        <v>1159</v>
      </c>
      <c r="EJ237" t="s">
        <v>1173</v>
      </c>
      <c r="EK237">
        <v>0</v>
      </c>
      <c r="EL237">
        <v>0</v>
      </c>
      <c r="EM237">
        <v>0</v>
      </c>
      <c r="EN237" s="74" t="s">
        <v>1117</v>
      </c>
    </row>
    <row r="238" spans="1:144" x14ac:dyDescent="0.3">
      <c r="A238" s="32" t="s">
        <v>448</v>
      </c>
      <c r="B238" s="33" t="s">
        <v>415</v>
      </c>
      <c r="C238" s="34" t="s">
        <v>51</v>
      </c>
      <c r="D238" s="3">
        <v>18.600000000000001</v>
      </c>
      <c r="E238" s="3">
        <v>15.1</v>
      </c>
      <c r="F238" s="3">
        <v>14</v>
      </c>
      <c r="G238" s="42"/>
      <c r="H238" s="4"/>
      <c r="I238" s="4">
        <v>0.5000735956957677</v>
      </c>
      <c r="J238" s="109">
        <v>2</v>
      </c>
      <c r="K238" s="115">
        <v>1.76</v>
      </c>
      <c r="L238" s="6"/>
      <c r="M238" s="118">
        <v>0</v>
      </c>
      <c r="N238" s="7"/>
      <c r="O238" s="7"/>
      <c r="P238" s="7"/>
      <c r="Q238" s="7"/>
      <c r="R238" s="7"/>
      <c r="S238" s="48">
        <v>2.5</v>
      </c>
      <c r="T238" s="121">
        <v>5.5</v>
      </c>
      <c r="U238" s="2"/>
      <c r="V238" s="2"/>
      <c r="W238" s="2"/>
      <c r="X238" s="2"/>
      <c r="Y238" s="2">
        <v>2</v>
      </c>
      <c r="Z238" s="19"/>
      <c r="AA238" s="2"/>
      <c r="AB238" s="122"/>
      <c r="AC238" s="2"/>
      <c r="AD238" s="2"/>
      <c r="AE238" s="2"/>
      <c r="AF238" s="118"/>
      <c r="AG238" s="5">
        <v>0.18</v>
      </c>
      <c r="AH238" s="118"/>
      <c r="AI238" s="8"/>
      <c r="AJ238" s="118"/>
      <c r="AK238" s="2">
        <v>0</v>
      </c>
      <c r="AL238" s="2">
        <v>0</v>
      </c>
      <c r="AM238" s="2">
        <v>0</v>
      </c>
      <c r="AN238" s="2">
        <v>1</v>
      </c>
      <c r="AO238" s="2">
        <v>0</v>
      </c>
      <c r="AP238" s="122">
        <v>0</v>
      </c>
      <c r="AQ238">
        <v>2</v>
      </c>
      <c r="AR238">
        <v>0</v>
      </c>
      <c r="AS238">
        <v>0</v>
      </c>
      <c r="AT238">
        <v>0</v>
      </c>
      <c r="AU238">
        <v>0</v>
      </c>
      <c r="AV238" s="74">
        <v>2</v>
      </c>
      <c r="AW238">
        <v>0</v>
      </c>
      <c r="AX238">
        <v>0</v>
      </c>
      <c r="AY238" s="74">
        <v>2</v>
      </c>
      <c r="AZ238" s="67">
        <v>0</v>
      </c>
      <c r="BA238" s="67">
        <v>1400</v>
      </c>
      <c r="BB238" s="68"/>
      <c r="BC238" s="68"/>
      <c r="BD238">
        <v>3</v>
      </c>
      <c r="BE238">
        <v>53400</v>
      </c>
      <c r="BF238" s="103">
        <v>5</v>
      </c>
      <c r="BG238" s="97"/>
      <c r="BH238">
        <v>1</v>
      </c>
      <c r="BI238">
        <v>2</v>
      </c>
      <c r="BJ238" s="20" t="s">
        <v>1112</v>
      </c>
      <c r="BK238" t="s">
        <v>1113</v>
      </c>
      <c r="BL238">
        <v>1</v>
      </c>
      <c r="BM238" s="20">
        <v>0</v>
      </c>
      <c r="BN238">
        <v>0</v>
      </c>
      <c r="BO238">
        <v>0</v>
      </c>
      <c r="BP238">
        <v>1</v>
      </c>
      <c r="BQ238" s="20">
        <v>2</v>
      </c>
      <c r="BR238">
        <v>2</v>
      </c>
      <c r="BS238">
        <v>5</v>
      </c>
      <c r="BT238">
        <v>1</v>
      </c>
      <c r="BU238" s="20">
        <v>13</v>
      </c>
      <c r="BV238">
        <v>2</v>
      </c>
      <c r="BW238">
        <v>3</v>
      </c>
      <c r="BX238">
        <v>8</v>
      </c>
      <c r="BY238" s="74">
        <v>4</v>
      </c>
      <c r="BZ238">
        <v>22.08</v>
      </c>
      <c r="CA238">
        <v>13.75</v>
      </c>
      <c r="CB238">
        <v>7.391666667</v>
      </c>
      <c r="CC238">
        <v>4.5416666670000003</v>
      </c>
      <c r="CD238">
        <v>15.469230769999999</v>
      </c>
      <c r="CE238">
        <v>15.65555556</v>
      </c>
      <c r="CF238">
        <v>58.012500000000003</v>
      </c>
      <c r="CG238">
        <v>74.2</v>
      </c>
      <c r="CH238">
        <v>21.212499999999999</v>
      </c>
      <c r="CI238">
        <v>57.954545449999998</v>
      </c>
      <c r="CJ238">
        <v>1.0568822069999999</v>
      </c>
      <c r="CK238">
        <v>0.61125801700000004</v>
      </c>
      <c r="CL238">
        <v>0.79710650999999999</v>
      </c>
      <c r="CM238">
        <v>0.32601821800000003</v>
      </c>
      <c r="CN238">
        <v>0.58649327299999998</v>
      </c>
      <c r="CO238">
        <v>1.3584100180000001</v>
      </c>
      <c r="CP238">
        <v>2.2812512229999999</v>
      </c>
      <c r="CQ238">
        <v>2.8982753489999999</v>
      </c>
      <c r="CR238">
        <v>1.540350146</v>
      </c>
      <c r="CS238">
        <v>3.7977265930000002</v>
      </c>
      <c r="CT238" s="20" t="s">
        <v>1118</v>
      </c>
      <c r="CU238">
        <v>3.6</v>
      </c>
      <c r="CV238" s="74" t="s">
        <v>1157</v>
      </c>
      <c r="CW238">
        <v>100</v>
      </c>
      <c r="CX238">
        <v>0</v>
      </c>
      <c r="CY238">
        <v>0</v>
      </c>
      <c r="CZ238">
        <v>0</v>
      </c>
      <c r="DA238">
        <v>0</v>
      </c>
      <c r="DB238">
        <v>0</v>
      </c>
      <c r="DC238">
        <v>0</v>
      </c>
      <c r="DD238" s="74">
        <v>0</v>
      </c>
      <c r="DE238">
        <v>0</v>
      </c>
      <c r="DF238">
        <v>7</v>
      </c>
      <c r="DG238">
        <v>3</v>
      </c>
      <c r="DH238">
        <v>0</v>
      </c>
      <c r="DI238">
        <v>0</v>
      </c>
      <c r="DJ238">
        <v>0</v>
      </c>
      <c r="DK238">
        <v>0</v>
      </c>
      <c r="DL238">
        <v>0</v>
      </c>
      <c r="DM238">
        <v>0</v>
      </c>
      <c r="DN238">
        <v>0</v>
      </c>
      <c r="DO238">
        <v>0</v>
      </c>
      <c r="DP238">
        <v>0</v>
      </c>
      <c r="DQ238">
        <v>0</v>
      </c>
      <c r="DR238">
        <v>0</v>
      </c>
      <c r="DS238">
        <v>0</v>
      </c>
      <c r="DT238">
        <v>0</v>
      </c>
      <c r="DU238">
        <v>0</v>
      </c>
      <c r="DV238">
        <v>0</v>
      </c>
      <c r="DW238">
        <v>0</v>
      </c>
      <c r="DX238">
        <v>0</v>
      </c>
      <c r="DY238">
        <v>0</v>
      </c>
      <c r="DZ238">
        <v>0</v>
      </c>
      <c r="EA238">
        <v>0</v>
      </c>
      <c r="EB238">
        <v>0</v>
      </c>
      <c r="EC238">
        <v>0</v>
      </c>
      <c r="ED238">
        <v>0</v>
      </c>
      <c r="EE238">
        <v>0</v>
      </c>
      <c r="EF238">
        <v>0</v>
      </c>
      <c r="EG238">
        <v>0</v>
      </c>
      <c r="EH238">
        <v>0</v>
      </c>
      <c r="EI238" t="s">
        <v>1159</v>
      </c>
      <c r="EJ238" t="s">
        <v>1168</v>
      </c>
      <c r="EK238">
        <v>0</v>
      </c>
      <c r="EL238">
        <v>0</v>
      </c>
      <c r="EM238">
        <v>0</v>
      </c>
      <c r="EN238" s="74" t="s">
        <v>1117</v>
      </c>
    </row>
    <row r="239" spans="1:144" x14ac:dyDescent="0.3">
      <c r="A239" s="32" t="s">
        <v>449</v>
      </c>
      <c r="B239" s="33" t="s">
        <v>450</v>
      </c>
      <c r="C239" s="34" t="s">
        <v>451</v>
      </c>
      <c r="D239" s="3"/>
      <c r="E239" s="3"/>
      <c r="F239" s="3">
        <v>696</v>
      </c>
      <c r="G239" s="42"/>
      <c r="H239" s="4"/>
      <c r="I239" s="4">
        <v>3.8900000000000006</v>
      </c>
      <c r="J239" s="109">
        <v>3</v>
      </c>
      <c r="K239" s="115">
        <v>29.35</v>
      </c>
      <c r="L239" s="6"/>
      <c r="M239" s="118">
        <v>1</v>
      </c>
      <c r="N239" s="7"/>
      <c r="O239" s="7"/>
      <c r="P239" s="7"/>
      <c r="Q239" s="7"/>
      <c r="R239" s="7"/>
      <c r="S239" s="48">
        <v>4.5</v>
      </c>
      <c r="T239" s="121">
        <v>9.5</v>
      </c>
      <c r="U239" s="2">
        <v>0</v>
      </c>
      <c r="V239" s="2">
        <v>0</v>
      </c>
      <c r="W239" s="2">
        <v>0</v>
      </c>
      <c r="X239" s="2">
        <v>0</v>
      </c>
      <c r="Y239" s="2"/>
      <c r="Z239" s="19">
        <v>1</v>
      </c>
      <c r="AA239" s="2">
        <v>32</v>
      </c>
      <c r="AB239" s="122" t="s">
        <v>52</v>
      </c>
      <c r="AC239" s="2"/>
      <c r="AD239" s="2">
        <v>1</v>
      </c>
      <c r="AE239" s="2" t="s">
        <v>52</v>
      </c>
      <c r="AF239" s="118" t="s">
        <v>52</v>
      </c>
      <c r="AG239" s="5"/>
      <c r="AH239" s="118"/>
      <c r="AI239" s="8"/>
      <c r="AJ239" s="118"/>
      <c r="AK239" s="2">
        <v>0</v>
      </c>
      <c r="AL239" s="2">
        <v>0</v>
      </c>
      <c r="AM239" s="2">
        <v>0</v>
      </c>
      <c r="AN239" s="2">
        <v>0</v>
      </c>
      <c r="AO239" s="2">
        <v>0</v>
      </c>
      <c r="AP239" s="122">
        <v>0</v>
      </c>
      <c r="AQ239">
        <v>0</v>
      </c>
      <c r="AR239">
        <v>0</v>
      </c>
      <c r="AS239">
        <v>0</v>
      </c>
      <c r="AT239">
        <v>0</v>
      </c>
      <c r="AU239">
        <v>0</v>
      </c>
      <c r="AV239" s="74">
        <v>0</v>
      </c>
      <c r="AW239">
        <v>0</v>
      </c>
      <c r="AX239">
        <v>0</v>
      </c>
      <c r="AY239" s="74">
        <v>2</v>
      </c>
      <c r="AZ239" s="68">
        <v>20</v>
      </c>
      <c r="BA239" s="68">
        <v>1000</v>
      </c>
      <c r="BB239" s="68"/>
      <c r="BC239" s="68"/>
      <c r="BD239">
        <v>4</v>
      </c>
      <c r="BE239">
        <v>62300</v>
      </c>
      <c r="BF239" s="102">
        <v>5</v>
      </c>
      <c r="BG239" s="97"/>
      <c r="BH239">
        <v>2</v>
      </c>
      <c r="BI239">
        <v>1</v>
      </c>
      <c r="BJ239" s="20" t="s">
        <v>1112</v>
      </c>
      <c r="BK239" t="s">
        <v>1113</v>
      </c>
      <c r="BL239">
        <v>2</v>
      </c>
      <c r="BM239" s="20">
        <v>0</v>
      </c>
      <c r="BN239">
        <v>0</v>
      </c>
      <c r="BO239">
        <v>0</v>
      </c>
      <c r="BP239">
        <v>1</v>
      </c>
      <c r="BQ239" s="20">
        <v>1</v>
      </c>
      <c r="BR239">
        <v>1</v>
      </c>
      <c r="BS239">
        <v>3</v>
      </c>
      <c r="BT239">
        <v>1</v>
      </c>
      <c r="BU239" s="20">
        <v>4</v>
      </c>
      <c r="BV239">
        <v>2</v>
      </c>
      <c r="BW239">
        <v>1</v>
      </c>
      <c r="BX239">
        <v>1</v>
      </c>
      <c r="BY239" s="74">
        <v>4</v>
      </c>
      <c r="BZ239">
        <v>31.2</v>
      </c>
      <c r="CA239">
        <v>15.7</v>
      </c>
      <c r="CB239">
        <v>10.1</v>
      </c>
      <c r="CC239">
        <v>13.65</v>
      </c>
      <c r="CD239">
        <v>55.424999999999997</v>
      </c>
      <c r="CE239">
        <v>47.674999999999997</v>
      </c>
      <c r="CF239">
        <v>275.32499999999999</v>
      </c>
      <c r="CG239">
        <v>323</v>
      </c>
      <c r="CH239">
        <v>14.775</v>
      </c>
      <c r="CI239">
        <v>284.75</v>
      </c>
      <c r="CJ239">
        <v>1.3391539619999999</v>
      </c>
      <c r="CK239">
        <v>1.8220867160000001</v>
      </c>
      <c r="CL239">
        <v>1.3140268900000001</v>
      </c>
      <c r="CM239">
        <v>0.78528126600000003</v>
      </c>
      <c r="CN239">
        <v>2.4267605290000001</v>
      </c>
      <c r="CO239">
        <v>4.6248423399999998</v>
      </c>
      <c r="CP239">
        <v>11.147010059999999</v>
      </c>
      <c r="CQ239">
        <v>11.46007563</v>
      </c>
      <c r="CR239">
        <v>1.3573871959999999</v>
      </c>
      <c r="CS239">
        <v>12.76388133</v>
      </c>
      <c r="CT239" s="20" t="s">
        <v>1118</v>
      </c>
      <c r="CU239">
        <v>5.5</v>
      </c>
      <c r="CV239" s="74" t="s">
        <v>1156</v>
      </c>
      <c r="CW239">
        <v>0</v>
      </c>
      <c r="CX239">
        <v>0</v>
      </c>
      <c r="CY239">
        <v>0</v>
      </c>
      <c r="CZ239">
        <v>0</v>
      </c>
      <c r="DA239">
        <v>0</v>
      </c>
      <c r="DB239">
        <v>100</v>
      </c>
      <c r="DC239">
        <v>0</v>
      </c>
      <c r="DD239" s="74">
        <v>0</v>
      </c>
      <c r="DE239">
        <v>0</v>
      </c>
      <c r="DF239">
        <v>0</v>
      </c>
      <c r="DG239">
        <v>0</v>
      </c>
      <c r="DH239">
        <v>0</v>
      </c>
      <c r="DI239">
        <v>0</v>
      </c>
      <c r="DJ239">
        <v>0</v>
      </c>
      <c r="DK239">
        <v>0</v>
      </c>
      <c r="DL239">
        <v>0</v>
      </c>
      <c r="DM239">
        <v>0</v>
      </c>
      <c r="DN239">
        <v>0</v>
      </c>
      <c r="DO239">
        <v>0</v>
      </c>
      <c r="DP239">
        <v>0</v>
      </c>
      <c r="DQ239">
        <v>0</v>
      </c>
      <c r="DR239">
        <v>0</v>
      </c>
      <c r="DS239">
        <v>0</v>
      </c>
      <c r="DT239">
        <v>0</v>
      </c>
      <c r="DU239">
        <v>0</v>
      </c>
      <c r="DV239">
        <v>0</v>
      </c>
      <c r="DW239">
        <v>0</v>
      </c>
      <c r="DX239">
        <v>0</v>
      </c>
      <c r="DY239">
        <v>10</v>
      </c>
      <c r="DZ239">
        <v>0</v>
      </c>
      <c r="EA239">
        <v>0</v>
      </c>
      <c r="EB239">
        <v>0</v>
      </c>
      <c r="EC239">
        <v>0</v>
      </c>
      <c r="ED239">
        <v>0</v>
      </c>
      <c r="EE239">
        <v>0</v>
      </c>
      <c r="EF239">
        <v>0</v>
      </c>
      <c r="EG239">
        <v>0</v>
      </c>
      <c r="EH239">
        <v>0</v>
      </c>
      <c r="EI239" t="s">
        <v>1164</v>
      </c>
      <c r="EJ239" t="s">
        <v>1187</v>
      </c>
      <c r="EK239">
        <v>0</v>
      </c>
      <c r="EL239">
        <v>0</v>
      </c>
      <c r="EM239">
        <v>0</v>
      </c>
      <c r="EN239" s="74" t="s">
        <v>1117</v>
      </c>
    </row>
    <row r="240" spans="1:144" x14ac:dyDescent="0.3">
      <c r="A240" s="32" t="s">
        <v>452</v>
      </c>
      <c r="B240" s="33" t="s">
        <v>401</v>
      </c>
      <c r="C240" s="34" t="s">
        <v>51</v>
      </c>
      <c r="D240" s="3"/>
      <c r="E240" s="3"/>
      <c r="F240" s="3">
        <v>19.7</v>
      </c>
      <c r="G240" s="42"/>
      <c r="H240" s="4"/>
      <c r="I240" s="4">
        <v>0.69004394155878901</v>
      </c>
      <c r="J240" s="109"/>
      <c r="K240" s="114"/>
      <c r="L240" s="6"/>
      <c r="M240" s="118">
        <v>0</v>
      </c>
      <c r="N240" s="7"/>
      <c r="O240" s="7"/>
      <c r="P240" s="7"/>
      <c r="Q240" s="7"/>
      <c r="R240" s="7"/>
      <c r="S240" s="48"/>
      <c r="T240" s="121"/>
      <c r="U240" s="2"/>
      <c r="V240" s="2"/>
      <c r="W240" s="2"/>
      <c r="X240" s="2"/>
      <c r="Y240" s="2"/>
      <c r="Z240" s="19">
        <v>2</v>
      </c>
      <c r="AA240" s="2"/>
      <c r="AB240" s="122" t="s">
        <v>52</v>
      </c>
      <c r="AC240" s="2"/>
      <c r="AD240" s="2"/>
      <c r="AE240" s="2"/>
      <c r="AF240" s="118" t="s">
        <v>52</v>
      </c>
      <c r="AG240" s="5"/>
      <c r="AH240" s="118"/>
      <c r="AI240" s="8"/>
      <c r="AJ240" s="118"/>
      <c r="AK240" s="2">
        <v>1</v>
      </c>
      <c r="AL240" s="2">
        <v>2</v>
      </c>
      <c r="AM240" s="2">
        <v>0</v>
      </c>
      <c r="AN240" s="2">
        <v>-2</v>
      </c>
      <c r="AO240" s="2">
        <v>1</v>
      </c>
      <c r="AP240" s="122">
        <v>0</v>
      </c>
      <c r="AQ240">
        <v>2</v>
      </c>
      <c r="AR240">
        <v>1</v>
      </c>
      <c r="AS240">
        <v>2</v>
      </c>
      <c r="AT240">
        <v>1</v>
      </c>
      <c r="AU240">
        <v>0</v>
      </c>
      <c r="AV240" s="74">
        <v>6</v>
      </c>
      <c r="AW240">
        <v>0</v>
      </c>
      <c r="AX240">
        <v>0</v>
      </c>
      <c r="AY240" s="74">
        <v>2</v>
      </c>
      <c r="AZ240" s="69">
        <v>2200</v>
      </c>
      <c r="BA240" s="69">
        <v>2700</v>
      </c>
      <c r="BB240" s="68">
        <v>400</v>
      </c>
      <c r="BC240" s="68">
        <v>3650</v>
      </c>
      <c r="BD240">
        <v>5</v>
      </c>
      <c r="BE240">
        <v>4300</v>
      </c>
      <c r="BF240" s="102">
        <v>5</v>
      </c>
      <c r="BG240" s="97"/>
      <c r="BH240">
        <v>1</v>
      </c>
      <c r="BI240">
        <v>1</v>
      </c>
      <c r="BJ240" s="20" t="s">
        <v>1112</v>
      </c>
      <c r="BK240" t="s">
        <v>1114</v>
      </c>
      <c r="BL240">
        <v>2</v>
      </c>
      <c r="BM240" s="20">
        <v>0</v>
      </c>
      <c r="BN240">
        <v>0</v>
      </c>
      <c r="BO240">
        <v>0</v>
      </c>
      <c r="BP240">
        <v>1</v>
      </c>
      <c r="BQ240" s="20">
        <v>2</v>
      </c>
      <c r="BR240">
        <v>1</v>
      </c>
      <c r="BS240">
        <v>4</v>
      </c>
      <c r="BT240">
        <v>1</v>
      </c>
      <c r="BU240" s="20">
        <v>5</v>
      </c>
      <c r="BV240">
        <v>2</v>
      </c>
      <c r="BW240">
        <v>2</v>
      </c>
      <c r="BX240">
        <v>1</v>
      </c>
      <c r="BY240" s="74">
        <v>4</v>
      </c>
      <c r="BZ240">
        <v>11.76</v>
      </c>
      <c r="CA240">
        <v>6.15</v>
      </c>
      <c r="CB240">
        <v>3.3250000000000002</v>
      </c>
      <c r="CC240">
        <v>3.8</v>
      </c>
      <c r="CD240">
        <v>18.600000000000001</v>
      </c>
      <c r="CE240">
        <v>13.75</v>
      </c>
      <c r="CF240">
        <v>56.25</v>
      </c>
      <c r="CG240">
        <v>69.8</v>
      </c>
      <c r="CH240">
        <v>19.625</v>
      </c>
      <c r="CI240">
        <v>46</v>
      </c>
      <c r="CJ240">
        <v>0.46690470099999998</v>
      </c>
      <c r="CK240">
        <v>0.35118845799999998</v>
      </c>
      <c r="CL240">
        <v>0.330403793</v>
      </c>
      <c r="CM240">
        <v>0.2</v>
      </c>
      <c r="CN240">
        <v>1.260952021</v>
      </c>
      <c r="CO240">
        <v>1.447987109</v>
      </c>
      <c r="CP240">
        <v>1.9226717520000001</v>
      </c>
      <c r="CQ240">
        <v>2.1679483390000001</v>
      </c>
      <c r="CR240">
        <v>1.7442763539999999</v>
      </c>
      <c r="CS240">
        <v>2.207940217</v>
      </c>
      <c r="CT240" s="20" t="s">
        <v>1118</v>
      </c>
      <c r="CU240">
        <v>6.7</v>
      </c>
      <c r="CV240" s="74" t="s">
        <v>1157</v>
      </c>
      <c r="CW240">
        <v>0</v>
      </c>
      <c r="CX240">
        <v>0</v>
      </c>
      <c r="CY240">
        <v>80</v>
      </c>
      <c r="CZ240">
        <v>0</v>
      </c>
      <c r="DA240">
        <v>0</v>
      </c>
      <c r="DB240">
        <v>20</v>
      </c>
      <c r="DC240">
        <v>0</v>
      </c>
      <c r="DD240" s="74">
        <v>0</v>
      </c>
      <c r="DE240">
        <v>0</v>
      </c>
      <c r="DF240">
        <v>0</v>
      </c>
      <c r="DG240">
        <v>0</v>
      </c>
      <c r="DH240">
        <v>0</v>
      </c>
      <c r="DI240">
        <v>0</v>
      </c>
      <c r="DJ240">
        <v>0</v>
      </c>
      <c r="DK240">
        <v>0</v>
      </c>
      <c r="DL240">
        <v>0</v>
      </c>
      <c r="DM240">
        <v>0</v>
      </c>
      <c r="DN240">
        <v>0</v>
      </c>
      <c r="DO240">
        <v>0</v>
      </c>
      <c r="DP240">
        <v>0</v>
      </c>
      <c r="DQ240">
        <v>0</v>
      </c>
      <c r="DR240">
        <v>0</v>
      </c>
      <c r="DS240">
        <v>10</v>
      </c>
      <c r="DT240">
        <v>0</v>
      </c>
      <c r="DU240">
        <v>0</v>
      </c>
      <c r="DV240">
        <v>0</v>
      </c>
      <c r="DW240">
        <v>0</v>
      </c>
      <c r="DX240">
        <v>0</v>
      </c>
      <c r="DY240">
        <v>10</v>
      </c>
      <c r="DZ240">
        <v>0</v>
      </c>
      <c r="EA240">
        <v>0</v>
      </c>
      <c r="EB240">
        <v>0</v>
      </c>
      <c r="EC240">
        <v>0</v>
      </c>
      <c r="ED240">
        <v>0</v>
      </c>
      <c r="EE240">
        <v>0</v>
      </c>
      <c r="EF240">
        <v>0</v>
      </c>
      <c r="EG240">
        <v>0</v>
      </c>
      <c r="EH240">
        <v>0</v>
      </c>
      <c r="EI240" t="s">
        <v>1161</v>
      </c>
      <c r="EJ240" t="s">
        <v>1181</v>
      </c>
      <c r="EK240">
        <v>0</v>
      </c>
      <c r="EL240">
        <v>0</v>
      </c>
      <c r="EM240">
        <v>0</v>
      </c>
      <c r="EN240" s="74" t="s">
        <v>1117</v>
      </c>
    </row>
    <row r="241" spans="1:144" x14ac:dyDescent="0.3">
      <c r="A241" s="32" t="s">
        <v>453</v>
      </c>
      <c r="B241" s="33" t="s">
        <v>171</v>
      </c>
      <c r="C241" s="34" t="s">
        <v>61</v>
      </c>
      <c r="D241" s="3">
        <v>9.1</v>
      </c>
      <c r="E241" s="3"/>
      <c r="F241" s="3">
        <v>9.1</v>
      </c>
      <c r="G241" s="42"/>
      <c r="H241" s="4"/>
      <c r="I241" s="4"/>
      <c r="J241" s="109">
        <v>2</v>
      </c>
      <c r="K241" s="114"/>
      <c r="L241" s="6"/>
      <c r="M241" s="118">
        <v>0</v>
      </c>
      <c r="N241" s="7"/>
      <c r="O241" s="7"/>
      <c r="P241" s="7"/>
      <c r="Q241" s="7"/>
      <c r="R241" s="7"/>
      <c r="S241" s="48">
        <v>1.5</v>
      </c>
      <c r="T241" s="121">
        <v>2.5</v>
      </c>
      <c r="U241" s="2"/>
      <c r="V241" s="2"/>
      <c r="W241" s="2"/>
      <c r="X241" s="2"/>
      <c r="Y241" s="2"/>
      <c r="Z241" s="19"/>
      <c r="AA241" s="2"/>
      <c r="AB241" s="122"/>
      <c r="AC241" s="2"/>
      <c r="AD241" s="2"/>
      <c r="AE241" s="2"/>
      <c r="AF241" s="118"/>
      <c r="AG241" s="5"/>
      <c r="AH241" s="118"/>
      <c r="AI241" s="8"/>
      <c r="AJ241" s="118"/>
      <c r="AK241" s="2">
        <v>0</v>
      </c>
      <c r="AL241" s="2">
        <v>2</v>
      </c>
      <c r="AM241" s="2">
        <v>0</v>
      </c>
      <c r="AN241" s="2">
        <v>2</v>
      </c>
      <c r="AO241" s="2">
        <v>0</v>
      </c>
      <c r="AP241" s="122">
        <v>0</v>
      </c>
      <c r="AQ241">
        <v>0</v>
      </c>
      <c r="AR241">
        <v>0</v>
      </c>
      <c r="AS241">
        <v>2</v>
      </c>
      <c r="AT241">
        <v>2</v>
      </c>
      <c r="AU241">
        <v>0</v>
      </c>
      <c r="AV241" s="74">
        <v>4</v>
      </c>
      <c r="AW241">
        <v>3</v>
      </c>
      <c r="AX241">
        <v>3</v>
      </c>
      <c r="AY241" s="74">
        <v>1</v>
      </c>
      <c r="AZ241" s="68">
        <v>3100</v>
      </c>
      <c r="BA241" s="68">
        <v>4800</v>
      </c>
      <c r="BB241" s="68"/>
      <c r="BC241" s="68"/>
      <c r="BD241">
        <v>5</v>
      </c>
      <c r="BE241">
        <v>1200</v>
      </c>
      <c r="BF241" s="102">
        <v>5</v>
      </c>
      <c r="BG241" s="97"/>
      <c r="BH241">
        <v>3</v>
      </c>
      <c r="BI241">
        <v>1</v>
      </c>
      <c r="BJ241" s="20" t="s">
        <v>1114</v>
      </c>
      <c r="BK241" t="s">
        <v>1114</v>
      </c>
      <c r="BL241">
        <v>1</v>
      </c>
      <c r="BM241" s="20">
        <v>0</v>
      </c>
      <c r="BN241">
        <v>0</v>
      </c>
      <c r="BO241">
        <v>0</v>
      </c>
      <c r="BP241">
        <v>1</v>
      </c>
      <c r="BQ241" s="20">
        <v>2</v>
      </c>
      <c r="BR241">
        <v>1</v>
      </c>
      <c r="BS241">
        <v>5</v>
      </c>
      <c r="BT241">
        <v>1</v>
      </c>
      <c r="BU241" s="20">
        <v>4</v>
      </c>
      <c r="BV241">
        <v>2</v>
      </c>
      <c r="BW241">
        <v>2</v>
      </c>
      <c r="BX241">
        <v>0</v>
      </c>
      <c r="BY241" s="74">
        <v>4</v>
      </c>
      <c r="BZ241">
        <v>23.35</v>
      </c>
      <c r="CA241">
        <v>17.925000000000001</v>
      </c>
      <c r="CB241">
        <v>2.5750000000000002</v>
      </c>
      <c r="CC241">
        <v>2.4</v>
      </c>
      <c r="CD241">
        <v>8.0749999999999993</v>
      </c>
      <c r="CE241">
        <v>41.95</v>
      </c>
      <c r="CF241">
        <v>29.8</v>
      </c>
      <c r="CG241">
        <v>71.75</v>
      </c>
      <c r="CH241">
        <v>58.5</v>
      </c>
      <c r="CI241">
        <v>48.75</v>
      </c>
      <c r="CJ241">
        <v>0.73257536599999995</v>
      </c>
      <c r="CK241">
        <v>0.76321687599999999</v>
      </c>
      <c r="CL241">
        <v>0.25</v>
      </c>
      <c r="CM241">
        <v>0.49665548100000001</v>
      </c>
      <c r="CN241">
        <v>0.40311288699999998</v>
      </c>
      <c r="CO241">
        <v>1.226104944</v>
      </c>
      <c r="CP241">
        <v>1.7281975199999999</v>
      </c>
      <c r="CQ241">
        <v>2.2173557829999999</v>
      </c>
      <c r="CR241">
        <v>1.538397435</v>
      </c>
      <c r="CS241">
        <v>0.95742710799999997</v>
      </c>
      <c r="CT241" s="20" t="s">
        <v>1118</v>
      </c>
      <c r="CU241">
        <v>4.2</v>
      </c>
      <c r="CV241" s="74" t="s">
        <v>1157</v>
      </c>
      <c r="CW241">
        <v>10</v>
      </c>
      <c r="CX241">
        <v>0</v>
      </c>
      <c r="CY241">
        <v>0</v>
      </c>
      <c r="CZ241">
        <v>90</v>
      </c>
      <c r="DA241">
        <v>0</v>
      </c>
      <c r="DB241">
        <v>0</v>
      </c>
      <c r="DC241">
        <v>0</v>
      </c>
      <c r="DD241" s="74">
        <v>0</v>
      </c>
      <c r="DE241">
        <v>10</v>
      </c>
      <c r="DF241">
        <v>0</v>
      </c>
      <c r="DG241">
        <v>0</v>
      </c>
      <c r="DH241">
        <v>0</v>
      </c>
      <c r="DI241">
        <v>0</v>
      </c>
      <c r="DJ241">
        <v>0</v>
      </c>
      <c r="DK241">
        <v>0</v>
      </c>
      <c r="DL241">
        <v>0</v>
      </c>
      <c r="DM241">
        <v>0</v>
      </c>
      <c r="DN241">
        <v>0</v>
      </c>
      <c r="DO241">
        <v>0</v>
      </c>
      <c r="DP241">
        <v>0</v>
      </c>
      <c r="DQ241">
        <v>0</v>
      </c>
      <c r="DR241">
        <v>0</v>
      </c>
      <c r="DS241">
        <v>0</v>
      </c>
      <c r="DT241">
        <v>0</v>
      </c>
      <c r="DU241">
        <v>10</v>
      </c>
      <c r="DV241">
        <v>0</v>
      </c>
      <c r="DW241">
        <v>0</v>
      </c>
      <c r="DX241">
        <v>0</v>
      </c>
      <c r="DY241">
        <v>0</v>
      </c>
      <c r="DZ241">
        <v>0</v>
      </c>
      <c r="EA241">
        <v>0</v>
      </c>
      <c r="EB241">
        <v>0</v>
      </c>
      <c r="EC241">
        <v>0</v>
      </c>
      <c r="ED241">
        <v>0</v>
      </c>
      <c r="EE241">
        <v>0</v>
      </c>
      <c r="EF241">
        <v>0</v>
      </c>
      <c r="EG241">
        <v>0</v>
      </c>
      <c r="EH241">
        <v>0</v>
      </c>
      <c r="EI241" t="s">
        <v>1162</v>
      </c>
      <c r="EJ241" t="s">
        <v>1183</v>
      </c>
      <c r="EK241">
        <v>0</v>
      </c>
      <c r="EL241">
        <v>0</v>
      </c>
      <c r="EM241">
        <v>0</v>
      </c>
      <c r="EN241" s="74" t="s">
        <v>1117</v>
      </c>
    </row>
    <row r="242" spans="1:144" x14ac:dyDescent="0.3">
      <c r="A242" s="32" t="s">
        <v>454</v>
      </c>
      <c r="B242" s="33" t="s">
        <v>417</v>
      </c>
      <c r="C242" s="34" t="s">
        <v>51</v>
      </c>
      <c r="D242" s="3">
        <v>14.7</v>
      </c>
      <c r="E242" s="3">
        <v>14</v>
      </c>
      <c r="F242" s="3">
        <v>14.35</v>
      </c>
      <c r="G242" s="42"/>
      <c r="H242" s="4"/>
      <c r="I242" s="4">
        <v>0.84959118841459025</v>
      </c>
      <c r="J242" s="109">
        <v>3</v>
      </c>
      <c r="K242" s="114">
        <v>2.57</v>
      </c>
      <c r="L242" s="6"/>
      <c r="M242" s="118">
        <v>0</v>
      </c>
      <c r="N242" s="7"/>
      <c r="O242" s="7"/>
      <c r="P242" s="7"/>
      <c r="Q242" s="7"/>
      <c r="R242" s="7"/>
      <c r="S242" s="48">
        <v>7.5</v>
      </c>
      <c r="T242" s="121">
        <v>0.5</v>
      </c>
      <c r="U242" s="2">
        <v>0</v>
      </c>
      <c r="V242" s="2">
        <v>0</v>
      </c>
      <c r="W242" s="2">
        <v>0</v>
      </c>
      <c r="X242" s="2">
        <v>0</v>
      </c>
      <c r="Y242" s="2"/>
      <c r="Z242" s="19"/>
      <c r="AA242" s="2">
        <v>23.75</v>
      </c>
      <c r="AB242" s="126"/>
      <c r="AC242" s="2"/>
      <c r="AD242" s="2"/>
      <c r="AE242" s="2"/>
      <c r="AF242" s="118"/>
      <c r="AG242" s="5"/>
      <c r="AH242" s="118">
        <v>2</v>
      </c>
      <c r="AI242" s="8"/>
      <c r="AJ242" s="118"/>
      <c r="AK242" s="2">
        <v>0</v>
      </c>
      <c r="AL242" s="2">
        <v>0</v>
      </c>
      <c r="AM242" s="2">
        <v>0</v>
      </c>
      <c r="AN242" s="2">
        <v>0</v>
      </c>
      <c r="AO242" s="2">
        <v>0</v>
      </c>
      <c r="AP242" s="122">
        <v>0</v>
      </c>
      <c r="AQ242">
        <v>0</v>
      </c>
      <c r="AR242">
        <v>0</v>
      </c>
      <c r="AS242">
        <v>0</v>
      </c>
      <c r="AT242">
        <v>0</v>
      </c>
      <c r="AU242">
        <v>0</v>
      </c>
      <c r="AV242" s="74">
        <v>0</v>
      </c>
      <c r="AW242">
        <v>0</v>
      </c>
      <c r="AX242">
        <v>0</v>
      </c>
      <c r="AY242" s="74">
        <v>1</v>
      </c>
      <c r="AZ242" s="69">
        <v>0</v>
      </c>
      <c r="BA242" s="69">
        <v>1110</v>
      </c>
      <c r="BB242" s="68"/>
      <c r="BC242" s="68"/>
      <c r="BD242">
        <v>2</v>
      </c>
      <c r="BE242">
        <v>1000</v>
      </c>
      <c r="BF242" s="103">
        <v>5</v>
      </c>
      <c r="BG242" s="97"/>
      <c r="BH242">
        <v>3</v>
      </c>
      <c r="BI242">
        <v>1</v>
      </c>
      <c r="BJ242" s="20" t="s">
        <v>1112</v>
      </c>
      <c r="BK242" t="s">
        <v>1112</v>
      </c>
      <c r="BL242">
        <v>2</v>
      </c>
      <c r="BM242" s="20">
        <v>0</v>
      </c>
      <c r="BN242">
        <v>0</v>
      </c>
      <c r="BO242">
        <v>0</v>
      </c>
      <c r="BP242">
        <v>1</v>
      </c>
      <c r="BQ242" s="20">
        <v>2</v>
      </c>
      <c r="BR242">
        <v>2</v>
      </c>
      <c r="BS242">
        <v>4</v>
      </c>
      <c r="BT242">
        <v>1</v>
      </c>
      <c r="BU242" s="20">
        <v>5</v>
      </c>
      <c r="BV242">
        <v>0</v>
      </c>
      <c r="BW242">
        <v>1</v>
      </c>
      <c r="BX242">
        <v>4</v>
      </c>
      <c r="BY242" s="74">
        <v>4</v>
      </c>
      <c r="BZ242">
        <v>14.44</v>
      </c>
      <c r="CA242">
        <v>7.8250000000000002</v>
      </c>
      <c r="CB242">
        <v>2.8</v>
      </c>
      <c r="CC242">
        <v>2.95</v>
      </c>
      <c r="CD242">
        <v>22.72</v>
      </c>
      <c r="CE242">
        <v>8.4749999999999996</v>
      </c>
      <c r="CF242">
        <v>56.774999999999999</v>
      </c>
      <c r="CG242">
        <v>65.599999999999994</v>
      </c>
      <c r="CH242">
        <v>13</v>
      </c>
      <c r="CI242">
        <v>57.6</v>
      </c>
      <c r="CJ242">
        <v>0.80187280800000005</v>
      </c>
      <c r="CK242">
        <v>0.47871355399999999</v>
      </c>
      <c r="CL242">
        <v>0.115470054</v>
      </c>
      <c r="CM242">
        <v>0.12909944500000001</v>
      </c>
      <c r="CN242">
        <v>1.3405222859999999</v>
      </c>
      <c r="CO242">
        <v>0.206155281</v>
      </c>
      <c r="CP242">
        <v>1.899780689</v>
      </c>
      <c r="CQ242">
        <v>1.9493588690000001</v>
      </c>
      <c r="CR242">
        <v>0.24494897400000001</v>
      </c>
      <c r="CS242">
        <v>1.8165902119999999</v>
      </c>
      <c r="CT242" s="20" t="s">
        <v>1118</v>
      </c>
      <c r="CU242">
        <v>5.3</v>
      </c>
      <c r="CV242" s="74" t="s">
        <v>1157</v>
      </c>
      <c r="CW242">
        <v>80</v>
      </c>
      <c r="CX242">
        <v>0</v>
      </c>
      <c r="CY242">
        <v>0</v>
      </c>
      <c r="CZ242">
        <v>0</v>
      </c>
      <c r="DA242">
        <v>20</v>
      </c>
      <c r="DB242">
        <v>0</v>
      </c>
      <c r="DC242">
        <v>0</v>
      </c>
      <c r="DD242" s="74">
        <v>0</v>
      </c>
      <c r="DE242">
        <v>0</v>
      </c>
      <c r="DF242">
        <v>0</v>
      </c>
      <c r="DG242">
        <v>1</v>
      </c>
      <c r="DH242">
        <v>0</v>
      </c>
      <c r="DI242">
        <v>4</v>
      </c>
      <c r="DJ242">
        <v>1</v>
      </c>
      <c r="DK242">
        <v>4</v>
      </c>
      <c r="DL242">
        <v>0</v>
      </c>
      <c r="DM242">
        <v>0</v>
      </c>
      <c r="DN242">
        <v>0</v>
      </c>
      <c r="DO242">
        <v>0</v>
      </c>
      <c r="DP242">
        <v>0</v>
      </c>
      <c r="DQ242">
        <v>0</v>
      </c>
      <c r="DR242">
        <v>0</v>
      </c>
      <c r="DS242">
        <v>0</v>
      </c>
      <c r="DT242">
        <v>0</v>
      </c>
      <c r="DU242">
        <v>0</v>
      </c>
      <c r="DV242">
        <v>0</v>
      </c>
      <c r="DW242">
        <v>2</v>
      </c>
      <c r="DX242">
        <v>8</v>
      </c>
      <c r="DY242">
        <v>0</v>
      </c>
      <c r="DZ242">
        <v>0</v>
      </c>
      <c r="EA242">
        <v>0</v>
      </c>
      <c r="EB242">
        <v>0</v>
      </c>
      <c r="EC242">
        <v>0</v>
      </c>
      <c r="ED242">
        <v>0</v>
      </c>
      <c r="EE242">
        <v>0</v>
      </c>
      <c r="EF242">
        <v>0</v>
      </c>
      <c r="EG242">
        <v>0</v>
      </c>
      <c r="EH242">
        <v>0</v>
      </c>
      <c r="EI242" t="s">
        <v>1159</v>
      </c>
      <c r="EJ242" t="s">
        <v>1171</v>
      </c>
      <c r="EK242">
        <v>0</v>
      </c>
      <c r="EL242">
        <v>0</v>
      </c>
      <c r="EM242">
        <v>0</v>
      </c>
      <c r="EN242" s="74" t="s">
        <v>1117</v>
      </c>
    </row>
    <row r="243" spans="1:144" x14ac:dyDescent="0.3">
      <c r="A243" s="32" t="s">
        <v>455</v>
      </c>
      <c r="B243" s="33" t="s">
        <v>456</v>
      </c>
      <c r="C243" s="34" t="s">
        <v>51</v>
      </c>
      <c r="D243" s="3">
        <v>69.3</v>
      </c>
      <c r="E243" s="3">
        <v>72.8</v>
      </c>
      <c r="F243" s="3">
        <v>79</v>
      </c>
      <c r="G243" s="42"/>
      <c r="H243" s="4"/>
      <c r="I243" s="4">
        <v>1.4478764478764479</v>
      </c>
      <c r="J243" s="109">
        <v>3.5</v>
      </c>
      <c r="K243" s="114">
        <v>7.3</v>
      </c>
      <c r="L243" s="6">
        <v>14.83333333</v>
      </c>
      <c r="M243" s="118">
        <v>0</v>
      </c>
      <c r="N243" s="7"/>
      <c r="O243" s="7"/>
      <c r="P243" s="7"/>
      <c r="Q243" s="7"/>
      <c r="R243" s="7"/>
      <c r="S243" s="48">
        <v>4.5</v>
      </c>
      <c r="T243" s="121">
        <v>6.25</v>
      </c>
      <c r="U243" s="2">
        <v>0</v>
      </c>
      <c r="V243" s="2">
        <v>0</v>
      </c>
      <c r="W243" s="2">
        <v>0</v>
      </c>
      <c r="X243" s="2">
        <v>0</v>
      </c>
      <c r="Y243" s="2"/>
      <c r="Z243" s="19">
        <v>1</v>
      </c>
      <c r="AA243" s="2">
        <v>16.5</v>
      </c>
      <c r="AB243" s="122" t="s">
        <v>52</v>
      </c>
      <c r="AC243" s="2">
        <v>1</v>
      </c>
      <c r="AD243" s="2">
        <v>2</v>
      </c>
      <c r="AE243" s="2" t="s">
        <v>52</v>
      </c>
      <c r="AF243" s="118" t="s">
        <v>52</v>
      </c>
      <c r="AG243" s="5"/>
      <c r="AH243" s="118">
        <v>1</v>
      </c>
      <c r="AI243" s="8"/>
      <c r="AJ243" s="118">
        <v>5</v>
      </c>
      <c r="AK243" s="2">
        <v>1</v>
      </c>
      <c r="AL243" s="2">
        <v>-2</v>
      </c>
      <c r="AM243" s="2">
        <v>0</v>
      </c>
      <c r="AN243" s="2">
        <v>-2</v>
      </c>
      <c r="AO243" s="2">
        <v>1</v>
      </c>
      <c r="AP243" s="122">
        <v>-2</v>
      </c>
      <c r="AQ243">
        <v>2</v>
      </c>
      <c r="AR243">
        <v>2</v>
      </c>
      <c r="AS243">
        <v>2</v>
      </c>
      <c r="AT243">
        <v>1</v>
      </c>
      <c r="AU243">
        <v>2</v>
      </c>
      <c r="AV243" s="74">
        <v>9</v>
      </c>
      <c r="AW243">
        <v>0</v>
      </c>
      <c r="AX243">
        <v>0</v>
      </c>
      <c r="AY243" s="74">
        <v>1</v>
      </c>
      <c r="AZ243" s="69">
        <v>0</v>
      </c>
      <c r="BA243" s="69">
        <v>2000</v>
      </c>
      <c r="BB243" s="68"/>
      <c r="BC243" s="68"/>
      <c r="BD243">
        <v>3</v>
      </c>
      <c r="BE243">
        <v>133100</v>
      </c>
      <c r="BF243" s="102">
        <v>4</v>
      </c>
      <c r="BG243" s="97"/>
      <c r="BH243">
        <v>1</v>
      </c>
      <c r="BI243">
        <v>3</v>
      </c>
      <c r="BJ243" s="20" t="s">
        <v>1112</v>
      </c>
      <c r="BK243" t="s">
        <v>1113</v>
      </c>
      <c r="BL243">
        <v>2</v>
      </c>
      <c r="BM243" s="20">
        <v>0</v>
      </c>
      <c r="BN243">
        <v>0</v>
      </c>
      <c r="BO243">
        <v>0</v>
      </c>
      <c r="BP243">
        <v>1</v>
      </c>
      <c r="BQ243" s="20">
        <v>2</v>
      </c>
      <c r="BR243">
        <v>1</v>
      </c>
      <c r="BS243">
        <v>5</v>
      </c>
      <c r="BT243">
        <v>1</v>
      </c>
      <c r="BU243" s="20">
        <v>4</v>
      </c>
      <c r="BV243">
        <v>2</v>
      </c>
      <c r="BW243">
        <v>2</v>
      </c>
      <c r="BX243">
        <v>0</v>
      </c>
      <c r="BY243" s="74">
        <v>4</v>
      </c>
      <c r="BZ243">
        <v>27.925000000000001</v>
      </c>
      <c r="CA243">
        <v>18.25</v>
      </c>
      <c r="CB243">
        <v>7.3250000000000002</v>
      </c>
      <c r="CC243">
        <v>8.0250000000000004</v>
      </c>
      <c r="CD243">
        <v>21.6</v>
      </c>
      <c r="CE243">
        <v>58.125</v>
      </c>
      <c r="CF243">
        <v>93.25</v>
      </c>
      <c r="CG243">
        <v>151.375</v>
      </c>
      <c r="CH243">
        <v>38.375</v>
      </c>
      <c r="CI243">
        <v>88.75</v>
      </c>
      <c r="CJ243">
        <v>0.95699181499999997</v>
      </c>
      <c r="CK243">
        <v>0.47958315200000001</v>
      </c>
      <c r="CL243">
        <v>0.15</v>
      </c>
      <c r="CM243">
        <v>0.22173557799999999</v>
      </c>
      <c r="CN243">
        <v>1.8110770279999999</v>
      </c>
      <c r="CO243">
        <v>1.8427786989999999</v>
      </c>
      <c r="CP243">
        <v>1.6583123950000001</v>
      </c>
      <c r="CQ243">
        <v>2.9261749780000001</v>
      </c>
      <c r="CR243">
        <v>0.68495742000000004</v>
      </c>
      <c r="CS243">
        <v>3.7749172180000001</v>
      </c>
      <c r="CT243" s="20" t="s">
        <v>1118</v>
      </c>
      <c r="CU243">
        <v>3.7</v>
      </c>
      <c r="CV243" s="74" t="s">
        <v>1157</v>
      </c>
      <c r="CW243">
        <v>30</v>
      </c>
      <c r="CX243">
        <v>0</v>
      </c>
      <c r="CY243">
        <v>30</v>
      </c>
      <c r="CZ243">
        <v>10</v>
      </c>
      <c r="DA243">
        <v>10</v>
      </c>
      <c r="DB243">
        <v>0</v>
      </c>
      <c r="DC243">
        <v>20</v>
      </c>
      <c r="DD243" s="74">
        <v>0</v>
      </c>
      <c r="DE243">
        <v>0</v>
      </c>
      <c r="DF243">
        <v>1</v>
      </c>
      <c r="DG243">
        <v>0</v>
      </c>
      <c r="DH243">
        <v>0</v>
      </c>
      <c r="DI243">
        <v>0</v>
      </c>
      <c r="DJ243">
        <v>8</v>
      </c>
      <c r="DK243">
        <v>1</v>
      </c>
      <c r="DL243">
        <v>0</v>
      </c>
      <c r="DM243">
        <v>0</v>
      </c>
      <c r="DN243">
        <v>0</v>
      </c>
      <c r="DO243">
        <v>0</v>
      </c>
      <c r="DP243">
        <v>0</v>
      </c>
      <c r="DQ243">
        <v>0</v>
      </c>
      <c r="DR243">
        <v>0</v>
      </c>
      <c r="DS243">
        <v>10</v>
      </c>
      <c r="DT243">
        <v>0</v>
      </c>
      <c r="DU243">
        <v>0</v>
      </c>
      <c r="DV243">
        <v>10</v>
      </c>
      <c r="DW243">
        <v>10</v>
      </c>
      <c r="DX243">
        <v>0</v>
      </c>
      <c r="DY243">
        <v>0</v>
      </c>
      <c r="DZ243">
        <v>0</v>
      </c>
      <c r="EA243">
        <v>0</v>
      </c>
      <c r="EB243">
        <v>0</v>
      </c>
      <c r="EC243">
        <v>0</v>
      </c>
      <c r="ED243">
        <v>0</v>
      </c>
      <c r="EE243">
        <v>10</v>
      </c>
      <c r="EF243">
        <v>0</v>
      </c>
      <c r="EG243">
        <v>0</v>
      </c>
      <c r="EH243">
        <v>0</v>
      </c>
      <c r="EI243" t="s">
        <v>1204</v>
      </c>
      <c r="EJ243" t="s">
        <v>1117</v>
      </c>
      <c r="EK243">
        <v>0</v>
      </c>
      <c r="EL243">
        <v>0</v>
      </c>
      <c r="EM243">
        <v>0</v>
      </c>
      <c r="EN243" s="74" t="s">
        <v>1117</v>
      </c>
    </row>
    <row r="244" spans="1:144" x14ac:dyDescent="0.3">
      <c r="A244" s="32" t="s">
        <v>457</v>
      </c>
      <c r="B244" s="33" t="s">
        <v>368</v>
      </c>
      <c r="C244" s="34" t="s">
        <v>51</v>
      </c>
      <c r="D244" s="3">
        <v>175.5</v>
      </c>
      <c r="E244" s="3">
        <v>128.5</v>
      </c>
      <c r="F244" s="3">
        <v>152</v>
      </c>
      <c r="G244" s="42"/>
      <c r="H244" s="4"/>
      <c r="I244" s="4">
        <v>2.9</v>
      </c>
      <c r="J244" s="109">
        <v>1</v>
      </c>
      <c r="K244" s="114">
        <v>11.8</v>
      </c>
      <c r="L244" s="6"/>
      <c r="M244" s="118">
        <v>0</v>
      </c>
      <c r="N244" s="7"/>
      <c r="O244" s="7"/>
      <c r="P244" s="7"/>
      <c r="Q244" s="7"/>
      <c r="R244" s="7"/>
      <c r="S244" s="48">
        <v>4.5</v>
      </c>
      <c r="T244" s="121">
        <v>1.5</v>
      </c>
      <c r="U244" s="2">
        <v>0</v>
      </c>
      <c r="V244" s="2">
        <v>0</v>
      </c>
      <c r="W244" s="2">
        <v>0</v>
      </c>
      <c r="X244" s="2">
        <v>0</v>
      </c>
      <c r="Y244" s="2">
        <v>2</v>
      </c>
      <c r="Z244" s="19">
        <v>0</v>
      </c>
      <c r="AA244" s="2">
        <v>25</v>
      </c>
      <c r="AB244" s="122" t="s">
        <v>56</v>
      </c>
      <c r="AC244" s="2">
        <v>0</v>
      </c>
      <c r="AD244" s="2">
        <v>0</v>
      </c>
      <c r="AE244" s="2" t="s">
        <v>52</v>
      </c>
      <c r="AF244" s="118" t="s">
        <v>52</v>
      </c>
      <c r="AG244" s="5">
        <v>0.05</v>
      </c>
      <c r="AH244" s="118">
        <v>0</v>
      </c>
      <c r="AI244" s="8"/>
      <c r="AJ244" s="118">
        <v>1</v>
      </c>
      <c r="AK244" s="2">
        <v>0</v>
      </c>
      <c r="AL244" s="2">
        <v>-2</v>
      </c>
      <c r="AM244" s="2">
        <v>0</v>
      </c>
      <c r="AN244" s="2">
        <v>0</v>
      </c>
      <c r="AO244" s="2">
        <v>0</v>
      </c>
      <c r="AP244" s="122">
        <v>0</v>
      </c>
      <c r="AQ244">
        <v>0</v>
      </c>
      <c r="AR244">
        <v>0</v>
      </c>
      <c r="AS244">
        <v>2</v>
      </c>
      <c r="AT244">
        <v>0</v>
      </c>
      <c r="AU244">
        <v>0</v>
      </c>
      <c r="AV244" s="74">
        <v>2</v>
      </c>
      <c r="AW244">
        <v>0</v>
      </c>
      <c r="AX244">
        <v>0</v>
      </c>
      <c r="AY244" s="74">
        <v>1</v>
      </c>
      <c r="AZ244" s="69">
        <v>100</v>
      </c>
      <c r="BA244" s="69">
        <v>1100</v>
      </c>
      <c r="BB244" s="68"/>
      <c r="BC244" s="68"/>
      <c r="BD244">
        <v>2</v>
      </c>
      <c r="BE244">
        <v>700</v>
      </c>
      <c r="BF244" s="103">
        <v>5</v>
      </c>
      <c r="BG244" s="97"/>
      <c r="BH244">
        <v>1</v>
      </c>
      <c r="BI244">
        <v>1</v>
      </c>
      <c r="BJ244" s="20" t="s">
        <v>1112</v>
      </c>
      <c r="BK244" t="s">
        <v>1112</v>
      </c>
      <c r="BL244">
        <v>2</v>
      </c>
      <c r="BM244" s="20">
        <v>1</v>
      </c>
      <c r="BN244">
        <v>1</v>
      </c>
      <c r="BO244">
        <v>0</v>
      </c>
      <c r="BP244">
        <v>1</v>
      </c>
      <c r="BQ244" s="20">
        <v>2</v>
      </c>
      <c r="BR244">
        <v>2</v>
      </c>
      <c r="BS244">
        <v>4</v>
      </c>
      <c r="BT244">
        <v>1</v>
      </c>
      <c r="BU244" s="20">
        <v>5</v>
      </c>
      <c r="BV244">
        <v>2</v>
      </c>
      <c r="BW244">
        <v>2</v>
      </c>
      <c r="BX244">
        <v>1</v>
      </c>
      <c r="BY244" s="74">
        <v>4</v>
      </c>
      <c r="BZ244">
        <v>22.24</v>
      </c>
      <c r="CA244">
        <v>11.625</v>
      </c>
      <c r="CB244">
        <v>4.9749999999999996</v>
      </c>
      <c r="CC244">
        <v>6.6749999999999998</v>
      </c>
      <c r="CD244">
        <v>42.54</v>
      </c>
      <c r="CE244">
        <v>13.45</v>
      </c>
      <c r="CF244">
        <v>107.05</v>
      </c>
      <c r="CG244">
        <v>122.1</v>
      </c>
      <c r="CH244">
        <v>11.15</v>
      </c>
      <c r="CI244">
        <v>102.4</v>
      </c>
      <c r="CJ244">
        <v>1.141490254</v>
      </c>
      <c r="CK244">
        <v>0.45</v>
      </c>
      <c r="CL244">
        <v>0.15</v>
      </c>
      <c r="CM244">
        <v>0.67019897500000003</v>
      </c>
      <c r="CN244">
        <v>2.246775467</v>
      </c>
      <c r="CO244">
        <v>1.226104944</v>
      </c>
      <c r="CP244">
        <v>6.5855903299999996</v>
      </c>
      <c r="CQ244">
        <v>7.5531450400000004</v>
      </c>
      <c r="CR244">
        <v>0.51961524199999998</v>
      </c>
      <c r="CS244">
        <v>9.3701654199999993</v>
      </c>
      <c r="CT244" s="20" t="s">
        <v>1118</v>
      </c>
      <c r="CU244">
        <v>4.4000000000000004</v>
      </c>
      <c r="CV244" s="74" t="s">
        <v>1157</v>
      </c>
      <c r="CW244">
        <v>70</v>
      </c>
      <c r="CX244">
        <v>0</v>
      </c>
      <c r="CY244">
        <v>0</v>
      </c>
      <c r="CZ244">
        <v>0</v>
      </c>
      <c r="DA244">
        <v>10</v>
      </c>
      <c r="DB244">
        <v>0</v>
      </c>
      <c r="DC244">
        <v>20</v>
      </c>
      <c r="DD244" s="74">
        <v>0</v>
      </c>
      <c r="DE244">
        <v>0</v>
      </c>
      <c r="DF244">
        <v>0</v>
      </c>
      <c r="DG244">
        <v>0</v>
      </c>
      <c r="DH244">
        <v>0</v>
      </c>
      <c r="DI244">
        <v>0</v>
      </c>
      <c r="DJ244">
        <v>0</v>
      </c>
      <c r="DK244">
        <v>10</v>
      </c>
      <c r="DL244">
        <v>0</v>
      </c>
      <c r="DM244">
        <v>0</v>
      </c>
      <c r="DN244">
        <v>0</v>
      </c>
      <c r="DO244">
        <v>0</v>
      </c>
      <c r="DP244">
        <v>0</v>
      </c>
      <c r="DQ244">
        <v>0</v>
      </c>
      <c r="DR244">
        <v>0</v>
      </c>
      <c r="DS244">
        <v>0</v>
      </c>
      <c r="DT244">
        <v>0</v>
      </c>
      <c r="DU244">
        <v>0</v>
      </c>
      <c r="DV244">
        <v>0</v>
      </c>
      <c r="DW244">
        <v>0</v>
      </c>
      <c r="DX244">
        <v>10</v>
      </c>
      <c r="DY244">
        <v>0</v>
      </c>
      <c r="DZ244">
        <v>0</v>
      </c>
      <c r="EA244">
        <v>0</v>
      </c>
      <c r="EB244">
        <v>0</v>
      </c>
      <c r="EC244">
        <v>0</v>
      </c>
      <c r="ED244">
        <v>0</v>
      </c>
      <c r="EE244">
        <v>0</v>
      </c>
      <c r="EF244">
        <v>10</v>
      </c>
      <c r="EG244">
        <v>0</v>
      </c>
      <c r="EH244">
        <v>0</v>
      </c>
      <c r="EI244" t="s">
        <v>1159</v>
      </c>
      <c r="EJ244" t="s">
        <v>1173</v>
      </c>
      <c r="EK244">
        <v>0</v>
      </c>
      <c r="EL244">
        <v>0</v>
      </c>
      <c r="EM244">
        <v>0</v>
      </c>
      <c r="EN244" s="74" t="s">
        <v>1117</v>
      </c>
    </row>
    <row r="245" spans="1:144" x14ac:dyDescent="0.3">
      <c r="A245" s="32" t="s">
        <v>458</v>
      </c>
      <c r="B245" s="33" t="s">
        <v>50</v>
      </c>
      <c r="C245" s="34" t="s">
        <v>51</v>
      </c>
      <c r="D245" s="3"/>
      <c r="E245" s="3"/>
      <c r="F245" s="3">
        <v>23.3</v>
      </c>
      <c r="G245" s="42"/>
      <c r="H245" s="4"/>
      <c r="I245" s="4"/>
      <c r="J245" s="109">
        <v>2</v>
      </c>
      <c r="K245" s="114"/>
      <c r="L245" s="6"/>
      <c r="M245" s="118">
        <v>0</v>
      </c>
      <c r="N245" s="7"/>
      <c r="O245" s="7"/>
      <c r="P245" s="7"/>
      <c r="Q245" s="7"/>
      <c r="R245" s="7"/>
      <c r="S245" s="48">
        <v>7.5</v>
      </c>
      <c r="T245" s="121">
        <v>11.5</v>
      </c>
      <c r="U245" s="2"/>
      <c r="V245" s="2"/>
      <c r="W245" s="2"/>
      <c r="X245" s="2"/>
      <c r="Y245" s="2"/>
      <c r="Z245" s="19"/>
      <c r="AA245" s="2"/>
      <c r="AB245" s="122"/>
      <c r="AC245" s="2"/>
      <c r="AD245" s="2"/>
      <c r="AE245" s="2"/>
      <c r="AF245" s="118"/>
      <c r="AG245" s="5"/>
      <c r="AH245" s="118"/>
      <c r="AI245" s="8"/>
      <c r="AJ245" s="118"/>
      <c r="AK245" s="2">
        <v>0</v>
      </c>
      <c r="AL245" s="2">
        <v>0</v>
      </c>
      <c r="AM245" s="2">
        <v>0</v>
      </c>
      <c r="AN245" s="2">
        <v>0</v>
      </c>
      <c r="AO245" s="2">
        <v>0</v>
      </c>
      <c r="AP245" s="122">
        <v>0</v>
      </c>
      <c r="AQ245">
        <v>0</v>
      </c>
      <c r="AR245">
        <v>0</v>
      </c>
      <c r="AS245">
        <v>0</v>
      </c>
      <c r="AT245">
        <v>0</v>
      </c>
      <c r="AU245">
        <v>0</v>
      </c>
      <c r="AV245" s="74">
        <v>0</v>
      </c>
      <c r="AW245">
        <v>0</v>
      </c>
      <c r="AX245">
        <v>0</v>
      </c>
      <c r="AY245" s="74">
        <v>2</v>
      </c>
      <c r="AZ245" s="69">
        <v>200</v>
      </c>
      <c r="BA245" s="69">
        <v>1300</v>
      </c>
      <c r="BB245" s="68"/>
      <c r="BC245" s="68"/>
      <c r="BD245">
        <v>3</v>
      </c>
      <c r="BE245">
        <v>2000</v>
      </c>
      <c r="BF245" s="103">
        <v>4</v>
      </c>
      <c r="BG245" s="97"/>
      <c r="BH245">
        <v>1</v>
      </c>
      <c r="BI245">
        <v>1</v>
      </c>
      <c r="BJ245" s="20" t="s">
        <v>1112</v>
      </c>
      <c r="BK245" t="s">
        <v>1112</v>
      </c>
      <c r="BL245">
        <v>2</v>
      </c>
      <c r="BM245" s="20">
        <v>1</v>
      </c>
      <c r="BN245">
        <v>1</v>
      </c>
      <c r="BO245">
        <v>0</v>
      </c>
      <c r="BP245">
        <v>1</v>
      </c>
      <c r="BQ245" s="20">
        <v>2</v>
      </c>
      <c r="BR245">
        <v>1</v>
      </c>
      <c r="BS245">
        <v>5</v>
      </c>
      <c r="BT245">
        <v>1</v>
      </c>
      <c r="BU245" s="20">
        <v>5</v>
      </c>
      <c r="BV245">
        <v>2</v>
      </c>
      <c r="BW245">
        <v>2</v>
      </c>
      <c r="BX245">
        <v>1</v>
      </c>
      <c r="BY245" s="74">
        <v>4</v>
      </c>
      <c r="BZ245">
        <v>17.14</v>
      </c>
      <c r="CA245">
        <v>9.6</v>
      </c>
      <c r="CB245">
        <v>3.1</v>
      </c>
      <c r="CC245">
        <v>4.4000000000000004</v>
      </c>
      <c r="CD245">
        <v>22</v>
      </c>
      <c r="CE245">
        <v>5.0999999999999996</v>
      </c>
      <c r="CF245">
        <v>59.9</v>
      </c>
      <c r="CG245">
        <v>65.2</v>
      </c>
      <c r="CH245">
        <v>7.8250000000000002</v>
      </c>
      <c r="CI245">
        <v>65.2</v>
      </c>
      <c r="CJ245">
        <v>1.422322045</v>
      </c>
      <c r="CK245">
        <v>0.57154760699999996</v>
      </c>
      <c r="CL245">
        <v>8.1649658E-2</v>
      </c>
      <c r="CM245">
        <v>0.294392029</v>
      </c>
      <c r="CN245">
        <v>1.286468033</v>
      </c>
      <c r="CO245">
        <v>0.66833125500000001</v>
      </c>
      <c r="CP245">
        <v>2.1710212649999998</v>
      </c>
      <c r="CQ245">
        <v>2.4899799200000001</v>
      </c>
      <c r="CR245">
        <v>0.68980673599999998</v>
      </c>
      <c r="CS245">
        <v>4.4944410110000002</v>
      </c>
      <c r="CT245" s="20" t="s">
        <v>1118</v>
      </c>
      <c r="CU245">
        <v>3.6</v>
      </c>
      <c r="CV245" s="74" t="s">
        <v>1157</v>
      </c>
      <c r="CW245">
        <v>100</v>
      </c>
      <c r="CX245">
        <v>0</v>
      </c>
      <c r="CY245">
        <v>0</v>
      </c>
      <c r="CZ245">
        <v>0</v>
      </c>
      <c r="DA245">
        <v>0</v>
      </c>
      <c r="DB245">
        <v>0</v>
      </c>
      <c r="DC245">
        <v>0</v>
      </c>
      <c r="DD245" s="74">
        <v>0</v>
      </c>
      <c r="DE245">
        <v>0</v>
      </c>
      <c r="DF245">
        <v>0</v>
      </c>
      <c r="DG245">
        <v>0</v>
      </c>
      <c r="DH245">
        <v>0</v>
      </c>
      <c r="DI245">
        <v>0</v>
      </c>
      <c r="DJ245">
        <v>3</v>
      </c>
      <c r="DK245">
        <v>7</v>
      </c>
      <c r="DL245">
        <v>0</v>
      </c>
      <c r="DM245">
        <v>0</v>
      </c>
      <c r="DN245">
        <v>0</v>
      </c>
      <c r="DO245">
        <v>0</v>
      </c>
      <c r="DP245">
        <v>0</v>
      </c>
      <c r="DQ245">
        <v>0</v>
      </c>
      <c r="DR245">
        <v>0</v>
      </c>
      <c r="DS245">
        <v>0</v>
      </c>
      <c r="DT245">
        <v>0</v>
      </c>
      <c r="DU245">
        <v>0</v>
      </c>
      <c r="DV245">
        <v>0</v>
      </c>
      <c r="DW245">
        <v>0</v>
      </c>
      <c r="DX245">
        <v>0</v>
      </c>
      <c r="DY245">
        <v>0</v>
      </c>
      <c r="DZ245">
        <v>0</v>
      </c>
      <c r="EA245">
        <v>0</v>
      </c>
      <c r="EB245">
        <v>0</v>
      </c>
      <c r="EC245">
        <v>0</v>
      </c>
      <c r="ED245">
        <v>0</v>
      </c>
      <c r="EE245">
        <v>0</v>
      </c>
      <c r="EF245">
        <v>0</v>
      </c>
      <c r="EG245">
        <v>0</v>
      </c>
      <c r="EH245">
        <v>0</v>
      </c>
      <c r="EI245" t="s">
        <v>1159</v>
      </c>
      <c r="EJ245" t="s">
        <v>1173</v>
      </c>
      <c r="EK245">
        <v>0</v>
      </c>
      <c r="EL245">
        <v>0</v>
      </c>
      <c r="EM245">
        <v>0</v>
      </c>
      <c r="EN245" s="74" t="s">
        <v>1117</v>
      </c>
    </row>
    <row r="246" spans="1:144" x14ac:dyDescent="0.3">
      <c r="A246" s="32" t="s">
        <v>459</v>
      </c>
      <c r="B246" s="33" t="s">
        <v>194</v>
      </c>
      <c r="C246" s="34" t="s">
        <v>51</v>
      </c>
      <c r="D246" s="3"/>
      <c r="E246" s="3"/>
      <c r="F246" s="3">
        <v>42</v>
      </c>
      <c r="G246" s="42"/>
      <c r="H246" s="4"/>
      <c r="I246" s="4"/>
      <c r="J246" s="109">
        <v>2</v>
      </c>
      <c r="K246" s="114"/>
      <c r="L246" s="6"/>
      <c r="M246" s="118">
        <v>0</v>
      </c>
      <c r="N246" s="7"/>
      <c r="O246" s="7"/>
      <c r="P246" s="7"/>
      <c r="Q246" s="7"/>
      <c r="R246" s="7"/>
      <c r="S246" s="48"/>
      <c r="T246" s="121"/>
      <c r="U246" s="2"/>
      <c r="V246" s="2"/>
      <c r="W246" s="2"/>
      <c r="X246" s="2"/>
      <c r="Y246" s="2"/>
      <c r="Z246" s="19">
        <v>0</v>
      </c>
      <c r="AA246" s="2">
        <v>19.5</v>
      </c>
      <c r="AB246" s="122" t="s">
        <v>56</v>
      </c>
      <c r="AC246" s="2"/>
      <c r="AD246" s="2">
        <v>0</v>
      </c>
      <c r="AE246" s="2" t="s">
        <v>56</v>
      </c>
      <c r="AF246" s="118" t="s">
        <v>56</v>
      </c>
      <c r="AG246" s="5"/>
      <c r="AH246" s="118"/>
      <c r="AI246" s="8"/>
      <c r="AJ246" s="118"/>
      <c r="AK246" s="2">
        <v>0</v>
      </c>
      <c r="AL246" s="2">
        <v>0</v>
      </c>
      <c r="AM246" s="2"/>
      <c r="AN246" s="2">
        <v>1</v>
      </c>
      <c r="AO246" s="2">
        <v>0</v>
      </c>
      <c r="AP246" s="122">
        <v>0</v>
      </c>
      <c r="AQ246">
        <v>1</v>
      </c>
      <c r="AR246">
        <v>0</v>
      </c>
      <c r="AS246">
        <v>0</v>
      </c>
      <c r="AT246">
        <v>0</v>
      </c>
      <c r="AU246">
        <v>0</v>
      </c>
      <c r="AV246" s="74">
        <v>1</v>
      </c>
      <c r="AW246">
        <v>3</v>
      </c>
      <c r="AX246">
        <v>3</v>
      </c>
      <c r="AY246" s="74">
        <v>2</v>
      </c>
      <c r="AZ246" s="67">
        <v>500</v>
      </c>
      <c r="BA246" s="67">
        <v>1800</v>
      </c>
      <c r="BB246" s="68"/>
      <c r="BC246" s="68"/>
      <c r="BD246">
        <v>5</v>
      </c>
      <c r="BE246">
        <v>19900</v>
      </c>
      <c r="BF246" s="103">
        <v>5</v>
      </c>
      <c r="BG246" s="97"/>
      <c r="BH246">
        <v>1</v>
      </c>
      <c r="BI246">
        <v>1</v>
      </c>
      <c r="BJ246" s="20" t="s">
        <v>1114</v>
      </c>
      <c r="BK246" t="s">
        <v>1114</v>
      </c>
      <c r="BL246">
        <v>2</v>
      </c>
      <c r="BM246" s="20">
        <v>0</v>
      </c>
      <c r="BN246">
        <v>0</v>
      </c>
      <c r="BO246">
        <v>0</v>
      </c>
      <c r="BP246">
        <v>1</v>
      </c>
      <c r="BQ246" s="20">
        <v>2</v>
      </c>
      <c r="BR246">
        <v>1</v>
      </c>
      <c r="BS246">
        <v>5</v>
      </c>
      <c r="BT246">
        <v>1</v>
      </c>
      <c r="BU246" s="20">
        <v>5</v>
      </c>
      <c r="BV246">
        <v>0</v>
      </c>
      <c r="BW246">
        <v>2</v>
      </c>
      <c r="BX246">
        <v>3</v>
      </c>
      <c r="BY246" s="74">
        <v>4</v>
      </c>
      <c r="BZ246">
        <v>11.14</v>
      </c>
      <c r="CA246">
        <v>3.4249999999999998</v>
      </c>
      <c r="CB246">
        <v>2.9750000000000001</v>
      </c>
      <c r="CC246">
        <v>2.4750000000000001</v>
      </c>
      <c r="CD246">
        <v>13.08</v>
      </c>
      <c r="CE246">
        <v>80.900000000000006</v>
      </c>
      <c r="CF246">
        <v>39.225000000000001</v>
      </c>
      <c r="CG246">
        <v>115</v>
      </c>
      <c r="CH246">
        <v>67.349999999999994</v>
      </c>
      <c r="CI246">
        <v>43.8</v>
      </c>
      <c r="CJ246">
        <v>3.6045804189999999</v>
      </c>
      <c r="CK246">
        <v>0.29860788100000002</v>
      </c>
      <c r="CL246">
        <v>0.45</v>
      </c>
      <c r="CM246">
        <v>0.37749172199999997</v>
      </c>
      <c r="CN246">
        <v>4.5537896309999999</v>
      </c>
      <c r="CO246">
        <v>6.6085802810000001</v>
      </c>
      <c r="CP246">
        <v>3.286715686</v>
      </c>
      <c r="CQ246">
        <v>13.77043935</v>
      </c>
      <c r="CR246">
        <v>1.7972200760000001</v>
      </c>
      <c r="CS246">
        <v>8.5848704130000009</v>
      </c>
      <c r="CT246" s="20" t="s">
        <v>1118</v>
      </c>
      <c r="CU246">
        <v>4.5999999999999996</v>
      </c>
      <c r="CV246" s="74" t="s">
        <v>1157</v>
      </c>
      <c r="CW246">
        <v>20</v>
      </c>
      <c r="CX246">
        <v>0</v>
      </c>
      <c r="CY246">
        <v>80</v>
      </c>
      <c r="CZ246">
        <v>0</v>
      </c>
      <c r="DA246">
        <v>0</v>
      </c>
      <c r="DB246">
        <v>0</v>
      </c>
      <c r="DC246">
        <v>0</v>
      </c>
      <c r="DD246" s="74">
        <v>0</v>
      </c>
      <c r="DE246">
        <v>0</v>
      </c>
      <c r="DF246">
        <v>0</v>
      </c>
      <c r="DG246">
        <v>0</v>
      </c>
      <c r="DH246">
        <v>0</v>
      </c>
      <c r="DI246">
        <v>0</v>
      </c>
      <c r="DJ246">
        <v>10</v>
      </c>
      <c r="DK246">
        <v>0</v>
      </c>
      <c r="DL246">
        <v>0</v>
      </c>
      <c r="DM246">
        <v>0</v>
      </c>
      <c r="DN246">
        <v>0</v>
      </c>
      <c r="DO246">
        <v>0</v>
      </c>
      <c r="DP246">
        <v>0</v>
      </c>
      <c r="DQ246">
        <v>0</v>
      </c>
      <c r="DR246">
        <v>0</v>
      </c>
      <c r="DS246">
        <v>10</v>
      </c>
      <c r="DT246">
        <v>0</v>
      </c>
      <c r="DU246">
        <v>0</v>
      </c>
      <c r="DV246">
        <v>0</v>
      </c>
      <c r="DW246">
        <v>0</v>
      </c>
      <c r="DX246">
        <v>0</v>
      </c>
      <c r="DY246">
        <v>0</v>
      </c>
      <c r="DZ246">
        <v>0</v>
      </c>
      <c r="EA246">
        <v>0</v>
      </c>
      <c r="EB246">
        <v>0</v>
      </c>
      <c r="EC246">
        <v>0</v>
      </c>
      <c r="ED246">
        <v>0</v>
      </c>
      <c r="EE246">
        <v>0</v>
      </c>
      <c r="EF246">
        <v>0</v>
      </c>
      <c r="EG246">
        <v>0</v>
      </c>
      <c r="EH246">
        <v>0</v>
      </c>
      <c r="EI246" t="s">
        <v>1161</v>
      </c>
      <c r="EJ246" t="s">
        <v>1181</v>
      </c>
      <c r="EK246">
        <v>0</v>
      </c>
      <c r="EL246">
        <v>0</v>
      </c>
      <c r="EM246">
        <v>0</v>
      </c>
      <c r="EN246" s="74" t="s">
        <v>1117</v>
      </c>
    </row>
    <row r="247" spans="1:144" x14ac:dyDescent="0.3">
      <c r="A247" s="32" t="s">
        <v>460</v>
      </c>
      <c r="B247" s="33" t="s">
        <v>73</v>
      </c>
      <c r="C247" s="34" t="s">
        <v>51</v>
      </c>
      <c r="D247" s="3"/>
      <c r="E247" s="3"/>
      <c r="F247" s="3">
        <v>22.3</v>
      </c>
      <c r="G247" s="42"/>
      <c r="H247" s="4"/>
      <c r="I247" s="4"/>
      <c r="J247" s="109">
        <v>2.4</v>
      </c>
      <c r="K247" s="114"/>
      <c r="L247" s="6"/>
      <c r="M247" s="118">
        <v>0</v>
      </c>
      <c r="N247" s="7"/>
      <c r="O247" s="7"/>
      <c r="P247" s="7"/>
      <c r="Q247" s="7"/>
      <c r="R247" s="7"/>
      <c r="S247" s="48"/>
      <c r="T247" s="121"/>
      <c r="U247" s="2"/>
      <c r="V247" s="2"/>
      <c r="W247" s="2"/>
      <c r="X247" s="2"/>
      <c r="Y247" s="2"/>
      <c r="Z247" s="19"/>
      <c r="AA247" s="2"/>
      <c r="AB247" s="122"/>
      <c r="AC247" s="2"/>
      <c r="AD247" s="2"/>
      <c r="AE247" s="2"/>
      <c r="AF247" s="118"/>
      <c r="AG247" s="5"/>
      <c r="AH247" s="118"/>
      <c r="AI247" s="8"/>
      <c r="AJ247" s="118"/>
      <c r="AK247" s="2">
        <v>0</v>
      </c>
      <c r="AL247" s="2">
        <v>0</v>
      </c>
      <c r="AM247" s="2">
        <v>0</v>
      </c>
      <c r="AN247" s="2">
        <v>0</v>
      </c>
      <c r="AO247" s="2">
        <v>0</v>
      </c>
      <c r="AP247" s="122">
        <v>0</v>
      </c>
      <c r="AQ247">
        <v>0</v>
      </c>
      <c r="AR247">
        <v>0</v>
      </c>
      <c r="AS247">
        <v>0</v>
      </c>
      <c r="AT247">
        <v>0</v>
      </c>
      <c r="AU247">
        <v>0</v>
      </c>
      <c r="AV247" s="74">
        <v>0</v>
      </c>
      <c r="AW247">
        <v>0</v>
      </c>
      <c r="AX247">
        <v>0</v>
      </c>
      <c r="AY247" s="74">
        <v>2</v>
      </c>
      <c r="AZ247" s="69">
        <v>160</v>
      </c>
      <c r="BA247" s="69">
        <v>1500</v>
      </c>
      <c r="BB247" s="68"/>
      <c r="BC247" s="68"/>
      <c r="BD247">
        <v>2</v>
      </c>
      <c r="BE247">
        <v>5800</v>
      </c>
      <c r="BF247" s="103">
        <v>5</v>
      </c>
      <c r="BG247" s="97"/>
      <c r="BH247">
        <v>1</v>
      </c>
      <c r="BI247">
        <v>1</v>
      </c>
      <c r="BJ247" s="20" t="s">
        <v>1112</v>
      </c>
      <c r="BK247" t="s">
        <v>1112</v>
      </c>
      <c r="BL247">
        <v>3</v>
      </c>
      <c r="BM247" s="20">
        <v>0</v>
      </c>
      <c r="BN247">
        <v>0</v>
      </c>
      <c r="BO247">
        <v>0</v>
      </c>
      <c r="BP247">
        <v>2</v>
      </c>
      <c r="BQ247" s="20">
        <v>2</v>
      </c>
      <c r="BR247">
        <v>1</v>
      </c>
      <c r="BS247">
        <v>4</v>
      </c>
      <c r="BT247">
        <v>1</v>
      </c>
      <c r="BU247" s="20">
        <v>4</v>
      </c>
      <c r="BV247">
        <v>2</v>
      </c>
      <c r="BW247">
        <v>2</v>
      </c>
      <c r="BX247">
        <v>0</v>
      </c>
      <c r="BY247" s="74">
        <v>4</v>
      </c>
      <c r="BZ247">
        <v>16.875</v>
      </c>
      <c r="CA247">
        <v>10.75</v>
      </c>
      <c r="CB247">
        <v>4.4000000000000004</v>
      </c>
      <c r="CC247">
        <v>5.3250000000000002</v>
      </c>
      <c r="CD247">
        <v>20.100000000000001</v>
      </c>
      <c r="CE247">
        <v>12.225</v>
      </c>
      <c r="CF247">
        <v>68.275000000000006</v>
      </c>
      <c r="CG247">
        <v>80.5</v>
      </c>
      <c r="CH247">
        <v>15.175000000000001</v>
      </c>
      <c r="CI247">
        <v>66</v>
      </c>
      <c r="CJ247">
        <v>0.43493294500000002</v>
      </c>
      <c r="CK247">
        <v>0.251661148</v>
      </c>
      <c r="CL247">
        <v>0.42426406900000002</v>
      </c>
      <c r="CM247">
        <v>0.28722813200000002</v>
      </c>
      <c r="CN247">
        <v>0.87939373099999996</v>
      </c>
      <c r="CO247">
        <v>0.94295634399999995</v>
      </c>
      <c r="CP247">
        <v>2.7669176590000002</v>
      </c>
      <c r="CQ247">
        <v>3.4156502550000001</v>
      </c>
      <c r="CR247">
        <v>0.85</v>
      </c>
      <c r="CS247">
        <v>2.8284271250000002</v>
      </c>
      <c r="CT247" s="20" t="s">
        <v>1118</v>
      </c>
      <c r="CU247">
        <v>6.7</v>
      </c>
      <c r="CV247" s="74" t="s">
        <v>1157</v>
      </c>
      <c r="CW247">
        <v>100</v>
      </c>
      <c r="CX247">
        <v>0</v>
      </c>
      <c r="CY247">
        <v>0</v>
      </c>
      <c r="CZ247">
        <v>0</v>
      </c>
      <c r="DA247">
        <v>0</v>
      </c>
      <c r="DB247">
        <v>0</v>
      </c>
      <c r="DC247">
        <v>0</v>
      </c>
      <c r="DD247" s="74">
        <v>0</v>
      </c>
      <c r="DE247">
        <v>0</v>
      </c>
      <c r="DF247">
        <v>0</v>
      </c>
      <c r="DG247">
        <v>0</v>
      </c>
      <c r="DH247">
        <v>0</v>
      </c>
      <c r="DI247">
        <v>0</v>
      </c>
      <c r="DJ247">
        <v>0</v>
      </c>
      <c r="DK247">
        <v>0</v>
      </c>
      <c r="DL247">
        <v>0</v>
      </c>
      <c r="DM247">
        <v>0</v>
      </c>
      <c r="DN247">
        <v>0</v>
      </c>
      <c r="DO247">
        <v>0</v>
      </c>
      <c r="DP247">
        <v>0</v>
      </c>
      <c r="DQ247">
        <v>0</v>
      </c>
      <c r="DR247">
        <v>0</v>
      </c>
      <c r="DS247">
        <v>0</v>
      </c>
      <c r="DT247">
        <v>0</v>
      </c>
      <c r="DU247">
        <v>0</v>
      </c>
      <c r="DV247">
        <v>0</v>
      </c>
      <c r="DW247">
        <v>0</v>
      </c>
      <c r="DX247">
        <v>0</v>
      </c>
      <c r="DY247">
        <v>0</v>
      </c>
      <c r="DZ247">
        <v>0</v>
      </c>
      <c r="EA247">
        <v>0</v>
      </c>
      <c r="EB247">
        <v>0</v>
      </c>
      <c r="EC247">
        <v>0</v>
      </c>
      <c r="ED247">
        <v>0</v>
      </c>
      <c r="EE247">
        <v>0</v>
      </c>
      <c r="EF247">
        <v>0</v>
      </c>
      <c r="EG247">
        <v>0</v>
      </c>
      <c r="EH247">
        <v>0</v>
      </c>
      <c r="EI247" t="s">
        <v>1159</v>
      </c>
      <c r="EJ247" t="s">
        <v>1117</v>
      </c>
      <c r="EK247">
        <v>0</v>
      </c>
      <c r="EL247">
        <v>1</v>
      </c>
      <c r="EM247">
        <v>0</v>
      </c>
      <c r="EN247" s="74" t="s">
        <v>1117</v>
      </c>
    </row>
    <row r="248" spans="1:144" x14ac:dyDescent="0.3">
      <c r="A248" s="32" t="s">
        <v>461</v>
      </c>
      <c r="B248" s="33" t="s">
        <v>194</v>
      </c>
      <c r="C248" s="34" t="s">
        <v>51</v>
      </c>
      <c r="D248" s="3"/>
      <c r="E248" s="3"/>
      <c r="F248" s="3">
        <v>36.6</v>
      </c>
      <c r="G248" s="42"/>
      <c r="H248" s="4"/>
      <c r="I248" s="4"/>
      <c r="J248" s="109">
        <v>4.9000000000000004</v>
      </c>
      <c r="K248" s="115">
        <v>4.05</v>
      </c>
      <c r="L248" s="6"/>
      <c r="M248" s="118">
        <v>0</v>
      </c>
      <c r="N248" s="14" t="s">
        <v>462</v>
      </c>
      <c r="O248" s="7"/>
      <c r="P248" s="14">
        <v>0.36</v>
      </c>
      <c r="Q248" s="7"/>
      <c r="R248" s="7"/>
      <c r="S248" s="48"/>
      <c r="T248" s="121"/>
      <c r="U248" s="2">
        <v>0</v>
      </c>
      <c r="V248" s="2">
        <v>0</v>
      </c>
      <c r="W248" s="2">
        <v>0</v>
      </c>
      <c r="X248" s="2">
        <v>0</v>
      </c>
      <c r="Y248" s="2"/>
      <c r="Z248" s="19"/>
      <c r="AA248" s="2"/>
      <c r="AB248" s="122"/>
      <c r="AC248" s="2"/>
      <c r="AD248" s="2"/>
      <c r="AE248" s="2"/>
      <c r="AF248" s="118"/>
      <c r="AG248" s="5"/>
      <c r="AH248" s="118"/>
      <c r="AI248" s="8"/>
      <c r="AJ248" s="118"/>
      <c r="AK248" s="2">
        <v>-2</v>
      </c>
      <c r="AL248" s="2">
        <v>-2</v>
      </c>
      <c r="AM248" s="2">
        <v>0</v>
      </c>
      <c r="AN248" s="2">
        <v>-2</v>
      </c>
      <c r="AO248" s="2">
        <v>-2</v>
      </c>
      <c r="AP248" s="122">
        <v>-2</v>
      </c>
      <c r="AQ248">
        <v>2</v>
      </c>
      <c r="AR248">
        <v>2</v>
      </c>
      <c r="AS248">
        <v>2</v>
      </c>
      <c r="AT248">
        <v>2</v>
      </c>
      <c r="AU248">
        <v>2</v>
      </c>
      <c r="AV248" s="74">
        <v>10</v>
      </c>
      <c r="AW248">
        <v>0</v>
      </c>
      <c r="AX248">
        <v>0</v>
      </c>
      <c r="AY248" s="74">
        <v>1</v>
      </c>
      <c r="AZ248" s="67">
        <v>0</v>
      </c>
      <c r="BA248" s="67">
        <v>1000</v>
      </c>
      <c r="BB248" s="68"/>
      <c r="BC248" s="68"/>
      <c r="BD248">
        <v>4</v>
      </c>
      <c r="BE248">
        <v>60400</v>
      </c>
      <c r="BF248" s="103">
        <v>5</v>
      </c>
      <c r="BG248" s="97"/>
      <c r="BH248">
        <v>1</v>
      </c>
      <c r="BI248">
        <v>2</v>
      </c>
      <c r="BJ248" s="20" t="s">
        <v>1112</v>
      </c>
      <c r="BK248" t="s">
        <v>1113</v>
      </c>
      <c r="BL248">
        <v>2</v>
      </c>
      <c r="BM248" s="20">
        <v>0</v>
      </c>
      <c r="BN248">
        <v>0</v>
      </c>
      <c r="BO248">
        <v>0</v>
      </c>
      <c r="BP248">
        <v>1</v>
      </c>
      <c r="BQ248" s="20">
        <v>2</v>
      </c>
      <c r="BR248">
        <v>2</v>
      </c>
      <c r="BS248">
        <v>4</v>
      </c>
      <c r="BT248">
        <v>1</v>
      </c>
      <c r="BU248" s="20">
        <v>9</v>
      </c>
      <c r="BV248">
        <v>4</v>
      </c>
      <c r="BW248">
        <v>4</v>
      </c>
      <c r="BX248">
        <v>1</v>
      </c>
      <c r="BY248" s="74">
        <v>6</v>
      </c>
      <c r="BZ248">
        <v>19.188888890000001</v>
      </c>
      <c r="CA248">
        <v>13.487500000000001</v>
      </c>
      <c r="CB248">
        <v>8.375</v>
      </c>
      <c r="CC248">
        <v>7.5875000000000004</v>
      </c>
      <c r="CD248">
        <v>20.533333330000001</v>
      </c>
      <c r="CE248">
        <v>18.05</v>
      </c>
      <c r="CF248">
        <v>70.966666669999995</v>
      </c>
      <c r="CG248">
        <v>88.888888890000004</v>
      </c>
      <c r="CH248">
        <v>20.3</v>
      </c>
      <c r="CI248">
        <v>63.888888889999997</v>
      </c>
      <c r="CJ248">
        <v>0.654683978</v>
      </c>
      <c r="CK248">
        <v>0.84926438800000004</v>
      </c>
      <c r="CL248">
        <v>0.48916839099999998</v>
      </c>
      <c r="CM248">
        <v>0.49695501399999997</v>
      </c>
      <c r="CN248">
        <v>0.94074438599999999</v>
      </c>
      <c r="CO248">
        <v>0.82158383599999996</v>
      </c>
      <c r="CP248">
        <v>2.6310960959999998</v>
      </c>
      <c r="CQ248">
        <v>2.3687784010000001</v>
      </c>
      <c r="CR248">
        <v>1.041153207</v>
      </c>
      <c r="CS248">
        <v>3.1797973380000002</v>
      </c>
      <c r="CT248" s="20" t="s">
        <v>1118</v>
      </c>
      <c r="CU248">
        <v>4.5999999999999996</v>
      </c>
      <c r="CV248" s="74" t="s">
        <v>1157</v>
      </c>
      <c r="CW248">
        <v>50</v>
      </c>
      <c r="CX248">
        <v>0</v>
      </c>
      <c r="CY248">
        <v>50</v>
      </c>
      <c r="CZ248">
        <v>0</v>
      </c>
      <c r="DA248">
        <v>0</v>
      </c>
      <c r="DB248">
        <v>0</v>
      </c>
      <c r="DC248">
        <v>0</v>
      </c>
      <c r="DD248" s="74">
        <v>0</v>
      </c>
      <c r="DE248">
        <v>0</v>
      </c>
      <c r="DF248">
        <v>4</v>
      </c>
      <c r="DG248">
        <v>6</v>
      </c>
      <c r="DH248">
        <v>0</v>
      </c>
      <c r="DI248">
        <v>0</v>
      </c>
      <c r="DJ248">
        <v>0</v>
      </c>
      <c r="DK248">
        <v>0</v>
      </c>
      <c r="DL248">
        <v>0</v>
      </c>
      <c r="DM248">
        <v>0</v>
      </c>
      <c r="DN248">
        <v>0</v>
      </c>
      <c r="DO248">
        <v>0</v>
      </c>
      <c r="DP248">
        <v>0</v>
      </c>
      <c r="DQ248">
        <v>0</v>
      </c>
      <c r="DR248">
        <v>10</v>
      </c>
      <c r="DS248">
        <v>0</v>
      </c>
      <c r="DT248">
        <v>0</v>
      </c>
      <c r="DU248">
        <v>0</v>
      </c>
      <c r="DV248">
        <v>0</v>
      </c>
      <c r="DW248">
        <v>0</v>
      </c>
      <c r="DX248">
        <v>0</v>
      </c>
      <c r="DY248">
        <v>0</v>
      </c>
      <c r="DZ248">
        <v>0</v>
      </c>
      <c r="EA248">
        <v>0</v>
      </c>
      <c r="EB248">
        <v>0</v>
      </c>
      <c r="EC248">
        <v>0</v>
      </c>
      <c r="ED248">
        <v>0</v>
      </c>
      <c r="EE248">
        <v>0</v>
      </c>
      <c r="EF248">
        <v>0</v>
      </c>
      <c r="EG248">
        <v>0</v>
      </c>
      <c r="EH248">
        <v>0</v>
      </c>
      <c r="EI248" t="s">
        <v>1161</v>
      </c>
      <c r="EJ248" t="s">
        <v>1180</v>
      </c>
      <c r="EK248">
        <v>0</v>
      </c>
      <c r="EL248">
        <v>0</v>
      </c>
      <c r="EM248">
        <v>0</v>
      </c>
      <c r="EN248" s="74" t="s">
        <v>1117</v>
      </c>
    </row>
    <row r="249" spans="1:144" x14ac:dyDescent="0.3">
      <c r="A249" s="32" t="s">
        <v>463</v>
      </c>
      <c r="B249" s="33" t="s">
        <v>111</v>
      </c>
      <c r="C249" s="34" t="s">
        <v>112</v>
      </c>
      <c r="D249" s="3">
        <v>1403</v>
      </c>
      <c r="E249" s="3">
        <v>1568</v>
      </c>
      <c r="F249" s="3">
        <v>1485.5</v>
      </c>
      <c r="G249" s="42"/>
      <c r="H249" s="4"/>
      <c r="I249" s="4">
        <v>9.2349943329328745</v>
      </c>
      <c r="J249" s="109">
        <v>2.8333300000000001</v>
      </c>
      <c r="K249" s="114">
        <v>72</v>
      </c>
      <c r="L249" s="6">
        <v>32</v>
      </c>
      <c r="M249" s="118">
        <v>1</v>
      </c>
      <c r="N249" s="7"/>
      <c r="O249" s="7"/>
      <c r="P249" s="7"/>
      <c r="Q249" s="7"/>
      <c r="R249" s="7"/>
      <c r="S249" s="48">
        <v>2.5</v>
      </c>
      <c r="T249" s="121">
        <v>7.5</v>
      </c>
      <c r="U249" s="2">
        <v>0</v>
      </c>
      <c r="V249" s="2">
        <v>0</v>
      </c>
      <c r="W249" s="2"/>
      <c r="X249" s="2">
        <v>1</v>
      </c>
      <c r="Y249" s="2">
        <v>2</v>
      </c>
      <c r="Z249" s="19">
        <v>1</v>
      </c>
      <c r="AA249" s="2">
        <v>38</v>
      </c>
      <c r="AB249" s="122" t="s">
        <v>52</v>
      </c>
      <c r="AC249" s="2"/>
      <c r="AD249" s="2">
        <v>2</v>
      </c>
      <c r="AE249" s="2" t="s">
        <v>52</v>
      </c>
      <c r="AF249" s="118" t="s">
        <v>52</v>
      </c>
      <c r="AG249" s="5">
        <v>17.649999999999999</v>
      </c>
      <c r="AH249" s="118">
        <v>2</v>
      </c>
      <c r="AI249" s="8"/>
      <c r="AJ249" s="118">
        <v>4</v>
      </c>
      <c r="AK249" s="2">
        <v>0</v>
      </c>
      <c r="AL249" s="2">
        <v>1</v>
      </c>
      <c r="AM249" s="2"/>
      <c r="AN249" s="2">
        <v>0</v>
      </c>
      <c r="AO249" s="2">
        <v>0</v>
      </c>
      <c r="AP249" s="122">
        <v>0</v>
      </c>
      <c r="AQ249">
        <v>0</v>
      </c>
      <c r="AR249">
        <v>0</v>
      </c>
      <c r="AS249">
        <v>1</v>
      </c>
      <c r="AT249">
        <v>0</v>
      </c>
      <c r="AU249">
        <v>0</v>
      </c>
      <c r="AV249" s="74">
        <v>1</v>
      </c>
      <c r="AW249">
        <v>1</v>
      </c>
      <c r="AX249">
        <v>1</v>
      </c>
      <c r="AY249" s="74">
        <v>1</v>
      </c>
      <c r="AZ249" s="78">
        <v>0</v>
      </c>
      <c r="BA249" s="71">
        <v>2530</v>
      </c>
      <c r="BB249" s="68"/>
      <c r="BC249" s="68"/>
      <c r="BD249">
        <v>3</v>
      </c>
      <c r="BE249">
        <v>447600</v>
      </c>
      <c r="BF249" s="102">
        <v>4</v>
      </c>
      <c r="BG249" s="97"/>
      <c r="BH249">
        <v>3</v>
      </c>
      <c r="BI249">
        <v>3</v>
      </c>
      <c r="BJ249" s="20" t="s">
        <v>1112</v>
      </c>
      <c r="BK249" t="s">
        <v>1113</v>
      </c>
      <c r="BL249">
        <v>1</v>
      </c>
      <c r="BM249" s="20">
        <v>0</v>
      </c>
      <c r="BN249">
        <v>0</v>
      </c>
      <c r="BO249">
        <v>0</v>
      </c>
      <c r="BP249">
        <v>1</v>
      </c>
      <c r="BQ249" s="20">
        <v>1</v>
      </c>
      <c r="BR249">
        <v>1</v>
      </c>
      <c r="BS249">
        <v>3</v>
      </c>
      <c r="BT249">
        <v>1</v>
      </c>
      <c r="BU249" s="20">
        <v>4</v>
      </c>
      <c r="BV249">
        <v>1</v>
      </c>
      <c r="BW249">
        <v>0</v>
      </c>
      <c r="BX249">
        <v>3</v>
      </c>
      <c r="BY249" s="74">
        <v>4</v>
      </c>
      <c r="BZ249">
        <v>43.024999999999999</v>
      </c>
      <c r="CA249">
        <v>28.524999999999999</v>
      </c>
      <c r="CB249">
        <v>17.7</v>
      </c>
      <c r="CC249">
        <v>19.024999999999999</v>
      </c>
      <c r="CD249">
        <v>52.35</v>
      </c>
      <c r="CE249">
        <v>205.75</v>
      </c>
      <c r="CF249">
        <v>283</v>
      </c>
      <c r="CG249">
        <v>488.75</v>
      </c>
      <c r="CH249">
        <v>42.15</v>
      </c>
      <c r="CI249">
        <v>201.5</v>
      </c>
      <c r="CJ249">
        <v>2.0597329919999998</v>
      </c>
      <c r="CK249">
        <v>1.472809107</v>
      </c>
      <c r="CL249">
        <v>0.66833125500000001</v>
      </c>
      <c r="CM249">
        <v>0.05</v>
      </c>
      <c r="CN249">
        <v>2.7489391890000001</v>
      </c>
      <c r="CO249">
        <v>10.404326019999999</v>
      </c>
      <c r="CP249">
        <v>25.832795690000001</v>
      </c>
      <c r="CQ249">
        <v>34.59648344</v>
      </c>
      <c r="CR249">
        <v>1.497776129</v>
      </c>
      <c r="CS249">
        <v>11.47460965</v>
      </c>
      <c r="CT249" s="20" t="s">
        <v>1118</v>
      </c>
      <c r="CU249">
        <v>11.6</v>
      </c>
      <c r="CV249" s="74" t="s">
        <v>1156</v>
      </c>
      <c r="CW249">
        <v>0</v>
      </c>
      <c r="CX249">
        <v>100</v>
      </c>
      <c r="CY249">
        <v>0</v>
      </c>
      <c r="CZ249">
        <v>0</v>
      </c>
      <c r="DA249">
        <v>0</v>
      </c>
      <c r="DB249">
        <v>0</v>
      </c>
      <c r="DC249">
        <v>0</v>
      </c>
      <c r="DD249" s="74">
        <v>0</v>
      </c>
      <c r="DE249">
        <v>0</v>
      </c>
      <c r="DF249">
        <v>0</v>
      </c>
      <c r="DG249">
        <v>0</v>
      </c>
      <c r="DH249">
        <v>0</v>
      </c>
      <c r="DI249">
        <v>0</v>
      </c>
      <c r="DJ249">
        <v>0</v>
      </c>
      <c r="DK249">
        <v>0</v>
      </c>
      <c r="DL249">
        <v>0</v>
      </c>
      <c r="DM249">
        <v>0</v>
      </c>
      <c r="DN249">
        <v>10</v>
      </c>
      <c r="DO249">
        <v>0</v>
      </c>
      <c r="DP249">
        <v>0</v>
      </c>
      <c r="DQ249">
        <v>0</v>
      </c>
      <c r="DR249">
        <v>0</v>
      </c>
      <c r="DS249">
        <v>0</v>
      </c>
      <c r="DT249">
        <v>0</v>
      </c>
      <c r="DU249">
        <v>0</v>
      </c>
      <c r="DV249">
        <v>0</v>
      </c>
      <c r="DW249">
        <v>0</v>
      </c>
      <c r="DX249">
        <v>0</v>
      </c>
      <c r="DY249">
        <v>0</v>
      </c>
      <c r="DZ249">
        <v>0</v>
      </c>
      <c r="EA249">
        <v>0</v>
      </c>
      <c r="EB249">
        <v>0</v>
      </c>
      <c r="EC249">
        <v>0</v>
      </c>
      <c r="ED249">
        <v>0</v>
      </c>
      <c r="EE249">
        <v>0</v>
      </c>
      <c r="EF249">
        <v>0</v>
      </c>
      <c r="EG249">
        <v>0</v>
      </c>
      <c r="EH249">
        <v>0</v>
      </c>
      <c r="EI249" t="s">
        <v>1160</v>
      </c>
      <c r="EJ249" t="s">
        <v>1176</v>
      </c>
      <c r="EK249">
        <v>0</v>
      </c>
      <c r="EL249">
        <v>0</v>
      </c>
      <c r="EM249">
        <v>0</v>
      </c>
      <c r="EN249" s="74" t="s">
        <v>1117</v>
      </c>
    </row>
    <row r="250" spans="1:144" x14ac:dyDescent="0.3">
      <c r="A250" s="32" t="s">
        <v>464</v>
      </c>
      <c r="B250" s="33" t="s">
        <v>290</v>
      </c>
      <c r="C250" s="34" t="s">
        <v>51</v>
      </c>
      <c r="D250" s="3">
        <v>14.2</v>
      </c>
      <c r="E250" s="3">
        <v>13.5</v>
      </c>
      <c r="F250" s="3">
        <v>13.85</v>
      </c>
      <c r="G250" s="42">
        <v>0.55694980694980689</v>
      </c>
      <c r="H250" s="4">
        <v>0.54729729729729726</v>
      </c>
      <c r="I250" s="4">
        <v>0.55212355212355202</v>
      </c>
      <c r="J250" s="109">
        <v>5.9</v>
      </c>
      <c r="K250" s="114">
        <v>1.88</v>
      </c>
      <c r="L250" s="6">
        <v>6.9166666670000003</v>
      </c>
      <c r="M250" s="118">
        <v>0</v>
      </c>
      <c r="N250" s="7"/>
      <c r="O250" s="7"/>
      <c r="P250" s="7"/>
      <c r="Q250" s="7"/>
      <c r="R250" s="7">
        <v>0.56999999999999995</v>
      </c>
      <c r="S250" s="48">
        <v>2.75</v>
      </c>
      <c r="T250" s="121">
        <v>8.25</v>
      </c>
      <c r="U250" s="2">
        <v>0</v>
      </c>
      <c r="V250" s="2">
        <v>0</v>
      </c>
      <c r="W250" s="2">
        <v>0</v>
      </c>
      <c r="X250" s="2">
        <v>0</v>
      </c>
      <c r="Y250" s="2">
        <v>2</v>
      </c>
      <c r="Z250" s="19">
        <v>2</v>
      </c>
      <c r="AA250" s="2">
        <v>12</v>
      </c>
      <c r="AB250" s="122" t="s">
        <v>52</v>
      </c>
      <c r="AC250" s="2">
        <v>1</v>
      </c>
      <c r="AD250" s="2">
        <v>2</v>
      </c>
      <c r="AE250" s="2" t="s">
        <v>52</v>
      </c>
      <c r="AF250" s="118" t="s">
        <v>52</v>
      </c>
      <c r="AG250" s="5">
        <v>0.26250000000000001</v>
      </c>
      <c r="AH250" s="118">
        <v>0</v>
      </c>
      <c r="AI250" s="8"/>
      <c r="AJ250" s="118">
        <v>3</v>
      </c>
      <c r="AK250" s="2">
        <v>0</v>
      </c>
      <c r="AL250" s="2">
        <v>2</v>
      </c>
      <c r="AM250" s="2">
        <v>0</v>
      </c>
      <c r="AN250" s="2">
        <v>-2</v>
      </c>
      <c r="AO250" s="2">
        <v>0</v>
      </c>
      <c r="AP250" s="122">
        <v>1</v>
      </c>
      <c r="AQ250">
        <v>2</v>
      </c>
      <c r="AR250">
        <v>0</v>
      </c>
      <c r="AS250">
        <v>2</v>
      </c>
      <c r="AT250">
        <v>0</v>
      </c>
      <c r="AU250">
        <v>0</v>
      </c>
      <c r="AV250" s="74">
        <v>4</v>
      </c>
      <c r="AW250">
        <v>1</v>
      </c>
      <c r="AX250">
        <v>1</v>
      </c>
      <c r="AY250" s="74">
        <v>1</v>
      </c>
      <c r="AZ250" s="69">
        <v>0</v>
      </c>
      <c r="BA250" s="69">
        <v>3050</v>
      </c>
      <c r="BB250" s="68"/>
      <c r="BC250" s="68"/>
      <c r="BD250">
        <v>4</v>
      </c>
      <c r="BE250">
        <v>55000</v>
      </c>
      <c r="BF250" s="103">
        <v>4</v>
      </c>
      <c r="BG250" s="97"/>
      <c r="BH250">
        <v>3</v>
      </c>
      <c r="BI250">
        <v>2</v>
      </c>
      <c r="BJ250" s="20" t="s">
        <v>1112</v>
      </c>
      <c r="BK250" t="s">
        <v>1113</v>
      </c>
      <c r="BL250">
        <v>1</v>
      </c>
      <c r="BM250" s="20">
        <v>0</v>
      </c>
      <c r="BN250">
        <v>0</v>
      </c>
      <c r="BO250">
        <v>0</v>
      </c>
      <c r="BP250">
        <v>1</v>
      </c>
      <c r="BQ250" s="20">
        <v>2</v>
      </c>
      <c r="BR250">
        <v>1</v>
      </c>
      <c r="BS250">
        <v>4</v>
      </c>
      <c r="BT250">
        <v>1</v>
      </c>
      <c r="BU250" s="20">
        <v>4</v>
      </c>
      <c r="BV250">
        <v>2</v>
      </c>
      <c r="BW250">
        <v>2</v>
      </c>
      <c r="BX250">
        <v>0</v>
      </c>
      <c r="BY250" s="74">
        <v>4</v>
      </c>
      <c r="BZ250">
        <v>9.375</v>
      </c>
      <c r="CA250">
        <v>5.8250000000000002</v>
      </c>
      <c r="CB250">
        <v>3.1749999999999998</v>
      </c>
      <c r="CC250">
        <v>3.4</v>
      </c>
      <c r="CD250">
        <v>18.95</v>
      </c>
      <c r="CE250">
        <v>13.1</v>
      </c>
      <c r="CF250">
        <v>46.9</v>
      </c>
      <c r="CG250">
        <v>60</v>
      </c>
      <c r="CH250">
        <v>21.8</v>
      </c>
      <c r="CI250">
        <v>81.25</v>
      </c>
      <c r="CJ250">
        <v>1.1295279250000001</v>
      </c>
      <c r="CK250">
        <v>0.23629078100000001</v>
      </c>
      <c r="CL250">
        <v>0.23629078100000001</v>
      </c>
      <c r="CM250">
        <v>0.141421356</v>
      </c>
      <c r="CN250">
        <v>1.701959655</v>
      </c>
      <c r="CO250">
        <v>1.2192894110000001</v>
      </c>
      <c r="CP250">
        <v>0.69761498499999997</v>
      </c>
      <c r="CQ250">
        <v>1.414213562</v>
      </c>
      <c r="CR250">
        <v>1.6206994370000001</v>
      </c>
      <c r="CS250">
        <v>6.9940450859999999</v>
      </c>
      <c r="CT250" s="20" t="s">
        <v>1118</v>
      </c>
      <c r="CU250">
        <v>4.2</v>
      </c>
      <c r="CV250" s="74" t="s">
        <v>1155</v>
      </c>
      <c r="CW250">
        <v>60</v>
      </c>
      <c r="CX250">
        <v>0</v>
      </c>
      <c r="CY250">
        <v>0</v>
      </c>
      <c r="CZ250">
        <v>0</v>
      </c>
      <c r="DA250">
        <v>40</v>
      </c>
      <c r="DB250">
        <v>0</v>
      </c>
      <c r="DC250">
        <v>0</v>
      </c>
      <c r="DD250" s="74">
        <v>0</v>
      </c>
      <c r="DE250">
        <v>0</v>
      </c>
      <c r="DF250">
        <v>0</v>
      </c>
      <c r="DG250">
        <v>0</v>
      </c>
      <c r="DH250">
        <v>0</v>
      </c>
      <c r="DI250">
        <v>0</v>
      </c>
      <c r="DJ250">
        <v>9</v>
      </c>
      <c r="DK250">
        <v>1</v>
      </c>
      <c r="DL250">
        <v>0</v>
      </c>
      <c r="DM250">
        <v>0</v>
      </c>
      <c r="DN250">
        <v>0</v>
      </c>
      <c r="DO250">
        <v>0</v>
      </c>
      <c r="DP250">
        <v>0</v>
      </c>
      <c r="DQ250">
        <v>0</v>
      </c>
      <c r="DR250">
        <v>0</v>
      </c>
      <c r="DS250">
        <v>0</v>
      </c>
      <c r="DT250">
        <v>0</v>
      </c>
      <c r="DU250">
        <v>0</v>
      </c>
      <c r="DV250">
        <v>0</v>
      </c>
      <c r="DW250">
        <v>10</v>
      </c>
      <c r="DX250">
        <v>0</v>
      </c>
      <c r="DY250">
        <v>0</v>
      </c>
      <c r="DZ250">
        <v>0</v>
      </c>
      <c r="EA250">
        <v>0</v>
      </c>
      <c r="EB250">
        <v>0</v>
      </c>
      <c r="EC250">
        <v>0</v>
      </c>
      <c r="ED250">
        <v>0</v>
      </c>
      <c r="EE250">
        <v>0</v>
      </c>
      <c r="EF250">
        <v>0</v>
      </c>
      <c r="EG250">
        <v>0</v>
      </c>
      <c r="EH250">
        <v>0</v>
      </c>
      <c r="EI250" t="s">
        <v>1159</v>
      </c>
      <c r="EJ250" t="s">
        <v>1172</v>
      </c>
      <c r="EK250">
        <v>0</v>
      </c>
      <c r="EL250">
        <v>0</v>
      </c>
      <c r="EM250">
        <v>0</v>
      </c>
      <c r="EN250" s="74" t="s">
        <v>1117</v>
      </c>
    </row>
    <row r="251" spans="1:144" x14ac:dyDescent="0.3">
      <c r="A251" s="32" t="s">
        <v>465</v>
      </c>
      <c r="B251" s="33" t="s">
        <v>466</v>
      </c>
      <c r="C251" s="34" t="s">
        <v>51</v>
      </c>
      <c r="D251" s="3">
        <v>271</v>
      </c>
      <c r="E251" s="3">
        <v>167</v>
      </c>
      <c r="F251" s="3">
        <v>219</v>
      </c>
      <c r="G251" s="42"/>
      <c r="H251" s="4"/>
      <c r="I251" s="4"/>
      <c r="J251" s="109">
        <v>2</v>
      </c>
      <c r="K251" s="115">
        <v>12.2</v>
      </c>
      <c r="L251" s="6">
        <v>12.1</v>
      </c>
      <c r="M251" s="118">
        <v>0</v>
      </c>
      <c r="N251" s="7"/>
      <c r="O251" s="7"/>
      <c r="P251" s="7"/>
      <c r="Q251" s="7"/>
      <c r="R251" s="7"/>
      <c r="S251" s="48">
        <v>3.5</v>
      </c>
      <c r="T251" s="121">
        <v>11.5</v>
      </c>
      <c r="U251" s="2">
        <v>0</v>
      </c>
      <c r="V251" s="2">
        <v>0</v>
      </c>
      <c r="W251" s="2">
        <v>1</v>
      </c>
      <c r="X251" s="2">
        <v>4</v>
      </c>
      <c r="Y251" s="2">
        <v>5</v>
      </c>
      <c r="Z251" s="19">
        <v>0</v>
      </c>
      <c r="AA251" s="2">
        <v>18</v>
      </c>
      <c r="AB251" s="122" t="s">
        <v>56</v>
      </c>
      <c r="AC251" s="2">
        <v>0</v>
      </c>
      <c r="AD251" s="2">
        <v>0</v>
      </c>
      <c r="AE251" s="2" t="s">
        <v>56</v>
      </c>
      <c r="AF251" s="118" t="s">
        <v>56</v>
      </c>
      <c r="AG251" s="5">
        <v>0.99</v>
      </c>
      <c r="AH251" s="118"/>
      <c r="AI251" s="8"/>
      <c r="AJ251" s="118"/>
      <c r="AK251" s="2">
        <v>2</v>
      </c>
      <c r="AL251" s="2">
        <v>2</v>
      </c>
      <c r="AM251" s="2">
        <v>2</v>
      </c>
      <c r="AN251" s="2">
        <v>2</v>
      </c>
      <c r="AO251" s="2">
        <v>1</v>
      </c>
      <c r="AP251" s="122">
        <v>2</v>
      </c>
      <c r="AQ251">
        <v>2</v>
      </c>
      <c r="AR251">
        <v>2</v>
      </c>
      <c r="AS251">
        <v>0</v>
      </c>
      <c r="AT251">
        <v>0</v>
      </c>
      <c r="AU251">
        <v>2</v>
      </c>
      <c r="AV251" s="74">
        <v>6</v>
      </c>
      <c r="AW251">
        <v>3</v>
      </c>
      <c r="AX251">
        <v>3</v>
      </c>
      <c r="AY251" s="74">
        <v>1</v>
      </c>
      <c r="AZ251" s="69">
        <v>0</v>
      </c>
      <c r="BA251" s="69">
        <v>1800</v>
      </c>
      <c r="BB251" s="68"/>
      <c r="BC251" s="68"/>
      <c r="BD251">
        <v>5</v>
      </c>
      <c r="BE251">
        <v>4000</v>
      </c>
      <c r="BF251" s="103">
        <v>5</v>
      </c>
      <c r="BG251" s="97"/>
      <c r="BH251">
        <v>1</v>
      </c>
      <c r="BI251">
        <v>1</v>
      </c>
      <c r="BJ251" s="20" t="s">
        <v>1114</v>
      </c>
      <c r="BK251" t="s">
        <v>1114</v>
      </c>
      <c r="BL251">
        <v>3</v>
      </c>
      <c r="BM251" s="20">
        <v>0</v>
      </c>
      <c r="BN251">
        <v>0</v>
      </c>
      <c r="BO251">
        <v>0</v>
      </c>
      <c r="BP251">
        <v>1</v>
      </c>
      <c r="BQ251" s="20">
        <v>2</v>
      </c>
      <c r="BR251">
        <v>1</v>
      </c>
      <c r="BS251">
        <v>4</v>
      </c>
      <c r="BT251">
        <v>1</v>
      </c>
      <c r="BU251" s="20">
        <v>5</v>
      </c>
      <c r="BV251">
        <v>0</v>
      </c>
      <c r="BW251">
        <v>4</v>
      </c>
      <c r="BX251">
        <v>1</v>
      </c>
      <c r="BY251" s="74">
        <v>1</v>
      </c>
      <c r="BZ251">
        <v>36.46</v>
      </c>
      <c r="CA251">
        <v>28.1</v>
      </c>
      <c r="CB251">
        <v>9.2249999999999996</v>
      </c>
      <c r="CC251">
        <v>10.9</v>
      </c>
      <c r="CD251">
        <v>41.6</v>
      </c>
      <c r="CE251">
        <v>37</v>
      </c>
      <c r="CF251">
        <v>151</v>
      </c>
      <c r="CG251">
        <v>186.5</v>
      </c>
      <c r="CH251">
        <v>19.7</v>
      </c>
      <c r="CI251">
        <v>150.25</v>
      </c>
      <c r="CJ251">
        <v>0.86775572599999995</v>
      </c>
      <c r="CK251">
        <v>0.93452305099999999</v>
      </c>
      <c r="CL251">
        <v>0.330403793</v>
      </c>
      <c r="CM251">
        <v>0.51639777899999995</v>
      </c>
      <c r="CN251">
        <v>2.6277366689999999</v>
      </c>
      <c r="CO251" t="s">
        <v>1117</v>
      </c>
      <c r="CP251" t="s">
        <v>1117</v>
      </c>
      <c r="CQ251">
        <v>2.1213203439999999</v>
      </c>
      <c r="CR251" t="s">
        <v>1117</v>
      </c>
      <c r="CS251">
        <v>3.1819805149999998</v>
      </c>
      <c r="CT251" s="20" t="s">
        <v>1118</v>
      </c>
      <c r="CU251">
        <v>9</v>
      </c>
      <c r="CV251" s="74" t="s">
        <v>1155</v>
      </c>
      <c r="CW251">
        <v>40</v>
      </c>
      <c r="CX251">
        <v>0</v>
      </c>
      <c r="CY251">
        <v>60</v>
      </c>
      <c r="CZ251">
        <v>0</v>
      </c>
      <c r="DA251">
        <v>0</v>
      </c>
      <c r="DB251">
        <v>0</v>
      </c>
      <c r="DC251">
        <v>0</v>
      </c>
      <c r="DD251" s="74">
        <v>0</v>
      </c>
      <c r="DE251">
        <v>0</v>
      </c>
      <c r="DF251">
        <v>0</v>
      </c>
      <c r="DG251">
        <v>0</v>
      </c>
      <c r="DH251">
        <v>0</v>
      </c>
      <c r="DI251">
        <v>8</v>
      </c>
      <c r="DJ251">
        <v>2</v>
      </c>
      <c r="DK251">
        <v>0</v>
      </c>
      <c r="DL251">
        <v>0</v>
      </c>
      <c r="DM251">
        <v>0</v>
      </c>
      <c r="DN251">
        <v>0</v>
      </c>
      <c r="DO251">
        <v>0</v>
      </c>
      <c r="DP251">
        <v>0</v>
      </c>
      <c r="DQ251">
        <v>0</v>
      </c>
      <c r="DR251">
        <v>0</v>
      </c>
      <c r="DS251">
        <v>10</v>
      </c>
      <c r="DT251">
        <v>0</v>
      </c>
      <c r="DU251">
        <v>0</v>
      </c>
      <c r="DV251">
        <v>0</v>
      </c>
      <c r="DW251">
        <v>0</v>
      </c>
      <c r="DX251">
        <v>0</v>
      </c>
      <c r="DY251">
        <v>0</v>
      </c>
      <c r="DZ251">
        <v>0</v>
      </c>
      <c r="EA251">
        <v>0</v>
      </c>
      <c r="EB251">
        <v>0</v>
      </c>
      <c r="EC251">
        <v>0</v>
      </c>
      <c r="ED251">
        <v>0</v>
      </c>
      <c r="EE251">
        <v>0</v>
      </c>
      <c r="EF251">
        <v>0</v>
      </c>
      <c r="EG251">
        <v>0</v>
      </c>
      <c r="EH251">
        <v>0</v>
      </c>
      <c r="EI251" t="s">
        <v>1161</v>
      </c>
      <c r="EJ251" t="s">
        <v>1181</v>
      </c>
      <c r="EK251">
        <v>0</v>
      </c>
      <c r="EL251">
        <v>0</v>
      </c>
      <c r="EM251">
        <v>0</v>
      </c>
      <c r="EN251" s="74" t="s">
        <v>1117</v>
      </c>
    </row>
    <row r="252" spans="1:144" ht="14.1" customHeight="1" x14ac:dyDescent="0.3">
      <c r="A252" s="32" t="s">
        <v>467</v>
      </c>
      <c r="B252" s="33" t="s">
        <v>468</v>
      </c>
      <c r="C252" s="34" t="s">
        <v>51</v>
      </c>
      <c r="D252" s="3">
        <v>8.6</v>
      </c>
      <c r="E252" s="3">
        <v>8.9</v>
      </c>
      <c r="F252" s="3">
        <v>8.6999999999999993</v>
      </c>
      <c r="G252" s="42"/>
      <c r="H252" s="4"/>
      <c r="I252" s="4">
        <v>0.3548713320980274</v>
      </c>
      <c r="J252" s="109">
        <v>4.0999999999999996</v>
      </c>
      <c r="K252" s="114">
        <v>1.43</v>
      </c>
      <c r="L252" s="6"/>
      <c r="M252" s="118">
        <v>0</v>
      </c>
      <c r="N252" s="7"/>
      <c r="O252" s="7"/>
      <c r="P252" s="7"/>
      <c r="Q252" s="7"/>
      <c r="R252" s="7"/>
      <c r="S252" s="48">
        <v>5.5</v>
      </c>
      <c r="T252" s="121">
        <v>2.5</v>
      </c>
      <c r="U252" s="2">
        <v>0</v>
      </c>
      <c r="V252" s="2">
        <v>0</v>
      </c>
      <c r="W252" s="2">
        <v>0</v>
      </c>
      <c r="X252" s="2">
        <v>0</v>
      </c>
      <c r="Y252" s="2">
        <v>2</v>
      </c>
      <c r="Z252" s="19">
        <v>2</v>
      </c>
      <c r="AA252" s="2">
        <v>19</v>
      </c>
      <c r="AB252" s="126" t="s">
        <v>52</v>
      </c>
      <c r="AC252" s="2">
        <v>2</v>
      </c>
      <c r="AD252" s="2">
        <v>2</v>
      </c>
      <c r="AE252" s="2" t="s">
        <v>52</v>
      </c>
      <c r="AF252" s="118" t="s">
        <v>52</v>
      </c>
      <c r="AG252" s="5"/>
      <c r="AH252" s="118">
        <v>1</v>
      </c>
      <c r="AI252" s="8"/>
      <c r="AJ252" s="118">
        <v>1</v>
      </c>
      <c r="AK252" s="2">
        <v>2</v>
      </c>
      <c r="AL252" s="2">
        <v>2</v>
      </c>
      <c r="AM252" s="2">
        <v>0</v>
      </c>
      <c r="AN252" s="2">
        <v>-2</v>
      </c>
      <c r="AO252" s="2">
        <v>0</v>
      </c>
      <c r="AP252" s="122">
        <v>0</v>
      </c>
      <c r="AQ252">
        <v>2</v>
      </c>
      <c r="AR252">
        <v>0</v>
      </c>
      <c r="AS252">
        <v>2</v>
      </c>
      <c r="AT252">
        <v>0</v>
      </c>
      <c r="AU252">
        <v>0</v>
      </c>
      <c r="AV252" s="74">
        <v>4</v>
      </c>
      <c r="AW252">
        <v>0</v>
      </c>
      <c r="AX252">
        <v>0</v>
      </c>
      <c r="AY252" s="74">
        <v>1</v>
      </c>
      <c r="AZ252" s="69">
        <v>10</v>
      </c>
      <c r="BA252" s="69">
        <v>1562</v>
      </c>
      <c r="BB252" s="68"/>
      <c r="BC252" s="68"/>
      <c r="BD252">
        <v>4</v>
      </c>
      <c r="BE252">
        <v>23800</v>
      </c>
      <c r="BF252" s="103">
        <v>5</v>
      </c>
      <c r="BG252" s="97"/>
      <c r="BH252">
        <v>2</v>
      </c>
      <c r="BI252">
        <v>1</v>
      </c>
      <c r="BJ252" s="20" t="s">
        <v>1112</v>
      </c>
      <c r="BK252" t="s">
        <v>1112</v>
      </c>
      <c r="BL252">
        <v>1</v>
      </c>
      <c r="BM252" s="20">
        <v>1</v>
      </c>
      <c r="BN252">
        <v>1</v>
      </c>
      <c r="BO252">
        <v>0</v>
      </c>
      <c r="BP252">
        <v>1</v>
      </c>
      <c r="BQ252" s="20">
        <v>2</v>
      </c>
      <c r="BR252">
        <v>2</v>
      </c>
      <c r="BS252">
        <v>4</v>
      </c>
      <c r="BT252">
        <v>1</v>
      </c>
      <c r="BU252" s="20">
        <v>5</v>
      </c>
      <c r="BV252">
        <v>2</v>
      </c>
      <c r="BW252">
        <v>2</v>
      </c>
      <c r="BX252">
        <v>1</v>
      </c>
      <c r="BY252" s="74">
        <v>4</v>
      </c>
      <c r="BZ252">
        <v>7.04</v>
      </c>
      <c r="CA252">
        <v>4.2750000000000004</v>
      </c>
      <c r="CB252">
        <v>3.4</v>
      </c>
      <c r="CC252">
        <v>3.875</v>
      </c>
      <c r="CD252">
        <v>17.100000000000001</v>
      </c>
      <c r="CE252">
        <v>13.7</v>
      </c>
      <c r="CF252">
        <v>41.3</v>
      </c>
      <c r="CG252">
        <v>55.44</v>
      </c>
      <c r="CH252">
        <v>24.824999999999999</v>
      </c>
      <c r="CI252">
        <v>28.84</v>
      </c>
      <c r="CJ252">
        <v>0.56833089000000003</v>
      </c>
      <c r="CK252">
        <v>0.125830574</v>
      </c>
      <c r="CL252">
        <v>0.53541261299999998</v>
      </c>
      <c r="CM252">
        <v>0.41129875599999999</v>
      </c>
      <c r="CN252">
        <v>0.95655632300000004</v>
      </c>
      <c r="CO252">
        <v>2.4124676159999998</v>
      </c>
      <c r="CP252">
        <v>1.597915309</v>
      </c>
      <c r="CQ252">
        <v>2.338375504</v>
      </c>
      <c r="CR252">
        <v>3.7259227049999999</v>
      </c>
      <c r="CS252">
        <v>1.492648653</v>
      </c>
      <c r="CT252" s="20" t="s">
        <v>1118</v>
      </c>
      <c r="CU252">
        <v>3.9</v>
      </c>
      <c r="CV252" s="74" t="s">
        <v>1155</v>
      </c>
      <c r="CW252">
        <v>60</v>
      </c>
      <c r="CX252">
        <v>0</v>
      </c>
      <c r="CY252">
        <v>0</v>
      </c>
      <c r="CZ252">
        <v>40</v>
      </c>
      <c r="DA252">
        <v>0</v>
      </c>
      <c r="DB252">
        <v>0</v>
      </c>
      <c r="DC252">
        <v>0</v>
      </c>
      <c r="DD252" s="74">
        <v>0</v>
      </c>
      <c r="DE252">
        <v>0</v>
      </c>
      <c r="DF252">
        <v>0</v>
      </c>
      <c r="DG252">
        <v>0</v>
      </c>
      <c r="DH252">
        <v>0</v>
      </c>
      <c r="DI252">
        <v>0</v>
      </c>
      <c r="DJ252">
        <v>10</v>
      </c>
      <c r="DK252">
        <v>0</v>
      </c>
      <c r="DL252">
        <v>0</v>
      </c>
      <c r="DM252">
        <v>0</v>
      </c>
      <c r="DN252">
        <v>0</v>
      </c>
      <c r="DO252">
        <v>0</v>
      </c>
      <c r="DP252">
        <v>0</v>
      </c>
      <c r="DQ252">
        <v>0</v>
      </c>
      <c r="DR252">
        <v>0</v>
      </c>
      <c r="DS252">
        <v>0</v>
      </c>
      <c r="DT252">
        <v>0</v>
      </c>
      <c r="DU252">
        <v>0</v>
      </c>
      <c r="DV252">
        <v>10</v>
      </c>
      <c r="DW252">
        <v>0</v>
      </c>
      <c r="DX252">
        <v>0</v>
      </c>
      <c r="DY252">
        <v>0</v>
      </c>
      <c r="DZ252">
        <v>0</v>
      </c>
      <c r="EA252">
        <v>0</v>
      </c>
      <c r="EB252">
        <v>0</v>
      </c>
      <c r="EC252">
        <v>0</v>
      </c>
      <c r="ED252">
        <v>0</v>
      </c>
      <c r="EE252">
        <v>0</v>
      </c>
      <c r="EF252">
        <v>0</v>
      </c>
      <c r="EG252">
        <v>0</v>
      </c>
      <c r="EH252">
        <v>0</v>
      </c>
      <c r="EI252" t="s">
        <v>1159</v>
      </c>
      <c r="EJ252" t="s">
        <v>1172</v>
      </c>
      <c r="EK252">
        <v>0</v>
      </c>
      <c r="EL252">
        <v>0</v>
      </c>
      <c r="EM252">
        <v>0</v>
      </c>
      <c r="EN252" s="74" t="s">
        <v>1117</v>
      </c>
    </row>
    <row r="253" spans="1:144" x14ac:dyDescent="0.3">
      <c r="A253" s="32" t="s">
        <v>469</v>
      </c>
      <c r="B253" s="33" t="s">
        <v>470</v>
      </c>
      <c r="C253" s="34" t="s">
        <v>51</v>
      </c>
      <c r="D253" s="3">
        <v>18.899999999999999</v>
      </c>
      <c r="E253" s="3">
        <v>17.600000000000001</v>
      </c>
      <c r="F253" s="3">
        <v>18.25</v>
      </c>
      <c r="G253" s="42">
        <v>0.84942084942084939</v>
      </c>
      <c r="H253" s="4">
        <v>0.76544401544401541</v>
      </c>
      <c r="I253" s="4">
        <v>0.80743243243243246</v>
      </c>
      <c r="J253" s="109">
        <v>8.0500000000000007</v>
      </c>
      <c r="K253" s="114">
        <v>1.68</v>
      </c>
      <c r="L253" s="6">
        <v>15.417</v>
      </c>
      <c r="M253" s="118">
        <v>0</v>
      </c>
      <c r="N253" s="7">
        <v>0.497</v>
      </c>
      <c r="O253" s="7">
        <v>0.63</v>
      </c>
      <c r="P253" s="7">
        <v>0.44600000000000001</v>
      </c>
      <c r="Q253" s="7">
        <v>0.57299999999999995</v>
      </c>
      <c r="R253" s="7">
        <v>0.47199999999999998</v>
      </c>
      <c r="S253" s="48">
        <v>0.75</v>
      </c>
      <c r="T253" s="121">
        <v>8.5</v>
      </c>
      <c r="U253" s="2">
        <v>0</v>
      </c>
      <c r="V253" s="2">
        <v>0</v>
      </c>
      <c r="W253" s="2">
        <v>1E-3</v>
      </c>
      <c r="X253" s="2">
        <v>1</v>
      </c>
      <c r="Y253" s="2">
        <v>2</v>
      </c>
      <c r="Z253" s="19">
        <v>0</v>
      </c>
      <c r="AA253" s="2">
        <v>14</v>
      </c>
      <c r="AB253" s="122" t="s">
        <v>56</v>
      </c>
      <c r="AC253" s="2">
        <v>0</v>
      </c>
      <c r="AD253" s="2">
        <v>2</v>
      </c>
      <c r="AE253" s="2" t="s">
        <v>52</v>
      </c>
      <c r="AF253" s="118" t="s">
        <v>52</v>
      </c>
      <c r="AG253" s="5">
        <v>0.128</v>
      </c>
      <c r="AH253" s="118">
        <v>1</v>
      </c>
      <c r="AI253" s="8"/>
      <c r="AJ253" s="118">
        <v>3</v>
      </c>
      <c r="AK253" s="2">
        <v>0</v>
      </c>
      <c r="AL253" s="2">
        <v>-2</v>
      </c>
      <c r="AM253" s="2">
        <v>0</v>
      </c>
      <c r="AN253" s="2">
        <v>0</v>
      </c>
      <c r="AO253" s="2">
        <v>0</v>
      </c>
      <c r="AP253" s="122">
        <v>1</v>
      </c>
      <c r="AQ253">
        <v>0</v>
      </c>
      <c r="AR253">
        <v>0</v>
      </c>
      <c r="AS253">
        <v>1</v>
      </c>
      <c r="AT253">
        <v>0</v>
      </c>
      <c r="AU253">
        <v>0</v>
      </c>
      <c r="AV253" s="74">
        <v>1</v>
      </c>
      <c r="AW253">
        <v>1</v>
      </c>
      <c r="AX253">
        <v>1</v>
      </c>
      <c r="AY253" s="74">
        <v>1</v>
      </c>
      <c r="AZ253" s="69">
        <v>0</v>
      </c>
      <c r="BA253" s="69">
        <v>3660</v>
      </c>
      <c r="BB253" s="68"/>
      <c r="BC253" s="68"/>
      <c r="BD253">
        <v>4</v>
      </c>
      <c r="BE253">
        <v>274100</v>
      </c>
      <c r="BF253" s="102">
        <v>5</v>
      </c>
      <c r="BG253" s="97"/>
      <c r="BH253">
        <v>2</v>
      </c>
      <c r="BI253">
        <v>1</v>
      </c>
      <c r="BJ253" s="20" t="s">
        <v>1113</v>
      </c>
      <c r="BK253" t="s">
        <v>1113</v>
      </c>
      <c r="BL253">
        <v>2</v>
      </c>
      <c r="BM253" s="20">
        <v>0</v>
      </c>
      <c r="BN253">
        <v>0</v>
      </c>
      <c r="BO253">
        <v>0</v>
      </c>
      <c r="BP253">
        <v>1</v>
      </c>
      <c r="BQ253" s="20">
        <v>2</v>
      </c>
      <c r="BR253">
        <v>2</v>
      </c>
      <c r="BS253">
        <v>4</v>
      </c>
      <c r="BT253">
        <v>1</v>
      </c>
      <c r="BU253" s="20">
        <v>8</v>
      </c>
      <c r="BV253">
        <v>4</v>
      </c>
      <c r="BW253">
        <v>4</v>
      </c>
      <c r="BX253">
        <v>0</v>
      </c>
      <c r="BY253" s="74">
        <v>8</v>
      </c>
      <c r="BZ253">
        <v>11.2125</v>
      </c>
      <c r="CA253">
        <v>8.25</v>
      </c>
      <c r="CB253">
        <v>4.05</v>
      </c>
      <c r="CC253">
        <v>4.3875000000000002</v>
      </c>
      <c r="CD253">
        <v>17.212499999999999</v>
      </c>
      <c r="CE253">
        <v>13.012499999999999</v>
      </c>
      <c r="CF253">
        <v>54.862499999999997</v>
      </c>
      <c r="CG253">
        <v>67.875</v>
      </c>
      <c r="CH253">
        <v>19.175000000000001</v>
      </c>
      <c r="CI253">
        <v>61.9375</v>
      </c>
      <c r="CJ253">
        <v>0.649037749</v>
      </c>
      <c r="CK253">
        <v>0.49569575900000001</v>
      </c>
      <c r="CL253">
        <v>0.6</v>
      </c>
      <c r="CM253">
        <v>0.30443155500000002</v>
      </c>
      <c r="CN253">
        <v>1.224088582</v>
      </c>
      <c r="CO253">
        <v>1.8749761899999999</v>
      </c>
      <c r="CP253">
        <v>5.6398929830000002</v>
      </c>
      <c r="CQ253">
        <v>6.6641364249999997</v>
      </c>
      <c r="CR253">
        <v>2.2102036109999998</v>
      </c>
      <c r="CS253">
        <v>6.7317875999999996</v>
      </c>
      <c r="CT253" s="20" t="s">
        <v>1118</v>
      </c>
      <c r="CU253">
        <v>4.3</v>
      </c>
      <c r="CV253" s="74" t="s">
        <v>1156</v>
      </c>
      <c r="CW253">
        <v>60</v>
      </c>
      <c r="CX253">
        <v>0</v>
      </c>
      <c r="CY253">
        <v>10</v>
      </c>
      <c r="CZ253">
        <v>10</v>
      </c>
      <c r="DA253">
        <v>20</v>
      </c>
      <c r="DB253">
        <v>0</v>
      </c>
      <c r="DC253">
        <v>0</v>
      </c>
      <c r="DD253" s="74">
        <v>0</v>
      </c>
      <c r="DE253">
        <v>0</v>
      </c>
      <c r="DF253">
        <v>0</v>
      </c>
      <c r="DG253">
        <v>1</v>
      </c>
      <c r="DH253">
        <v>0</v>
      </c>
      <c r="DI253">
        <v>1</v>
      </c>
      <c r="DJ253">
        <v>6</v>
      </c>
      <c r="DK253">
        <v>2</v>
      </c>
      <c r="DL253">
        <v>0</v>
      </c>
      <c r="DM253">
        <v>0</v>
      </c>
      <c r="DN253">
        <v>0</v>
      </c>
      <c r="DO253">
        <v>0</v>
      </c>
      <c r="DP253">
        <v>0</v>
      </c>
      <c r="DQ253">
        <v>0</v>
      </c>
      <c r="DR253">
        <v>0</v>
      </c>
      <c r="DS253">
        <v>10</v>
      </c>
      <c r="DT253">
        <v>0</v>
      </c>
      <c r="DU253">
        <v>0</v>
      </c>
      <c r="DV253">
        <v>10</v>
      </c>
      <c r="DW253">
        <v>10</v>
      </c>
      <c r="DX253">
        <v>0</v>
      </c>
      <c r="DY253">
        <v>0</v>
      </c>
      <c r="DZ253">
        <v>0</v>
      </c>
      <c r="EA253">
        <v>0</v>
      </c>
      <c r="EB253">
        <v>0</v>
      </c>
      <c r="EC253">
        <v>0</v>
      </c>
      <c r="ED253">
        <v>0</v>
      </c>
      <c r="EE253">
        <v>0</v>
      </c>
      <c r="EF253">
        <v>0</v>
      </c>
      <c r="EG253">
        <v>0</v>
      </c>
      <c r="EH253">
        <v>0</v>
      </c>
      <c r="EI253" t="s">
        <v>1159</v>
      </c>
      <c r="EJ253" t="s">
        <v>1172</v>
      </c>
      <c r="EK253">
        <v>0</v>
      </c>
      <c r="EL253">
        <v>0</v>
      </c>
      <c r="EM253">
        <v>0</v>
      </c>
      <c r="EN253" s="74" t="s">
        <v>1117</v>
      </c>
    </row>
    <row r="254" spans="1:144" x14ac:dyDescent="0.3">
      <c r="A254" s="32" t="s">
        <v>471</v>
      </c>
      <c r="B254" s="33" t="s">
        <v>472</v>
      </c>
      <c r="C254" s="34" t="s">
        <v>51</v>
      </c>
      <c r="D254" s="3">
        <v>28</v>
      </c>
      <c r="E254" s="3">
        <v>27.4</v>
      </c>
      <c r="F254" s="3">
        <v>27.7</v>
      </c>
      <c r="G254" s="42">
        <v>0.85521235521235517</v>
      </c>
      <c r="H254" s="4">
        <v>0.86100386100386095</v>
      </c>
      <c r="I254" s="4">
        <v>0.85810810810810811</v>
      </c>
      <c r="J254" s="109">
        <v>4.05</v>
      </c>
      <c r="K254" s="114">
        <v>2.89</v>
      </c>
      <c r="L254" s="6">
        <v>23</v>
      </c>
      <c r="M254" s="118">
        <v>0</v>
      </c>
      <c r="N254" s="7">
        <v>0.39</v>
      </c>
      <c r="O254" s="15">
        <f>1-0.569</f>
        <v>0.43100000000000005</v>
      </c>
      <c r="P254" s="7">
        <v>0.39</v>
      </c>
      <c r="Q254" s="15">
        <f>1-0.537</f>
        <v>0.46299999999999997</v>
      </c>
      <c r="R254" s="7">
        <v>0.39</v>
      </c>
      <c r="S254" s="48">
        <v>1.5</v>
      </c>
      <c r="T254" s="121">
        <v>8.5</v>
      </c>
      <c r="U254" s="2">
        <v>0</v>
      </c>
      <c r="V254" s="2">
        <v>0</v>
      </c>
      <c r="W254" s="2">
        <v>0.108</v>
      </c>
      <c r="X254" s="2">
        <v>3</v>
      </c>
      <c r="Y254" s="2">
        <v>2</v>
      </c>
      <c r="Z254" s="19">
        <v>1</v>
      </c>
      <c r="AA254" s="2">
        <v>12</v>
      </c>
      <c r="AB254" s="122" t="s">
        <v>52</v>
      </c>
      <c r="AC254" s="2">
        <v>2</v>
      </c>
      <c r="AD254" s="2">
        <v>2</v>
      </c>
      <c r="AE254" s="2" t="s">
        <v>52</v>
      </c>
      <c r="AF254" s="118" t="s">
        <v>52</v>
      </c>
      <c r="AG254" s="5">
        <v>0.42333300000000001</v>
      </c>
      <c r="AH254" s="118">
        <v>1</v>
      </c>
      <c r="AI254" s="8"/>
      <c r="AJ254" s="118">
        <v>1</v>
      </c>
      <c r="AK254" s="2">
        <v>1</v>
      </c>
      <c r="AL254" s="2">
        <v>2</v>
      </c>
      <c r="AM254" s="2">
        <v>0</v>
      </c>
      <c r="AN254" s="2">
        <v>1</v>
      </c>
      <c r="AO254" s="2">
        <v>0</v>
      </c>
      <c r="AP254" s="122">
        <v>1</v>
      </c>
      <c r="AQ254">
        <v>2</v>
      </c>
      <c r="AR254">
        <v>1</v>
      </c>
      <c r="AS254">
        <v>2</v>
      </c>
      <c r="AT254">
        <v>0</v>
      </c>
      <c r="AU254">
        <v>0</v>
      </c>
      <c r="AV254" s="74">
        <v>5</v>
      </c>
      <c r="AW254">
        <v>0</v>
      </c>
      <c r="AX254">
        <v>0</v>
      </c>
      <c r="AY254" s="74">
        <v>1</v>
      </c>
      <c r="AZ254" s="69">
        <v>-10</v>
      </c>
      <c r="BA254" s="69">
        <v>2300</v>
      </c>
      <c r="BB254" s="68"/>
      <c r="BC254" s="68"/>
      <c r="BD254">
        <v>3</v>
      </c>
      <c r="BE254">
        <v>466600</v>
      </c>
      <c r="BF254" s="103">
        <v>5</v>
      </c>
      <c r="BG254" s="97"/>
      <c r="BH254">
        <v>3</v>
      </c>
      <c r="BI254">
        <v>1</v>
      </c>
      <c r="BJ254" s="20" t="s">
        <v>1112</v>
      </c>
      <c r="BK254" t="s">
        <v>1114</v>
      </c>
      <c r="BL254">
        <v>1</v>
      </c>
      <c r="BM254" s="20">
        <v>0</v>
      </c>
      <c r="BN254">
        <v>0</v>
      </c>
      <c r="BO254">
        <v>0</v>
      </c>
      <c r="BP254">
        <v>1</v>
      </c>
      <c r="BQ254" s="20">
        <v>2</v>
      </c>
      <c r="BR254">
        <v>2</v>
      </c>
      <c r="BS254">
        <v>4</v>
      </c>
      <c r="BT254">
        <v>1</v>
      </c>
      <c r="BU254" s="20">
        <v>12</v>
      </c>
      <c r="BV254">
        <v>6</v>
      </c>
      <c r="BW254">
        <v>6</v>
      </c>
      <c r="BX254">
        <v>0</v>
      </c>
      <c r="BY254" s="74">
        <v>8</v>
      </c>
      <c r="BZ254">
        <v>13.258333329999999</v>
      </c>
      <c r="CA254">
        <v>9.0500000000000007</v>
      </c>
      <c r="CB254">
        <v>6.2833333329999999</v>
      </c>
      <c r="CC254">
        <v>7.391666667</v>
      </c>
      <c r="CD254">
        <v>17.616666670000001</v>
      </c>
      <c r="CE254">
        <v>19.600000000000001</v>
      </c>
      <c r="CF254">
        <v>50.087499999999999</v>
      </c>
      <c r="CG254">
        <v>71.375</v>
      </c>
      <c r="CH254">
        <v>28.137499999999999</v>
      </c>
      <c r="CI254">
        <v>55.416666669999998</v>
      </c>
      <c r="CJ254">
        <v>1.0757308999999999</v>
      </c>
      <c r="CK254">
        <v>0.75498344399999995</v>
      </c>
      <c r="CL254">
        <v>0.417423555</v>
      </c>
      <c r="CM254">
        <v>0.50535016399999999</v>
      </c>
      <c r="CN254">
        <v>0.70945988800000004</v>
      </c>
      <c r="CO254">
        <v>2.5562248950000002</v>
      </c>
      <c r="CP254">
        <v>3.4060607749999998</v>
      </c>
      <c r="CQ254">
        <v>4.0515148679999999</v>
      </c>
      <c r="CR254">
        <v>3.5884487300000001</v>
      </c>
      <c r="CS254">
        <v>6.5429814349999997</v>
      </c>
      <c r="CT254" s="20" t="s">
        <v>1118</v>
      </c>
      <c r="CU254">
        <v>6</v>
      </c>
      <c r="CV254" s="74" t="s">
        <v>1156</v>
      </c>
      <c r="CW254">
        <v>10</v>
      </c>
      <c r="CX254">
        <v>0</v>
      </c>
      <c r="CY254">
        <v>0</v>
      </c>
      <c r="CZ254">
        <v>0</v>
      </c>
      <c r="DA254">
        <v>60</v>
      </c>
      <c r="DB254">
        <v>30</v>
      </c>
      <c r="DC254">
        <v>0</v>
      </c>
      <c r="DD254" s="74">
        <v>0</v>
      </c>
      <c r="DE254">
        <v>0</v>
      </c>
      <c r="DF254">
        <v>1</v>
      </c>
      <c r="DG254">
        <v>0</v>
      </c>
      <c r="DH254">
        <v>0</v>
      </c>
      <c r="DI254">
        <v>0</v>
      </c>
      <c r="DJ254">
        <v>5</v>
      </c>
      <c r="DK254">
        <v>4</v>
      </c>
      <c r="DL254">
        <v>0</v>
      </c>
      <c r="DM254">
        <v>0</v>
      </c>
      <c r="DN254">
        <v>0</v>
      </c>
      <c r="DO254">
        <v>0</v>
      </c>
      <c r="DP254">
        <v>0</v>
      </c>
      <c r="DQ254">
        <v>0</v>
      </c>
      <c r="DR254">
        <v>0</v>
      </c>
      <c r="DS254">
        <v>0</v>
      </c>
      <c r="DT254">
        <v>0</v>
      </c>
      <c r="DU254">
        <v>0</v>
      </c>
      <c r="DV254">
        <v>0</v>
      </c>
      <c r="DW254">
        <v>4</v>
      </c>
      <c r="DX254">
        <v>6</v>
      </c>
      <c r="DY254">
        <v>2</v>
      </c>
      <c r="DZ254">
        <v>8</v>
      </c>
      <c r="EA254">
        <v>0</v>
      </c>
      <c r="EB254">
        <v>0</v>
      </c>
      <c r="EC254">
        <v>0</v>
      </c>
      <c r="ED254">
        <v>0</v>
      </c>
      <c r="EE254">
        <v>0</v>
      </c>
      <c r="EF254">
        <v>0</v>
      </c>
      <c r="EG254">
        <v>0</v>
      </c>
      <c r="EH254">
        <v>0</v>
      </c>
      <c r="EI254" t="s">
        <v>1163</v>
      </c>
      <c r="EJ254" t="s">
        <v>1186</v>
      </c>
      <c r="EK254">
        <v>0</v>
      </c>
      <c r="EL254">
        <v>0</v>
      </c>
      <c r="EM254">
        <v>0</v>
      </c>
      <c r="EN254" s="74" t="s">
        <v>1117</v>
      </c>
    </row>
    <row r="255" spans="1:144" x14ac:dyDescent="0.3">
      <c r="A255" s="32" t="s">
        <v>473</v>
      </c>
      <c r="B255" s="33" t="s">
        <v>160</v>
      </c>
      <c r="C255" s="34" t="s">
        <v>51</v>
      </c>
      <c r="D255" s="3">
        <v>16</v>
      </c>
      <c r="E255" s="3">
        <v>15</v>
      </c>
      <c r="F255" s="3">
        <v>15.5</v>
      </c>
      <c r="G255" s="42"/>
      <c r="H255" s="4"/>
      <c r="I255" s="4"/>
      <c r="J255" s="109">
        <v>3.66</v>
      </c>
      <c r="K255" s="114">
        <v>1.89</v>
      </c>
      <c r="L255" s="6">
        <v>9.9166666669999994</v>
      </c>
      <c r="M255" s="118">
        <v>0</v>
      </c>
      <c r="N255" s="7"/>
      <c r="O255" s="7"/>
      <c r="P255" s="7"/>
      <c r="Q255" s="7"/>
      <c r="R255" s="7"/>
      <c r="S255" s="48">
        <v>4.5</v>
      </c>
      <c r="T255" s="121">
        <v>8.5</v>
      </c>
      <c r="U255" s="2">
        <v>0</v>
      </c>
      <c r="V255" s="2">
        <v>0</v>
      </c>
      <c r="W255" s="2">
        <v>3.6999999999999998E-2</v>
      </c>
      <c r="X255" s="2">
        <v>2</v>
      </c>
      <c r="Y255" s="2"/>
      <c r="Z255" s="19"/>
      <c r="AA255" s="2"/>
      <c r="AB255" s="122"/>
      <c r="AC255" s="2"/>
      <c r="AD255" s="2"/>
      <c r="AE255" s="2"/>
      <c r="AF255" s="118"/>
      <c r="AG255" s="5"/>
      <c r="AH255" s="118"/>
      <c r="AI255" s="8"/>
      <c r="AJ255" s="118"/>
      <c r="AK255" s="2">
        <v>1</v>
      </c>
      <c r="AL255" s="2">
        <v>1</v>
      </c>
      <c r="AM255" s="2"/>
      <c r="AN255" s="2">
        <v>2</v>
      </c>
      <c r="AO255" s="2">
        <v>1</v>
      </c>
      <c r="AP255" s="122">
        <v>1</v>
      </c>
      <c r="AQ255">
        <v>2</v>
      </c>
      <c r="AR255">
        <v>2</v>
      </c>
      <c r="AS255">
        <v>2</v>
      </c>
      <c r="AT255">
        <v>2</v>
      </c>
      <c r="AU255">
        <v>2</v>
      </c>
      <c r="AV255" s="74">
        <v>10</v>
      </c>
      <c r="AW255">
        <v>1</v>
      </c>
      <c r="AX255">
        <v>1</v>
      </c>
      <c r="AY255" s="74">
        <v>1</v>
      </c>
      <c r="AZ255" s="67">
        <v>50</v>
      </c>
      <c r="BA255" s="67">
        <v>3000</v>
      </c>
      <c r="BB255" s="68"/>
      <c r="BC255" s="68"/>
      <c r="BD255">
        <v>3</v>
      </c>
      <c r="BE255">
        <v>38500</v>
      </c>
      <c r="BF255" s="102">
        <v>5</v>
      </c>
      <c r="BG255" s="97"/>
      <c r="BH255">
        <v>2</v>
      </c>
      <c r="BI255">
        <v>3</v>
      </c>
      <c r="BJ255" s="20" t="s">
        <v>1113</v>
      </c>
      <c r="BK255" t="s">
        <v>1113</v>
      </c>
      <c r="BL255">
        <v>3</v>
      </c>
      <c r="BM255" s="20">
        <v>0</v>
      </c>
      <c r="BN255">
        <v>0</v>
      </c>
      <c r="BO255">
        <v>0</v>
      </c>
      <c r="BP255">
        <v>1</v>
      </c>
      <c r="BQ255" s="20">
        <v>2</v>
      </c>
      <c r="BR255">
        <v>1</v>
      </c>
      <c r="BS255">
        <v>1</v>
      </c>
      <c r="BT255">
        <v>1</v>
      </c>
      <c r="BU255" s="20">
        <v>10</v>
      </c>
      <c r="BV255">
        <v>4</v>
      </c>
      <c r="BW255">
        <v>6</v>
      </c>
      <c r="BX255">
        <v>0</v>
      </c>
      <c r="BY255" s="74">
        <v>9</v>
      </c>
      <c r="BZ255">
        <v>12.211111109999999</v>
      </c>
      <c r="CA255">
        <v>7.2</v>
      </c>
      <c r="CB255">
        <v>4.63</v>
      </c>
      <c r="CC255">
        <v>6.15</v>
      </c>
      <c r="CD255">
        <v>16.829999999999998</v>
      </c>
      <c r="CE255">
        <v>16.07</v>
      </c>
      <c r="CF255">
        <v>53.23</v>
      </c>
      <c r="CG255">
        <v>69.3</v>
      </c>
      <c r="CH255">
        <v>23.12</v>
      </c>
      <c r="CI255">
        <v>52.7</v>
      </c>
      <c r="CJ255">
        <v>0.763944442</v>
      </c>
      <c r="CK255">
        <v>0.23979157600000001</v>
      </c>
      <c r="CL255">
        <v>0.38020462300000002</v>
      </c>
      <c r="CM255">
        <v>0.36285901799999998</v>
      </c>
      <c r="CN255">
        <v>1.3224976369999999</v>
      </c>
      <c r="CO255">
        <v>2.5346706999999999</v>
      </c>
      <c r="CP255">
        <v>3.1787663570000002</v>
      </c>
      <c r="CQ255">
        <v>4.2959929649999999</v>
      </c>
      <c r="CR255">
        <v>3.0495172660000001</v>
      </c>
      <c r="CS255">
        <v>2.3118054510000001</v>
      </c>
      <c r="CT255" s="20" t="s">
        <v>1118</v>
      </c>
      <c r="CU255">
        <v>4.0999999999999996</v>
      </c>
      <c r="CV255" s="74" t="s">
        <v>1156</v>
      </c>
      <c r="CW255">
        <v>20</v>
      </c>
      <c r="CX255">
        <v>0</v>
      </c>
      <c r="CY255">
        <v>40</v>
      </c>
      <c r="CZ255">
        <v>0</v>
      </c>
      <c r="DA255">
        <v>40</v>
      </c>
      <c r="DB255">
        <v>0</v>
      </c>
      <c r="DC255">
        <v>0</v>
      </c>
      <c r="DD255" s="74">
        <v>0</v>
      </c>
      <c r="DE255">
        <v>0</v>
      </c>
      <c r="DF255">
        <v>2</v>
      </c>
      <c r="DG255">
        <v>0</v>
      </c>
      <c r="DH255">
        <v>0</v>
      </c>
      <c r="DI255">
        <v>0</v>
      </c>
      <c r="DJ255">
        <v>8</v>
      </c>
      <c r="DK255">
        <v>0</v>
      </c>
      <c r="DL255">
        <v>0</v>
      </c>
      <c r="DM255">
        <v>0</v>
      </c>
      <c r="DN255">
        <v>0</v>
      </c>
      <c r="DO255">
        <v>0</v>
      </c>
      <c r="DP255">
        <v>0</v>
      </c>
      <c r="DQ255">
        <v>0</v>
      </c>
      <c r="DR255">
        <v>0</v>
      </c>
      <c r="DS255">
        <v>10</v>
      </c>
      <c r="DT255">
        <v>0</v>
      </c>
      <c r="DU255">
        <v>0</v>
      </c>
      <c r="DV255">
        <v>0</v>
      </c>
      <c r="DW255">
        <v>4</v>
      </c>
      <c r="DX255">
        <v>6</v>
      </c>
      <c r="DY255">
        <v>0</v>
      </c>
      <c r="DZ255">
        <v>0</v>
      </c>
      <c r="EA255">
        <v>0</v>
      </c>
      <c r="EB255">
        <v>0</v>
      </c>
      <c r="EC255">
        <v>0</v>
      </c>
      <c r="ED255">
        <v>0</v>
      </c>
      <c r="EE255">
        <v>0</v>
      </c>
      <c r="EF255">
        <v>0</v>
      </c>
      <c r="EG255">
        <v>0</v>
      </c>
      <c r="EH255">
        <v>0</v>
      </c>
      <c r="EI255" t="s">
        <v>1163</v>
      </c>
      <c r="EJ255" t="s">
        <v>1186</v>
      </c>
      <c r="EK255">
        <v>0</v>
      </c>
      <c r="EL255">
        <v>0</v>
      </c>
      <c r="EM255">
        <v>0</v>
      </c>
      <c r="EN255" s="74" t="s">
        <v>1117</v>
      </c>
    </row>
    <row r="256" spans="1:144" x14ac:dyDescent="0.3">
      <c r="A256" s="36" t="s">
        <v>474</v>
      </c>
      <c r="B256" s="37" t="s">
        <v>78</v>
      </c>
      <c r="C256" s="38" t="s">
        <v>79</v>
      </c>
      <c r="D256">
        <v>363.75</v>
      </c>
      <c r="E256">
        <v>345.2</v>
      </c>
      <c r="F256">
        <v>351.15</v>
      </c>
      <c r="G256" s="44"/>
      <c r="H256" s="9"/>
      <c r="I256">
        <v>2.198994037259884</v>
      </c>
      <c r="J256" s="111">
        <v>1.2</v>
      </c>
      <c r="K256" s="111">
        <v>16.5</v>
      </c>
      <c r="L256" s="16">
        <v>29.2</v>
      </c>
      <c r="M256" s="111">
        <v>0</v>
      </c>
      <c r="N256" s="9"/>
      <c r="O256" s="9"/>
      <c r="P256" s="9"/>
      <c r="Q256" s="9"/>
      <c r="S256" s="49">
        <v>4.25</v>
      </c>
      <c r="T256" s="123">
        <v>7.5</v>
      </c>
      <c r="U256">
        <v>0</v>
      </c>
      <c r="V256">
        <v>0</v>
      </c>
      <c r="W256">
        <v>0</v>
      </c>
      <c r="X256">
        <v>0</v>
      </c>
      <c r="Y256">
        <v>2</v>
      </c>
      <c r="Z256" s="20">
        <v>1</v>
      </c>
      <c r="AA256">
        <v>19.5</v>
      </c>
      <c r="AB256" s="122" t="s">
        <v>52</v>
      </c>
      <c r="AC256">
        <v>2</v>
      </c>
      <c r="AD256">
        <v>2</v>
      </c>
      <c r="AE256" s="2" t="s">
        <v>52</v>
      </c>
      <c r="AF256" s="111" t="s">
        <v>52</v>
      </c>
      <c r="AG256">
        <v>1.78</v>
      </c>
      <c r="AH256" s="111"/>
      <c r="AI256" s="12"/>
      <c r="AJ256" s="111"/>
      <c r="AK256">
        <v>0</v>
      </c>
      <c r="AL256">
        <v>0</v>
      </c>
      <c r="AM256">
        <v>0</v>
      </c>
      <c r="AN256">
        <v>0</v>
      </c>
      <c r="AO256">
        <v>0</v>
      </c>
      <c r="AP256" s="74">
        <v>0</v>
      </c>
      <c r="AQ256">
        <v>0</v>
      </c>
      <c r="AR256">
        <v>0</v>
      </c>
      <c r="AS256">
        <v>0</v>
      </c>
      <c r="AT256">
        <v>0</v>
      </c>
      <c r="AU256">
        <v>0</v>
      </c>
      <c r="AV256" s="74">
        <v>0</v>
      </c>
      <c r="AW256">
        <v>0</v>
      </c>
      <c r="AX256">
        <v>0</v>
      </c>
      <c r="AY256" s="74">
        <v>2</v>
      </c>
      <c r="AZ256" s="68">
        <v>420</v>
      </c>
      <c r="BA256" s="68">
        <v>3300</v>
      </c>
      <c r="BB256" s="68"/>
      <c r="BC256" s="68"/>
      <c r="BD256">
        <v>5</v>
      </c>
      <c r="BE256">
        <v>42100</v>
      </c>
      <c r="BF256" s="102">
        <v>4</v>
      </c>
      <c r="BG256" s="97"/>
      <c r="BH256">
        <v>2</v>
      </c>
      <c r="BI256">
        <v>1</v>
      </c>
      <c r="BJ256" s="20" t="s">
        <v>1112</v>
      </c>
      <c r="BK256" t="s">
        <v>1114</v>
      </c>
      <c r="BL256">
        <v>2</v>
      </c>
      <c r="BM256" s="20">
        <v>0</v>
      </c>
      <c r="BN256">
        <v>0</v>
      </c>
      <c r="BO256">
        <v>0</v>
      </c>
      <c r="BP256">
        <v>1</v>
      </c>
      <c r="BQ256" s="20">
        <v>1</v>
      </c>
      <c r="BR256">
        <v>1</v>
      </c>
      <c r="BS256">
        <v>3</v>
      </c>
      <c r="BT256">
        <v>2</v>
      </c>
      <c r="BU256" s="20">
        <v>8</v>
      </c>
      <c r="BV256">
        <v>4</v>
      </c>
      <c r="BW256">
        <v>4</v>
      </c>
      <c r="BX256">
        <v>0</v>
      </c>
      <c r="BY256" s="74">
        <v>4</v>
      </c>
      <c r="BZ256">
        <v>25.45</v>
      </c>
      <c r="CA256">
        <v>18.850000000000001</v>
      </c>
      <c r="CB256">
        <v>8.125</v>
      </c>
      <c r="CC256">
        <v>6.9</v>
      </c>
      <c r="CD256">
        <v>25.6</v>
      </c>
      <c r="CE256">
        <v>74.650000000000006</v>
      </c>
      <c r="CF256">
        <v>131.22499999999999</v>
      </c>
      <c r="CG256">
        <v>205.875</v>
      </c>
      <c r="CH256">
        <v>36.25</v>
      </c>
      <c r="CI256">
        <v>135.375</v>
      </c>
      <c r="CJ256">
        <v>1.526433752</v>
      </c>
      <c r="CK256">
        <v>0.75055534999999995</v>
      </c>
      <c r="CL256">
        <v>0.68495742000000004</v>
      </c>
      <c r="CM256">
        <v>0.45460605700000001</v>
      </c>
      <c r="CN256">
        <v>0.605530071</v>
      </c>
      <c r="CO256">
        <v>5.8014366040000001</v>
      </c>
      <c r="CP256">
        <v>6.0279211449999996</v>
      </c>
      <c r="CQ256">
        <v>10.538619450000001</v>
      </c>
      <c r="CR256">
        <v>1.488847429</v>
      </c>
      <c r="CS256">
        <v>9.7585432660000002</v>
      </c>
      <c r="CT256" s="20" t="s">
        <v>1118</v>
      </c>
      <c r="CU256">
        <v>6.9</v>
      </c>
      <c r="CV256" s="74" t="s">
        <v>1156</v>
      </c>
      <c r="CW256">
        <v>0</v>
      </c>
      <c r="CX256">
        <v>0</v>
      </c>
      <c r="CY256">
        <v>20</v>
      </c>
      <c r="CZ256">
        <v>0</v>
      </c>
      <c r="DA256">
        <v>70</v>
      </c>
      <c r="DB256">
        <v>10</v>
      </c>
      <c r="DC256">
        <v>0</v>
      </c>
      <c r="DD256" s="74">
        <v>0</v>
      </c>
      <c r="DE256">
        <v>0</v>
      </c>
      <c r="DF256">
        <v>0</v>
      </c>
      <c r="DG256">
        <v>0</v>
      </c>
      <c r="DH256">
        <v>0</v>
      </c>
      <c r="DI256">
        <v>0</v>
      </c>
      <c r="DJ256">
        <v>0</v>
      </c>
      <c r="DK256">
        <v>0</v>
      </c>
      <c r="DL256">
        <v>0</v>
      </c>
      <c r="DM256">
        <v>0</v>
      </c>
      <c r="DN256">
        <v>0</v>
      </c>
      <c r="DO256">
        <v>0</v>
      </c>
      <c r="DP256">
        <v>0</v>
      </c>
      <c r="DQ256">
        <v>0</v>
      </c>
      <c r="DR256">
        <v>0</v>
      </c>
      <c r="DS256">
        <v>8</v>
      </c>
      <c r="DT256">
        <v>2</v>
      </c>
      <c r="DU256">
        <v>0</v>
      </c>
      <c r="DV256">
        <v>0</v>
      </c>
      <c r="DW256">
        <v>0</v>
      </c>
      <c r="DX256">
        <v>10</v>
      </c>
      <c r="DY256">
        <v>10</v>
      </c>
      <c r="DZ256">
        <v>0</v>
      </c>
      <c r="EA256">
        <v>0</v>
      </c>
      <c r="EB256">
        <v>0</v>
      </c>
      <c r="EC256">
        <v>0</v>
      </c>
      <c r="ED256">
        <v>0</v>
      </c>
      <c r="EE256">
        <v>0</v>
      </c>
      <c r="EF256">
        <v>0</v>
      </c>
      <c r="EG256">
        <v>0</v>
      </c>
      <c r="EH256">
        <v>0</v>
      </c>
      <c r="EI256" t="s">
        <v>1163</v>
      </c>
      <c r="EJ256" t="s">
        <v>1186</v>
      </c>
      <c r="EK256">
        <v>0</v>
      </c>
      <c r="EL256">
        <v>0</v>
      </c>
      <c r="EM256">
        <v>0</v>
      </c>
      <c r="EN256" s="74" t="s">
        <v>1117</v>
      </c>
    </row>
    <row r="257" spans="1:144" x14ac:dyDescent="0.3">
      <c r="A257" s="32" t="s">
        <v>475</v>
      </c>
      <c r="B257" s="33" t="s">
        <v>476</v>
      </c>
      <c r="C257" s="34" t="s">
        <v>71</v>
      </c>
      <c r="D257" s="3">
        <v>54</v>
      </c>
      <c r="E257" s="3">
        <v>72.400000000000006</v>
      </c>
      <c r="F257" s="3">
        <v>63.2</v>
      </c>
      <c r="G257" s="42">
        <v>0.7</v>
      </c>
      <c r="H257" s="4">
        <v>0.84</v>
      </c>
      <c r="I257" s="4">
        <v>0.76999999999999991</v>
      </c>
      <c r="J257" s="109">
        <v>3.7</v>
      </c>
      <c r="K257" s="114">
        <v>10</v>
      </c>
      <c r="L257" s="6"/>
      <c r="M257" s="118">
        <v>2</v>
      </c>
      <c r="N257" s="7"/>
      <c r="O257" s="7"/>
      <c r="P257" s="7"/>
      <c r="Q257" s="7"/>
      <c r="R257" s="7"/>
      <c r="S257" s="48">
        <v>2.5</v>
      </c>
      <c r="T257" s="121">
        <v>5.5</v>
      </c>
      <c r="U257" s="2"/>
      <c r="V257" s="2">
        <v>4</v>
      </c>
      <c r="W257" s="2">
        <v>0</v>
      </c>
      <c r="X257" s="2">
        <v>0</v>
      </c>
      <c r="Y257" s="2">
        <v>1</v>
      </c>
      <c r="Z257" s="19">
        <v>3</v>
      </c>
      <c r="AA257" s="2">
        <v>23</v>
      </c>
      <c r="AB257" s="122" t="s">
        <v>52</v>
      </c>
      <c r="AC257" s="2">
        <v>0</v>
      </c>
      <c r="AD257" s="2">
        <v>0</v>
      </c>
      <c r="AE257" s="56" t="s">
        <v>56</v>
      </c>
      <c r="AF257" s="118" t="s">
        <v>52</v>
      </c>
      <c r="AG257" s="5"/>
      <c r="AH257" s="118">
        <v>1</v>
      </c>
      <c r="AI257" s="8">
        <v>1</v>
      </c>
      <c r="AJ257" s="118">
        <v>1</v>
      </c>
      <c r="AK257" s="2">
        <v>-2</v>
      </c>
      <c r="AL257" s="2">
        <v>-2</v>
      </c>
      <c r="AM257" s="2">
        <v>0</v>
      </c>
      <c r="AN257" s="2">
        <v>-1</v>
      </c>
      <c r="AO257" s="2">
        <v>0</v>
      </c>
      <c r="AP257" s="122">
        <v>0</v>
      </c>
      <c r="AQ257">
        <v>0</v>
      </c>
      <c r="AR257">
        <v>2</v>
      </c>
      <c r="AS257">
        <v>2</v>
      </c>
      <c r="AT257">
        <v>0</v>
      </c>
      <c r="AU257">
        <v>0</v>
      </c>
      <c r="AV257" s="74">
        <v>4</v>
      </c>
      <c r="AW257">
        <v>3</v>
      </c>
      <c r="AX257">
        <v>-1</v>
      </c>
      <c r="AY257" s="74">
        <v>1</v>
      </c>
      <c r="AZ257" s="69">
        <v>79</v>
      </c>
      <c r="BA257" s="69">
        <v>110</v>
      </c>
      <c r="BB257" s="68"/>
      <c r="BC257" s="68"/>
      <c r="BD257">
        <v>4</v>
      </c>
      <c r="BE257">
        <v>1200</v>
      </c>
      <c r="BF257" s="103">
        <v>4</v>
      </c>
      <c r="BG257" s="97"/>
      <c r="BH257">
        <v>3</v>
      </c>
      <c r="BI257">
        <v>1</v>
      </c>
      <c r="BJ257" s="20" t="s">
        <v>1114</v>
      </c>
      <c r="BK257" t="s">
        <v>1114</v>
      </c>
      <c r="BL257">
        <v>3</v>
      </c>
      <c r="BM257" s="20">
        <v>0</v>
      </c>
      <c r="BN257">
        <v>0</v>
      </c>
      <c r="BO257">
        <v>0</v>
      </c>
      <c r="BP257">
        <v>1</v>
      </c>
      <c r="BQ257" s="20">
        <v>0</v>
      </c>
      <c r="BR257">
        <v>0</v>
      </c>
      <c r="BS257">
        <v>2</v>
      </c>
      <c r="BT257">
        <v>1</v>
      </c>
      <c r="BU257" s="20">
        <v>4</v>
      </c>
      <c r="BV257">
        <v>2</v>
      </c>
      <c r="BW257">
        <v>2</v>
      </c>
      <c r="BX257">
        <v>0</v>
      </c>
      <c r="BY257" s="74">
        <v>3</v>
      </c>
      <c r="BZ257">
        <v>16.05</v>
      </c>
      <c r="CA257">
        <v>7.4749999999999996</v>
      </c>
      <c r="CB257">
        <v>3.3250000000000002</v>
      </c>
      <c r="CC257">
        <v>3.7749999999999999</v>
      </c>
      <c r="CD257">
        <v>24.75</v>
      </c>
      <c r="CE257">
        <v>26.15</v>
      </c>
      <c r="CF257">
        <v>59.733333330000001</v>
      </c>
      <c r="CG257">
        <v>86</v>
      </c>
      <c r="CH257">
        <v>30.6</v>
      </c>
      <c r="CI257">
        <v>28</v>
      </c>
      <c r="CJ257">
        <v>1.7214335110000001</v>
      </c>
      <c r="CK257">
        <v>0.66520673500000005</v>
      </c>
      <c r="CL257">
        <v>0.170782513</v>
      </c>
      <c r="CM257">
        <v>0.330403793</v>
      </c>
      <c r="CN257">
        <v>2.040424792</v>
      </c>
      <c r="CO257">
        <v>1.0408329999999999</v>
      </c>
      <c r="CP257">
        <v>3.2316146630000002</v>
      </c>
      <c r="CQ257">
        <v>2.6457513110000002</v>
      </c>
      <c r="CR257">
        <v>1.907878403</v>
      </c>
      <c r="CS257">
        <v>3.3665016460000001</v>
      </c>
      <c r="CT257" s="20" t="s">
        <v>1122</v>
      </c>
      <c r="CU257">
        <v>7.3</v>
      </c>
      <c r="CV257" s="74" t="s">
        <v>1157</v>
      </c>
      <c r="CW257">
        <v>50</v>
      </c>
      <c r="CX257">
        <v>0</v>
      </c>
      <c r="CY257">
        <v>0</v>
      </c>
      <c r="CZ257">
        <v>0</v>
      </c>
      <c r="DA257">
        <v>30</v>
      </c>
      <c r="DB257">
        <v>20</v>
      </c>
      <c r="DC257">
        <v>0</v>
      </c>
      <c r="DD257" s="74">
        <v>0</v>
      </c>
      <c r="DE257">
        <v>0</v>
      </c>
      <c r="DF257">
        <v>0</v>
      </c>
      <c r="DG257">
        <v>0</v>
      </c>
      <c r="DH257">
        <v>0</v>
      </c>
      <c r="DI257">
        <v>0</v>
      </c>
      <c r="DJ257">
        <v>0</v>
      </c>
      <c r="DK257">
        <v>10</v>
      </c>
      <c r="DL257">
        <v>0</v>
      </c>
      <c r="DM257">
        <v>0</v>
      </c>
      <c r="DN257">
        <v>0</v>
      </c>
      <c r="DO257">
        <v>0</v>
      </c>
      <c r="DP257">
        <v>0</v>
      </c>
      <c r="DQ257">
        <v>0</v>
      </c>
      <c r="DR257">
        <v>0</v>
      </c>
      <c r="DS257">
        <v>0</v>
      </c>
      <c r="DT257">
        <v>0</v>
      </c>
      <c r="DU257">
        <v>0</v>
      </c>
      <c r="DV257">
        <v>0</v>
      </c>
      <c r="DW257">
        <v>0</v>
      </c>
      <c r="DX257">
        <v>10</v>
      </c>
      <c r="DY257">
        <v>0</v>
      </c>
      <c r="DZ257">
        <v>10</v>
      </c>
      <c r="EA257">
        <v>0</v>
      </c>
      <c r="EB257">
        <v>0</v>
      </c>
      <c r="EC257">
        <v>0</v>
      </c>
      <c r="ED257">
        <v>0</v>
      </c>
      <c r="EE257">
        <v>0</v>
      </c>
      <c r="EF257">
        <v>0</v>
      </c>
      <c r="EG257">
        <v>0</v>
      </c>
      <c r="EH257">
        <v>0</v>
      </c>
      <c r="EI257" t="s">
        <v>1159</v>
      </c>
      <c r="EJ257" t="s">
        <v>1173</v>
      </c>
      <c r="EK257">
        <v>0</v>
      </c>
      <c r="EL257">
        <v>0</v>
      </c>
      <c r="EM257">
        <v>0</v>
      </c>
      <c r="EN257" s="74" t="s">
        <v>1117</v>
      </c>
    </row>
    <row r="258" spans="1:144" x14ac:dyDescent="0.3">
      <c r="A258" s="32" t="s">
        <v>477</v>
      </c>
      <c r="B258" s="33" t="s">
        <v>478</v>
      </c>
      <c r="C258" s="34" t="s">
        <v>169</v>
      </c>
      <c r="D258" s="3">
        <v>110.3</v>
      </c>
      <c r="E258" s="3">
        <v>101</v>
      </c>
      <c r="F258" s="3">
        <v>141</v>
      </c>
      <c r="G258" s="42"/>
      <c r="H258" s="4"/>
      <c r="I258" s="4">
        <v>1.69</v>
      </c>
      <c r="J258" s="109">
        <v>1</v>
      </c>
      <c r="K258" s="114">
        <v>21</v>
      </c>
      <c r="L258" s="6">
        <v>9</v>
      </c>
      <c r="M258" s="118">
        <v>1</v>
      </c>
      <c r="N258" s="7"/>
      <c r="O258" s="7"/>
      <c r="P258" s="7"/>
      <c r="Q258" s="7"/>
      <c r="R258" s="7"/>
      <c r="S258" s="48">
        <v>6.75</v>
      </c>
      <c r="T258" s="121"/>
      <c r="U258" s="2">
        <v>0</v>
      </c>
      <c r="V258" s="2">
        <v>0</v>
      </c>
      <c r="W258" s="2">
        <v>0</v>
      </c>
      <c r="X258" s="2">
        <v>0</v>
      </c>
      <c r="Y258" s="2">
        <v>2</v>
      </c>
      <c r="Z258" s="19">
        <v>2</v>
      </c>
      <c r="AA258" s="2">
        <v>53</v>
      </c>
      <c r="AB258" s="122" t="s">
        <v>52</v>
      </c>
      <c r="AC258" s="2">
        <v>2</v>
      </c>
      <c r="AD258" s="2">
        <v>2</v>
      </c>
      <c r="AE258" s="2" t="s">
        <v>52</v>
      </c>
      <c r="AF258" s="118" t="s">
        <v>52</v>
      </c>
      <c r="AG258" s="5">
        <v>3.8</v>
      </c>
      <c r="AH258" s="118">
        <v>0.5</v>
      </c>
      <c r="AI258" s="8">
        <v>3</v>
      </c>
      <c r="AJ258" s="118">
        <v>3</v>
      </c>
      <c r="AK258" s="2">
        <v>0</v>
      </c>
      <c r="AL258" s="2">
        <v>0</v>
      </c>
      <c r="AM258" s="2">
        <v>0</v>
      </c>
      <c r="AN258" s="2">
        <v>0</v>
      </c>
      <c r="AO258" s="2">
        <v>0</v>
      </c>
      <c r="AP258" s="122">
        <v>0</v>
      </c>
      <c r="AQ258">
        <v>0</v>
      </c>
      <c r="AR258">
        <v>0</v>
      </c>
      <c r="AS258">
        <v>0</v>
      </c>
      <c r="AT258">
        <v>0</v>
      </c>
      <c r="AU258">
        <v>0</v>
      </c>
      <c r="AV258" s="74">
        <v>0</v>
      </c>
      <c r="AW258">
        <v>0</v>
      </c>
      <c r="AX258">
        <v>0</v>
      </c>
      <c r="AY258" s="74">
        <v>1</v>
      </c>
      <c r="AZ258" s="69">
        <v>20</v>
      </c>
      <c r="BA258" s="69">
        <v>50</v>
      </c>
      <c r="BB258" s="68"/>
      <c r="BC258" s="68"/>
      <c r="BD258">
        <v>1</v>
      </c>
      <c r="BE258">
        <v>4800</v>
      </c>
      <c r="BF258" s="102">
        <v>2</v>
      </c>
      <c r="BG258" s="97"/>
      <c r="BH258">
        <v>3</v>
      </c>
      <c r="BI258">
        <v>2</v>
      </c>
      <c r="BJ258" s="20" t="s">
        <v>1112</v>
      </c>
      <c r="BK258" t="s">
        <v>1114</v>
      </c>
      <c r="BL258">
        <v>2</v>
      </c>
      <c r="BM258" s="20">
        <v>1</v>
      </c>
      <c r="BN258">
        <v>1</v>
      </c>
      <c r="BO258">
        <v>0</v>
      </c>
      <c r="BP258">
        <v>1</v>
      </c>
      <c r="BQ258" s="20">
        <v>0</v>
      </c>
      <c r="BR258">
        <v>2</v>
      </c>
      <c r="BS258">
        <v>2</v>
      </c>
      <c r="BT258">
        <v>1</v>
      </c>
      <c r="BU258" s="20">
        <v>4</v>
      </c>
      <c r="BV258">
        <v>2</v>
      </c>
      <c r="BW258">
        <v>2</v>
      </c>
      <c r="BX258">
        <v>0</v>
      </c>
      <c r="BY258" s="74">
        <v>4</v>
      </c>
      <c r="BZ258">
        <v>28.625</v>
      </c>
      <c r="CA258">
        <v>13.074999999999999</v>
      </c>
      <c r="CB258">
        <v>6.4</v>
      </c>
      <c r="CC258">
        <v>6.65</v>
      </c>
      <c r="CD258">
        <v>22.425000000000001</v>
      </c>
      <c r="CE258">
        <v>56.774999999999999</v>
      </c>
      <c r="CF258">
        <v>62.225000000000001</v>
      </c>
      <c r="CG258">
        <v>119</v>
      </c>
      <c r="CH258">
        <v>47.7</v>
      </c>
      <c r="CI258">
        <v>39.75</v>
      </c>
      <c r="CJ258">
        <v>1.3250786139999999</v>
      </c>
      <c r="CK258">
        <v>0.68007352499999996</v>
      </c>
      <c r="CL258">
        <v>0.489897949</v>
      </c>
      <c r="CM258">
        <v>0.988264472</v>
      </c>
      <c r="CN258">
        <v>4.6464143880000002</v>
      </c>
      <c r="CO258">
        <v>2.6209095109999998</v>
      </c>
      <c r="CP258">
        <v>2.9101832700000001</v>
      </c>
      <c r="CQ258">
        <v>3.3665016460000001</v>
      </c>
      <c r="CR258">
        <v>1.8348478589999999</v>
      </c>
      <c r="CS258">
        <v>2.2173557829999999</v>
      </c>
      <c r="CT258" s="20" t="s">
        <v>1118</v>
      </c>
      <c r="CU258">
        <v>12.1</v>
      </c>
      <c r="CV258" s="74" t="s">
        <v>1155</v>
      </c>
      <c r="CW258">
        <v>0</v>
      </c>
      <c r="CX258">
        <v>100</v>
      </c>
      <c r="CY258">
        <v>0</v>
      </c>
      <c r="CZ258">
        <v>0</v>
      </c>
      <c r="DA258">
        <v>0</v>
      </c>
      <c r="DB258">
        <v>0</v>
      </c>
      <c r="DC258">
        <v>0</v>
      </c>
      <c r="DD258" s="74">
        <v>0</v>
      </c>
      <c r="DE258">
        <v>0</v>
      </c>
      <c r="DF258">
        <v>0</v>
      </c>
      <c r="DG258">
        <v>0</v>
      </c>
      <c r="DH258">
        <v>0</v>
      </c>
      <c r="DI258">
        <v>0</v>
      </c>
      <c r="DJ258">
        <v>0</v>
      </c>
      <c r="DK258">
        <v>0</v>
      </c>
      <c r="DL258">
        <v>0</v>
      </c>
      <c r="DM258">
        <v>0</v>
      </c>
      <c r="DN258">
        <v>0</v>
      </c>
      <c r="DO258">
        <v>2</v>
      </c>
      <c r="DP258">
        <v>1</v>
      </c>
      <c r="DQ258">
        <v>7</v>
      </c>
      <c r="DR258">
        <v>0</v>
      </c>
      <c r="DS258">
        <v>0</v>
      </c>
      <c r="DT258">
        <v>0</v>
      </c>
      <c r="DU258">
        <v>0</v>
      </c>
      <c r="DV258">
        <v>0</v>
      </c>
      <c r="DW258">
        <v>0</v>
      </c>
      <c r="DX258">
        <v>0</v>
      </c>
      <c r="DY258">
        <v>0</v>
      </c>
      <c r="DZ258">
        <v>0</v>
      </c>
      <c r="EA258">
        <v>0</v>
      </c>
      <c r="EB258">
        <v>0</v>
      </c>
      <c r="EC258">
        <v>0</v>
      </c>
      <c r="ED258">
        <v>0</v>
      </c>
      <c r="EE258">
        <v>0</v>
      </c>
      <c r="EF258">
        <v>0</v>
      </c>
      <c r="EG258">
        <v>0</v>
      </c>
      <c r="EH258">
        <v>0</v>
      </c>
      <c r="EI258" t="s">
        <v>1160</v>
      </c>
      <c r="EJ258" t="s">
        <v>1179</v>
      </c>
      <c r="EK258">
        <v>0</v>
      </c>
      <c r="EL258">
        <v>0</v>
      </c>
      <c r="EM258">
        <v>0</v>
      </c>
      <c r="EN258" s="74" t="s">
        <v>1117</v>
      </c>
    </row>
    <row r="259" spans="1:144" x14ac:dyDescent="0.3">
      <c r="A259" s="32" t="s">
        <v>479</v>
      </c>
      <c r="B259" s="33" t="s">
        <v>480</v>
      </c>
      <c r="C259" s="34" t="s">
        <v>132</v>
      </c>
      <c r="D259" s="3">
        <v>10400</v>
      </c>
      <c r="E259" s="3">
        <v>8700</v>
      </c>
      <c r="F259" s="3">
        <v>9550</v>
      </c>
      <c r="G259" s="42"/>
      <c r="H259" s="4"/>
      <c r="I259" s="4"/>
      <c r="J259" s="109">
        <v>2</v>
      </c>
      <c r="K259" s="115">
        <v>185</v>
      </c>
      <c r="L259" s="6">
        <v>35.299999999999997</v>
      </c>
      <c r="M259" s="118">
        <v>0</v>
      </c>
      <c r="N259" s="7"/>
      <c r="O259" s="7"/>
      <c r="P259" s="7"/>
      <c r="Q259" s="7"/>
      <c r="R259" s="7"/>
      <c r="S259" s="48">
        <v>3</v>
      </c>
      <c r="T259" s="121">
        <v>4.5</v>
      </c>
      <c r="U259" s="2">
        <v>0</v>
      </c>
      <c r="V259" s="2">
        <v>0</v>
      </c>
      <c r="W259" s="2">
        <v>0</v>
      </c>
      <c r="X259" s="2">
        <v>0</v>
      </c>
      <c r="Y259" s="2"/>
      <c r="Z259" s="19">
        <v>1</v>
      </c>
      <c r="AA259" s="2">
        <v>31</v>
      </c>
      <c r="AB259" s="122" t="s">
        <v>52</v>
      </c>
      <c r="AC259" s="2"/>
      <c r="AD259" s="2">
        <v>2</v>
      </c>
      <c r="AE259" s="2" t="s">
        <v>52</v>
      </c>
      <c r="AF259" s="118" t="s">
        <v>52</v>
      </c>
      <c r="AG259" s="5"/>
      <c r="AH259" s="118"/>
      <c r="AI259" s="8">
        <v>3</v>
      </c>
      <c r="AJ259" s="118"/>
      <c r="AK259" s="2">
        <v>0</v>
      </c>
      <c r="AL259" s="2">
        <v>0</v>
      </c>
      <c r="AM259" s="2">
        <v>0</v>
      </c>
      <c r="AN259" s="2">
        <v>0</v>
      </c>
      <c r="AO259" s="2">
        <v>0</v>
      </c>
      <c r="AP259" s="122">
        <v>0</v>
      </c>
      <c r="AQ259">
        <v>0</v>
      </c>
      <c r="AR259">
        <v>0</v>
      </c>
      <c r="AS259">
        <v>0</v>
      </c>
      <c r="AT259">
        <v>0</v>
      </c>
      <c r="AU259">
        <v>0</v>
      </c>
      <c r="AV259" s="74">
        <v>0</v>
      </c>
      <c r="AW259">
        <v>0</v>
      </c>
      <c r="AX259">
        <v>0</v>
      </c>
      <c r="AY259" s="74">
        <v>1</v>
      </c>
      <c r="AZ259" s="69">
        <v>0</v>
      </c>
      <c r="BA259" s="69">
        <v>10</v>
      </c>
      <c r="BB259" s="68"/>
      <c r="BC259" s="68"/>
      <c r="BD259">
        <v>0</v>
      </c>
      <c r="BE259">
        <v>12400</v>
      </c>
      <c r="BF259" s="102">
        <v>3</v>
      </c>
      <c r="BG259" s="97"/>
      <c r="BH259">
        <v>3</v>
      </c>
      <c r="BI259">
        <v>2</v>
      </c>
      <c r="BJ259" s="20" t="s">
        <v>1113</v>
      </c>
      <c r="BK259" t="s">
        <v>1114</v>
      </c>
      <c r="BL259">
        <v>2</v>
      </c>
      <c r="BM259" s="20">
        <v>0</v>
      </c>
      <c r="BN259">
        <v>0</v>
      </c>
      <c r="BO259">
        <v>0</v>
      </c>
      <c r="BP259">
        <v>1</v>
      </c>
      <c r="BQ259" s="20">
        <v>1</v>
      </c>
      <c r="BR259">
        <v>0</v>
      </c>
      <c r="BS259">
        <v>2</v>
      </c>
      <c r="BT259">
        <v>1</v>
      </c>
      <c r="BU259" s="20">
        <v>4</v>
      </c>
      <c r="BV259">
        <v>2</v>
      </c>
      <c r="BW259">
        <v>2</v>
      </c>
      <c r="BX259">
        <v>0</v>
      </c>
      <c r="BY259" s="74">
        <v>4</v>
      </c>
      <c r="BZ259">
        <v>414</v>
      </c>
      <c r="CA259">
        <v>377</v>
      </c>
      <c r="CB259">
        <v>50.65</v>
      </c>
      <c r="CC259">
        <v>48.5</v>
      </c>
      <c r="CD259">
        <v>117.575</v>
      </c>
      <c r="CE259">
        <v>297.5</v>
      </c>
      <c r="CF259">
        <v>390.22500000000002</v>
      </c>
      <c r="CG259">
        <v>687.72500000000002</v>
      </c>
      <c r="CH259">
        <v>43.3</v>
      </c>
      <c r="CI259">
        <v>191.32499999999999</v>
      </c>
      <c r="CJ259">
        <v>18.56520042</v>
      </c>
      <c r="CK259">
        <v>17.64464036</v>
      </c>
      <c r="CL259">
        <v>7.9012657209999997</v>
      </c>
      <c r="CM259">
        <v>3.380335289</v>
      </c>
      <c r="CN259">
        <v>8.2738040420000001</v>
      </c>
      <c r="CO259">
        <v>10.66145706</v>
      </c>
      <c r="CP259">
        <v>24.541172889999999</v>
      </c>
      <c r="CQ259">
        <v>31.858580740000001</v>
      </c>
      <c r="CR259">
        <v>1.2192894110000001</v>
      </c>
      <c r="CS259">
        <v>13.66537596</v>
      </c>
      <c r="CT259" s="20" t="s">
        <v>1121</v>
      </c>
      <c r="CU259">
        <v>11</v>
      </c>
      <c r="CV259" s="74" t="s">
        <v>1157</v>
      </c>
      <c r="CW259">
        <v>0</v>
      </c>
      <c r="CX259">
        <v>100</v>
      </c>
      <c r="CY259">
        <v>0</v>
      </c>
      <c r="CZ259">
        <v>0</v>
      </c>
      <c r="DA259">
        <v>0</v>
      </c>
      <c r="DB259">
        <v>0</v>
      </c>
      <c r="DC259">
        <v>0</v>
      </c>
      <c r="DD259" s="74">
        <v>0</v>
      </c>
      <c r="DE259">
        <v>0</v>
      </c>
      <c r="DF259">
        <v>0</v>
      </c>
      <c r="DG259">
        <v>0</v>
      </c>
      <c r="DH259">
        <v>0</v>
      </c>
      <c r="DI259">
        <v>0</v>
      </c>
      <c r="DJ259">
        <v>0</v>
      </c>
      <c r="DK259">
        <v>0</v>
      </c>
      <c r="DL259">
        <v>0</v>
      </c>
      <c r="DM259">
        <v>0</v>
      </c>
      <c r="DN259">
        <v>0</v>
      </c>
      <c r="DO259">
        <v>0</v>
      </c>
      <c r="DP259">
        <v>10</v>
      </c>
      <c r="DQ259">
        <v>0</v>
      </c>
      <c r="DR259">
        <v>0</v>
      </c>
      <c r="DS259">
        <v>0</v>
      </c>
      <c r="DT259">
        <v>0</v>
      </c>
      <c r="DU259">
        <v>0</v>
      </c>
      <c r="DV259">
        <v>0</v>
      </c>
      <c r="DW259">
        <v>0</v>
      </c>
      <c r="DX259">
        <v>0</v>
      </c>
      <c r="DY259">
        <v>0</v>
      </c>
      <c r="DZ259">
        <v>0</v>
      </c>
      <c r="EA259">
        <v>0</v>
      </c>
      <c r="EB259">
        <v>0</v>
      </c>
      <c r="EC259">
        <v>0</v>
      </c>
      <c r="ED259">
        <v>0</v>
      </c>
      <c r="EE259">
        <v>0</v>
      </c>
      <c r="EF259">
        <v>0</v>
      </c>
      <c r="EG259">
        <v>0</v>
      </c>
      <c r="EH259">
        <v>0</v>
      </c>
      <c r="EI259" t="s">
        <v>1160</v>
      </c>
      <c r="EJ259" t="s">
        <v>1178</v>
      </c>
      <c r="EK259">
        <v>0</v>
      </c>
      <c r="EL259">
        <v>0</v>
      </c>
      <c r="EM259">
        <v>0</v>
      </c>
      <c r="EN259" s="74" t="s">
        <v>1117</v>
      </c>
    </row>
    <row r="260" spans="1:144" x14ac:dyDescent="0.3">
      <c r="A260" s="32" t="s">
        <v>481</v>
      </c>
      <c r="B260" s="33" t="s">
        <v>482</v>
      </c>
      <c r="C260" s="34" t="s">
        <v>76</v>
      </c>
      <c r="D260" s="3">
        <v>1100</v>
      </c>
      <c r="E260" s="3">
        <v>1420</v>
      </c>
      <c r="F260" s="3">
        <v>1260</v>
      </c>
      <c r="G260" s="42"/>
      <c r="H260" s="4"/>
      <c r="I260" s="4"/>
      <c r="J260" s="109">
        <v>3</v>
      </c>
      <c r="K260" s="115">
        <v>114</v>
      </c>
      <c r="L260" s="6"/>
      <c r="M260" s="118">
        <v>2</v>
      </c>
      <c r="N260" s="7"/>
      <c r="O260" s="7"/>
      <c r="P260" s="7"/>
      <c r="Q260" s="7"/>
      <c r="R260" s="7"/>
      <c r="S260" s="48"/>
      <c r="T260" s="121"/>
      <c r="U260" s="2"/>
      <c r="V260" s="2"/>
      <c r="W260" s="2"/>
      <c r="X260" s="2"/>
      <c r="Y260" s="2"/>
      <c r="Z260" s="19"/>
      <c r="AA260" s="2"/>
      <c r="AB260" s="122"/>
      <c r="AC260" s="2"/>
      <c r="AD260" s="2"/>
      <c r="AE260" s="2"/>
      <c r="AF260" s="118"/>
      <c r="AG260" s="5"/>
      <c r="AH260" s="118"/>
      <c r="AI260" s="8"/>
      <c r="AJ260" s="118"/>
      <c r="AK260" s="2">
        <v>0</v>
      </c>
      <c r="AL260" s="2">
        <v>0</v>
      </c>
      <c r="AM260" s="2">
        <v>0</v>
      </c>
      <c r="AN260" s="2">
        <v>0</v>
      </c>
      <c r="AO260" s="2">
        <v>0</v>
      </c>
      <c r="AP260" s="122">
        <v>0</v>
      </c>
      <c r="AQ260">
        <v>0</v>
      </c>
      <c r="AR260">
        <v>0</v>
      </c>
      <c r="AS260">
        <v>0</v>
      </c>
      <c r="AT260">
        <v>0</v>
      </c>
      <c r="AU260">
        <v>0</v>
      </c>
      <c r="AV260" s="74">
        <v>0</v>
      </c>
      <c r="AW260">
        <v>0</v>
      </c>
      <c r="AX260">
        <v>0</v>
      </c>
      <c r="AY260" s="74">
        <v>2</v>
      </c>
      <c r="AZ260" s="68">
        <v>20</v>
      </c>
      <c r="BA260" s="68">
        <v>600</v>
      </c>
      <c r="BB260" s="68"/>
      <c r="BC260" s="68"/>
      <c r="BD260">
        <v>3</v>
      </c>
      <c r="BE260">
        <v>6300</v>
      </c>
      <c r="BF260" s="102">
        <v>5</v>
      </c>
      <c r="BG260" s="97"/>
      <c r="BH260">
        <v>1</v>
      </c>
      <c r="BI260">
        <v>1</v>
      </c>
      <c r="BJ260" s="20" t="s">
        <v>1112</v>
      </c>
      <c r="BK260" t="s">
        <v>1113</v>
      </c>
      <c r="BL260">
        <v>1</v>
      </c>
      <c r="BM260" s="20">
        <v>0</v>
      </c>
      <c r="BN260">
        <v>0</v>
      </c>
      <c r="BO260">
        <v>0</v>
      </c>
      <c r="BP260">
        <v>1</v>
      </c>
      <c r="BQ260" s="20">
        <v>1</v>
      </c>
      <c r="BR260">
        <v>1</v>
      </c>
      <c r="BS260">
        <v>3</v>
      </c>
      <c r="BT260">
        <v>2</v>
      </c>
      <c r="BU260" s="20">
        <v>8</v>
      </c>
      <c r="BV260">
        <v>2</v>
      </c>
      <c r="BW260">
        <v>4</v>
      </c>
      <c r="BX260">
        <v>2</v>
      </c>
      <c r="BY260" s="74">
        <v>4</v>
      </c>
      <c r="BZ260">
        <v>40.512500000000003</v>
      </c>
      <c r="CA260">
        <v>17.475000000000001</v>
      </c>
      <c r="CB260">
        <v>9.6</v>
      </c>
      <c r="CC260">
        <v>11.6625</v>
      </c>
      <c r="CD260">
        <v>85.35</v>
      </c>
      <c r="CE260">
        <v>30.95</v>
      </c>
      <c r="CF260">
        <v>290.55</v>
      </c>
      <c r="CG260">
        <v>321.125</v>
      </c>
      <c r="CH260">
        <v>9.65</v>
      </c>
      <c r="CI260">
        <v>357.25</v>
      </c>
      <c r="CJ260">
        <v>1.962096182</v>
      </c>
      <c r="CK260">
        <v>1.56638802</v>
      </c>
      <c r="CL260">
        <v>1.1501552690000001</v>
      </c>
      <c r="CM260">
        <v>1.291662826</v>
      </c>
      <c r="CN260">
        <v>2.918414442</v>
      </c>
      <c r="CO260">
        <v>5.2028838159999999</v>
      </c>
      <c r="CP260">
        <v>20.227126999999999</v>
      </c>
      <c r="CQ260">
        <v>14.710904599999999</v>
      </c>
      <c r="CR260">
        <v>1.493318452</v>
      </c>
      <c r="CS260">
        <v>12.713884419999999</v>
      </c>
      <c r="CT260" s="20" t="s">
        <v>1121</v>
      </c>
      <c r="CU260">
        <v>5.7</v>
      </c>
      <c r="CV260" s="74" t="s">
        <v>1157</v>
      </c>
      <c r="CW260">
        <v>0</v>
      </c>
      <c r="CX260">
        <v>0</v>
      </c>
      <c r="CY260">
        <v>80</v>
      </c>
      <c r="CZ260">
        <v>0</v>
      </c>
      <c r="DA260">
        <v>0</v>
      </c>
      <c r="DB260">
        <v>20</v>
      </c>
      <c r="DC260">
        <v>0</v>
      </c>
      <c r="DD260" s="74">
        <v>0</v>
      </c>
      <c r="DE260">
        <v>0</v>
      </c>
      <c r="DF260">
        <v>0</v>
      </c>
      <c r="DG260">
        <v>0</v>
      </c>
      <c r="DH260">
        <v>0</v>
      </c>
      <c r="DI260">
        <v>0</v>
      </c>
      <c r="DJ260">
        <v>0</v>
      </c>
      <c r="DK260">
        <v>0</v>
      </c>
      <c r="DL260">
        <v>0</v>
      </c>
      <c r="DM260">
        <v>0</v>
      </c>
      <c r="DN260">
        <v>0</v>
      </c>
      <c r="DO260">
        <v>0</v>
      </c>
      <c r="DP260">
        <v>0</v>
      </c>
      <c r="DQ260">
        <v>0</v>
      </c>
      <c r="DR260">
        <v>0</v>
      </c>
      <c r="DS260">
        <v>10</v>
      </c>
      <c r="DT260">
        <v>0</v>
      </c>
      <c r="DU260">
        <v>0</v>
      </c>
      <c r="DV260">
        <v>0</v>
      </c>
      <c r="DW260">
        <v>0</v>
      </c>
      <c r="DX260">
        <v>0</v>
      </c>
      <c r="DY260">
        <v>10</v>
      </c>
      <c r="DZ260">
        <v>0</v>
      </c>
      <c r="EA260">
        <v>0</v>
      </c>
      <c r="EB260">
        <v>0</v>
      </c>
      <c r="EC260">
        <v>0</v>
      </c>
      <c r="ED260">
        <v>0</v>
      </c>
      <c r="EE260">
        <v>0</v>
      </c>
      <c r="EF260">
        <v>0</v>
      </c>
      <c r="EG260">
        <v>0</v>
      </c>
      <c r="EH260">
        <v>0</v>
      </c>
      <c r="EI260" t="s">
        <v>1161</v>
      </c>
      <c r="EJ260" t="s">
        <v>1181</v>
      </c>
      <c r="EK260">
        <v>0</v>
      </c>
      <c r="EL260">
        <v>0</v>
      </c>
      <c r="EM260">
        <v>0</v>
      </c>
      <c r="EN260" s="74" t="s">
        <v>1117</v>
      </c>
    </row>
    <row r="261" spans="1:144" x14ac:dyDescent="0.3">
      <c r="A261" s="32" t="s">
        <v>483</v>
      </c>
      <c r="B261" s="33" t="s">
        <v>484</v>
      </c>
      <c r="C261" s="34" t="s">
        <v>51</v>
      </c>
      <c r="D261" s="3">
        <v>10.76</v>
      </c>
      <c r="E261" s="3">
        <v>11.5</v>
      </c>
      <c r="F261" s="3">
        <v>11</v>
      </c>
      <c r="G261" s="42"/>
      <c r="H261" s="4"/>
      <c r="I261" s="4"/>
      <c r="J261" s="109">
        <v>3.55</v>
      </c>
      <c r="K261" s="114">
        <v>1.47</v>
      </c>
      <c r="L261" s="6"/>
      <c r="M261" s="118">
        <v>0</v>
      </c>
      <c r="N261" s="7"/>
      <c r="O261" s="7"/>
      <c r="P261" s="7"/>
      <c r="Q261" s="7"/>
      <c r="R261" s="7"/>
      <c r="S261" s="48">
        <v>3.5</v>
      </c>
      <c r="T261" s="121">
        <v>6.5</v>
      </c>
      <c r="U261" s="2"/>
      <c r="V261" s="2"/>
      <c r="W261" s="2"/>
      <c r="X261" s="2"/>
      <c r="Y261" s="2"/>
      <c r="Z261" s="19"/>
      <c r="AA261" s="2"/>
      <c r="AB261" s="122"/>
      <c r="AC261" s="2"/>
      <c r="AD261" s="2"/>
      <c r="AE261" s="2"/>
      <c r="AF261" s="118"/>
      <c r="AG261" s="5"/>
      <c r="AH261" s="118"/>
      <c r="AI261" s="8"/>
      <c r="AJ261" s="118"/>
      <c r="AK261" s="2">
        <v>-1</v>
      </c>
      <c r="AL261" s="2">
        <v>-1</v>
      </c>
      <c r="AM261" s="2"/>
      <c r="AN261" s="2">
        <v>-1</v>
      </c>
      <c r="AO261" s="2">
        <v>0</v>
      </c>
      <c r="AP261" s="122">
        <v>1</v>
      </c>
      <c r="AQ261">
        <v>2</v>
      </c>
      <c r="AR261">
        <v>0</v>
      </c>
      <c r="AS261">
        <v>2</v>
      </c>
      <c r="AT261">
        <v>0</v>
      </c>
      <c r="AU261">
        <v>0</v>
      </c>
      <c r="AV261" s="74">
        <v>4</v>
      </c>
      <c r="AW261">
        <v>0</v>
      </c>
      <c r="AX261">
        <v>0</v>
      </c>
      <c r="AY261" s="74">
        <v>2</v>
      </c>
      <c r="AZ261" s="67">
        <v>1000</v>
      </c>
      <c r="BA261" s="67">
        <v>3500</v>
      </c>
      <c r="BB261" s="68"/>
      <c r="BC261" s="68"/>
      <c r="BD261">
        <v>4</v>
      </c>
      <c r="BE261">
        <v>12000</v>
      </c>
      <c r="BF261" s="102">
        <v>5</v>
      </c>
      <c r="BG261" s="97"/>
      <c r="BH261">
        <v>1</v>
      </c>
      <c r="BI261">
        <v>2</v>
      </c>
      <c r="BJ261" s="20" t="s">
        <v>1112</v>
      </c>
      <c r="BK261" t="s">
        <v>1112</v>
      </c>
      <c r="BL261">
        <v>2</v>
      </c>
      <c r="BM261" s="20">
        <v>0</v>
      </c>
      <c r="BN261">
        <v>0</v>
      </c>
      <c r="BO261">
        <v>0</v>
      </c>
      <c r="BP261">
        <v>1</v>
      </c>
      <c r="BQ261" s="20">
        <v>2</v>
      </c>
      <c r="BR261">
        <v>1</v>
      </c>
      <c r="BS261">
        <v>4</v>
      </c>
      <c r="BT261">
        <v>1</v>
      </c>
      <c r="BU261" s="20">
        <v>4</v>
      </c>
      <c r="BV261">
        <v>2</v>
      </c>
      <c r="BW261">
        <v>2</v>
      </c>
      <c r="BX261">
        <v>0</v>
      </c>
      <c r="BY261" s="74">
        <v>4</v>
      </c>
      <c r="BZ261">
        <v>13.95</v>
      </c>
      <c r="CA261">
        <v>8.15</v>
      </c>
      <c r="CB261">
        <v>2.9750000000000001</v>
      </c>
      <c r="CC261">
        <v>2.875</v>
      </c>
      <c r="CD261">
        <v>18.725000000000001</v>
      </c>
      <c r="CE261">
        <v>19.274999999999999</v>
      </c>
      <c r="CF261">
        <v>50.725000000000001</v>
      </c>
      <c r="CG261">
        <v>70</v>
      </c>
      <c r="CH261">
        <v>27.55</v>
      </c>
      <c r="CI261">
        <v>51.75</v>
      </c>
      <c r="CJ261">
        <v>0.67577116400000004</v>
      </c>
      <c r="CK261">
        <v>0.26457513100000002</v>
      </c>
      <c r="CL261">
        <v>0.170782513</v>
      </c>
      <c r="CM261">
        <v>9.5742710999999994E-2</v>
      </c>
      <c r="CN261">
        <v>0.37749172199999997</v>
      </c>
      <c r="CO261">
        <v>0.74105780300000001</v>
      </c>
      <c r="CP261">
        <v>2.7109346479999998</v>
      </c>
      <c r="CQ261">
        <v>2.8284271250000002</v>
      </c>
      <c r="CR261">
        <v>1.2583057390000001</v>
      </c>
      <c r="CS261">
        <v>4.0311288740000002</v>
      </c>
      <c r="CT261" s="20" t="s">
        <v>1118</v>
      </c>
      <c r="CU261">
        <v>3.9</v>
      </c>
      <c r="CV261" s="74" t="s">
        <v>1155</v>
      </c>
      <c r="CW261">
        <v>100</v>
      </c>
      <c r="CX261">
        <v>0</v>
      </c>
      <c r="CY261">
        <v>0</v>
      </c>
      <c r="CZ261">
        <v>0</v>
      </c>
      <c r="DA261">
        <v>0</v>
      </c>
      <c r="DB261">
        <v>0</v>
      </c>
      <c r="DC261">
        <v>0</v>
      </c>
      <c r="DD261" s="74">
        <v>0</v>
      </c>
      <c r="DE261">
        <v>0</v>
      </c>
      <c r="DF261">
        <v>2</v>
      </c>
      <c r="DG261">
        <v>1</v>
      </c>
      <c r="DH261">
        <v>0</v>
      </c>
      <c r="DI261">
        <v>2</v>
      </c>
      <c r="DJ261">
        <v>4</v>
      </c>
      <c r="DK261">
        <v>1</v>
      </c>
      <c r="DL261">
        <v>0</v>
      </c>
      <c r="DM261">
        <v>0</v>
      </c>
      <c r="DN261">
        <v>0</v>
      </c>
      <c r="DO261">
        <v>0</v>
      </c>
      <c r="DP261">
        <v>0</v>
      </c>
      <c r="DQ261">
        <v>0</v>
      </c>
      <c r="DR261">
        <v>0</v>
      </c>
      <c r="DS261">
        <v>0</v>
      </c>
      <c r="DT261">
        <v>0</v>
      </c>
      <c r="DU261">
        <v>0</v>
      </c>
      <c r="DV261">
        <v>0</v>
      </c>
      <c r="DW261">
        <v>0</v>
      </c>
      <c r="DX261">
        <v>0</v>
      </c>
      <c r="DY261">
        <v>0</v>
      </c>
      <c r="DZ261">
        <v>0</v>
      </c>
      <c r="EA261">
        <v>0</v>
      </c>
      <c r="EB261">
        <v>0</v>
      </c>
      <c r="EC261">
        <v>0</v>
      </c>
      <c r="ED261">
        <v>0</v>
      </c>
      <c r="EE261">
        <v>0</v>
      </c>
      <c r="EF261">
        <v>0</v>
      </c>
      <c r="EG261">
        <v>0</v>
      </c>
      <c r="EH261">
        <v>0</v>
      </c>
      <c r="EI261" t="s">
        <v>1159</v>
      </c>
      <c r="EJ261" t="s">
        <v>1172</v>
      </c>
      <c r="EK261">
        <v>0</v>
      </c>
      <c r="EL261">
        <v>0</v>
      </c>
      <c r="EM261">
        <v>0</v>
      </c>
      <c r="EN261" s="74" t="s">
        <v>1117</v>
      </c>
    </row>
    <row r="262" spans="1:144" x14ac:dyDescent="0.3">
      <c r="A262" s="32" t="s">
        <v>485</v>
      </c>
      <c r="B262" s="33" t="s">
        <v>486</v>
      </c>
      <c r="C262" s="34" t="s">
        <v>487</v>
      </c>
      <c r="D262" s="3"/>
      <c r="E262" s="3"/>
      <c r="F262" s="3">
        <v>329.66699999999997</v>
      </c>
      <c r="G262" s="42"/>
      <c r="H262" s="4"/>
      <c r="I262" s="4"/>
      <c r="J262" s="109">
        <v>1</v>
      </c>
      <c r="K262" s="114">
        <v>45</v>
      </c>
      <c r="L262" s="6"/>
      <c r="M262" s="118">
        <v>1</v>
      </c>
      <c r="N262" s="7"/>
      <c r="O262" s="7"/>
      <c r="P262" s="7"/>
      <c r="Q262" s="7"/>
      <c r="R262" s="7"/>
      <c r="S262" s="48"/>
      <c r="T262" s="121"/>
      <c r="U262" s="2">
        <v>0</v>
      </c>
      <c r="V262" s="2">
        <v>0</v>
      </c>
      <c r="W262" s="2">
        <v>0</v>
      </c>
      <c r="X262" s="2">
        <v>0</v>
      </c>
      <c r="Y262" s="2">
        <v>2</v>
      </c>
      <c r="Z262" s="19">
        <v>2</v>
      </c>
      <c r="AA262" s="2">
        <v>41</v>
      </c>
      <c r="AB262" s="122" t="s">
        <v>52</v>
      </c>
      <c r="AC262" s="2">
        <v>2</v>
      </c>
      <c r="AD262" s="2"/>
      <c r="AE262" s="2" t="s">
        <v>52</v>
      </c>
      <c r="AF262" s="118" t="s">
        <v>52</v>
      </c>
      <c r="AG262" s="5"/>
      <c r="AH262" s="118">
        <v>0</v>
      </c>
      <c r="AI262" s="8">
        <v>2</v>
      </c>
      <c r="AJ262" s="118">
        <v>4</v>
      </c>
      <c r="AK262" s="2">
        <v>0</v>
      </c>
      <c r="AL262" s="2">
        <v>0</v>
      </c>
      <c r="AM262" s="2">
        <v>0</v>
      </c>
      <c r="AN262" s="2">
        <v>0</v>
      </c>
      <c r="AO262" s="2">
        <v>0</v>
      </c>
      <c r="AP262" s="122">
        <v>0</v>
      </c>
      <c r="AQ262">
        <v>0</v>
      </c>
      <c r="AR262">
        <v>0</v>
      </c>
      <c r="AS262">
        <v>0</v>
      </c>
      <c r="AT262">
        <v>0</v>
      </c>
      <c r="AU262">
        <v>0</v>
      </c>
      <c r="AV262" s="74">
        <v>0</v>
      </c>
      <c r="AW262">
        <v>0</v>
      </c>
      <c r="AX262">
        <v>0</v>
      </c>
      <c r="AY262" s="74">
        <v>1</v>
      </c>
      <c r="AZ262" s="68">
        <v>20</v>
      </c>
      <c r="BA262" s="68">
        <v>260</v>
      </c>
      <c r="BB262" s="68"/>
      <c r="BC262" s="68"/>
      <c r="BD262">
        <v>4</v>
      </c>
      <c r="BE262">
        <v>1900</v>
      </c>
      <c r="BF262" s="102">
        <v>4</v>
      </c>
      <c r="BG262" s="97"/>
      <c r="BH262">
        <v>3</v>
      </c>
      <c r="BI262">
        <v>3</v>
      </c>
      <c r="BJ262" s="20" t="s">
        <v>1112</v>
      </c>
      <c r="BK262" t="s">
        <v>1114</v>
      </c>
      <c r="BL262">
        <v>1</v>
      </c>
      <c r="BM262" s="20">
        <v>0</v>
      </c>
      <c r="BN262">
        <v>0</v>
      </c>
      <c r="BO262">
        <v>0</v>
      </c>
      <c r="BP262">
        <v>1</v>
      </c>
      <c r="BQ262" s="20">
        <v>0</v>
      </c>
      <c r="BR262">
        <v>0</v>
      </c>
      <c r="BS262">
        <v>2</v>
      </c>
      <c r="BT262">
        <v>1</v>
      </c>
      <c r="BU262" s="20">
        <v>4</v>
      </c>
      <c r="BV262">
        <v>2</v>
      </c>
      <c r="BW262">
        <v>2</v>
      </c>
      <c r="BX262">
        <v>0</v>
      </c>
      <c r="BY262" s="74">
        <v>4</v>
      </c>
      <c r="BZ262">
        <v>54.024999999999999</v>
      </c>
      <c r="CA262">
        <v>40.674999999999997</v>
      </c>
      <c r="CB262">
        <v>6.875</v>
      </c>
      <c r="CC262">
        <v>15.5</v>
      </c>
      <c r="CD262">
        <v>20.05</v>
      </c>
      <c r="CE262">
        <v>188.5</v>
      </c>
      <c r="CF262">
        <v>79.5</v>
      </c>
      <c r="CG262">
        <v>268</v>
      </c>
      <c r="CH262">
        <v>70.375</v>
      </c>
      <c r="CI262">
        <v>108.25</v>
      </c>
      <c r="CJ262">
        <v>2.0854655759999998</v>
      </c>
      <c r="CK262">
        <v>0.97082439200000004</v>
      </c>
      <c r="CL262">
        <v>0.68495742000000004</v>
      </c>
      <c r="CM262">
        <v>1.128420725</v>
      </c>
      <c r="CN262">
        <v>0.91104335800000003</v>
      </c>
      <c r="CO262">
        <v>7.5938571670000004</v>
      </c>
      <c r="CP262">
        <v>7.3257536590000001</v>
      </c>
      <c r="CQ262">
        <v>14.352700090000001</v>
      </c>
      <c r="CR262">
        <v>1.3524668820000001</v>
      </c>
      <c r="CS262">
        <v>3.947573094</v>
      </c>
      <c r="CT262" s="20" t="s">
        <v>1118</v>
      </c>
      <c r="CU262">
        <v>11.1</v>
      </c>
      <c r="CV262" s="74" t="s">
        <v>1155</v>
      </c>
      <c r="CW262">
        <v>0</v>
      </c>
      <c r="CX262">
        <v>100</v>
      </c>
      <c r="CY262">
        <v>0</v>
      </c>
      <c r="CZ262">
        <v>0</v>
      </c>
      <c r="DA262">
        <v>0</v>
      </c>
      <c r="DB262">
        <v>0</v>
      </c>
      <c r="DC262">
        <v>0</v>
      </c>
      <c r="DD262" s="74">
        <v>0</v>
      </c>
      <c r="DE262">
        <v>0</v>
      </c>
      <c r="DF262">
        <v>0</v>
      </c>
      <c r="DG262">
        <v>0</v>
      </c>
      <c r="DH262">
        <v>0</v>
      </c>
      <c r="DI262">
        <v>0</v>
      </c>
      <c r="DJ262">
        <v>0</v>
      </c>
      <c r="DK262">
        <v>0</v>
      </c>
      <c r="DL262">
        <v>0</v>
      </c>
      <c r="DM262">
        <v>0</v>
      </c>
      <c r="DN262">
        <v>1</v>
      </c>
      <c r="DO262">
        <v>9</v>
      </c>
      <c r="DP262">
        <v>0</v>
      </c>
      <c r="DQ262">
        <v>0</v>
      </c>
      <c r="DR262">
        <v>0</v>
      </c>
      <c r="DS262">
        <v>0</v>
      </c>
      <c r="DT262">
        <v>0</v>
      </c>
      <c r="DU262">
        <v>0</v>
      </c>
      <c r="DV262">
        <v>0</v>
      </c>
      <c r="DW262">
        <v>0</v>
      </c>
      <c r="DX262">
        <v>0</v>
      </c>
      <c r="DY262">
        <v>0</v>
      </c>
      <c r="DZ262">
        <v>0</v>
      </c>
      <c r="EA262">
        <v>0</v>
      </c>
      <c r="EB262">
        <v>0</v>
      </c>
      <c r="EC262">
        <v>0</v>
      </c>
      <c r="ED262">
        <v>0</v>
      </c>
      <c r="EE262">
        <v>0</v>
      </c>
      <c r="EF262">
        <v>0</v>
      </c>
      <c r="EG262">
        <v>0</v>
      </c>
      <c r="EH262">
        <v>0</v>
      </c>
      <c r="EI262" t="s">
        <v>1160</v>
      </c>
      <c r="EJ262" t="s">
        <v>1177</v>
      </c>
      <c r="EK262">
        <v>0</v>
      </c>
      <c r="EL262">
        <v>0</v>
      </c>
      <c r="EM262">
        <v>0</v>
      </c>
      <c r="EN262" s="74" t="s">
        <v>1117</v>
      </c>
    </row>
    <row r="263" spans="1:144" x14ac:dyDescent="0.3">
      <c r="A263" s="32" t="s">
        <v>488</v>
      </c>
      <c r="B263" s="33" t="s">
        <v>224</v>
      </c>
      <c r="C263" s="34" t="s">
        <v>71</v>
      </c>
      <c r="D263" s="3"/>
      <c r="E263" s="3"/>
      <c r="F263" s="3">
        <v>235</v>
      </c>
      <c r="G263" s="42">
        <v>2.9</v>
      </c>
      <c r="H263" s="4">
        <v>3.1</v>
      </c>
      <c r="I263" s="4">
        <v>3</v>
      </c>
      <c r="J263" s="109">
        <v>2.4</v>
      </c>
      <c r="K263" s="114"/>
      <c r="L263" s="6"/>
      <c r="M263" s="118">
        <v>1</v>
      </c>
      <c r="N263" s="7"/>
      <c r="O263" s="7"/>
      <c r="P263" s="7"/>
      <c r="Q263" s="7"/>
      <c r="R263" s="7"/>
      <c r="S263" s="48">
        <v>4.5</v>
      </c>
      <c r="T263" s="121">
        <v>5.5</v>
      </c>
      <c r="U263" s="2"/>
      <c r="V263" s="2"/>
      <c r="W263" s="2"/>
      <c r="X263" s="2"/>
      <c r="Y263" s="2"/>
      <c r="Z263" s="19"/>
      <c r="AA263" s="2"/>
      <c r="AB263" s="122"/>
      <c r="AC263" s="2"/>
      <c r="AD263" s="2"/>
      <c r="AE263" s="2"/>
      <c r="AF263" s="118"/>
      <c r="AG263" s="5"/>
      <c r="AH263" s="118"/>
      <c r="AI263" s="8">
        <v>1</v>
      </c>
      <c r="AJ263" s="118"/>
      <c r="AK263" s="2">
        <v>0</v>
      </c>
      <c r="AL263" s="2">
        <v>0</v>
      </c>
      <c r="AM263" s="2">
        <v>0</v>
      </c>
      <c r="AN263" s="2">
        <v>0</v>
      </c>
      <c r="AO263" s="2">
        <v>0</v>
      </c>
      <c r="AP263" s="122">
        <v>0</v>
      </c>
      <c r="AQ263">
        <v>0</v>
      </c>
      <c r="AR263">
        <v>0</v>
      </c>
      <c r="AS263">
        <v>0</v>
      </c>
      <c r="AT263">
        <v>0</v>
      </c>
      <c r="AU263">
        <v>0</v>
      </c>
      <c r="AV263" s="74">
        <v>0</v>
      </c>
      <c r="AW263">
        <v>0</v>
      </c>
      <c r="AX263">
        <v>0</v>
      </c>
      <c r="AY263" s="74">
        <v>1</v>
      </c>
      <c r="AZ263" s="76">
        <v>0</v>
      </c>
      <c r="BA263" s="71">
        <v>300</v>
      </c>
      <c r="BB263" s="68"/>
      <c r="BC263" s="68"/>
      <c r="BD263">
        <v>3</v>
      </c>
      <c r="BE263">
        <v>57200</v>
      </c>
      <c r="BF263" s="102">
        <v>4</v>
      </c>
      <c r="BG263" s="97"/>
      <c r="BH263">
        <v>3</v>
      </c>
      <c r="BI263">
        <v>2</v>
      </c>
      <c r="BJ263" s="20" t="s">
        <v>1113</v>
      </c>
      <c r="BK263" t="s">
        <v>1114</v>
      </c>
      <c r="BL263">
        <v>3</v>
      </c>
      <c r="BM263" s="20">
        <v>0</v>
      </c>
      <c r="BN263">
        <v>0</v>
      </c>
      <c r="BO263">
        <v>0</v>
      </c>
      <c r="BP263">
        <v>1</v>
      </c>
      <c r="BQ263" s="20">
        <v>0</v>
      </c>
      <c r="BR263">
        <v>0</v>
      </c>
      <c r="BS263">
        <v>1</v>
      </c>
      <c r="BT263">
        <v>1</v>
      </c>
      <c r="BU263" s="20">
        <v>4</v>
      </c>
      <c r="BV263">
        <v>1</v>
      </c>
      <c r="BW263">
        <v>0</v>
      </c>
      <c r="BX263">
        <v>3</v>
      </c>
      <c r="BY263" s="74">
        <v>4</v>
      </c>
      <c r="BZ263">
        <v>71.45</v>
      </c>
      <c r="CA263">
        <v>44.8</v>
      </c>
      <c r="CB263">
        <v>8.5250000000000004</v>
      </c>
      <c r="CC263">
        <v>14.324999999999999</v>
      </c>
      <c r="CD263">
        <v>24.15</v>
      </c>
      <c r="CE263">
        <v>163.85</v>
      </c>
      <c r="CF263">
        <v>125.65</v>
      </c>
      <c r="CG263">
        <v>289.5</v>
      </c>
      <c r="CH263">
        <v>56.575000000000003</v>
      </c>
      <c r="CI263">
        <v>103</v>
      </c>
      <c r="CJ263">
        <v>3.7438839009999998</v>
      </c>
      <c r="CK263">
        <v>3.8531372500000001</v>
      </c>
      <c r="CL263">
        <v>0.63966136900000004</v>
      </c>
      <c r="CM263">
        <v>0.45</v>
      </c>
      <c r="CN263">
        <v>1.1676186589999999</v>
      </c>
      <c r="CO263">
        <v>31.26504971</v>
      </c>
      <c r="CP263">
        <v>29.889295740000001</v>
      </c>
      <c r="CQ263">
        <v>9.3985814530000003</v>
      </c>
      <c r="CR263">
        <v>10.438829760000001</v>
      </c>
      <c r="CS263">
        <v>4.2426406869999997</v>
      </c>
      <c r="CT263" s="20" t="s">
        <v>1118</v>
      </c>
      <c r="CU263">
        <v>10.6</v>
      </c>
      <c r="CV263" s="74" t="s">
        <v>1157</v>
      </c>
      <c r="CW263">
        <v>20</v>
      </c>
      <c r="CX263">
        <v>80</v>
      </c>
      <c r="CY263">
        <v>0</v>
      </c>
      <c r="CZ263">
        <v>0</v>
      </c>
      <c r="DA263">
        <v>0</v>
      </c>
      <c r="DB263">
        <v>0</v>
      </c>
      <c r="DC263">
        <v>0</v>
      </c>
      <c r="DD263" s="74">
        <v>0</v>
      </c>
      <c r="DE263">
        <v>6</v>
      </c>
      <c r="DF263">
        <v>0</v>
      </c>
      <c r="DG263">
        <v>0</v>
      </c>
      <c r="DH263">
        <v>0</v>
      </c>
      <c r="DI263">
        <v>0</v>
      </c>
      <c r="DJ263">
        <v>0</v>
      </c>
      <c r="DK263">
        <v>4</v>
      </c>
      <c r="DL263">
        <v>0</v>
      </c>
      <c r="DM263">
        <v>0</v>
      </c>
      <c r="DN263">
        <v>3</v>
      </c>
      <c r="DO263">
        <v>7</v>
      </c>
      <c r="DP263">
        <v>0</v>
      </c>
      <c r="DQ263">
        <v>0</v>
      </c>
      <c r="DR263">
        <v>0</v>
      </c>
      <c r="DS263">
        <v>0</v>
      </c>
      <c r="DT263">
        <v>0</v>
      </c>
      <c r="DU263">
        <v>0</v>
      </c>
      <c r="DV263">
        <v>0</v>
      </c>
      <c r="DW263">
        <v>0</v>
      </c>
      <c r="DX263">
        <v>0</v>
      </c>
      <c r="DY263">
        <v>0</v>
      </c>
      <c r="DZ263">
        <v>0</v>
      </c>
      <c r="EA263">
        <v>0</v>
      </c>
      <c r="EB263">
        <v>0</v>
      </c>
      <c r="EC263">
        <v>0</v>
      </c>
      <c r="ED263">
        <v>0</v>
      </c>
      <c r="EE263">
        <v>0</v>
      </c>
      <c r="EF263">
        <v>0</v>
      </c>
      <c r="EG263">
        <v>0</v>
      </c>
      <c r="EH263">
        <v>0</v>
      </c>
      <c r="EI263" t="s">
        <v>1160</v>
      </c>
      <c r="EJ263" t="s">
        <v>1177</v>
      </c>
      <c r="EK263">
        <v>0</v>
      </c>
      <c r="EL263">
        <v>0</v>
      </c>
      <c r="EM263">
        <v>0</v>
      </c>
      <c r="EN263" s="74" t="s">
        <v>1117</v>
      </c>
    </row>
    <row r="264" spans="1:144" x14ac:dyDescent="0.3">
      <c r="A264" s="32" t="s">
        <v>489</v>
      </c>
      <c r="B264" s="33" t="s">
        <v>141</v>
      </c>
      <c r="C264" s="34" t="s">
        <v>51</v>
      </c>
      <c r="D264" s="3">
        <v>20.7</v>
      </c>
      <c r="E264" s="3">
        <v>21</v>
      </c>
      <c r="F264" s="3">
        <v>22.1</v>
      </c>
      <c r="G264" s="42"/>
      <c r="H264" s="4"/>
      <c r="I264" s="4">
        <v>0.79851621875937706</v>
      </c>
      <c r="J264" s="109">
        <v>2.48</v>
      </c>
      <c r="K264" s="115">
        <v>2.58</v>
      </c>
      <c r="L264" s="6"/>
      <c r="M264" s="118">
        <v>0</v>
      </c>
      <c r="N264" s="7"/>
      <c r="O264" s="7"/>
      <c r="P264" s="7"/>
      <c r="Q264" s="7"/>
      <c r="R264" s="7"/>
      <c r="S264" s="48">
        <v>1.5</v>
      </c>
      <c r="T264" s="121">
        <v>3.5</v>
      </c>
      <c r="U264" s="2">
        <v>0</v>
      </c>
      <c r="V264" s="2">
        <v>0</v>
      </c>
      <c r="W264" s="2">
        <v>0</v>
      </c>
      <c r="X264" s="2">
        <v>0</v>
      </c>
      <c r="Y264" s="2"/>
      <c r="Z264" s="19">
        <v>2</v>
      </c>
      <c r="AA264" s="2">
        <v>14</v>
      </c>
      <c r="AB264" s="122" t="s">
        <v>52</v>
      </c>
      <c r="AC264" s="2"/>
      <c r="AD264" s="2"/>
      <c r="AE264" s="2"/>
      <c r="AF264" s="118" t="s">
        <v>52</v>
      </c>
      <c r="AG264" s="5"/>
      <c r="AH264" s="118"/>
      <c r="AI264" s="8">
        <v>2</v>
      </c>
      <c r="AJ264" s="118"/>
      <c r="AK264" s="2">
        <v>1</v>
      </c>
      <c r="AL264" s="2">
        <v>1</v>
      </c>
      <c r="AM264" s="2">
        <v>0</v>
      </c>
      <c r="AN264" s="2">
        <v>1</v>
      </c>
      <c r="AO264" s="2">
        <v>1</v>
      </c>
      <c r="AP264" s="122">
        <v>-2</v>
      </c>
      <c r="AQ264">
        <v>2</v>
      </c>
      <c r="AR264">
        <v>2</v>
      </c>
      <c r="AS264">
        <v>2</v>
      </c>
      <c r="AT264">
        <v>2</v>
      </c>
      <c r="AU264">
        <v>2</v>
      </c>
      <c r="AV264" s="74">
        <v>10</v>
      </c>
      <c r="AW264">
        <v>0</v>
      </c>
      <c r="AX264">
        <v>0</v>
      </c>
      <c r="AY264" s="74">
        <v>1</v>
      </c>
      <c r="AZ264" s="78">
        <v>0</v>
      </c>
      <c r="BA264" s="71">
        <v>2400</v>
      </c>
      <c r="BB264" s="68"/>
      <c r="BC264" s="68"/>
      <c r="BD264">
        <v>4</v>
      </c>
      <c r="BE264">
        <v>20400</v>
      </c>
      <c r="BF264" s="103">
        <v>4</v>
      </c>
      <c r="BG264" s="97"/>
      <c r="BH264">
        <v>2</v>
      </c>
      <c r="BI264">
        <v>1</v>
      </c>
      <c r="BJ264" s="20" t="s">
        <v>1113</v>
      </c>
      <c r="BK264" t="s">
        <v>1113</v>
      </c>
      <c r="BL264">
        <v>3</v>
      </c>
      <c r="BM264" s="20">
        <v>0</v>
      </c>
      <c r="BN264">
        <v>0</v>
      </c>
      <c r="BO264">
        <v>0</v>
      </c>
      <c r="BP264">
        <v>1</v>
      </c>
      <c r="BQ264" s="20">
        <v>2</v>
      </c>
      <c r="BR264">
        <v>1</v>
      </c>
      <c r="BS264">
        <v>5</v>
      </c>
      <c r="BT264">
        <v>1</v>
      </c>
      <c r="BU264" s="20">
        <v>4</v>
      </c>
      <c r="BV264">
        <v>1</v>
      </c>
      <c r="BW264">
        <v>2</v>
      </c>
      <c r="BX264">
        <v>1</v>
      </c>
      <c r="BY264" s="74">
        <v>4</v>
      </c>
      <c r="BZ264">
        <v>13.6</v>
      </c>
      <c r="CA264">
        <v>8.0500000000000007</v>
      </c>
      <c r="CB264">
        <v>4.4749999999999996</v>
      </c>
      <c r="CC264">
        <v>4.3250000000000002</v>
      </c>
      <c r="CD264">
        <v>16.774999999999999</v>
      </c>
      <c r="CE264">
        <v>16.625</v>
      </c>
      <c r="CF264">
        <v>81.875</v>
      </c>
      <c r="CG264">
        <v>98.5</v>
      </c>
      <c r="CH264">
        <v>16.899999999999999</v>
      </c>
      <c r="CI264">
        <v>99.25</v>
      </c>
      <c r="CJ264">
        <v>0.39157800399999998</v>
      </c>
      <c r="CK264">
        <v>0.40414518799999999</v>
      </c>
      <c r="CL264">
        <v>0.45</v>
      </c>
      <c r="CM264">
        <v>0.170782513</v>
      </c>
      <c r="CN264">
        <v>9.5742710999999994E-2</v>
      </c>
      <c r="CO264">
        <v>1.391342278</v>
      </c>
      <c r="CP264">
        <v>1.664081328</v>
      </c>
      <c r="CQ264">
        <v>1</v>
      </c>
      <c r="CR264">
        <v>1.3904435740000001</v>
      </c>
      <c r="CS264">
        <v>2.061552813</v>
      </c>
      <c r="CT264" s="20" t="s">
        <v>1118</v>
      </c>
      <c r="CU264">
        <v>5.5</v>
      </c>
      <c r="CV264" s="74" t="s">
        <v>1155</v>
      </c>
      <c r="CW264">
        <v>40</v>
      </c>
      <c r="CX264">
        <v>0</v>
      </c>
      <c r="CY264">
        <v>60</v>
      </c>
      <c r="CZ264">
        <v>0</v>
      </c>
      <c r="DA264">
        <v>0</v>
      </c>
      <c r="DB264">
        <v>0</v>
      </c>
      <c r="DC264">
        <v>0</v>
      </c>
      <c r="DD264" s="74">
        <v>0</v>
      </c>
      <c r="DE264">
        <v>1</v>
      </c>
      <c r="DF264">
        <v>9</v>
      </c>
      <c r="DG264">
        <v>0</v>
      </c>
      <c r="DH264">
        <v>0</v>
      </c>
      <c r="DI264">
        <v>0</v>
      </c>
      <c r="DJ264">
        <v>0</v>
      </c>
      <c r="DK264">
        <v>0</v>
      </c>
      <c r="DL264">
        <v>0</v>
      </c>
      <c r="DM264">
        <v>0</v>
      </c>
      <c r="DN264">
        <v>0</v>
      </c>
      <c r="DO264">
        <v>0</v>
      </c>
      <c r="DP264">
        <v>0</v>
      </c>
      <c r="DQ264">
        <v>0</v>
      </c>
      <c r="DR264">
        <v>0</v>
      </c>
      <c r="DS264">
        <v>10</v>
      </c>
      <c r="DT264">
        <v>0</v>
      </c>
      <c r="DU264">
        <v>0</v>
      </c>
      <c r="DV264">
        <v>0</v>
      </c>
      <c r="DW264">
        <v>0</v>
      </c>
      <c r="DX264">
        <v>0</v>
      </c>
      <c r="DY264">
        <v>0</v>
      </c>
      <c r="DZ264">
        <v>0</v>
      </c>
      <c r="EA264">
        <v>0</v>
      </c>
      <c r="EB264">
        <v>0</v>
      </c>
      <c r="EC264">
        <v>0</v>
      </c>
      <c r="ED264">
        <v>0</v>
      </c>
      <c r="EE264">
        <v>0</v>
      </c>
      <c r="EF264">
        <v>0</v>
      </c>
      <c r="EG264">
        <v>0</v>
      </c>
      <c r="EH264">
        <v>0</v>
      </c>
      <c r="EI264" t="s">
        <v>1161</v>
      </c>
      <c r="EJ264" t="s">
        <v>1181</v>
      </c>
      <c r="EK264">
        <v>0</v>
      </c>
      <c r="EL264">
        <v>0</v>
      </c>
      <c r="EM264">
        <v>0</v>
      </c>
      <c r="EN264" s="74" t="s">
        <v>1117</v>
      </c>
    </row>
    <row r="265" spans="1:144" x14ac:dyDescent="0.3">
      <c r="A265" s="32" t="s">
        <v>490</v>
      </c>
      <c r="B265" s="33" t="s">
        <v>491</v>
      </c>
      <c r="C265" s="34" t="s">
        <v>87</v>
      </c>
      <c r="D265" s="3">
        <v>1948.5</v>
      </c>
      <c r="E265" s="3">
        <v>1685.5</v>
      </c>
      <c r="F265" s="3">
        <v>1817</v>
      </c>
      <c r="G265" s="42"/>
      <c r="H265" s="4"/>
      <c r="I265" s="4"/>
      <c r="J265" s="109">
        <v>3.24</v>
      </c>
      <c r="K265" s="114">
        <v>48</v>
      </c>
      <c r="L265" s="6">
        <v>22.5</v>
      </c>
      <c r="M265" s="118">
        <v>0</v>
      </c>
      <c r="N265" s="7"/>
      <c r="O265" s="7"/>
      <c r="P265" s="7"/>
      <c r="Q265" s="7"/>
      <c r="R265" s="7">
        <v>0.15</v>
      </c>
      <c r="S265" s="48">
        <v>3.5</v>
      </c>
      <c r="T265" s="121">
        <v>6.5</v>
      </c>
      <c r="U265" s="2">
        <v>0</v>
      </c>
      <c r="V265" s="2">
        <v>0</v>
      </c>
      <c r="W265" s="2">
        <v>0</v>
      </c>
      <c r="X265" s="2">
        <v>0</v>
      </c>
      <c r="Y265" s="2"/>
      <c r="Z265" s="19">
        <v>2</v>
      </c>
      <c r="AA265" s="2">
        <v>26.5</v>
      </c>
      <c r="AB265" s="122" t="s">
        <v>52</v>
      </c>
      <c r="AC265" s="2">
        <v>2</v>
      </c>
      <c r="AD265" s="2">
        <v>2</v>
      </c>
      <c r="AE265" s="2" t="s">
        <v>52</v>
      </c>
      <c r="AF265" s="118" t="s">
        <v>52</v>
      </c>
      <c r="AG265" s="5"/>
      <c r="AH265" s="118"/>
      <c r="AI265" s="8">
        <v>3</v>
      </c>
      <c r="AJ265" s="118">
        <v>1</v>
      </c>
      <c r="AK265" s="2">
        <v>0</v>
      </c>
      <c r="AL265" s="2">
        <v>0</v>
      </c>
      <c r="AM265" s="2">
        <v>0</v>
      </c>
      <c r="AN265" s="2">
        <v>0</v>
      </c>
      <c r="AO265" s="2">
        <v>0</v>
      </c>
      <c r="AP265" s="122">
        <v>0</v>
      </c>
      <c r="AQ265">
        <v>0</v>
      </c>
      <c r="AR265">
        <v>0</v>
      </c>
      <c r="AS265">
        <v>0</v>
      </c>
      <c r="AT265">
        <v>0</v>
      </c>
      <c r="AU265">
        <v>0</v>
      </c>
      <c r="AV265" s="74">
        <v>0</v>
      </c>
      <c r="AW265">
        <v>0</v>
      </c>
      <c r="AX265">
        <v>0</v>
      </c>
      <c r="AY265" s="74">
        <v>1</v>
      </c>
      <c r="AZ265" s="78">
        <v>0</v>
      </c>
      <c r="BA265" s="71">
        <v>2054</v>
      </c>
      <c r="BB265" s="68"/>
      <c r="BC265" s="68"/>
      <c r="BD265">
        <v>4</v>
      </c>
      <c r="BE265">
        <v>54000</v>
      </c>
      <c r="BF265" s="103">
        <v>4</v>
      </c>
      <c r="BG265" s="97"/>
      <c r="BH265">
        <v>3</v>
      </c>
      <c r="BI265">
        <v>2</v>
      </c>
      <c r="BJ265" s="20" t="s">
        <v>1113</v>
      </c>
      <c r="BK265" t="s">
        <v>1114</v>
      </c>
      <c r="BL265">
        <v>3</v>
      </c>
      <c r="BM265" s="20">
        <v>0</v>
      </c>
      <c r="BN265">
        <v>0</v>
      </c>
      <c r="BO265">
        <v>0</v>
      </c>
      <c r="BP265">
        <v>1</v>
      </c>
      <c r="BQ265" s="20">
        <v>1</v>
      </c>
      <c r="BR265">
        <v>1</v>
      </c>
      <c r="BS265">
        <v>3</v>
      </c>
      <c r="BT265">
        <v>1</v>
      </c>
      <c r="BU265" s="20">
        <v>4</v>
      </c>
      <c r="BV265">
        <v>0</v>
      </c>
      <c r="BW265">
        <v>3</v>
      </c>
      <c r="BX265">
        <v>1</v>
      </c>
      <c r="BY265" s="74">
        <v>4</v>
      </c>
      <c r="BZ265">
        <v>68.150000000000006</v>
      </c>
      <c r="CA265">
        <v>49.8</v>
      </c>
      <c r="CB265">
        <v>11.975</v>
      </c>
      <c r="CC265">
        <v>16.95</v>
      </c>
      <c r="CD265">
        <v>64.224999999999994</v>
      </c>
      <c r="CE265">
        <v>126.75</v>
      </c>
      <c r="CF265">
        <v>185</v>
      </c>
      <c r="CG265">
        <v>311.75</v>
      </c>
      <c r="CH265">
        <v>40.75</v>
      </c>
      <c r="CI265">
        <v>154.25</v>
      </c>
      <c r="CJ265">
        <v>2.5093159759999999</v>
      </c>
      <c r="CK265">
        <v>1.825741858</v>
      </c>
      <c r="CL265">
        <v>0.37749172199999997</v>
      </c>
      <c r="CM265">
        <v>2.33023604</v>
      </c>
      <c r="CN265">
        <v>1.4637281170000001</v>
      </c>
      <c r="CO265">
        <v>6.3966136870000003</v>
      </c>
      <c r="CP265">
        <v>15.853495929999999</v>
      </c>
      <c r="CQ265">
        <v>12.4465524</v>
      </c>
      <c r="CR265">
        <v>3.1384709649999998</v>
      </c>
      <c r="CS265">
        <v>13.937359860000001</v>
      </c>
      <c r="CT265" s="20" t="s">
        <v>1118</v>
      </c>
      <c r="CU265">
        <v>8.6</v>
      </c>
      <c r="CV265" s="74" t="s">
        <v>1155</v>
      </c>
      <c r="CW265">
        <v>0</v>
      </c>
      <c r="CX265">
        <v>100</v>
      </c>
      <c r="CY265">
        <v>0</v>
      </c>
      <c r="CZ265">
        <v>0</v>
      </c>
      <c r="DA265">
        <v>0</v>
      </c>
      <c r="DB265">
        <v>0</v>
      </c>
      <c r="DC265">
        <v>0</v>
      </c>
      <c r="DD265" s="74">
        <v>0</v>
      </c>
      <c r="DE265">
        <v>0</v>
      </c>
      <c r="DF265">
        <v>0</v>
      </c>
      <c r="DG265">
        <v>0</v>
      </c>
      <c r="DH265">
        <v>0</v>
      </c>
      <c r="DI265">
        <v>0</v>
      </c>
      <c r="DJ265">
        <v>0</v>
      </c>
      <c r="DK265">
        <v>0</v>
      </c>
      <c r="DL265">
        <v>0</v>
      </c>
      <c r="DM265">
        <v>0</v>
      </c>
      <c r="DN265">
        <v>0</v>
      </c>
      <c r="DO265">
        <v>0</v>
      </c>
      <c r="DP265">
        <v>0</v>
      </c>
      <c r="DQ265">
        <v>10</v>
      </c>
      <c r="DR265">
        <v>0</v>
      </c>
      <c r="DS265">
        <v>0</v>
      </c>
      <c r="DT265">
        <v>0</v>
      </c>
      <c r="DU265">
        <v>0</v>
      </c>
      <c r="DV265">
        <v>0</v>
      </c>
      <c r="DW265">
        <v>0</v>
      </c>
      <c r="DX265">
        <v>0</v>
      </c>
      <c r="DY265">
        <v>0</v>
      </c>
      <c r="DZ265">
        <v>0</v>
      </c>
      <c r="EA265">
        <v>0</v>
      </c>
      <c r="EB265">
        <v>0</v>
      </c>
      <c r="EC265">
        <v>0</v>
      </c>
      <c r="ED265">
        <v>0</v>
      </c>
      <c r="EE265">
        <v>0</v>
      </c>
      <c r="EF265">
        <v>0</v>
      </c>
      <c r="EG265">
        <v>0</v>
      </c>
      <c r="EH265">
        <v>0</v>
      </c>
      <c r="EI265" t="s">
        <v>1160</v>
      </c>
      <c r="EJ265" t="s">
        <v>1179</v>
      </c>
      <c r="EK265">
        <v>0</v>
      </c>
      <c r="EL265">
        <v>0</v>
      </c>
      <c r="EM265">
        <v>0</v>
      </c>
      <c r="EN265" s="74" t="s">
        <v>1117</v>
      </c>
    </row>
    <row r="266" spans="1:144" x14ac:dyDescent="0.3">
      <c r="A266" s="32" t="s">
        <v>492</v>
      </c>
      <c r="B266" s="33" t="s">
        <v>491</v>
      </c>
      <c r="C266" s="34" t="s">
        <v>87</v>
      </c>
      <c r="D266" s="3">
        <v>1326.5</v>
      </c>
      <c r="E266" s="3">
        <v>1163</v>
      </c>
      <c r="F266" s="3">
        <v>1244.75</v>
      </c>
      <c r="G266" s="42"/>
      <c r="H266" s="4"/>
      <c r="I266" s="4"/>
      <c r="J266" s="109">
        <v>3.3250000000000002</v>
      </c>
      <c r="K266" s="114">
        <v>42</v>
      </c>
      <c r="L266" s="6">
        <v>12.6</v>
      </c>
      <c r="M266" s="118">
        <v>0</v>
      </c>
      <c r="N266" s="7"/>
      <c r="O266" s="7"/>
      <c r="P266" s="7"/>
      <c r="Q266" s="7"/>
      <c r="R266" s="7"/>
      <c r="S266" s="48">
        <v>0</v>
      </c>
      <c r="T266" s="121">
        <v>12</v>
      </c>
      <c r="U266" s="2">
        <v>0</v>
      </c>
      <c r="V266" s="2">
        <v>0</v>
      </c>
      <c r="W266" s="2">
        <v>0</v>
      </c>
      <c r="X266" s="2">
        <v>0</v>
      </c>
      <c r="Y266" s="2"/>
      <c r="Z266" s="19">
        <v>2</v>
      </c>
      <c r="AA266" s="2">
        <v>25.3</v>
      </c>
      <c r="AB266" s="122" t="s">
        <v>52</v>
      </c>
      <c r="AC266" s="2">
        <v>2</v>
      </c>
      <c r="AD266" s="2">
        <v>2</v>
      </c>
      <c r="AE266" s="2" t="s">
        <v>52</v>
      </c>
      <c r="AF266" s="118" t="s">
        <v>52</v>
      </c>
      <c r="AG266" s="5"/>
      <c r="AH266" s="118"/>
      <c r="AI266" s="8">
        <v>3</v>
      </c>
      <c r="AJ266" s="118"/>
      <c r="AK266" s="2">
        <v>0</v>
      </c>
      <c r="AL266" s="2">
        <v>0</v>
      </c>
      <c r="AM266" s="2">
        <v>0</v>
      </c>
      <c r="AN266" s="2">
        <v>0</v>
      </c>
      <c r="AO266" s="2">
        <v>0</v>
      </c>
      <c r="AP266" s="122">
        <v>0</v>
      </c>
      <c r="AQ266">
        <v>0</v>
      </c>
      <c r="AR266">
        <v>0</v>
      </c>
      <c r="AS266">
        <v>0</v>
      </c>
      <c r="AT266">
        <v>0</v>
      </c>
      <c r="AU266">
        <v>0</v>
      </c>
      <c r="AV266" s="74">
        <v>0</v>
      </c>
      <c r="AW266">
        <v>0</v>
      </c>
      <c r="AX266">
        <v>0</v>
      </c>
      <c r="AY266" s="74">
        <v>1</v>
      </c>
      <c r="AZ266" s="67">
        <v>0</v>
      </c>
      <c r="BA266" s="67">
        <v>3600</v>
      </c>
      <c r="BB266" s="68"/>
      <c r="BC266" s="68"/>
      <c r="BD266">
        <v>5</v>
      </c>
      <c r="BE266">
        <v>189700</v>
      </c>
      <c r="BF266" s="103">
        <v>4</v>
      </c>
      <c r="BG266" s="97"/>
      <c r="BH266">
        <v>3</v>
      </c>
      <c r="BI266">
        <v>1</v>
      </c>
      <c r="BJ266" s="20" t="s">
        <v>1113</v>
      </c>
      <c r="BK266" t="s">
        <v>1114</v>
      </c>
      <c r="BL266">
        <v>2</v>
      </c>
      <c r="BM266" s="20">
        <v>0</v>
      </c>
      <c r="BN266">
        <v>0</v>
      </c>
      <c r="BO266">
        <v>0</v>
      </c>
      <c r="BP266">
        <v>1</v>
      </c>
      <c r="BQ266" s="20">
        <v>1</v>
      </c>
      <c r="BR266">
        <v>1</v>
      </c>
      <c r="BS266">
        <v>3</v>
      </c>
      <c r="BT266">
        <v>1</v>
      </c>
      <c r="BU266" s="20">
        <v>8</v>
      </c>
      <c r="BV266">
        <v>4</v>
      </c>
      <c r="BW266">
        <v>4</v>
      </c>
      <c r="BX266">
        <v>0</v>
      </c>
      <c r="BY266" s="74">
        <v>2</v>
      </c>
      <c r="BZ266">
        <v>61.366666670000001</v>
      </c>
      <c r="CA266">
        <v>44.616666670000001</v>
      </c>
      <c r="CB266">
        <v>11.55</v>
      </c>
      <c r="CC266">
        <v>14.9</v>
      </c>
      <c r="CD266">
        <v>48.033333329999998</v>
      </c>
      <c r="CE266">
        <v>91.85</v>
      </c>
      <c r="CF266">
        <v>191.67500000000001</v>
      </c>
      <c r="CG266">
        <v>276.125</v>
      </c>
      <c r="CH266">
        <v>32.4</v>
      </c>
      <c r="CI266">
        <v>191.16666670000001</v>
      </c>
      <c r="CJ266">
        <v>5.191788388</v>
      </c>
      <c r="CK266">
        <v>4.3476047050000002</v>
      </c>
      <c r="CL266">
        <v>1.5565988559999999</v>
      </c>
      <c r="CM266">
        <v>1.0639548860000001</v>
      </c>
      <c r="CN266">
        <v>1.864045779</v>
      </c>
      <c r="CO266">
        <v>5.1468436930000001</v>
      </c>
      <c r="CP266">
        <v>7.2738687549999996</v>
      </c>
      <c r="CQ266">
        <v>18.65045001</v>
      </c>
      <c r="CR266">
        <v>0.64807406999999995</v>
      </c>
      <c r="CS266">
        <v>12.139467310000001</v>
      </c>
      <c r="CT266" s="20" t="s">
        <v>1118</v>
      </c>
      <c r="CU266">
        <v>8.6999999999999993</v>
      </c>
      <c r="CV266" s="74" t="s">
        <v>1157</v>
      </c>
      <c r="CW266">
        <v>0</v>
      </c>
      <c r="CX266">
        <v>80</v>
      </c>
      <c r="CY266">
        <v>0</v>
      </c>
      <c r="CZ266">
        <v>0</v>
      </c>
      <c r="DA266">
        <v>0</v>
      </c>
      <c r="DB266">
        <v>0</v>
      </c>
      <c r="DC266">
        <v>20</v>
      </c>
      <c r="DD266" s="74">
        <v>0</v>
      </c>
      <c r="DE266">
        <v>0</v>
      </c>
      <c r="DF266">
        <v>0</v>
      </c>
      <c r="DG266">
        <v>0</v>
      </c>
      <c r="DH266">
        <v>0</v>
      </c>
      <c r="DI266">
        <v>0</v>
      </c>
      <c r="DJ266">
        <v>0</v>
      </c>
      <c r="DK266">
        <v>0</v>
      </c>
      <c r="DL266">
        <v>0</v>
      </c>
      <c r="DM266">
        <v>0</v>
      </c>
      <c r="DN266">
        <v>0</v>
      </c>
      <c r="DO266">
        <v>4</v>
      </c>
      <c r="DP266">
        <v>0</v>
      </c>
      <c r="DQ266">
        <v>6</v>
      </c>
      <c r="DR266">
        <v>0</v>
      </c>
      <c r="DS266">
        <v>0</v>
      </c>
      <c r="DT266">
        <v>0</v>
      </c>
      <c r="DU266">
        <v>0</v>
      </c>
      <c r="DV266">
        <v>0</v>
      </c>
      <c r="DW266">
        <v>0</v>
      </c>
      <c r="DX266">
        <v>0</v>
      </c>
      <c r="DY266">
        <v>0</v>
      </c>
      <c r="DZ266">
        <v>0</v>
      </c>
      <c r="EA266">
        <v>0</v>
      </c>
      <c r="EB266">
        <v>0</v>
      </c>
      <c r="EC266">
        <v>0</v>
      </c>
      <c r="ED266">
        <v>0</v>
      </c>
      <c r="EE266">
        <v>0</v>
      </c>
      <c r="EF266">
        <v>10</v>
      </c>
      <c r="EG266">
        <v>0</v>
      </c>
      <c r="EH266">
        <v>0</v>
      </c>
      <c r="EI266" t="s">
        <v>1160</v>
      </c>
      <c r="EJ266" t="s">
        <v>1179</v>
      </c>
      <c r="EK266">
        <v>0</v>
      </c>
      <c r="EL266">
        <v>0</v>
      </c>
      <c r="EM266">
        <v>0</v>
      </c>
      <c r="EN266" s="74" t="s">
        <v>1117</v>
      </c>
    </row>
    <row r="267" spans="1:144" x14ac:dyDescent="0.3">
      <c r="A267" s="32" t="s">
        <v>493</v>
      </c>
      <c r="B267" s="33" t="s">
        <v>491</v>
      </c>
      <c r="C267" s="34" t="s">
        <v>87</v>
      </c>
      <c r="D267" s="3">
        <v>2871</v>
      </c>
      <c r="E267" s="3">
        <v>2271.3000000000002</v>
      </c>
      <c r="F267" s="3">
        <v>2571.17</v>
      </c>
      <c r="G267" s="42">
        <v>8.0888030888030897</v>
      </c>
      <c r="H267" s="4">
        <v>9.7152509652509647</v>
      </c>
      <c r="I267" s="4">
        <v>8.9020270270270263</v>
      </c>
      <c r="J267" s="109">
        <v>3.65</v>
      </c>
      <c r="K267" s="114">
        <v>58</v>
      </c>
      <c r="L267" s="6">
        <v>27.166666670000001</v>
      </c>
      <c r="M267" s="118">
        <v>0</v>
      </c>
      <c r="N267" s="7">
        <v>0.121</v>
      </c>
      <c r="O267" s="15">
        <v>0.36</v>
      </c>
      <c r="P267" s="7">
        <v>0.121</v>
      </c>
      <c r="Q267" s="15">
        <v>0.36</v>
      </c>
      <c r="R267" s="7">
        <v>0.121</v>
      </c>
      <c r="S267" s="48">
        <v>3.5</v>
      </c>
      <c r="T267" s="121">
        <v>5.5</v>
      </c>
      <c r="U267" s="2">
        <v>0</v>
      </c>
      <c r="V267" s="2">
        <v>0</v>
      </c>
      <c r="W267" s="2">
        <v>0</v>
      </c>
      <c r="X267" s="2">
        <v>0</v>
      </c>
      <c r="Y267" s="2"/>
      <c r="Z267" s="19">
        <v>2</v>
      </c>
      <c r="AA267" s="2">
        <v>29.5</v>
      </c>
      <c r="AB267" s="122" t="s">
        <v>52</v>
      </c>
      <c r="AC267" s="2">
        <v>2</v>
      </c>
      <c r="AD267" s="2">
        <v>2</v>
      </c>
      <c r="AE267" s="2" t="s">
        <v>52</v>
      </c>
      <c r="AF267" s="118" t="s">
        <v>52</v>
      </c>
      <c r="AG267" s="5"/>
      <c r="AH267" s="118">
        <v>0</v>
      </c>
      <c r="AI267" s="8">
        <v>3</v>
      </c>
      <c r="AJ267" s="118">
        <v>1</v>
      </c>
      <c r="AK267" s="2">
        <v>0</v>
      </c>
      <c r="AL267" s="2">
        <v>0</v>
      </c>
      <c r="AM267" s="2">
        <v>0</v>
      </c>
      <c r="AN267" s="2">
        <v>0</v>
      </c>
      <c r="AO267" s="2">
        <v>0</v>
      </c>
      <c r="AP267" s="122">
        <v>0</v>
      </c>
      <c r="AQ267">
        <v>0</v>
      </c>
      <c r="AR267">
        <v>0</v>
      </c>
      <c r="AS267">
        <v>0</v>
      </c>
      <c r="AT267">
        <v>0</v>
      </c>
      <c r="AU267">
        <v>0</v>
      </c>
      <c r="AV267" s="74">
        <v>0</v>
      </c>
      <c r="AW267">
        <v>0</v>
      </c>
      <c r="AX267">
        <v>0</v>
      </c>
      <c r="AY267" s="74">
        <v>1</v>
      </c>
      <c r="AZ267" s="67">
        <v>-20</v>
      </c>
      <c r="BA267" s="69">
        <v>853</v>
      </c>
      <c r="BB267" s="68"/>
      <c r="BC267" s="68"/>
      <c r="BD267">
        <v>3</v>
      </c>
      <c r="BE267">
        <v>191300</v>
      </c>
      <c r="BF267" s="102">
        <v>4</v>
      </c>
      <c r="BG267" s="97"/>
      <c r="BH267">
        <v>3</v>
      </c>
      <c r="BI267">
        <v>2</v>
      </c>
      <c r="BJ267" s="20" t="s">
        <v>1113</v>
      </c>
      <c r="BK267" t="s">
        <v>1114</v>
      </c>
      <c r="BL267">
        <v>1</v>
      </c>
      <c r="BM267" s="20">
        <v>0</v>
      </c>
      <c r="BN267">
        <v>0</v>
      </c>
      <c r="BO267">
        <v>0</v>
      </c>
      <c r="BP267">
        <v>1</v>
      </c>
      <c r="BQ267" s="20">
        <v>1</v>
      </c>
      <c r="BR267">
        <v>1</v>
      </c>
      <c r="BS267">
        <v>3</v>
      </c>
      <c r="BT267">
        <v>1</v>
      </c>
      <c r="BU267" s="20">
        <v>4</v>
      </c>
      <c r="BV267">
        <v>2</v>
      </c>
      <c r="BW267">
        <v>2</v>
      </c>
      <c r="BX267">
        <v>0</v>
      </c>
      <c r="BY267" s="74">
        <v>4</v>
      </c>
      <c r="BZ267">
        <v>84.25</v>
      </c>
      <c r="CA267">
        <v>63.15</v>
      </c>
      <c r="CB267">
        <v>14.574999999999999</v>
      </c>
      <c r="CC267">
        <v>21.225000000000001</v>
      </c>
      <c r="CD267">
        <v>70.650000000000006</v>
      </c>
      <c r="CE267">
        <v>136.25</v>
      </c>
      <c r="CF267">
        <v>216</v>
      </c>
      <c r="CG267">
        <v>352.25</v>
      </c>
      <c r="CH267">
        <v>38.700000000000003</v>
      </c>
      <c r="CI267">
        <v>152.75</v>
      </c>
      <c r="CJ267">
        <v>1.7078251280000001</v>
      </c>
      <c r="CK267">
        <v>2.4255583550000002</v>
      </c>
      <c r="CL267">
        <v>0.99456858299999995</v>
      </c>
      <c r="CM267">
        <v>0.88081401699999995</v>
      </c>
      <c r="CN267">
        <v>2.6514147170000002</v>
      </c>
      <c r="CO267">
        <v>0.95742710799999997</v>
      </c>
      <c r="CP267">
        <v>4.082482905</v>
      </c>
      <c r="CQ267">
        <v>4.1932485420000001</v>
      </c>
      <c r="CR267">
        <v>0.48304589199999998</v>
      </c>
      <c r="CS267">
        <v>9.5350231599999997</v>
      </c>
      <c r="CT267" s="20" t="s">
        <v>1118</v>
      </c>
      <c r="CU267">
        <v>11.3</v>
      </c>
      <c r="CV267" s="74" t="s">
        <v>1156</v>
      </c>
      <c r="CW267">
        <v>0</v>
      </c>
      <c r="CX267">
        <v>90</v>
      </c>
      <c r="CY267">
        <v>0</v>
      </c>
      <c r="CZ267">
        <v>0</v>
      </c>
      <c r="DA267">
        <v>0</v>
      </c>
      <c r="DB267">
        <v>0</v>
      </c>
      <c r="DC267">
        <v>10</v>
      </c>
      <c r="DD267" s="74">
        <v>0</v>
      </c>
      <c r="DE267">
        <v>0</v>
      </c>
      <c r="DF267">
        <v>0</v>
      </c>
      <c r="DG267">
        <v>0</v>
      </c>
      <c r="DH267">
        <v>0</v>
      </c>
      <c r="DI267">
        <v>0</v>
      </c>
      <c r="DJ267">
        <v>0</v>
      </c>
      <c r="DK267">
        <v>0</v>
      </c>
      <c r="DL267">
        <v>0</v>
      </c>
      <c r="DM267">
        <v>0</v>
      </c>
      <c r="DN267">
        <v>1</v>
      </c>
      <c r="DO267">
        <v>0</v>
      </c>
      <c r="DP267">
        <v>0</v>
      </c>
      <c r="DQ267">
        <v>9</v>
      </c>
      <c r="DR267">
        <v>0</v>
      </c>
      <c r="DS267">
        <v>0</v>
      </c>
      <c r="DT267">
        <v>0</v>
      </c>
      <c r="DU267">
        <v>0</v>
      </c>
      <c r="DV267">
        <v>0</v>
      </c>
      <c r="DW267">
        <v>0</v>
      </c>
      <c r="DX267">
        <v>0</v>
      </c>
      <c r="DY267">
        <v>0</v>
      </c>
      <c r="DZ267">
        <v>0</v>
      </c>
      <c r="EA267">
        <v>0</v>
      </c>
      <c r="EB267">
        <v>0</v>
      </c>
      <c r="EC267">
        <v>0</v>
      </c>
      <c r="ED267">
        <v>0</v>
      </c>
      <c r="EE267">
        <v>0</v>
      </c>
      <c r="EF267">
        <v>10</v>
      </c>
      <c r="EG267">
        <v>0</v>
      </c>
      <c r="EH267">
        <v>0</v>
      </c>
      <c r="EI267" t="s">
        <v>1160</v>
      </c>
      <c r="EJ267" t="s">
        <v>1179</v>
      </c>
      <c r="EK267">
        <v>0</v>
      </c>
      <c r="EL267">
        <v>0</v>
      </c>
      <c r="EM267">
        <v>0</v>
      </c>
      <c r="EN267" s="74" t="s">
        <v>1117</v>
      </c>
    </row>
    <row r="268" spans="1:144" x14ac:dyDescent="0.3">
      <c r="A268" s="32" t="s">
        <v>494</v>
      </c>
      <c r="B268" s="33" t="s">
        <v>491</v>
      </c>
      <c r="C268" s="34" t="s">
        <v>87</v>
      </c>
      <c r="D268" s="3">
        <v>3500</v>
      </c>
      <c r="E268" s="3">
        <v>2600</v>
      </c>
      <c r="F268" s="3">
        <v>3050</v>
      </c>
      <c r="G268" s="42"/>
      <c r="H268" s="4"/>
      <c r="I268" s="4"/>
      <c r="J268" s="110">
        <v>2.5</v>
      </c>
      <c r="K268" s="115">
        <v>69.3</v>
      </c>
      <c r="L268" s="6">
        <v>12.66666667</v>
      </c>
      <c r="M268" s="118">
        <v>0</v>
      </c>
      <c r="N268" s="7">
        <v>5.7000000000000002E-2</v>
      </c>
      <c r="O268" s="15">
        <v>0.34200000000000003</v>
      </c>
      <c r="P268" s="7">
        <v>0.106</v>
      </c>
      <c r="Q268" s="15">
        <v>0.38300000000000001</v>
      </c>
      <c r="R268" s="7">
        <v>8.5000000000000006E-2</v>
      </c>
      <c r="S268" s="48">
        <v>0</v>
      </c>
      <c r="T268" s="121">
        <v>12</v>
      </c>
      <c r="U268" s="2"/>
      <c r="V268" s="2"/>
      <c r="W268" s="2"/>
      <c r="X268" s="2"/>
      <c r="Y268" s="2"/>
      <c r="Z268" s="19"/>
      <c r="AA268" s="2">
        <v>35</v>
      </c>
      <c r="AB268" s="122"/>
      <c r="AC268" s="2"/>
      <c r="AD268" s="2"/>
      <c r="AE268" s="2"/>
      <c r="AF268" s="118"/>
      <c r="AG268" s="5"/>
      <c r="AH268" s="118"/>
      <c r="AI268" s="8"/>
      <c r="AJ268" s="118"/>
      <c r="AK268" s="2">
        <v>0</v>
      </c>
      <c r="AL268" s="2">
        <v>0</v>
      </c>
      <c r="AM268" s="2">
        <v>0</v>
      </c>
      <c r="AN268" s="2">
        <v>0</v>
      </c>
      <c r="AO268" s="2">
        <v>0</v>
      </c>
      <c r="AP268" s="122">
        <v>0</v>
      </c>
      <c r="AQ268">
        <v>0</v>
      </c>
      <c r="AR268">
        <v>0</v>
      </c>
      <c r="AS268">
        <v>0</v>
      </c>
      <c r="AT268">
        <v>0</v>
      </c>
      <c r="AU268">
        <v>0</v>
      </c>
      <c r="AV268" s="74">
        <v>0</v>
      </c>
      <c r="AW268">
        <v>0</v>
      </c>
      <c r="AX268">
        <v>0</v>
      </c>
      <c r="AY268" s="74">
        <v>1</v>
      </c>
      <c r="AZ268" s="69">
        <v>0</v>
      </c>
      <c r="BA268" s="69">
        <v>0</v>
      </c>
      <c r="BB268" s="68"/>
      <c r="BC268" s="68"/>
      <c r="BD268">
        <v>2</v>
      </c>
      <c r="BE268">
        <v>600</v>
      </c>
      <c r="BF268" s="103">
        <v>5</v>
      </c>
      <c r="BG268" s="97"/>
      <c r="BH268">
        <v>3</v>
      </c>
      <c r="BI268">
        <v>1</v>
      </c>
      <c r="BJ268" s="20" t="s">
        <v>1113</v>
      </c>
      <c r="BK268" t="s">
        <v>1114</v>
      </c>
      <c r="BL268">
        <v>2</v>
      </c>
      <c r="BM268" s="20">
        <v>0</v>
      </c>
      <c r="BN268">
        <v>0</v>
      </c>
      <c r="BO268">
        <v>0</v>
      </c>
      <c r="BP268">
        <v>1</v>
      </c>
      <c r="BQ268" s="20">
        <v>1</v>
      </c>
      <c r="BR268">
        <v>1</v>
      </c>
      <c r="BS268">
        <v>3</v>
      </c>
      <c r="BT268">
        <v>1</v>
      </c>
      <c r="BU268" s="20">
        <v>4</v>
      </c>
      <c r="BV268">
        <v>1</v>
      </c>
      <c r="BW268">
        <v>3</v>
      </c>
      <c r="BX268">
        <v>0</v>
      </c>
      <c r="BY268" s="74">
        <v>4</v>
      </c>
      <c r="BZ268">
        <v>91.2</v>
      </c>
      <c r="CA268">
        <v>67.224999999999994</v>
      </c>
      <c r="CB268">
        <v>13.275</v>
      </c>
      <c r="CC268">
        <v>20.45</v>
      </c>
      <c r="CD268">
        <v>70.474999999999994</v>
      </c>
      <c r="CE268">
        <v>43.5</v>
      </c>
      <c r="CF268">
        <v>145.25</v>
      </c>
      <c r="CG268">
        <v>188.75</v>
      </c>
      <c r="CH268">
        <v>22.975000000000001</v>
      </c>
      <c r="CI268">
        <v>154</v>
      </c>
      <c r="CJ268">
        <v>5.1620409399999998</v>
      </c>
      <c r="CK268">
        <v>3.3210189200000002</v>
      </c>
      <c r="CL268">
        <v>1.470544117</v>
      </c>
      <c r="CM268">
        <v>2.042057786</v>
      </c>
      <c r="CN268">
        <v>4.6949440889999998</v>
      </c>
      <c r="CO268">
        <v>8.5829287930000007</v>
      </c>
      <c r="CP268">
        <v>6.8495741959999998</v>
      </c>
      <c r="CQ268">
        <v>8.9953691790000008</v>
      </c>
      <c r="CR268">
        <v>3.8029593739999998</v>
      </c>
      <c r="CS268">
        <v>11.518101700000001</v>
      </c>
      <c r="CT268" s="20" t="s">
        <v>1121</v>
      </c>
      <c r="CU268">
        <v>11.1</v>
      </c>
      <c r="CV268" s="74" t="s">
        <v>1155</v>
      </c>
      <c r="CW268">
        <v>0</v>
      </c>
      <c r="CX268">
        <v>100</v>
      </c>
      <c r="CY268">
        <v>0</v>
      </c>
      <c r="CZ268">
        <v>0</v>
      </c>
      <c r="DA268">
        <v>0</v>
      </c>
      <c r="DB268">
        <v>0</v>
      </c>
      <c r="DC268">
        <v>0</v>
      </c>
      <c r="DD268" s="74">
        <v>0</v>
      </c>
      <c r="DE268">
        <v>0</v>
      </c>
      <c r="DF268">
        <v>0</v>
      </c>
      <c r="DG268">
        <v>0</v>
      </c>
      <c r="DH268">
        <v>0</v>
      </c>
      <c r="DI268">
        <v>0</v>
      </c>
      <c r="DJ268">
        <v>0</v>
      </c>
      <c r="DK268">
        <v>0</v>
      </c>
      <c r="DL268">
        <v>0</v>
      </c>
      <c r="DM268">
        <v>0</v>
      </c>
      <c r="DN268">
        <v>0</v>
      </c>
      <c r="DO268">
        <v>0</v>
      </c>
      <c r="DP268">
        <v>0</v>
      </c>
      <c r="DQ268">
        <v>10</v>
      </c>
      <c r="DR268">
        <v>0</v>
      </c>
      <c r="DS268">
        <v>0</v>
      </c>
      <c r="DT268">
        <v>0</v>
      </c>
      <c r="DU268">
        <v>0</v>
      </c>
      <c r="DV268">
        <v>0</v>
      </c>
      <c r="DW268">
        <v>0</v>
      </c>
      <c r="DX268">
        <v>0</v>
      </c>
      <c r="DY268">
        <v>0</v>
      </c>
      <c r="DZ268">
        <v>0</v>
      </c>
      <c r="EA268">
        <v>0</v>
      </c>
      <c r="EB268">
        <v>0</v>
      </c>
      <c r="EC268">
        <v>0</v>
      </c>
      <c r="ED268">
        <v>0</v>
      </c>
      <c r="EE268">
        <v>0</v>
      </c>
      <c r="EF268">
        <v>0</v>
      </c>
      <c r="EG268">
        <v>0</v>
      </c>
      <c r="EH268">
        <v>0</v>
      </c>
      <c r="EI268" t="s">
        <v>1160</v>
      </c>
      <c r="EJ268" t="s">
        <v>1179</v>
      </c>
      <c r="EK268">
        <v>0</v>
      </c>
      <c r="EL268">
        <v>0</v>
      </c>
      <c r="EM268">
        <v>0</v>
      </c>
      <c r="EN268" s="74" t="s">
        <v>1117</v>
      </c>
    </row>
    <row r="269" spans="1:144" x14ac:dyDescent="0.3">
      <c r="A269" s="32" t="s">
        <v>495</v>
      </c>
      <c r="B269" s="33" t="s">
        <v>491</v>
      </c>
      <c r="C269" s="34" t="s">
        <v>87</v>
      </c>
      <c r="D269" s="3">
        <v>2072</v>
      </c>
      <c r="E269" s="3">
        <v>1641</v>
      </c>
      <c r="F269" s="3">
        <v>1856.5</v>
      </c>
      <c r="G269" s="42"/>
      <c r="H269" s="4"/>
      <c r="I269" s="4"/>
      <c r="J269" s="109">
        <v>3.47</v>
      </c>
      <c r="K269" s="114">
        <v>44</v>
      </c>
      <c r="L269" s="6">
        <v>17.833333329999999</v>
      </c>
      <c r="M269" s="118">
        <v>0</v>
      </c>
      <c r="N269" s="7"/>
      <c r="O269" s="7"/>
      <c r="P269" s="7"/>
      <c r="Q269" s="7"/>
      <c r="R269" s="7"/>
      <c r="S269" s="48">
        <v>4.5</v>
      </c>
      <c r="T269" s="121">
        <v>6.5</v>
      </c>
      <c r="U269" s="2">
        <v>0</v>
      </c>
      <c r="V269" s="2">
        <v>0</v>
      </c>
      <c r="W269" s="2">
        <v>0</v>
      </c>
      <c r="X269" s="2">
        <v>0</v>
      </c>
      <c r="Y269" s="2"/>
      <c r="Z269" s="19">
        <v>2</v>
      </c>
      <c r="AA269" s="2">
        <v>29.5</v>
      </c>
      <c r="AB269" s="122" t="s">
        <v>52</v>
      </c>
      <c r="AC269" s="2">
        <v>2</v>
      </c>
      <c r="AD269" s="2">
        <v>2</v>
      </c>
      <c r="AE269" s="2" t="s">
        <v>52</v>
      </c>
      <c r="AF269" s="118" t="s">
        <v>52</v>
      </c>
      <c r="AG269" s="5"/>
      <c r="AH269" s="118"/>
      <c r="AI269" s="8">
        <v>3</v>
      </c>
      <c r="AJ269" s="118">
        <v>1</v>
      </c>
      <c r="AK269" s="2">
        <v>0</v>
      </c>
      <c r="AL269" s="2">
        <v>0</v>
      </c>
      <c r="AM269" s="2">
        <v>0</v>
      </c>
      <c r="AN269" s="2">
        <v>0</v>
      </c>
      <c r="AO269" s="2">
        <v>0</v>
      </c>
      <c r="AP269" s="122">
        <v>0</v>
      </c>
      <c r="AQ269">
        <v>0</v>
      </c>
      <c r="AR269">
        <v>0</v>
      </c>
      <c r="AS269">
        <v>0</v>
      </c>
      <c r="AT269">
        <v>0</v>
      </c>
      <c r="AU269">
        <v>0</v>
      </c>
      <c r="AV269" s="74">
        <v>0</v>
      </c>
      <c r="AW269">
        <v>0</v>
      </c>
      <c r="AX269">
        <v>0</v>
      </c>
      <c r="AY269" s="74">
        <v>1</v>
      </c>
      <c r="AZ269" s="69">
        <v>0</v>
      </c>
      <c r="BA269" s="69">
        <v>50</v>
      </c>
      <c r="BB269" s="68"/>
      <c r="BC269" s="68"/>
      <c r="BD269">
        <v>2</v>
      </c>
      <c r="BE269">
        <v>30900</v>
      </c>
      <c r="BF269" s="103">
        <v>5</v>
      </c>
      <c r="BG269" s="97"/>
      <c r="BH269">
        <v>3</v>
      </c>
      <c r="BI269">
        <v>1</v>
      </c>
      <c r="BJ269" s="20" t="s">
        <v>1113</v>
      </c>
      <c r="BK269" t="s">
        <v>1114</v>
      </c>
      <c r="BL269">
        <v>1</v>
      </c>
      <c r="BM269" s="20">
        <v>0</v>
      </c>
      <c r="BN269">
        <v>0</v>
      </c>
      <c r="BO269">
        <v>0</v>
      </c>
      <c r="BP269">
        <v>1</v>
      </c>
      <c r="BQ269" s="20">
        <v>1</v>
      </c>
      <c r="BR269">
        <v>1</v>
      </c>
      <c r="BS269">
        <v>3</v>
      </c>
      <c r="BT269">
        <v>1</v>
      </c>
      <c r="BU269" s="20">
        <v>4</v>
      </c>
      <c r="BV269">
        <v>1</v>
      </c>
      <c r="BW269">
        <v>1</v>
      </c>
      <c r="BX269">
        <v>2</v>
      </c>
      <c r="BY269" s="74">
        <v>4</v>
      </c>
      <c r="BZ269">
        <v>51.75</v>
      </c>
      <c r="CA269">
        <v>38.799999999999997</v>
      </c>
      <c r="CB269">
        <v>8.5250000000000004</v>
      </c>
      <c r="CC269">
        <v>10.375</v>
      </c>
      <c r="CD269">
        <v>54.75</v>
      </c>
      <c r="CE269">
        <v>86.974999999999994</v>
      </c>
      <c r="CF269">
        <v>171.27500000000001</v>
      </c>
      <c r="CG269">
        <v>258.25</v>
      </c>
      <c r="CH269">
        <v>33.65</v>
      </c>
      <c r="CI269">
        <v>134</v>
      </c>
      <c r="CJ269">
        <v>1.657307053</v>
      </c>
      <c r="CK269">
        <v>0.86938675700000001</v>
      </c>
      <c r="CL269">
        <v>1.5217862310000001</v>
      </c>
      <c r="CM269">
        <v>3.80394532</v>
      </c>
      <c r="CN269">
        <v>5.8846551869999999</v>
      </c>
      <c r="CO269">
        <v>5.4156409290000003</v>
      </c>
      <c r="CP269">
        <v>11.05667219</v>
      </c>
      <c r="CQ269">
        <v>0.86986589000000003</v>
      </c>
      <c r="CR269">
        <v>9.4162979280000005</v>
      </c>
      <c r="CT269" s="20" t="s">
        <v>1118</v>
      </c>
      <c r="CU269">
        <v>8.3000000000000007</v>
      </c>
      <c r="CV269" s="74" t="s">
        <v>1155</v>
      </c>
      <c r="CW269">
        <v>0</v>
      </c>
      <c r="CX269">
        <v>100</v>
      </c>
      <c r="CY269">
        <v>0</v>
      </c>
      <c r="CZ269">
        <v>0</v>
      </c>
      <c r="DA269">
        <v>0</v>
      </c>
      <c r="DB269">
        <v>0</v>
      </c>
      <c r="DC269">
        <v>0</v>
      </c>
      <c r="DD269" s="74">
        <v>0</v>
      </c>
      <c r="DE269">
        <v>0</v>
      </c>
      <c r="DF269">
        <v>0</v>
      </c>
      <c r="DG269">
        <v>0</v>
      </c>
      <c r="DH269">
        <v>0</v>
      </c>
      <c r="DI269">
        <v>0</v>
      </c>
      <c r="DJ269">
        <v>0</v>
      </c>
      <c r="DK269">
        <v>0</v>
      </c>
      <c r="DL269">
        <v>0</v>
      </c>
      <c r="DM269">
        <v>0</v>
      </c>
      <c r="DN269">
        <v>0</v>
      </c>
      <c r="DO269">
        <v>0</v>
      </c>
      <c r="DP269">
        <v>0</v>
      </c>
      <c r="DQ269">
        <v>10</v>
      </c>
      <c r="DR269">
        <v>0</v>
      </c>
      <c r="DS269">
        <v>0</v>
      </c>
      <c r="DT269">
        <v>0</v>
      </c>
      <c r="DU269">
        <v>0</v>
      </c>
      <c r="DV269">
        <v>0</v>
      </c>
      <c r="DW269">
        <v>0</v>
      </c>
      <c r="DX269">
        <v>0</v>
      </c>
      <c r="DY269">
        <v>0</v>
      </c>
      <c r="DZ269">
        <v>0</v>
      </c>
      <c r="EA269">
        <v>0</v>
      </c>
      <c r="EB269">
        <v>0</v>
      </c>
      <c r="EC269">
        <v>0</v>
      </c>
      <c r="ED269">
        <v>0</v>
      </c>
      <c r="EE269">
        <v>0</v>
      </c>
      <c r="EF269">
        <v>0</v>
      </c>
      <c r="EG269">
        <v>0</v>
      </c>
      <c r="EH269">
        <v>0</v>
      </c>
      <c r="EI269" t="s">
        <v>1160</v>
      </c>
      <c r="EJ269" t="s">
        <v>1179</v>
      </c>
      <c r="EK269">
        <v>0</v>
      </c>
      <c r="EL269">
        <v>0</v>
      </c>
      <c r="EM269">
        <v>0</v>
      </c>
      <c r="EN269" s="74" t="s">
        <v>1117</v>
      </c>
    </row>
    <row r="270" spans="1:144" x14ac:dyDescent="0.3">
      <c r="A270" s="32" t="s">
        <v>496</v>
      </c>
      <c r="B270" s="33" t="s">
        <v>258</v>
      </c>
      <c r="C270" s="34" t="s">
        <v>76</v>
      </c>
      <c r="D270" s="3">
        <v>1317</v>
      </c>
      <c r="E270" s="3">
        <v>953</v>
      </c>
      <c r="F270" s="3">
        <v>1135</v>
      </c>
      <c r="G270" s="42">
        <v>3.9333976833976836</v>
      </c>
      <c r="H270" s="4">
        <v>3.1795366795366795</v>
      </c>
      <c r="I270" s="4">
        <v>3.5564671814671813</v>
      </c>
      <c r="J270" s="109">
        <v>10.975</v>
      </c>
      <c r="K270" s="114">
        <v>31.5</v>
      </c>
      <c r="L270" s="6">
        <v>27</v>
      </c>
      <c r="M270" s="118">
        <v>2</v>
      </c>
      <c r="N270" s="7">
        <v>0.85</v>
      </c>
      <c r="O270" s="7">
        <v>0.62</v>
      </c>
      <c r="P270" s="7">
        <v>0.64</v>
      </c>
      <c r="Q270" s="7">
        <v>0.78</v>
      </c>
      <c r="R270" s="7">
        <v>0.745</v>
      </c>
      <c r="S270" s="48">
        <v>3.5</v>
      </c>
      <c r="T270" s="121">
        <v>4.5</v>
      </c>
      <c r="U270" s="2">
        <v>0</v>
      </c>
      <c r="V270" s="2">
        <v>0</v>
      </c>
      <c r="W270" s="2"/>
      <c r="X270" s="2">
        <v>4</v>
      </c>
      <c r="Y270" s="2">
        <v>4</v>
      </c>
      <c r="Z270" s="19">
        <v>0</v>
      </c>
      <c r="AA270" s="2">
        <v>25.5</v>
      </c>
      <c r="AB270" s="122" t="s">
        <v>56</v>
      </c>
      <c r="AC270" s="2">
        <v>0</v>
      </c>
      <c r="AD270" s="2">
        <v>0</v>
      </c>
      <c r="AE270" s="2" t="s">
        <v>56</v>
      </c>
      <c r="AF270" s="118" t="s">
        <v>56</v>
      </c>
      <c r="AG270" s="5">
        <v>8.2100000000000009</v>
      </c>
      <c r="AH270" s="118">
        <v>1</v>
      </c>
      <c r="AI270" s="8"/>
      <c r="AJ270" s="118">
        <v>2</v>
      </c>
      <c r="AK270" s="2">
        <v>1</v>
      </c>
      <c r="AL270" s="2">
        <v>1</v>
      </c>
      <c r="AM270" s="2">
        <v>1</v>
      </c>
      <c r="AN270" s="2">
        <v>1</v>
      </c>
      <c r="AO270" s="2">
        <v>1</v>
      </c>
      <c r="AP270" s="122">
        <v>1</v>
      </c>
      <c r="AQ270">
        <v>2</v>
      </c>
      <c r="AR270">
        <v>1</v>
      </c>
      <c r="AS270">
        <v>2</v>
      </c>
      <c r="AT270">
        <v>0</v>
      </c>
      <c r="AU270">
        <v>1</v>
      </c>
      <c r="AV270" s="74">
        <v>6</v>
      </c>
      <c r="AW270">
        <v>3</v>
      </c>
      <c r="AX270">
        <v>3</v>
      </c>
      <c r="AY270" s="74">
        <v>1</v>
      </c>
      <c r="AZ270" s="68">
        <v>-20</v>
      </c>
      <c r="BA270" s="68">
        <v>3500</v>
      </c>
      <c r="BB270" s="68"/>
      <c r="BC270" s="68"/>
      <c r="BD270">
        <v>4</v>
      </c>
      <c r="BE270">
        <v>80800</v>
      </c>
      <c r="BF270" s="103">
        <v>4</v>
      </c>
      <c r="BG270" s="97"/>
      <c r="BH270">
        <v>2</v>
      </c>
      <c r="BI270">
        <v>1</v>
      </c>
      <c r="BJ270" s="20" t="s">
        <v>1113</v>
      </c>
      <c r="BK270" t="s">
        <v>1114</v>
      </c>
      <c r="BL270">
        <v>1</v>
      </c>
      <c r="BM270" s="20">
        <v>0</v>
      </c>
      <c r="BN270">
        <v>0</v>
      </c>
      <c r="BO270">
        <v>0</v>
      </c>
      <c r="BP270">
        <v>1</v>
      </c>
      <c r="BQ270" s="20">
        <v>1</v>
      </c>
      <c r="BR270">
        <v>0</v>
      </c>
      <c r="BS270">
        <v>2</v>
      </c>
      <c r="BT270">
        <v>1</v>
      </c>
      <c r="BU270" s="20">
        <v>4</v>
      </c>
      <c r="BV270">
        <v>1</v>
      </c>
      <c r="BW270">
        <v>3</v>
      </c>
      <c r="BX270">
        <v>0</v>
      </c>
      <c r="BY270" s="74">
        <v>4</v>
      </c>
      <c r="BZ270">
        <v>38.475000000000001</v>
      </c>
      <c r="CA270">
        <v>22.05</v>
      </c>
      <c r="CB270">
        <v>13.074999999999999</v>
      </c>
      <c r="CC270">
        <v>11.1</v>
      </c>
      <c r="CD270">
        <v>61</v>
      </c>
      <c r="CE270">
        <v>54.7</v>
      </c>
      <c r="CF270">
        <v>184.05</v>
      </c>
      <c r="CG270">
        <v>238.75</v>
      </c>
      <c r="CH270">
        <v>22.925000000000001</v>
      </c>
      <c r="CI270">
        <v>457.75</v>
      </c>
      <c r="CJ270">
        <v>3.6381084829999999</v>
      </c>
      <c r="CK270">
        <v>2.6714540360000001</v>
      </c>
      <c r="CL270">
        <v>1.0996211469999999</v>
      </c>
      <c r="CM270">
        <v>1.4583095239999999</v>
      </c>
      <c r="CN270">
        <v>2.9382534489999999</v>
      </c>
      <c r="CO270">
        <v>14.59383431</v>
      </c>
      <c r="CP270">
        <v>17.95262284</v>
      </c>
      <c r="CQ270">
        <v>14.05643388</v>
      </c>
      <c r="CR270">
        <v>5.7644745349999997</v>
      </c>
      <c r="CS270">
        <v>93.482172989999995</v>
      </c>
      <c r="CT270" s="20" t="s">
        <v>1118</v>
      </c>
      <c r="CU270">
        <v>5</v>
      </c>
      <c r="CV270" s="74" t="s">
        <v>1155</v>
      </c>
      <c r="CW270">
        <v>10</v>
      </c>
      <c r="CX270">
        <v>0</v>
      </c>
      <c r="CY270">
        <v>30</v>
      </c>
      <c r="CZ270">
        <v>0</v>
      </c>
      <c r="DA270">
        <v>30</v>
      </c>
      <c r="DB270">
        <v>30</v>
      </c>
      <c r="DC270">
        <v>0</v>
      </c>
      <c r="DD270" s="74">
        <v>0</v>
      </c>
      <c r="DE270">
        <v>0</v>
      </c>
      <c r="DF270">
        <v>0</v>
      </c>
      <c r="DG270">
        <v>0</v>
      </c>
      <c r="DH270">
        <v>0</v>
      </c>
      <c r="DI270">
        <v>0</v>
      </c>
      <c r="DJ270">
        <v>0</v>
      </c>
      <c r="DK270">
        <v>10</v>
      </c>
      <c r="DL270">
        <v>0</v>
      </c>
      <c r="DM270">
        <v>0</v>
      </c>
      <c r="DN270">
        <v>0</v>
      </c>
      <c r="DO270">
        <v>0</v>
      </c>
      <c r="DP270">
        <v>0</v>
      </c>
      <c r="DQ270">
        <v>0</v>
      </c>
      <c r="DR270">
        <v>0</v>
      </c>
      <c r="DS270">
        <v>0</v>
      </c>
      <c r="DT270">
        <v>10</v>
      </c>
      <c r="DU270">
        <v>0</v>
      </c>
      <c r="DV270">
        <v>0</v>
      </c>
      <c r="DW270">
        <v>0</v>
      </c>
      <c r="DX270">
        <v>10</v>
      </c>
      <c r="DY270">
        <v>0</v>
      </c>
      <c r="DZ270">
        <v>10</v>
      </c>
      <c r="EA270">
        <v>0</v>
      </c>
      <c r="EB270">
        <v>0</v>
      </c>
      <c r="EC270">
        <v>0</v>
      </c>
      <c r="ED270">
        <v>0</v>
      </c>
      <c r="EE270">
        <v>0</v>
      </c>
      <c r="EF270">
        <v>0</v>
      </c>
      <c r="EG270">
        <v>0</v>
      </c>
      <c r="EH270">
        <v>0</v>
      </c>
      <c r="EI270" t="s">
        <v>1204</v>
      </c>
      <c r="EJ270" t="s">
        <v>1117</v>
      </c>
      <c r="EK270">
        <v>0</v>
      </c>
      <c r="EL270">
        <v>0</v>
      </c>
      <c r="EM270">
        <v>0</v>
      </c>
      <c r="EN270" s="74" t="s">
        <v>1117</v>
      </c>
    </row>
    <row r="271" spans="1:144" x14ac:dyDescent="0.3">
      <c r="A271" s="32" t="s">
        <v>497</v>
      </c>
      <c r="B271" s="33" t="s">
        <v>177</v>
      </c>
      <c r="C271" s="34" t="s">
        <v>51</v>
      </c>
      <c r="D271" s="3">
        <v>46.1</v>
      </c>
      <c r="E271" s="3">
        <v>48.2</v>
      </c>
      <c r="F271" s="3">
        <v>47.15</v>
      </c>
      <c r="G271" s="42"/>
      <c r="H271" s="4"/>
      <c r="I271" s="4"/>
      <c r="J271" s="109">
        <v>3.4666700000000001</v>
      </c>
      <c r="K271" s="114">
        <v>4.18</v>
      </c>
      <c r="L271" s="6">
        <v>25</v>
      </c>
      <c r="M271" s="118">
        <v>0</v>
      </c>
      <c r="N271" s="14">
        <v>0.39900000000000002</v>
      </c>
      <c r="O271" s="7"/>
      <c r="P271" s="14">
        <v>0.33900000000000002</v>
      </c>
      <c r="Q271" s="7"/>
      <c r="R271" s="7"/>
      <c r="S271" s="48">
        <v>3.75</v>
      </c>
      <c r="T271" s="121">
        <v>5.75</v>
      </c>
      <c r="U271" s="2">
        <v>0</v>
      </c>
      <c r="V271" s="2">
        <v>0</v>
      </c>
      <c r="W271" s="2">
        <v>0</v>
      </c>
      <c r="X271" s="2">
        <v>0</v>
      </c>
      <c r="Y271" s="2">
        <v>2</v>
      </c>
      <c r="Z271" s="19">
        <v>1</v>
      </c>
      <c r="AA271" s="2">
        <v>13</v>
      </c>
      <c r="AB271" s="122" t="s">
        <v>52</v>
      </c>
      <c r="AC271" s="2">
        <v>1</v>
      </c>
      <c r="AD271" s="2">
        <v>2</v>
      </c>
      <c r="AE271" s="2" t="s">
        <v>52</v>
      </c>
      <c r="AF271" s="118" t="s">
        <v>52</v>
      </c>
      <c r="AG271" s="5">
        <v>0.63</v>
      </c>
      <c r="AH271" s="118"/>
      <c r="AI271" s="8"/>
      <c r="AJ271" s="118"/>
      <c r="AK271" s="2">
        <v>1</v>
      </c>
      <c r="AL271" s="2">
        <v>2</v>
      </c>
      <c r="AM271" s="2"/>
      <c r="AN271" s="2">
        <v>1</v>
      </c>
      <c r="AO271" s="2">
        <v>1</v>
      </c>
      <c r="AP271" s="122">
        <v>1</v>
      </c>
      <c r="AQ271">
        <v>2</v>
      </c>
      <c r="AR271">
        <v>2</v>
      </c>
      <c r="AS271">
        <v>2</v>
      </c>
      <c r="AT271">
        <v>2</v>
      </c>
      <c r="AU271">
        <v>2</v>
      </c>
      <c r="AV271" s="74">
        <v>10</v>
      </c>
      <c r="AW271">
        <v>0</v>
      </c>
      <c r="AX271">
        <v>0</v>
      </c>
      <c r="AY271" s="74">
        <v>1</v>
      </c>
      <c r="AZ271" s="67">
        <v>0</v>
      </c>
      <c r="BA271" s="67">
        <v>3300</v>
      </c>
      <c r="BB271" s="68"/>
      <c r="BC271" s="68"/>
      <c r="BD271">
        <v>3</v>
      </c>
      <c r="BE271">
        <v>54500</v>
      </c>
      <c r="BF271" s="102">
        <v>4</v>
      </c>
      <c r="BG271" s="97"/>
      <c r="BH271">
        <v>2</v>
      </c>
      <c r="BI271">
        <v>3</v>
      </c>
      <c r="BJ271" s="20" t="s">
        <v>1112</v>
      </c>
      <c r="BK271" t="s">
        <v>1113</v>
      </c>
      <c r="BL271">
        <v>2</v>
      </c>
      <c r="BM271" s="20">
        <v>0</v>
      </c>
      <c r="BN271">
        <v>0</v>
      </c>
      <c r="BO271">
        <v>0</v>
      </c>
      <c r="BP271">
        <v>1</v>
      </c>
      <c r="BQ271" s="20">
        <v>2</v>
      </c>
      <c r="BR271">
        <v>1</v>
      </c>
      <c r="BS271">
        <v>4</v>
      </c>
      <c r="BT271">
        <v>1</v>
      </c>
      <c r="BU271" s="20">
        <v>11</v>
      </c>
      <c r="BV271">
        <v>5</v>
      </c>
      <c r="BW271">
        <v>5</v>
      </c>
      <c r="BX271">
        <v>1</v>
      </c>
      <c r="BY271" s="74">
        <v>10</v>
      </c>
      <c r="BZ271">
        <v>20.23636364</v>
      </c>
      <c r="CA271">
        <v>13.02</v>
      </c>
      <c r="CB271">
        <v>9.02</v>
      </c>
      <c r="CC271">
        <v>12.12</v>
      </c>
      <c r="CD271">
        <v>22.945454550000001</v>
      </c>
      <c r="CE271">
        <v>23.81</v>
      </c>
      <c r="CF271">
        <v>76.290000000000006</v>
      </c>
      <c r="CG271">
        <v>100</v>
      </c>
      <c r="CH271">
        <v>23.81</v>
      </c>
      <c r="CI271">
        <v>71.772727270000004</v>
      </c>
      <c r="CJ271">
        <v>2.2892237670000002</v>
      </c>
      <c r="CK271">
        <v>0.88543774500000005</v>
      </c>
      <c r="CL271">
        <v>0.68117545499999999</v>
      </c>
      <c r="CM271">
        <v>0.79274487999999999</v>
      </c>
      <c r="CN271">
        <v>2.2831397839999998</v>
      </c>
      <c r="CO271">
        <v>3.1021318830000002</v>
      </c>
      <c r="CP271">
        <v>6.1149089209999996</v>
      </c>
      <c r="CQ271">
        <v>6.3087241179999998</v>
      </c>
      <c r="CR271">
        <v>2.8211305850000001</v>
      </c>
      <c r="CS271">
        <v>6.2183745320000003</v>
      </c>
      <c r="CT271" s="20" t="s">
        <v>1118</v>
      </c>
      <c r="CU271">
        <v>5</v>
      </c>
      <c r="CV271" s="74" t="s">
        <v>1156</v>
      </c>
      <c r="CW271">
        <v>70</v>
      </c>
      <c r="CX271">
        <v>0</v>
      </c>
      <c r="CY271">
        <v>10</v>
      </c>
      <c r="CZ271">
        <v>0</v>
      </c>
      <c r="DA271">
        <v>20</v>
      </c>
      <c r="DB271">
        <v>0</v>
      </c>
      <c r="DC271">
        <v>0</v>
      </c>
      <c r="DD271" s="74">
        <v>0</v>
      </c>
      <c r="DE271">
        <v>0</v>
      </c>
      <c r="DF271">
        <v>0</v>
      </c>
      <c r="DG271">
        <v>0</v>
      </c>
      <c r="DH271">
        <v>0</v>
      </c>
      <c r="DI271">
        <v>0</v>
      </c>
      <c r="DJ271">
        <v>9</v>
      </c>
      <c r="DK271">
        <v>1</v>
      </c>
      <c r="DL271">
        <v>0</v>
      </c>
      <c r="DM271">
        <v>0</v>
      </c>
      <c r="DN271">
        <v>0</v>
      </c>
      <c r="DO271">
        <v>0</v>
      </c>
      <c r="DP271">
        <v>0</v>
      </c>
      <c r="DQ271">
        <v>0</v>
      </c>
      <c r="DR271">
        <v>0</v>
      </c>
      <c r="DS271">
        <v>10</v>
      </c>
      <c r="DT271">
        <v>0</v>
      </c>
      <c r="DU271">
        <v>0</v>
      </c>
      <c r="DV271">
        <v>0</v>
      </c>
      <c r="DW271">
        <v>9</v>
      </c>
      <c r="DX271">
        <v>1</v>
      </c>
      <c r="DY271">
        <v>0</v>
      </c>
      <c r="DZ271">
        <v>0</v>
      </c>
      <c r="EA271">
        <v>0</v>
      </c>
      <c r="EB271">
        <v>0</v>
      </c>
      <c r="EC271">
        <v>0</v>
      </c>
      <c r="ED271">
        <v>0</v>
      </c>
      <c r="EE271">
        <v>0</v>
      </c>
      <c r="EF271">
        <v>0</v>
      </c>
      <c r="EG271">
        <v>0</v>
      </c>
      <c r="EH271">
        <v>0</v>
      </c>
      <c r="EI271" t="s">
        <v>1159</v>
      </c>
      <c r="EJ271" t="s">
        <v>1172</v>
      </c>
      <c r="EK271">
        <v>0</v>
      </c>
      <c r="EL271">
        <v>0</v>
      </c>
      <c r="EM271">
        <v>0</v>
      </c>
      <c r="EN271" s="74" t="s">
        <v>1117</v>
      </c>
    </row>
    <row r="272" spans="1:144" x14ac:dyDescent="0.3">
      <c r="A272" s="32" t="s">
        <v>498</v>
      </c>
      <c r="B272" s="33" t="s">
        <v>499</v>
      </c>
      <c r="C272" s="34" t="s">
        <v>500</v>
      </c>
      <c r="D272" s="3">
        <v>3516.5</v>
      </c>
      <c r="E272" s="3">
        <v>2615</v>
      </c>
      <c r="F272" s="3">
        <v>3065.75</v>
      </c>
      <c r="G272" s="42"/>
      <c r="H272" s="4"/>
      <c r="I272" s="4">
        <v>10.8</v>
      </c>
      <c r="J272" s="109">
        <v>1</v>
      </c>
      <c r="K272" s="114">
        <v>142</v>
      </c>
      <c r="L272" s="6">
        <v>44</v>
      </c>
      <c r="M272" s="118">
        <v>1</v>
      </c>
      <c r="N272" s="7">
        <v>1.6E-2</v>
      </c>
      <c r="O272" s="7"/>
      <c r="P272" s="7">
        <v>3.6999999999999998E-2</v>
      </c>
      <c r="Q272" s="7"/>
      <c r="R272" s="7">
        <v>2.7E-2</v>
      </c>
      <c r="S272" s="48">
        <v>3</v>
      </c>
      <c r="T272" s="121">
        <v>4</v>
      </c>
      <c r="U272" s="2">
        <v>0</v>
      </c>
      <c r="V272" s="2">
        <v>0</v>
      </c>
      <c r="W272" s="2">
        <v>0</v>
      </c>
      <c r="X272" s="2">
        <v>0</v>
      </c>
      <c r="Y272" s="2"/>
      <c r="Z272" s="19">
        <v>2</v>
      </c>
      <c r="AA272" s="2">
        <v>29.5</v>
      </c>
      <c r="AB272" s="122" t="s">
        <v>52</v>
      </c>
      <c r="AC272" s="2">
        <v>2</v>
      </c>
      <c r="AD272" s="2">
        <v>2</v>
      </c>
      <c r="AE272" s="2" t="s">
        <v>52</v>
      </c>
      <c r="AF272" s="118" t="s">
        <v>52</v>
      </c>
      <c r="AG272" s="5"/>
      <c r="AH272" s="118">
        <v>0</v>
      </c>
      <c r="AI272" s="8">
        <v>3</v>
      </c>
      <c r="AJ272" s="118">
        <v>1</v>
      </c>
      <c r="AK272" s="2">
        <v>0</v>
      </c>
      <c r="AL272" s="2">
        <v>0</v>
      </c>
      <c r="AM272" s="2"/>
      <c r="AN272" s="2">
        <v>0</v>
      </c>
      <c r="AO272" s="2">
        <v>0</v>
      </c>
      <c r="AP272" s="122">
        <v>0</v>
      </c>
      <c r="AQ272">
        <v>0</v>
      </c>
      <c r="AR272">
        <v>0</v>
      </c>
      <c r="AS272">
        <v>0</v>
      </c>
      <c r="AT272">
        <v>0</v>
      </c>
      <c r="AU272">
        <v>0</v>
      </c>
      <c r="AV272" s="74">
        <v>0</v>
      </c>
      <c r="AW272">
        <v>0</v>
      </c>
      <c r="AX272">
        <v>0</v>
      </c>
      <c r="AY272" s="74">
        <v>1</v>
      </c>
      <c r="AZ272" s="68">
        <v>0</v>
      </c>
      <c r="BA272" s="68">
        <v>100</v>
      </c>
      <c r="BB272" s="68"/>
      <c r="BC272" s="68"/>
      <c r="BD272">
        <v>2</v>
      </c>
      <c r="BE272">
        <v>4600</v>
      </c>
      <c r="BF272" s="102">
        <v>4</v>
      </c>
      <c r="BG272" s="97"/>
      <c r="BH272">
        <v>3</v>
      </c>
      <c r="BI272">
        <v>1</v>
      </c>
      <c r="BJ272" s="20" t="s">
        <v>1113</v>
      </c>
      <c r="BK272" t="s">
        <v>1114</v>
      </c>
      <c r="BL272">
        <v>1</v>
      </c>
      <c r="BM272" s="20">
        <v>0</v>
      </c>
      <c r="BN272">
        <v>0</v>
      </c>
      <c r="BO272">
        <v>0</v>
      </c>
      <c r="BP272">
        <v>1</v>
      </c>
      <c r="BQ272" s="20">
        <v>1</v>
      </c>
      <c r="BR272">
        <v>0</v>
      </c>
      <c r="BS272">
        <v>3</v>
      </c>
      <c r="BT272">
        <v>1</v>
      </c>
      <c r="BU272" s="20">
        <v>4</v>
      </c>
      <c r="BV272">
        <v>2</v>
      </c>
      <c r="BW272">
        <v>2</v>
      </c>
      <c r="BX272">
        <v>0</v>
      </c>
      <c r="BY272" s="74">
        <v>4</v>
      </c>
      <c r="BZ272">
        <v>125.25</v>
      </c>
      <c r="CA272">
        <v>89.5</v>
      </c>
      <c r="CB272">
        <v>26.574999999999999</v>
      </c>
      <c r="CC272">
        <v>36.35</v>
      </c>
      <c r="CD272">
        <v>282</v>
      </c>
      <c r="CE272">
        <v>190.5</v>
      </c>
      <c r="CF272">
        <v>210</v>
      </c>
      <c r="CG272">
        <v>400.5</v>
      </c>
      <c r="CH272">
        <v>47.55</v>
      </c>
      <c r="CI272">
        <v>135.25</v>
      </c>
      <c r="CJ272">
        <v>4.4515914759999999</v>
      </c>
      <c r="CK272">
        <v>3.1080540540000001</v>
      </c>
      <c r="CL272">
        <v>1.1528949070000001</v>
      </c>
      <c r="CM272">
        <v>2.4419937209999998</v>
      </c>
      <c r="CN272">
        <v>20.80064102</v>
      </c>
      <c r="CO272">
        <v>5.196152423</v>
      </c>
      <c r="CP272">
        <v>5.4772255750000003</v>
      </c>
      <c r="CQ272">
        <v>10.63014581</v>
      </c>
      <c r="CR272">
        <v>0.12909944500000001</v>
      </c>
      <c r="CS272">
        <v>3.6855573979999998</v>
      </c>
      <c r="CT272" s="20" t="s">
        <v>1118</v>
      </c>
      <c r="CU272">
        <v>15</v>
      </c>
      <c r="CV272" s="74" t="s">
        <v>1155</v>
      </c>
      <c r="CW272">
        <v>0</v>
      </c>
      <c r="CX272">
        <v>70</v>
      </c>
      <c r="CY272">
        <v>0</v>
      </c>
      <c r="CZ272">
        <v>0</v>
      </c>
      <c r="DA272">
        <v>20</v>
      </c>
      <c r="DB272">
        <v>10</v>
      </c>
      <c r="DC272">
        <v>0</v>
      </c>
      <c r="DD272" s="74">
        <v>0</v>
      </c>
      <c r="DE272">
        <v>0</v>
      </c>
      <c r="DF272">
        <v>0</v>
      </c>
      <c r="DG272">
        <v>0</v>
      </c>
      <c r="DH272">
        <v>0</v>
      </c>
      <c r="DI272">
        <v>0</v>
      </c>
      <c r="DJ272">
        <v>0</v>
      </c>
      <c r="DK272">
        <v>0</v>
      </c>
      <c r="DL272">
        <v>10</v>
      </c>
      <c r="DM272">
        <v>0</v>
      </c>
      <c r="DN272">
        <v>0</v>
      </c>
      <c r="DO272">
        <v>0</v>
      </c>
      <c r="DP272">
        <v>0</v>
      </c>
      <c r="DQ272">
        <v>0</v>
      </c>
      <c r="DR272">
        <v>0</v>
      </c>
      <c r="DS272">
        <v>0</v>
      </c>
      <c r="DT272">
        <v>0</v>
      </c>
      <c r="DU272">
        <v>0</v>
      </c>
      <c r="DV272">
        <v>0</v>
      </c>
      <c r="DW272">
        <v>0</v>
      </c>
      <c r="DX272">
        <v>10</v>
      </c>
      <c r="DY272">
        <v>0</v>
      </c>
      <c r="DZ272">
        <v>0</v>
      </c>
      <c r="EA272">
        <v>10</v>
      </c>
      <c r="EB272">
        <v>0</v>
      </c>
      <c r="EC272">
        <v>0</v>
      </c>
      <c r="ED272">
        <v>0</v>
      </c>
      <c r="EE272">
        <v>0</v>
      </c>
      <c r="EF272">
        <v>0</v>
      </c>
      <c r="EG272">
        <v>0</v>
      </c>
      <c r="EH272">
        <v>0</v>
      </c>
      <c r="EI272" t="s">
        <v>1160</v>
      </c>
      <c r="EJ272" t="s">
        <v>1174</v>
      </c>
      <c r="EK272">
        <v>0</v>
      </c>
      <c r="EL272">
        <v>0</v>
      </c>
      <c r="EM272">
        <v>0</v>
      </c>
      <c r="EN272" s="74" t="s">
        <v>1117</v>
      </c>
    </row>
    <row r="273" spans="1:144" x14ac:dyDescent="0.3">
      <c r="A273" s="32" t="s">
        <v>501</v>
      </c>
      <c r="B273" s="33" t="s">
        <v>50</v>
      </c>
      <c r="C273" s="34" t="s">
        <v>51</v>
      </c>
      <c r="D273" s="3">
        <v>8.9</v>
      </c>
      <c r="E273" s="3">
        <v>8.8000000000000007</v>
      </c>
      <c r="F273" s="3">
        <v>8.6999999999999993</v>
      </c>
      <c r="G273" s="42"/>
      <c r="H273" s="4"/>
      <c r="I273" s="4">
        <v>0.29922779922779924</v>
      </c>
      <c r="J273" s="109">
        <v>6.1150000000000002</v>
      </c>
      <c r="K273" s="114">
        <v>1.2</v>
      </c>
      <c r="L273" s="6">
        <v>11.8</v>
      </c>
      <c r="M273" s="118">
        <v>0</v>
      </c>
      <c r="N273" s="7">
        <v>0.63500000000000001</v>
      </c>
      <c r="O273" s="7"/>
      <c r="P273" s="7">
        <v>0.63500000000000001</v>
      </c>
      <c r="Q273" s="7"/>
      <c r="R273" s="7">
        <v>0.63500000000000001</v>
      </c>
      <c r="S273" s="48">
        <v>3.5</v>
      </c>
      <c r="T273" s="121">
        <v>6.5</v>
      </c>
      <c r="U273" s="2">
        <v>0</v>
      </c>
      <c r="V273" s="2">
        <v>0</v>
      </c>
      <c r="W273" s="2">
        <v>0.111</v>
      </c>
      <c r="X273" s="2">
        <v>3</v>
      </c>
      <c r="Y273" s="2">
        <v>3</v>
      </c>
      <c r="Z273" s="19">
        <v>0</v>
      </c>
      <c r="AA273" s="2">
        <v>13.2</v>
      </c>
      <c r="AB273" s="122" t="s">
        <v>56</v>
      </c>
      <c r="AC273" s="2">
        <v>0</v>
      </c>
      <c r="AD273" s="2">
        <v>2</v>
      </c>
      <c r="AE273" s="2" t="s">
        <v>52</v>
      </c>
      <c r="AF273" s="118" t="s">
        <v>52</v>
      </c>
      <c r="AG273" s="5">
        <v>0.155</v>
      </c>
      <c r="AH273" s="118">
        <v>1</v>
      </c>
      <c r="AI273" s="8"/>
      <c r="AJ273" s="118">
        <v>3</v>
      </c>
      <c r="AK273" s="2">
        <v>0</v>
      </c>
      <c r="AL273" s="2">
        <v>0</v>
      </c>
      <c r="AM273" s="2">
        <v>0</v>
      </c>
      <c r="AN273" s="2">
        <v>0</v>
      </c>
      <c r="AO273" s="2">
        <v>0</v>
      </c>
      <c r="AP273" s="122">
        <v>0</v>
      </c>
      <c r="AQ273">
        <v>0</v>
      </c>
      <c r="AR273">
        <v>0</v>
      </c>
      <c r="AS273">
        <v>0</v>
      </c>
      <c r="AT273">
        <v>0</v>
      </c>
      <c r="AU273">
        <v>0</v>
      </c>
      <c r="AV273" s="74">
        <v>0</v>
      </c>
      <c r="AW273">
        <v>2</v>
      </c>
      <c r="AX273">
        <v>2</v>
      </c>
      <c r="AY273" s="74">
        <v>1</v>
      </c>
      <c r="AZ273" s="69">
        <v>-5</v>
      </c>
      <c r="BA273" s="69">
        <v>1800</v>
      </c>
      <c r="BB273" s="68"/>
      <c r="BC273" s="68"/>
      <c r="BD273">
        <v>3</v>
      </c>
      <c r="BE273">
        <v>241000</v>
      </c>
      <c r="BF273" s="102">
        <v>4</v>
      </c>
      <c r="BG273" s="97"/>
      <c r="BH273">
        <v>1</v>
      </c>
      <c r="BI273">
        <v>3</v>
      </c>
      <c r="BJ273" s="20" t="s">
        <v>1113</v>
      </c>
      <c r="BK273" t="s">
        <v>1113</v>
      </c>
      <c r="BL273">
        <v>1</v>
      </c>
      <c r="BM273" s="20">
        <v>0</v>
      </c>
      <c r="BN273">
        <v>0</v>
      </c>
      <c r="BO273">
        <v>0</v>
      </c>
      <c r="BP273">
        <v>1</v>
      </c>
      <c r="BQ273" s="20">
        <v>2</v>
      </c>
      <c r="BR273">
        <v>2</v>
      </c>
      <c r="BS273">
        <v>4</v>
      </c>
      <c r="BT273">
        <v>1</v>
      </c>
      <c r="BU273" s="20">
        <v>6</v>
      </c>
      <c r="BV273">
        <v>3</v>
      </c>
      <c r="BW273">
        <v>3</v>
      </c>
      <c r="BX273">
        <v>0</v>
      </c>
      <c r="BY273" s="74">
        <v>6</v>
      </c>
      <c r="BZ273">
        <v>12.15</v>
      </c>
      <c r="CA273">
        <v>6.3166666669999998</v>
      </c>
      <c r="CB273">
        <v>2.65</v>
      </c>
      <c r="CC273">
        <v>2.7166666670000001</v>
      </c>
      <c r="CD273">
        <v>19.466666669999999</v>
      </c>
      <c r="CE273">
        <v>16.483333330000001</v>
      </c>
      <c r="CF273">
        <v>47.683333330000004</v>
      </c>
      <c r="CG273">
        <v>64.166666669999998</v>
      </c>
      <c r="CH273">
        <v>25.68333333</v>
      </c>
      <c r="CI273">
        <v>52.666666669999998</v>
      </c>
      <c r="CJ273">
        <v>0.86197447800000004</v>
      </c>
      <c r="CK273">
        <v>0.44907311999999999</v>
      </c>
      <c r="CL273">
        <v>0.47644516999999997</v>
      </c>
      <c r="CM273">
        <v>0.55287129300000004</v>
      </c>
      <c r="CN273">
        <v>0.59217114599999998</v>
      </c>
      <c r="CO273">
        <v>0.93470137799999997</v>
      </c>
      <c r="CP273">
        <v>2.3438572199999999</v>
      </c>
      <c r="CQ273">
        <v>3.2352228159999998</v>
      </c>
      <c r="CR273">
        <v>0.386867764</v>
      </c>
      <c r="CS273">
        <v>5.6095157249999996</v>
      </c>
      <c r="CT273" s="20" t="s">
        <v>1118</v>
      </c>
      <c r="CU273">
        <v>3.5</v>
      </c>
      <c r="CV273" s="74" t="s">
        <v>1156</v>
      </c>
      <c r="CW273">
        <v>80</v>
      </c>
      <c r="CX273">
        <v>0</v>
      </c>
      <c r="CY273">
        <v>10</v>
      </c>
      <c r="CZ273">
        <v>0</v>
      </c>
      <c r="DA273">
        <v>10</v>
      </c>
      <c r="DB273">
        <v>0</v>
      </c>
      <c r="DC273">
        <v>0</v>
      </c>
      <c r="DD273" s="74">
        <v>0</v>
      </c>
      <c r="DE273">
        <v>0</v>
      </c>
      <c r="DF273">
        <v>1</v>
      </c>
      <c r="DG273">
        <v>2</v>
      </c>
      <c r="DH273">
        <v>0</v>
      </c>
      <c r="DI273">
        <v>0</v>
      </c>
      <c r="DJ273">
        <v>7</v>
      </c>
      <c r="DK273">
        <v>0</v>
      </c>
      <c r="DL273">
        <v>0</v>
      </c>
      <c r="DM273">
        <v>0</v>
      </c>
      <c r="DN273">
        <v>0</v>
      </c>
      <c r="DO273">
        <v>0</v>
      </c>
      <c r="DP273">
        <v>0</v>
      </c>
      <c r="DQ273">
        <v>0</v>
      </c>
      <c r="DR273">
        <v>0</v>
      </c>
      <c r="DS273">
        <v>10</v>
      </c>
      <c r="DT273">
        <v>0</v>
      </c>
      <c r="DU273">
        <v>0</v>
      </c>
      <c r="DV273">
        <v>0</v>
      </c>
      <c r="DW273">
        <v>10</v>
      </c>
      <c r="DX273">
        <v>0</v>
      </c>
      <c r="DY273">
        <v>0</v>
      </c>
      <c r="DZ273">
        <v>0</v>
      </c>
      <c r="EA273">
        <v>0</v>
      </c>
      <c r="EB273">
        <v>0</v>
      </c>
      <c r="EC273">
        <v>0</v>
      </c>
      <c r="ED273">
        <v>0</v>
      </c>
      <c r="EE273">
        <v>0</v>
      </c>
      <c r="EF273">
        <v>0</v>
      </c>
      <c r="EG273">
        <v>0</v>
      </c>
      <c r="EH273">
        <v>0</v>
      </c>
      <c r="EI273" t="s">
        <v>1159</v>
      </c>
      <c r="EJ273" t="s">
        <v>1172</v>
      </c>
      <c r="EK273">
        <v>0</v>
      </c>
      <c r="EL273">
        <v>0</v>
      </c>
      <c r="EM273">
        <v>0</v>
      </c>
      <c r="EN273" s="74" t="s">
        <v>1117</v>
      </c>
    </row>
    <row r="274" spans="1:144" x14ac:dyDescent="0.3">
      <c r="A274" s="32" t="s">
        <v>502</v>
      </c>
      <c r="B274" s="33" t="s">
        <v>190</v>
      </c>
      <c r="C274" s="34" t="s">
        <v>191</v>
      </c>
      <c r="D274" s="3">
        <v>104</v>
      </c>
      <c r="E274" s="3">
        <v>100</v>
      </c>
      <c r="F274" s="3">
        <v>102</v>
      </c>
      <c r="G274" s="42"/>
      <c r="H274" s="4"/>
      <c r="I274" s="4">
        <v>1.8257666846595977</v>
      </c>
      <c r="J274" s="109">
        <v>2.4</v>
      </c>
      <c r="K274" s="115">
        <v>11.3</v>
      </c>
      <c r="L274" s="6"/>
      <c r="M274" s="118">
        <v>0</v>
      </c>
      <c r="N274" s="7"/>
      <c r="O274" s="7"/>
      <c r="P274" s="7"/>
      <c r="Q274" s="7"/>
      <c r="R274" s="7"/>
      <c r="S274" s="48">
        <v>0.5</v>
      </c>
      <c r="T274" s="121">
        <v>7.5</v>
      </c>
      <c r="U274" s="2"/>
      <c r="V274" s="2"/>
      <c r="W274" s="2"/>
      <c r="X274" s="2"/>
      <c r="Y274" s="2"/>
      <c r="Z274" s="19">
        <v>2</v>
      </c>
      <c r="AA274" s="2">
        <v>18</v>
      </c>
      <c r="AB274" s="122" t="s">
        <v>52</v>
      </c>
      <c r="AC274" s="2">
        <v>2</v>
      </c>
      <c r="AD274" s="2">
        <v>2</v>
      </c>
      <c r="AE274" s="2" t="s">
        <v>52</v>
      </c>
      <c r="AF274" s="118" t="s">
        <v>52</v>
      </c>
      <c r="AG274" s="5"/>
      <c r="AH274" s="118"/>
      <c r="AI274" s="8"/>
      <c r="AJ274" s="118"/>
      <c r="AK274" s="2">
        <v>0</v>
      </c>
      <c r="AL274" s="2">
        <v>0</v>
      </c>
      <c r="AM274" s="2">
        <v>0</v>
      </c>
      <c r="AN274" s="2">
        <v>0</v>
      </c>
      <c r="AO274" s="2">
        <v>0</v>
      </c>
      <c r="AP274" s="122">
        <v>0</v>
      </c>
      <c r="AQ274">
        <v>0</v>
      </c>
      <c r="AR274">
        <v>0</v>
      </c>
      <c r="AS274">
        <v>0</v>
      </c>
      <c r="AT274">
        <v>0</v>
      </c>
      <c r="AU274">
        <v>0</v>
      </c>
      <c r="AV274" s="74">
        <v>0</v>
      </c>
      <c r="AW274">
        <v>0</v>
      </c>
      <c r="AX274">
        <v>0</v>
      </c>
      <c r="AY274" s="74">
        <v>1</v>
      </c>
      <c r="AZ274" s="67">
        <v>0</v>
      </c>
      <c r="BA274" s="67">
        <v>3000</v>
      </c>
      <c r="BB274" s="68"/>
      <c r="BC274" s="68"/>
      <c r="BD274">
        <v>5</v>
      </c>
      <c r="BE274">
        <v>137100</v>
      </c>
      <c r="BF274" s="103">
        <v>4</v>
      </c>
      <c r="BG274" s="97"/>
      <c r="BH274">
        <v>1</v>
      </c>
      <c r="BI274">
        <v>1</v>
      </c>
      <c r="BJ274" s="20" t="s">
        <v>1112</v>
      </c>
      <c r="BK274" t="s">
        <v>1113</v>
      </c>
      <c r="BL274">
        <v>1</v>
      </c>
      <c r="BM274" s="20">
        <v>0</v>
      </c>
      <c r="BN274">
        <v>0</v>
      </c>
      <c r="BO274">
        <v>0</v>
      </c>
      <c r="BP274">
        <v>1</v>
      </c>
      <c r="BQ274" s="20">
        <v>1</v>
      </c>
      <c r="BR274">
        <v>1</v>
      </c>
      <c r="BS274">
        <v>3</v>
      </c>
      <c r="BT274">
        <v>1</v>
      </c>
      <c r="BU274" s="20">
        <v>13</v>
      </c>
      <c r="BV274">
        <v>5</v>
      </c>
      <c r="BW274">
        <v>4</v>
      </c>
      <c r="BX274">
        <v>4</v>
      </c>
      <c r="BY274" s="74">
        <v>10</v>
      </c>
      <c r="BZ274">
        <v>31.666666670000001</v>
      </c>
      <c r="CA274">
        <v>18.927272729999999</v>
      </c>
      <c r="CB274">
        <v>8.6</v>
      </c>
      <c r="CC274">
        <v>10.53846154</v>
      </c>
      <c r="CD274">
        <v>34.716666670000002</v>
      </c>
      <c r="CE274">
        <v>16.061538460000001</v>
      </c>
      <c r="CF274">
        <v>126.8923077</v>
      </c>
      <c r="CG274">
        <v>142.95384619999999</v>
      </c>
      <c r="CH274">
        <v>11.32307692</v>
      </c>
      <c r="CI274">
        <v>272.2307692</v>
      </c>
      <c r="CJ274">
        <v>2.758238349</v>
      </c>
      <c r="CK274">
        <v>1.7821845629999999</v>
      </c>
      <c r="CL274">
        <v>0.39749213799999999</v>
      </c>
      <c r="CM274">
        <v>0.56794727099999998</v>
      </c>
      <c r="CN274">
        <v>1.636422558</v>
      </c>
      <c r="CO274">
        <v>4.3119095659999997</v>
      </c>
      <c r="CP274">
        <v>9.8706181449999999</v>
      </c>
      <c r="CQ274">
        <v>8.2301898910000002</v>
      </c>
      <c r="CR274">
        <v>3.1948275499999998</v>
      </c>
      <c r="CS274">
        <v>31.467321269999999</v>
      </c>
      <c r="CT274" s="20" t="s">
        <v>1118</v>
      </c>
      <c r="CU274">
        <v>4.2</v>
      </c>
      <c r="CV274" s="74" t="s">
        <v>1157</v>
      </c>
      <c r="CW274">
        <v>80</v>
      </c>
      <c r="CX274">
        <v>0</v>
      </c>
      <c r="CY274">
        <v>10</v>
      </c>
      <c r="CZ274">
        <v>0</v>
      </c>
      <c r="DA274">
        <v>0</v>
      </c>
      <c r="DB274">
        <v>0</v>
      </c>
      <c r="DC274">
        <v>10</v>
      </c>
      <c r="DD274" s="74">
        <v>0</v>
      </c>
      <c r="DE274">
        <v>0</v>
      </c>
      <c r="DF274">
        <v>2</v>
      </c>
      <c r="DG274">
        <v>0</v>
      </c>
      <c r="DH274">
        <v>0</v>
      </c>
      <c r="DI274">
        <v>0</v>
      </c>
      <c r="DJ274">
        <v>8</v>
      </c>
      <c r="DK274">
        <v>0</v>
      </c>
      <c r="DL274">
        <v>0</v>
      </c>
      <c r="DM274">
        <v>0</v>
      </c>
      <c r="DN274">
        <v>0</v>
      </c>
      <c r="DO274">
        <v>0</v>
      </c>
      <c r="DP274">
        <v>0</v>
      </c>
      <c r="DQ274">
        <v>0</v>
      </c>
      <c r="DR274">
        <v>0</v>
      </c>
      <c r="DS274">
        <v>10</v>
      </c>
      <c r="DT274">
        <v>0</v>
      </c>
      <c r="DU274">
        <v>0</v>
      </c>
      <c r="DV274">
        <v>0</v>
      </c>
      <c r="DW274">
        <v>0</v>
      </c>
      <c r="DX274">
        <v>0</v>
      </c>
      <c r="DY274">
        <v>0</v>
      </c>
      <c r="DZ274">
        <v>0</v>
      </c>
      <c r="EA274">
        <v>0</v>
      </c>
      <c r="EB274">
        <v>0</v>
      </c>
      <c r="EC274">
        <v>0</v>
      </c>
      <c r="ED274">
        <v>0</v>
      </c>
      <c r="EE274">
        <v>10</v>
      </c>
      <c r="EF274">
        <v>0</v>
      </c>
      <c r="EG274">
        <v>0</v>
      </c>
      <c r="EH274">
        <v>0</v>
      </c>
      <c r="EI274" t="s">
        <v>1159</v>
      </c>
      <c r="EJ274" t="s">
        <v>1172</v>
      </c>
      <c r="EK274">
        <v>0</v>
      </c>
      <c r="EL274">
        <v>0</v>
      </c>
      <c r="EM274">
        <v>0</v>
      </c>
      <c r="EN274" s="74" t="s">
        <v>1117</v>
      </c>
    </row>
    <row r="275" spans="1:144" x14ac:dyDescent="0.3">
      <c r="A275" s="32" t="s">
        <v>503</v>
      </c>
      <c r="B275" s="33" t="s">
        <v>504</v>
      </c>
      <c r="C275" s="34" t="s">
        <v>51</v>
      </c>
      <c r="D275" s="3"/>
      <c r="E275" s="3">
        <v>196</v>
      </c>
      <c r="F275" s="3">
        <v>196</v>
      </c>
      <c r="G275" s="44">
        <v>3.32</v>
      </c>
      <c r="H275" s="4"/>
      <c r="I275" s="9">
        <v>3.625</v>
      </c>
      <c r="J275" s="109">
        <v>2</v>
      </c>
      <c r="K275" s="114">
        <v>15.2</v>
      </c>
      <c r="L275" s="6"/>
      <c r="M275" s="118">
        <v>0</v>
      </c>
      <c r="N275" s="7"/>
      <c r="O275" s="7"/>
      <c r="P275" s="7"/>
      <c r="Q275" s="7"/>
      <c r="R275" s="7"/>
      <c r="S275" s="48">
        <v>5.5</v>
      </c>
      <c r="T275" s="121">
        <v>11.5</v>
      </c>
      <c r="U275" s="2"/>
      <c r="V275" s="2"/>
      <c r="W275" s="2"/>
      <c r="X275" s="2"/>
      <c r="Y275" s="2"/>
      <c r="Z275" s="19">
        <v>2</v>
      </c>
      <c r="AA275" s="2">
        <v>20</v>
      </c>
      <c r="AB275" s="122" t="s">
        <v>52</v>
      </c>
      <c r="AC275" s="2"/>
      <c r="AD275" s="2">
        <v>2</v>
      </c>
      <c r="AE275" s="2" t="s">
        <v>52</v>
      </c>
      <c r="AF275" s="118" t="s">
        <v>52</v>
      </c>
      <c r="AG275" s="5"/>
      <c r="AH275" s="118">
        <v>0</v>
      </c>
      <c r="AI275" s="8"/>
      <c r="AJ275" s="118"/>
      <c r="AK275" s="2">
        <v>0</v>
      </c>
      <c r="AL275" s="2">
        <v>0</v>
      </c>
      <c r="AM275" s="2">
        <v>0</v>
      </c>
      <c r="AN275" s="2">
        <v>0</v>
      </c>
      <c r="AO275" s="2">
        <v>0</v>
      </c>
      <c r="AP275" s="122">
        <v>0</v>
      </c>
      <c r="AQ275">
        <v>0</v>
      </c>
      <c r="AR275">
        <v>0</v>
      </c>
      <c r="AS275">
        <v>0</v>
      </c>
      <c r="AT275">
        <v>0</v>
      </c>
      <c r="AU275">
        <v>0</v>
      </c>
      <c r="AV275" s="74">
        <v>0</v>
      </c>
      <c r="AW275">
        <v>0</v>
      </c>
      <c r="AX275">
        <v>0</v>
      </c>
      <c r="AY275" s="74">
        <v>1</v>
      </c>
      <c r="AZ275" s="69">
        <v>0</v>
      </c>
      <c r="BA275" s="69">
        <v>800</v>
      </c>
      <c r="BB275" s="68"/>
      <c r="BC275" s="68"/>
      <c r="BD275">
        <v>3</v>
      </c>
      <c r="BE275">
        <v>2500</v>
      </c>
      <c r="BF275" s="103">
        <v>5</v>
      </c>
      <c r="BG275" s="97"/>
      <c r="BH275">
        <v>1</v>
      </c>
      <c r="BI275">
        <v>1</v>
      </c>
      <c r="BJ275" s="20" t="s">
        <v>1112</v>
      </c>
      <c r="BK275" t="s">
        <v>1114</v>
      </c>
      <c r="BL275">
        <v>1</v>
      </c>
      <c r="BM275" s="20">
        <v>0</v>
      </c>
      <c r="BN275">
        <v>0</v>
      </c>
      <c r="BO275">
        <v>0</v>
      </c>
      <c r="BP275">
        <v>1</v>
      </c>
      <c r="BQ275" s="20">
        <v>2</v>
      </c>
      <c r="BR275">
        <v>1</v>
      </c>
      <c r="BS275">
        <v>4</v>
      </c>
      <c r="BT275">
        <v>1</v>
      </c>
      <c r="BU275" s="20">
        <v>5</v>
      </c>
      <c r="BV275">
        <v>2</v>
      </c>
      <c r="BW275">
        <v>0</v>
      </c>
      <c r="BX275">
        <v>3</v>
      </c>
      <c r="BY275" s="74">
        <v>4</v>
      </c>
      <c r="BZ275">
        <v>34.14</v>
      </c>
      <c r="CA275">
        <v>18.25</v>
      </c>
      <c r="CB275">
        <v>6.125</v>
      </c>
      <c r="CC275">
        <v>10.4</v>
      </c>
      <c r="CD275">
        <v>62.8</v>
      </c>
      <c r="CE275">
        <v>7.1749999999999998</v>
      </c>
      <c r="CF275">
        <v>152.32499999999999</v>
      </c>
      <c r="CG275">
        <v>155.80000000000001</v>
      </c>
      <c r="CH275">
        <v>4.5</v>
      </c>
      <c r="CI275">
        <v>170.6</v>
      </c>
      <c r="CJ275">
        <v>1.3685759019999999</v>
      </c>
      <c r="CK275">
        <v>1.3527749259999999</v>
      </c>
      <c r="CL275">
        <v>0.394757309</v>
      </c>
      <c r="CM275">
        <v>0.66833125500000001</v>
      </c>
      <c r="CN275">
        <v>3.4300145770000001</v>
      </c>
      <c r="CO275">
        <v>1.873276986</v>
      </c>
      <c r="CP275">
        <v>2.818244134</v>
      </c>
      <c r="CQ275">
        <v>8.348652586</v>
      </c>
      <c r="CR275">
        <v>1.205542755</v>
      </c>
      <c r="CS275">
        <v>21.7784297</v>
      </c>
      <c r="CT275" s="20" t="s">
        <v>1121</v>
      </c>
      <c r="CU275">
        <v>7.3</v>
      </c>
      <c r="CV275" s="74" t="s">
        <v>1157</v>
      </c>
      <c r="CW275">
        <v>80</v>
      </c>
      <c r="CX275">
        <v>0</v>
      </c>
      <c r="CY275">
        <v>0</v>
      </c>
      <c r="CZ275">
        <v>0</v>
      </c>
      <c r="DA275">
        <v>0</v>
      </c>
      <c r="DB275">
        <v>0</v>
      </c>
      <c r="DC275">
        <v>20</v>
      </c>
      <c r="DD275" s="74">
        <v>0</v>
      </c>
      <c r="DE275">
        <v>0</v>
      </c>
      <c r="DF275">
        <v>0</v>
      </c>
      <c r="DG275">
        <v>0</v>
      </c>
      <c r="DH275">
        <v>0</v>
      </c>
      <c r="DI275">
        <v>0</v>
      </c>
      <c r="DJ275">
        <v>0</v>
      </c>
      <c r="DK275">
        <v>10</v>
      </c>
      <c r="DL275">
        <v>0</v>
      </c>
      <c r="DM275">
        <v>0</v>
      </c>
      <c r="DN275">
        <v>0</v>
      </c>
      <c r="DO275">
        <v>0</v>
      </c>
      <c r="DP275">
        <v>0</v>
      </c>
      <c r="DQ275">
        <v>0</v>
      </c>
      <c r="DR275">
        <v>0</v>
      </c>
      <c r="DS275">
        <v>0</v>
      </c>
      <c r="DT275">
        <v>0</v>
      </c>
      <c r="DU275">
        <v>0</v>
      </c>
      <c r="DV275">
        <v>0</v>
      </c>
      <c r="DW275">
        <v>0</v>
      </c>
      <c r="DX275">
        <v>0</v>
      </c>
      <c r="DY275">
        <v>0</v>
      </c>
      <c r="DZ275">
        <v>0</v>
      </c>
      <c r="EA275">
        <v>0</v>
      </c>
      <c r="EB275">
        <v>0</v>
      </c>
      <c r="EC275">
        <v>0</v>
      </c>
      <c r="ED275">
        <v>0</v>
      </c>
      <c r="EE275">
        <v>4</v>
      </c>
      <c r="EF275">
        <v>6</v>
      </c>
      <c r="EG275">
        <v>0</v>
      </c>
      <c r="EH275">
        <v>0</v>
      </c>
      <c r="EI275" t="s">
        <v>1159</v>
      </c>
      <c r="EJ275" t="s">
        <v>1173</v>
      </c>
      <c r="EK275">
        <v>0</v>
      </c>
      <c r="EL275">
        <v>0</v>
      </c>
      <c r="EM275">
        <v>0</v>
      </c>
      <c r="EN275" s="74" t="s">
        <v>1117</v>
      </c>
    </row>
    <row r="276" spans="1:144" x14ac:dyDescent="0.3">
      <c r="A276" s="32" t="s">
        <v>505</v>
      </c>
      <c r="B276" s="33" t="s">
        <v>506</v>
      </c>
      <c r="C276" s="34" t="s">
        <v>148</v>
      </c>
      <c r="D276" s="3">
        <v>27.5</v>
      </c>
      <c r="E276" s="3">
        <v>25.9</v>
      </c>
      <c r="F276" s="3">
        <v>21.6</v>
      </c>
      <c r="G276" s="42"/>
      <c r="H276" s="4"/>
      <c r="I276" s="4">
        <v>1.2080409524829019</v>
      </c>
      <c r="J276" s="109">
        <v>4.5966699999999996</v>
      </c>
      <c r="K276" s="114">
        <v>2.5</v>
      </c>
      <c r="L276" s="6">
        <v>11.91666667</v>
      </c>
      <c r="M276" s="118">
        <v>0</v>
      </c>
      <c r="N276" s="15">
        <v>0.65</v>
      </c>
      <c r="O276" s="7"/>
      <c r="P276" s="15">
        <v>0.66</v>
      </c>
      <c r="Q276" s="7"/>
      <c r="R276" s="7"/>
      <c r="S276" s="48">
        <v>3.5</v>
      </c>
      <c r="T276" s="121">
        <v>4.5</v>
      </c>
      <c r="U276" s="2">
        <v>0</v>
      </c>
      <c r="V276" s="2">
        <v>0</v>
      </c>
      <c r="W276" s="2">
        <v>0</v>
      </c>
      <c r="X276" s="2">
        <v>0</v>
      </c>
      <c r="Y276" s="2">
        <v>2</v>
      </c>
      <c r="Z276" s="19">
        <v>2</v>
      </c>
      <c r="AA276" s="2">
        <v>12</v>
      </c>
      <c r="AB276" s="122" t="s">
        <v>52</v>
      </c>
      <c r="AC276" s="2">
        <v>2</v>
      </c>
      <c r="AD276" s="2">
        <v>2</v>
      </c>
      <c r="AE276" s="2" t="s">
        <v>52</v>
      </c>
      <c r="AF276" s="118" t="s">
        <v>52</v>
      </c>
      <c r="AG276" s="5">
        <v>0.09</v>
      </c>
      <c r="AH276" s="118">
        <v>1</v>
      </c>
      <c r="AI276" s="8"/>
      <c r="AJ276" s="118">
        <v>4</v>
      </c>
      <c r="AK276" s="2">
        <v>0</v>
      </c>
      <c r="AL276" s="2">
        <v>0</v>
      </c>
      <c r="AM276" s="2"/>
      <c r="AN276" s="2">
        <v>1</v>
      </c>
      <c r="AO276" s="2">
        <v>0</v>
      </c>
      <c r="AP276" s="122">
        <v>0</v>
      </c>
      <c r="AQ276">
        <v>2</v>
      </c>
      <c r="AR276">
        <v>0</v>
      </c>
      <c r="AS276">
        <v>0</v>
      </c>
      <c r="AT276">
        <v>0</v>
      </c>
      <c r="AU276">
        <v>0</v>
      </c>
      <c r="AV276" s="74">
        <v>2</v>
      </c>
      <c r="AW276">
        <v>0</v>
      </c>
      <c r="AX276">
        <v>0</v>
      </c>
      <c r="AY276" s="74">
        <v>1</v>
      </c>
      <c r="AZ276" s="67">
        <v>0</v>
      </c>
      <c r="BA276" s="67">
        <v>3657</v>
      </c>
      <c r="BB276" s="68"/>
      <c r="BC276" s="68"/>
      <c r="BD276">
        <v>4</v>
      </c>
      <c r="BE276">
        <v>166700</v>
      </c>
      <c r="BF276" s="102">
        <v>4</v>
      </c>
      <c r="BG276" s="97"/>
      <c r="BH276">
        <v>2</v>
      </c>
      <c r="BI276">
        <v>1</v>
      </c>
      <c r="BJ276" s="20" t="s">
        <v>1112</v>
      </c>
      <c r="BK276" t="s">
        <v>1112</v>
      </c>
      <c r="BL276">
        <v>1</v>
      </c>
      <c r="BM276" s="20">
        <v>0</v>
      </c>
      <c r="BN276">
        <v>0</v>
      </c>
      <c r="BO276">
        <v>0</v>
      </c>
      <c r="BP276">
        <v>1</v>
      </c>
      <c r="BQ276" s="20">
        <v>1</v>
      </c>
      <c r="BR276">
        <v>2</v>
      </c>
      <c r="BS276">
        <v>1</v>
      </c>
      <c r="BT276">
        <v>1</v>
      </c>
      <c r="BU276" s="20">
        <v>5</v>
      </c>
      <c r="BV276">
        <v>3</v>
      </c>
      <c r="BW276">
        <v>2</v>
      </c>
      <c r="BX276">
        <v>0</v>
      </c>
      <c r="BY276" s="74">
        <v>5</v>
      </c>
      <c r="BZ276">
        <v>15.38</v>
      </c>
      <c r="CA276">
        <v>12.22</v>
      </c>
      <c r="CB276">
        <v>4.74</v>
      </c>
      <c r="CC276">
        <v>4.68</v>
      </c>
      <c r="CD276">
        <v>15.54</v>
      </c>
      <c r="CE276">
        <v>25.26</v>
      </c>
      <c r="CF276">
        <v>64.34</v>
      </c>
      <c r="CG276">
        <v>89.6</v>
      </c>
      <c r="CH276">
        <v>28.18</v>
      </c>
      <c r="CI276">
        <v>55.8</v>
      </c>
      <c r="CJ276">
        <v>1.5801898619999999</v>
      </c>
      <c r="CK276">
        <v>2.1741665069999998</v>
      </c>
      <c r="CL276">
        <v>0.37815340800000002</v>
      </c>
      <c r="CM276">
        <v>0.31144822999999999</v>
      </c>
      <c r="CN276">
        <v>1.5978110029999999</v>
      </c>
      <c r="CO276">
        <v>2.9871390999999998</v>
      </c>
      <c r="CP276">
        <v>2.6949953619999998</v>
      </c>
      <c r="CQ276">
        <v>2.0736441349999999</v>
      </c>
      <c r="CR276">
        <v>3.0351276739999999</v>
      </c>
      <c r="CS276">
        <v>2.1679483390000001</v>
      </c>
      <c r="CT276" s="20" t="s">
        <v>1118</v>
      </c>
      <c r="CU276">
        <v>4.7</v>
      </c>
      <c r="CV276" s="74" t="s">
        <v>1156</v>
      </c>
      <c r="CW276">
        <v>80</v>
      </c>
      <c r="CX276">
        <v>0</v>
      </c>
      <c r="CY276">
        <v>10</v>
      </c>
      <c r="CZ276">
        <v>0</v>
      </c>
      <c r="DA276">
        <v>10</v>
      </c>
      <c r="DB276">
        <v>0</v>
      </c>
      <c r="DC276">
        <v>0</v>
      </c>
      <c r="DD276" s="74">
        <v>0</v>
      </c>
      <c r="DE276">
        <v>0</v>
      </c>
      <c r="DF276">
        <v>0</v>
      </c>
      <c r="DG276">
        <v>0</v>
      </c>
      <c r="DH276">
        <v>0</v>
      </c>
      <c r="DI276">
        <v>10</v>
      </c>
      <c r="DJ276">
        <v>0</v>
      </c>
      <c r="DK276">
        <v>0</v>
      </c>
      <c r="DL276">
        <v>0</v>
      </c>
      <c r="DM276">
        <v>0</v>
      </c>
      <c r="DN276">
        <v>0</v>
      </c>
      <c r="DO276">
        <v>0</v>
      </c>
      <c r="DP276">
        <v>0</v>
      </c>
      <c r="DQ276">
        <v>0</v>
      </c>
      <c r="DR276">
        <v>0</v>
      </c>
      <c r="DS276">
        <v>10</v>
      </c>
      <c r="DT276">
        <v>0</v>
      </c>
      <c r="DU276">
        <v>0</v>
      </c>
      <c r="DV276">
        <v>0</v>
      </c>
      <c r="DW276">
        <v>10</v>
      </c>
      <c r="DX276">
        <v>0</v>
      </c>
      <c r="DY276">
        <v>0</v>
      </c>
      <c r="DZ276">
        <v>0</v>
      </c>
      <c r="EA276">
        <v>0</v>
      </c>
      <c r="EB276">
        <v>0</v>
      </c>
      <c r="EC276">
        <v>0</v>
      </c>
      <c r="ED276">
        <v>0</v>
      </c>
      <c r="EE276">
        <v>0</v>
      </c>
      <c r="EF276">
        <v>0</v>
      </c>
      <c r="EG276">
        <v>0</v>
      </c>
      <c r="EH276">
        <v>0</v>
      </c>
      <c r="EI276" t="s">
        <v>1159</v>
      </c>
      <c r="EJ276" t="s">
        <v>1171</v>
      </c>
      <c r="EK276">
        <v>0</v>
      </c>
      <c r="EL276">
        <v>0</v>
      </c>
      <c r="EM276">
        <v>0</v>
      </c>
      <c r="EN276" s="74" t="s">
        <v>1117</v>
      </c>
    </row>
    <row r="277" spans="1:144" x14ac:dyDescent="0.3">
      <c r="A277" s="32" t="s">
        <v>507</v>
      </c>
      <c r="B277" s="33" t="s">
        <v>382</v>
      </c>
      <c r="C277" s="34" t="s">
        <v>51</v>
      </c>
      <c r="D277" s="3">
        <v>16</v>
      </c>
      <c r="E277" s="3"/>
      <c r="F277" s="3">
        <v>16</v>
      </c>
      <c r="G277" s="44">
        <v>0.98</v>
      </c>
      <c r="H277" s="4"/>
      <c r="I277" s="9">
        <v>0.98</v>
      </c>
      <c r="J277" s="109"/>
      <c r="K277" s="114"/>
      <c r="L277" s="6"/>
      <c r="M277" s="118">
        <v>0</v>
      </c>
      <c r="N277" s="7"/>
      <c r="O277" s="7"/>
      <c r="P277" s="7"/>
      <c r="Q277" s="7"/>
      <c r="R277" s="7"/>
      <c r="S277" s="48"/>
      <c r="T277" s="121"/>
      <c r="U277" s="2"/>
      <c r="V277" s="2"/>
      <c r="W277" s="2"/>
      <c r="X277" s="2"/>
      <c r="Y277" s="2"/>
      <c r="Z277" s="19"/>
      <c r="AA277" s="2"/>
      <c r="AB277" s="122"/>
      <c r="AC277" s="2"/>
      <c r="AD277" s="2"/>
      <c r="AE277" s="2"/>
      <c r="AF277" s="118"/>
      <c r="AG277" s="5"/>
      <c r="AH277" s="118"/>
      <c r="AI277" s="8"/>
      <c r="AJ277" s="118"/>
      <c r="AK277" s="2">
        <v>0</v>
      </c>
      <c r="AL277" s="2">
        <v>0</v>
      </c>
      <c r="AM277" s="2">
        <v>0</v>
      </c>
      <c r="AN277" s="2">
        <v>0</v>
      </c>
      <c r="AO277" s="2">
        <v>0</v>
      </c>
      <c r="AP277" s="122">
        <v>0</v>
      </c>
      <c r="AQ277">
        <v>0</v>
      </c>
      <c r="AR277">
        <v>0</v>
      </c>
      <c r="AS277">
        <v>2</v>
      </c>
      <c r="AT277">
        <v>0</v>
      </c>
      <c r="AU277">
        <v>0</v>
      </c>
      <c r="AV277" s="74">
        <v>2</v>
      </c>
      <c r="AW277">
        <v>0</v>
      </c>
      <c r="AX277">
        <v>0</v>
      </c>
      <c r="AY277" s="74">
        <v>2</v>
      </c>
      <c r="AZ277" s="67">
        <v>0</v>
      </c>
      <c r="BA277" s="67">
        <v>1100</v>
      </c>
      <c r="BB277" s="68"/>
      <c r="BC277" s="68"/>
      <c r="BD277">
        <v>4</v>
      </c>
      <c r="BE277">
        <v>57900</v>
      </c>
      <c r="BF277" s="103">
        <v>5</v>
      </c>
      <c r="BG277" s="97"/>
      <c r="BH277">
        <v>1</v>
      </c>
      <c r="BI277">
        <v>1</v>
      </c>
      <c r="BJ277" s="20" t="s">
        <v>1112</v>
      </c>
      <c r="BK277" t="s">
        <v>1113</v>
      </c>
      <c r="BL277">
        <v>1</v>
      </c>
      <c r="BM277" s="20">
        <v>0</v>
      </c>
      <c r="BN277">
        <v>0</v>
      </c>
      <c r="BO277">
        <v>0</v>
      </c>
      <c r="BP277">
        <v>1</v>
      </c>
      <c r="BQ277" s="20">
        <v>2</v>
      </c>
      <c r="BR277">
        <v>2</v>
      </c>
      <c r="BS277">
        <v>4</v>
      </c>
      <c r="BT277">
        <v>3</v>
      </c>
      <c r="BU277" s="20">
        <v>5</v>
      </c>
      <c r="BV277">
        <v>0</v>
      </c>
      <c r="BW277">
        <v>3</v>
      </c>
      <c r="BX277">
        <v>2</v>
      </c>
      <c r="BY277" s="74">
        <v>4</v>
      </c>
      <c r="BZ277">
        <v>12.025</v>
      </c>
      <c r="CA277">
        <v>7.18</v>
      </c>
      <c r="CB277">
        <v>4.4400000000000004</v>
      </c>
      <c r="CC277">
        <v>4.7</v>
      </c>
      <c r="CD277">
        <v>16.920000000000002</v>
      </c>
      <c r="CE277">
        <v>16.72</v>
      </c>
      <c r="CF277">
        <v>49.28</v>
      </c>
      <c r="CG277">
        <v>66</v>
      </c>
      <c r="CH277">
        <v>25.38</v>
      </c>
      <c r="CI277">
        <v>49.8</v>
      </c>
      <c r="CJ277">
        <v>1.1586630229999999</v>
      </c>
      <c r="CK277">
        <v>0.75960516099999997</v>
      </c>
      <c r="CL277">
        <v>0.45607017</v>
      </c>
      <c r="CM277">
        <v>0.2</v>
      </c>
      <c r="CN277">
        <v>0.228035085</v>
      </c>
      <c r="CO277">
        <v>1.685823241</v>
      </c>
      <c r="CP277">
        <v>2.0351904090000001</v>
      </c>
      <c r="CQ277">
        <v>0.70710678100000002</v>
      </c>
      <c r="CR277">
        <v>2.6508489210000001</v>
      </c>
      <c r="CS277">
        <v>5.1185935569999996</v>
      </c>
      <c r="CT277" s="20" t="s">
        <v>1118</v>
      </c>
      <c r="CU277">
        <v>4.4000000000000004</v>
      </c>
      <c r="CV277" s="74" t="s">
        <v>1157</v>
      </c>
      <c r="CW277">
        <v>90</v>
      </c>
      <c r="CX277">
        <v>0</v>
      </c>
      <c r="CY277">
        <v>10</v>
      </c>
      <c r="CZ277">
        <v>0</v>
      </c>
      <c r="DA277">
        <v>0</v>
      </c>
      <c r="DB277">
        <v>0</v>
      </c>
      <c r="DC277">
        <v>0</v>
      </c>
      <c r="DD277" s="74">
        <v>0</v>
      </c>
      <c r="DE277">
        <v>0</v>
      </c>
      <c r="DF277">
        <v>0</v>
      </c>
      <c r="DG277">
        <v>2</v>
      </c>
      <c r="DH277">
        <v>0</v>
      </c>
      <c r="DI277">
        <v>0</v>
      </c>
      <c r="DJ277">
        <v>8</v>
      </c>
      <c r="DK277">
        <v>0</v>
      </c>
      <c r="DL277">
        <v>0</v>
      </c>
      <c r="DM277">
        <v>0</v>
      </c>
      <c r="DN277">
        <v>0</v>
      </c>
      <c r="DO277">
        <v>0</v>
      </c>
      <c r="DP277">
        <v>0</v>
      </c>
      <c r="DQ277">
        <v>0</v>
      </c>
      <c r="DR277">
        <v>0</v>
      </c>
      <c r="DS277">
        <v>10</v>
      </c>
      <c r="DT277">
        <v>0</v>
      </c>
      <c r="DU277">
        <v>0</v>
      </c>
      <c r="DV277">
        <v>0</v>
      </c>
      <c r="DW277">
        <v>0</v>
      </c>
      <c r="DX277">
        <v>0</v>
      </c>
      <c r="DY277">
        <v>0</v>
      </c>
      <c r="DZ277">
        <v>0</v>
      </c>
      <c r="EA277">
        <v>0</v>
      </c>
      <c r="EB277">
        <v>0</v>
      </c>
      <c r="EC277">
        <v>0</v>
      </c>
      <c r="ED277">
        <v>0</v>
      </c>
      <c r="EE277">
        <v>0</v>
      </c>
      <c r="EF277">
        <v>0</v>
      </c>
      <c r="EG277">
        <v>0</v>
      </c>
      <c r="EH277">
        <v>0</v>
      </c>
      <c r="EI277" t="s">
        <v>1159</v>
      </c>
      <c r="EJ277" t="s">
        <v>1172</v>
      </c>
      <c r="EK277">
        <v>0</v>
      </c>
      <c r="EL277">
        <v>0</v>
      </c>
      <c r="EM277">
        <v>0</v>
      </c>
      <c r="EN277" s="74" t="s">
        <v>1117</v>
      </c>
    </row>
    <row r="278" spans="1:144" x14ac:dyDescent="0.3">
      <c r="A278" s="32" t="s">
        <v>508</v>
      </c>
      <c r="B278" s="33" t="s">
        <v>509</v>
      </c>
      <c r="C278" s="34" t="s">
        <v>51</v>
      </c>
      <c r="D278" s="3"/>
      <c r="E278" s="3"/>
      <c r="F278" s="3">
        <v>64.5</v>
      </c>
      <c r="G278" s="42">
        <v>1.2355212355212355</v>
      </c>
      <c r="H278" s="4">
        <v>1.2287644787644787</v>
      </c>
      <c r="I278" s="4">
        <v>1.232142857142857</v>
      </c>
      <c r="J278" s="109">
        <v>3.2</v>
      </c>
      <c r="K278" s="115">
        <v>6.55</v>
      </c>
      <c r="L278" s="6"/>
      <c r="M278" s="118">
        <v>0</v>
      </c>
      <c r="N278" s="7"/>
      <c r="O278" s="7"/>
      <c r="P278" s="7"/>
      <c r="Q278" s="7"/>
      <c r="R278" s="7"/>
      <c r="S278" s="48">
        <v>3.5</v>
      </c>
      <c r="T278" s="121">
        <v>7.5</v>
      </c>
      <c r="U278" s="2"/>
      <c r="V278" s="2"/>
      <c r="W278" s="2"/>
      <c r="X278" s="2"/>
      <c r="Y278" s="2"/>
      <c r="Z278" s="19">
        <v>2</v>
      </c>
      <c r="AA278" s="2">
        <v>15.5</v>
      </c>
      <c r="AB278" s="122" t="s">
        <v>52</v>
      </c>
      <c r="AC278" s="2">
        <v>3</v>
      </c>
      <c r="AD278" s="2">
        <v>3</v>
      </c>
      <c r="AE278" s="2" t="s">
        <v>52</v>
      </c>
      <c r="AF278" s="118" t="s">
        <v>52</v>
      </c>
      <c r="AG278" s="5"/>
      <c r="AH278" s="118"/>
      <c r="AI278" s="8"/>
      <c r="AJ278" s="118"/>
      <c r="AK278" s="2">
        <v>0</v>
      </c>
      <c r="AL278" s="2">
        <v>0</v>
      </c>
      <c r="AM278" s="2"/>
      <c r="AN278" s="2">
        <v>0</v>
      </c>
      <c r="AO278" s="2">
        <v>0</v>
      </c>
      <c r="AP278" s="122">
        <v>0</v>
      </c>
      <c r="AQ278">
        <v>0</v>
      </c>
      <c r="AR278">
        <v>0</v>
      </c>
      <c r="AS278">
        <v>0</v>
      </c>
      <c r="AT278">
        <v>0</v>
      </c>
      <c r="AU278">
        <v>0</v>
      </c>
      <c r="AV278" s="74">
        <v>0</v>
      </c>
      <c r="AW278">
        <v>0</v>
      </c>
      <c r="AX278">
        <v>0</v>
      </c>
      <c r="AY278" s="74">
        <v>2</v>
      </c>
      <c r="AZ278" s="69">
        <v>0</v>
      </c>
      <c r="BA278" s="69">
        <v>1200</v>
      </c>
      <c r="BB278" s="68"/>
      <c r="BC278" s="68"/>
      <c r="BD278">
        <v>5</v>
      </c>
      <c r="BE278">
        <v>46500</v>
      </c>
      <c r="BF278" s="102">
        <v>4</v>
      </c>
      <c r="BG278" s="97"/>
      <c r="BH278">
        <v>1</v>
      </c>
      <c r="BI278">
        <v>3</v>
      </c>
      <c r="BJ278" s="20" t="s">
        <v>1113</v>
      </c>
      <c r="BK278" t="s">
        <v>1113</v>
      </c>
      <c r="BL278">
        <v>1</v>
      </c>
      <c r="BM278" s="20">
        <v>0</v>
      </c>
      <c r="BN278">
        <v>0</v>
      </c>
      <c r="BO278">
        <v>0</v>
      </c>
      <c r="BP278">
        <v>1</v>
      </c>
      <c r="BQ278" s="20">
        <v>2</v>
      </c>
      <c r="BR278">
        <v>2</v>
      </c>
      <c r="BS278">
        <v>4</v>
      </c>
      <c r="BT278">
        <v>1</v>
      </c>
      <c r="BU278" s="20">
        <v>10</v>
      </c>
      <c r="BV278">
        <v>4</v>
      </c>
      <c r="BW278">
        <v>4</v>
      </c>
      <c r="BX278">
        <v>2</v>
      </c>
      <c r="BY278" s="74">
        <v>10</v>
      </c>
      <c r="BZ278">
        <v>24.46</v>
      </c>
      <c r="CA278">
        <v>14.64</v>
      </c>
      <c r="CB278">
        <v>6.2</v>
      </c>
      <c r="CC278">
        <v>7.96</v>
      </c>
      <c r="CD278">
        <v>38.090000000000003</v>
      </c>
      <c r="CE278">
        <v>18.36</v>
      </c>
      <c r="CF278">
        <v>84.04</v>
      </c>
      <c r="CG278">
        <v>102.4</v>
      </c>
      <c r="CH278">
        <v>17.93</v>
      </c>
      <c r="CI278">
        <v>34.700000000000003</v>
      </c>
      <c r="CJ278">
        <v>2.2326864729999998</v>
      </c>
      <c r="CK278">
        <v>1.175868473</v>
      </c>
      <c r="CL278">
        <v>0.54974741699999996</v>
      </c>
      <c r="CM278">
        <v>0.77201036300000003</v>
      </c>
      <c r="CN278">
        <v>1.216050072</v>
      </c>
      <c r="CO278">
        <v>2.131874501</v>
      </c>
      <c r="CP278">
        <v>3.771000457</v>
      </c>
      <c r="CQ278">
        <v>3.9496835319999999</v>
      </c>
      <c r="CR278">
        <v>1.929334946</v>
      </c>
      <c r="CS278">
        <v>1.8287822300000001</v>
      </c>
      <c r="CT278" s="20" t="s">
        <v>1118</v>
      </c>
      <c r="CU278">
        <v>4.2</v>
      </c>
      <c r="CV278" s="74" t="s">
        <v>1157</v>
      </c>
      <c r="CW278">
        <v>100</v>
      </c>
      <c r="CX278">
        <v>0</v>
      </c>
      <c r="CY278">
        <v>0</v>
      </c>
      <c r="CZ278">
        <v>0</v>
      </c>
      <c r="DA278">
        <v>0</v>
      </c>
      <c r="DB278">
        <v>0</v>
      </c>
      <c r="DC278">
        <v>0</v>
      </c>
      <c r="DD278" s="74">
        <v>0</v>
      </c>
      <c r="DE278">
        <v>0</v>
      </c>
      <c r="DF278">
        <v>0</v>
      </c>
      <c r="DG278">
        <v>0</v>
      </c>
      <c r="DH278">
        <v>0</v>
      </c>
      <c r="DI278">
        <v>0</v>
      </c>
      <c r="DJ278">
        <v>0</v>
      </c>
      <c r="DK278">
        <v>10</v>
      </c>
      <c r="DL278">
        <v>0</v>
      </c>
      <c r="DM278">
        <v>0</v>
      </c>
      <c r="DN278">
        <v>0</v>
      </c>
      <c r="DO278">
        <v>0</v>
      </c>
      <c r="DP278">
        <v>0</v>
      </c>
      <c r="DQ278">
        <v>0</v>
      </c>
      <c r="DR278">
        <v>0</v>
      </c>
      <c r="DS278">
        <v>0</v>
      </c>
      <c r="DT278">
        <v>0</v>
      </c>
      <c r="DU278">
        <v>0</v>
      </c>
      <c r="DV278">
        <v>0</v>
      </c>
      <c r="DW278">
        <v>0</v>
      </c>
      <c r="DX278">
        <v>0</v>
      </c>
      <c r="DY278">
        <v>0</v>
      </c>
      <c r="DZ278">
        <v>0</v>
      </c>
      <c r="EA278">
        <v>0</v>
      </c>
      <c r="EB278">
        <v>0</v>
      </c>
      <c r="EC278">
        <v>0</v>
      </c>
      <c r="ED278">
        <v>0</v>
      </c>
      <c r="EE278">
        <v>0</v>
      </c>
      <c r="EF278">
        <v>0</v>
      </c>
      <c r="EG278">
        <v>0</v>
      </c>
      <c r="EH278">
        <v>0</v>
      </c>
      <c r="EI278" t="s">
        <v>1159</v>
      </c>
      <c r="EJ278" t="s">
        <v>1173</v>
      </c>
      <c r="EK278">
        <v>0</v>
      </c>
      <c r="EL278">
        <v>0</v>
      </c>
      <c r="EM278">
        <v>0</v>
      </c>
      <c r="EN278" s="74" t="s">
        <v>1117</v>
      </c>
    </row>
    <row r="279" spans="1:144" x14ac:dyDescent="0.3">
      <c r="A279" s="32" t="s">
        <v>510</v>
      </c>
      <c r="B279" s="33" t="s">
        <v>511</v>
      </c>
      <c r="C279" s="34" t="s">
        <v>51</v>
      </c>
      <c r="D279" s="3">
        <v>28</v>
      </c>
      <c r="E279" s="3">
        <v>27</v>
      </c>
      <c r="F279" s="3">
        <v>27.1</v>
      </c>
      <c r="G279" s="42"/>
      <c r="H279" s="4"/>
      <c r="I279" s="4"/>
      <c r="J279" s="109">
        <v>1.7</v>
      </c>
      <c r="K279" s="114">
        <v>2.3199999999999998</v>
      </c>
      <c r="L279" s="6"/>
      <c r="M279" s="118">
        <v>0</v>
      </c>
      <c r="N279" s="7"/>
      <c r="O279" s="7"/>
      <c r="P279" s="7"/>
      <c r="Q279" s="7"/>
      <c r="R279" s="7"/>
      <c r="S279" s="48">
        <v>6.5</v>
      </c>
      <c r="T279" s="121">
        <v>10.5</v>
      </c>
      <c r="U279" s="2">
        <v>0</v>
      </c>
      <c r="V279" s="2">
        <v>0</v>
      </c>
      <c r="W279" s="2"/>
      <c r="X279" s="2">
        <v>2</v>
      </c>
      <c r="Y279" s="2"/>
      <c r="Z279" s="19"/>
      <c r="AA279" s="2"/>
      <c r="AB279" s="122"/>
      <c r="AC279" s="2"/>
      <c r="AD279" s="2"/>
      <c r="AE279" s="2"/>
      <c r="AF279" s="118"/>
      <c r="AG279" s="5"/>
      <c r="AH279" s="118">
        <v>2</v>
      </c>
      <c r="AI279" s="8"/>
      <c r="AJ279" s="118"/>
      <c r="AK279" s="2">
        <v>0</v>
      </c>
      <c r="AL279" s="2">
        <v>1</v>
      </c>
      <c r="AM279" s="2"/>
      <c r="AN279" s="2">
        <v>1</v>
      </c>
      <c r="AO279" s="2">
        <v>0</v>
      </c>
      <c r="AP279" s="122">
        <v>0</v>
      </c>
      <c r="AQ279">
        <v>2</v>
      </c>
      <c r="AR279">
        <v>0</v>
      </c>
      <c r="AS279">
        <v>0</v>
      </c>
      <c r="AT279">
        <v>0</v>
      </c>
      <c r="AU279">
        <v>0</v>
      </c>
      <c r="AV279" s="74">
        <v>2</v>
      </c>
      <c r="AW279">
        <v>1</v>
      </c>
      <c r="AX279">
        <v>1</v>
      </c>
      <c r="AY279" s="74">
        <v>1</v>
      </c>
      <c r="AZ279" s="69">
        <v>0</v>
      </c>
      <c r="BA279" s="69">
        <v>1800</v>
      </c>
      <c r="BB279" s="68"/>
      <c r="BC279" s="68"/>
      <c r="BD279">
        <v>4</v>
      </c>
      <c r="BE279">
        <v>46600</v>
      </c>
      <c r="BF279" s="102">
        <v>5</v>
      </c>
      <c r="BG279" s="97"/>
      <c r="BH279">
        <v>2</v>
      </c>
      <c r="BI279">
        <v>1</v>
      </c>
      <c r="BJ279" s="20" t="s">
        <v>1112</v>
      </c>
      <c r="BK279" t="s">
        <v>1114</v>
      </c>
      <c r="BL279">
        <v>1</v>
      </c>
      <c r="BM279" s="20">
        <v>0</v>
      </c>
      <c r="BN279">
        <v>0</v>
      </c>
      <c r="BO279">
        <v>0</v>
      </c>
      <c r="BP279">
        <v>1</v>
      </c>
      <c r="BQ279" s="20">
        <v>2</v>
      </c>
      <c r="BR279">
        <v>2</v>
      </c>
      <c r="BS279">
        <v>6</v>
      </c>
      <c r="BT279">
        <v>1</v>
      </c>
      <c r="BU279" s="20">
        <v>4</v>
      </c>
      <c r="BV279">
        <v>2</v>
      </c>
      <c r="BW279">
        <v>2</v>
      </c>
      <c r="BX279">
        <v>0</v>
      </c>
      <c r="BY279" s="74">
        <v>4</v>
      </c>
      <c r="BZ279">
        <v>17.524999999999999</v>
      </c>
      <c r="CA279">
        <v>11.3</v>
      </c>
      <c r="CB279">
        <v>5.9749999999999996</v>
      </c>
      <c r="CC279">
        <v>7.15</v>
      </c>
      <c r="CD279">
        <v>20.05</v>
      </c>
      <c r="CE279">
        <v>11.8</v>
      </c>
      <c r="CF279">
        <v>61.825000000000003</v>
      </c>
      <c r="CG279">
        <v>73.625</v>
      </c>
      <c r="CH279">
        <v>15.95</v>
      </c>
      <c r="CI279">
        <v>59.5</v>
      </c>
      <c r="CJ279">
        <v>0.47871355399999999</v>
      </c>
      <c r="CK279">
        <v>0.88317608700000005</v>
      </c>
      <c r="CL279">
        <v>0.29860788100000002</v>
      </c>
      <c r="CM279">
        <v>0.33166247900000001</v>
      </c>
      <c r="CN279">
        <v>0.68068592900000002</v>
      </c>
      <c r="CO279">
        <v>2.5625508130000001</v>
      </c>
      <c r="CP279">
        <v>0.85391256400000004</v>
      </c>
      <c r="CQ279">
        <v>2.4281337139999999</v>
      </c>
      <c r="CR279">
        <v>3.0005555039999998</v>
      </c>
      <c r="CS279">
        <v>1.290994449</v>
      </c>
      <c r="CT279" s="20" t="s">
        <v>1118</v>
      </c>
      <c r="CU279">
        <v>3.4</v>
      </c>
      <c r="CV279" s="74" t="s">
        <v>1155</v>
      </c>
      <c r="CW279">
        <v>70</v>
      </c>
      <c r="CX279">
        <v>0</v>
      </c>
      <c r="CY279">
        <v>20</v>
      </c>
      <c r="CZ279">
        <v>0</v>
      </c>
      <c r="DA279">
        <v>10</v>
      </c>
      <c r="DB279">
        <v>0</v>
      </c>
      <c r="DC279">
        <v>0</v>
      </c>
      <c r="DD279" s="74">
        <v>0</v>
      </c>
      <c r="DE279">
        <v>0</v>
      </c>
      <c r="DF279">
        <v>0</v>
      </c>
      <c r="DG279">
        <v>0</v>
      </c>
      <c r="DH279">
        <v>0</v>
      </c>
      <c r="DI279">
        <v>0</v>
      </c>
      <c r="DJ279">
        <v>10</v>
      </c>
      <c r="DK279">
        <v>0</v>
      </c>
      <c r="DL279">
        <v>0</v>
      </c>
      <c r="DM279">
        <v>0</v>
      </c>
      <c r="DN279">
        <v>0</v>
      </c>
      <c r="DO279">
        <v>0</v>
      </c>
      <c r="DP279">
        <v>0</v>
      </c>
      <c r="DQ279">
        <v>0</v>
      </c>
      <c r="DR279">
        <v>0</v>
      </c>
      <c r="DS279">
        <v>10</v>
      </c>
      <c r="DT279">
        <v>0</v>
      </c>
      <c r="DU279">
        <v>0</v>
      </c>
      <c r="DV279">
        <v>0</v>
      </c>
      <c r="DW279">
        <v>10</v>
      </c>
      <c r="DX279">
        <v>0</v>
      </c>
      <c r="DY279">
        <v>0</v>
      </c>
      <c r="DZ279">
        <v>0</v>
      </c>
      <c r="EA279">
        <v>0</v>
      </c>
      <c r="EB279">
        <v>0</v>
      </c>
      <c r="EC279">
        <v>0</v>
      </c>
      <c r="ED279">
        <v>0</v>
      </c>
      <c r="EE279">
        <v>0</v>
      </c>
      <c r="EF279">
        <v>0</v>
      </c>
      <c r="EG279">
        <v>0</v>
      </c>
      <c r="EH279">
        <v>0</v>
      </c>
      <c r="EI279" t="s">
        <v>1159</v>
      </c>
      <c r="EJ279" t="s">
        <v>1172</v>
      </c>
      <c r="EK279">
        <v>0</v>
      </c>
      <c r="EL279">
        <v>0</v>
      </c>
      <c r="EM279">
        <v>0</v>
      </c>
      <c r="EN279" s="74" t="s">
        <v>1117</v>
      </c>
    </row>
    <row r="280" spans="1:144" x14ac:dyDescent="0.3">
      <c r="A280" s="32" t="s">
        <v>512</v>
      </c>
      <c r="B280" s="33" t="s">
        <v>214</v>
      </c>
      <c r="C280" s="34" t="s">
        <v>71</v>
      </c>
      <c r="D280" s="3">
        <v>89</v>
      </c>
      <c r="E280" s="3">
        <v>79.5</v>
      </c>
      <c r="F280" s="3">
        <v>84.25</v>
      </c>
      <c r="G280" s="42"/>
      <c r="H280" s="4"/>
      <c r="I280" s="4"/>
      <c r="J280" s="109">
        <v>2</v>
      </c>
      <c r="K280" s="114">
        <v>11.3</v>
      </c>
      <c r="L280" s="6"/>
      <c r="M280" s="118">
        <v>1</v>
      </c>
      <c r="N280" s="7"/>
      <c r="O280" s="7"/>
      <c r="P280" s="7"/>
      <c r="Q280" s="7"/>
      <c r="R280" s="7"/>
      <c r="S280" s="48">
        <v>8.25</v>
      </c>
      <c r="T280" s="121">
        <v>10.5</v>
      </c>
      <c r="U280" s="2"/>
      <c r="V280" s="2"/>
      <c r="W280" s="2"/>
      <c r="X280" s="2"/>
      <c r="Y280" s="2"/>
      <c r="Z280" s="19">
        <v>2</v>
      </c>
      <c r="AA280" s="2"/>
      <c r="AB280" s="127" t="s">
        <v>52</v>
      </c>
      <c r="AC280" s="2">
        <v>2</v>
      </c>
      <c r="AD280" s="2">
        <v>2</v>
      </c>
      <c r="AE280" s="2" t="s">
        <v>52</v>
      </c>
      <c r="AF280" s="118" t="s">
        <v>52</v>
      </c>
      <c r="AG280" s="5"/>
      <c r="AH280" s="118"/>
      <c r="AI280" s="8">
        <v>1</v>
      </c>
      <c r="AJ280" s="118"/>
      <c r="AK280" s="2">
        <v>0</v>
      </c>
      <c r="AL280" s="2">
        <v>0</v>
      </c>
      <c r="AM280" s="2">
        <v>0</v>
      </c>
      <c r="AN280" s="2">
        <v>0</v>
      </c>
      <c r="AO280" s="2">
        <v>0</v>
      </c>
      <c r="AP280" s="122">
        <v>0</v>
      </c>
      <c r="AQ280">
        <v>0</v>
      </c>
      <c r="AR280">
        <v>0</v>
      </c>
      <c r="AS280">
        <v>0</v>
      </c>
      <c r="AT280">
        <v>0</v>
      </c>
      <c r="AU280">
        <v>0</v>
      </c>
      <c r="AV280" s="74">
        <v>0</v>
      </c>
      <c r="AW280">
        <v>0</v>
      </c>
      <c r="AX280">
        <v>0</v>
      </c>
      <c r="AY280" s="74">
        <v>2</v>
      </c>
      <c r="AZ280" s="67">
        <v>0</v>
      </c>
      <c r="BA280" s="67">
        <v>1200</v>
      </c>
      <c r="BB280" s="68"/>
      <c r="BC280" s="68"/>
      <c r="BD280">
        <v>4</v>
      </c>
      <c r="BE280">
        <v>3100</v>
      </c>
      <c r="BF280" s="103">
        <v>4</v>
      </c>
      <c r="BG280" s="97"/>
      <c r="BH280">
        <v>3</v>
      </c>
      <c r="BI280">
        <v>2</v>
      </c>
      <c r="BJ280" s="20" t="s">
        <v>1113</v>
      </c>
      <c r="BK280" t="s">
        <v>1113</v>
      </c>
      <c r="BL280">
        <v>1</v>
      </c>
      <c r="BM280" s="20">
        <v>0</v>
      </c>
      <c r="BN280">
        <v>0</v>
      </c>
      <c r="BO280">
        <v>0</v>
      </c>
      <c r="BP280">
        <v>1</v>
      </c>
      <c r="BQ280" s="20">
        <v>0</v>
      </c>
      <c r="BR280">
        <v>0</v>
      </c>
      <c r="BS280">
        <v>1</v>
      </c>
      <c r="BT280">
        <v>1</v>
      </c>
      <c r="BU280" s="20">
        <v>6</v>
      </c>
      <c r="BV280">
        <v>2</v>
      </c>
      <c r="BW280">
        <v>3</v>
      </c>
      <c r="BX280">
        <v>1</v>
      </c>
      <c r="BY280" s="74">
        <v>6</v>
      </c>
      <c r="BZ280">
        <v>17.133333329999999</v>
      </c>
      <c r="CA280">
        <v>11</v>
      </c>
      <c r="CB280">
        <v>2.95</v>
      </c>
      <c r="CC280">
        <v>3.4666666670000001</v>
      </c>
      <c r="CD280">
        <v>19</v>
      </c>
      <c r="CE280">
        <v>70.833333330000002</v>
      </c>
      <c r="CF280">
        <v>65.666666669999998</v>
      </c>
      <c r="CG280">
        <v>136.5</v>
      </c>
      <c r="CH280">
        <v>51.933333330000004</v>
      </c>
      <c r="CI280">
        <v>57.333333330000002</v>
      </c>
      <c r="CJ280">
        <v>1.400952057</v>
      </c>
      <c r="CK280">
        <v>3.1648064709999999</v>
      </c>
      <c r="CL280">
        <v>0.73143694199999998</v>
      </c>
      <c r="CM280">
        <v>0.588784058</v>
      </c>
      <c r="CN280">
        <v>2.0832666660000001</v>
      </c>
      <c r="CO280">
        <v>4.3463394559999999</v>
      </c>
      <c r="CP280">
        <v>5.8472785690000002</v>
      </c>
      <c r="CQ280">
        <v>5.9581876439999997</v>
      </c>
      <c r="CR280">
        <v>2.9844039050000002</v>
      </c>
      <c r="CS280">
        <v>5.6803755740000001</v>
      </c>
      <c r="CT280" s="20" t="s">
        <v>1120</v>
      </c>
      <c r="CU280">
        <v>7.3</v>
      </c>
      <c r="CV280" s="74" t="s">
        <v>1157</v>
      </c>
      <c r="CW280">
        <v>0</v>
      </c>
      <c r="CX280">
        <v>100</v>
      </c>
      <c r="CY280">
        <v>0</v>
      </c>
      <c r="CZ280">
        <v>0</v>
      </c>
      <c r="DA280">
        <v>0</v>
      </c>
      <c r="DB280">
        <v>0</v>
      </c>
      <c r="DC280">
        <v>0</v>
      </c>
      <c r="DD280" s="74">
        <v>0</v>
      </c>
      <c r="DE280">
        <v>0</v>
      </c>
      <c r="DF280">
        <v>0</v>
      </c>
      <c r="DG280">
        <v>0</v>
      </c>
      <c r="DH280">
        <v>0</v>
      </c>
      <c r="DI280">
        <v>0</v>
      </c>
      <c r="DJ280">
        <v>0</v>
      </c>
      <c r="DK280">
        <v>0</v>
      </c>
      <c r="DL280">
        <v>10</v>
      </c>
      <c r="DM280">
        <v>0</v>
      </c>
      <c r="DN280">
        <v>0</v>
      </c>
      <c r="DO280">
        <v>0</v>
      </c>
      <c r="DP280">
        <v>0</v>
      </c>
      <c r="DQ280">
        <v>0</v>
      </c>
      <c r="DR280">
        <v>0</v>
      </c>
      <c r="DS280">
        <v>0</v>
      </c>
      <c r="DT280">
        <v>0</v>
      </c>
      <c r="DU280">
        <v>0</v>
      </c>
      <c r="DV280">
        <v>0</v>
      </c>
      <c r="DW280">
        <v>0</v>
      </c>
      <c r="DX280">
        <v>0</v>
      </c>
      <c r="DY280">
        <v>0</v>
      </c>
      <c r="DZ280">
        <v>0</v>
      </c>
      <c r="EA280">
        <v>0</v>
      </c>
      <c r="EB280">
        <v>0</v>
      </c>
      <c r="EC280">
        <v>0</v>
      </c>
      <c r="ED280">
        <v>0</v>
      </c>
      <c r="EE280">
        <v>0</v>
      </c>
      <c r="EF280">
        <v>0</v>
      </c>
      <c r="EG280">
        <v>0</v>
      </c>
      <c r="EH280">
        <v>0</v>
      </c>
      <c r="EI280" t="s">
        <v>1160</v>
      </c>
      <c r="EJ280" t="s">
        <v>1174</v>
      </c>
      <c r="EK280">
        <v>0</v>
      </c>
      <c r="EL280">
        <v>0</v>
      </c>
      <c r="EM280">
        <v>0</v>
      </c>
      <c r="EN280" s="74" t="s">
        <v>1117</v>
      </c>
    </row>
    <row r="281" spans="1:144" x14ac:dyDescent="0.3">
      <c r="A281" s="32" t="s">
        <v>513</v>
      </c>
      <c r="B281" s="33" t="s">
        <v>139</v>
      </c>
      <c r="C281" s="34" t="s">
        <v>61</v>
      </c>
      <c r="D281" s="3">
        <v>354</v>
      </c>
      <c r="E281" s="3">
        <v>297</v>
      </c>
      <c r="F281" s="3">
        <v>325.5</v>
      </c>
      <c r="G281" s="42"/>
      <c r="H281" s="4"/>
      <c r="I281" s="4">
        <v>4.6506174698564582</v>
      </c>
      <c r="J281" s="109">
        <v>1.9650000000000001</v>
      </c>
      <c r="K281" s="114">
        <v>25</v>
      </c>
      <c r="L281" s="6"/>
      <c r="M281" s="118">
        <v>1</v>
      </c>
      <c r="N281" s="7"/>
      <c r="O281" s="7"/>
      <c r="P281" s="7"/>
      <c r="Q281" s="7"/>
      <c r="R281" s="7"/>
      <c r="S281" s="48">
        <v>7.5</v>
      </c>
      <c r="T281" s="121">
        <v>11.5</v>
      </c>
      <c r="U281" s="2">
        <v>0</v>
      </c>
      <c r="V281" s="2">
        <v>0</v>
      </c>
      <c r="W281" s="2">
        <v>0</v>
      </c>
      <c r="X281" s="2">
        <v>0</v>
      </c>
      <c r="Y281" s="2">
        <v>2</v>
      </c>
      <c r="Z281" s="19">
        <v>3</v>
      </c>
      <c r="AA281" s="2">
        <v>30</v>
      </c>
      <c r="AB281" s="122" t="s">
        <v>52</v>
      </c>
      <c r="AC281" s="2">
        <v>2</v>
      </c>
      <c r="AD281" s="2">
        <v>2</v>
      </c>
      <c r="AE281" s="2" t="s">
        <v>52</v>
      </c>
      <c r="AF281" s="118" t="s">
        <v>52</v>
      </c>
      <c r="AG281" s="5">
        <v>0.27</v>
      </c>
      <c r="AH281" s="118">
        <v>2</v>
      </c>
      <c r="AI281" s="8"/>
      <c r="AJ281" s="118">
        <v>1</v>
      </c>
      <c r="AK281" s="2">
        <v>-1</v>
      </c>
      <c r="AL281" s="2">
        <v>-1</v>
      </c>
      <c r="AM281" s="2">
        <v>0</v>
      </c>
      <c r="AN281" s="2">
        <v>-1</v>
      </c>
      <c r="AO281" s="2">
        <v>-1</v>
      </c>
      <c r="AP281" s="122">
        <v>-1</v>
      </c>
      <c r="AQ281">
        <v>1</v>
      </c>
      <c r="AR281">
        <v>1</v>
      </c>
      <c r="AS281">
        <v>1</v>
      </c>
      <c r="AT281">
        <v>0</v>
      </c>
      <c r="AU281">
        <v>1</v>
      </c>
      <c r="AV281" s="74">
        <v>4</v>
      </c>
      <c r="AW281">
        <v>0</v>
      </c>
      <c r="AX281">
        <v>0</v>
      </c>
      <c r="AY281" s="74">
        <v>1</v>
      </c>
      <c r="AZ281" s="68">
        <v>0</v>
      </c>
      <c r="BA281" s="68">
        <v>1500</v>
      </c>
      <c r="BB281" s="68"/>
      <c r="BC281" s="68"/>
      <c r="BD281">
        <v>5</v>
      </c>
      <c r="BE281">
        <v>49500</v>
      </c>
      <c r="BF281" s="102">
        <v>5</v>
      </c>
      <c r="BG281" s="97"/>
      <c r="BH281">
        <v>1</v>
      </c>
      <c r="BI281">
        <v>1</v>
      </c>
      <c r="BJ281" s="20" t="s">
        <v>1112</v>
      </c>
      <c r="BK281" t="s">
        <v>1112</v>
      </c>
      <c r="BL281">
        <v>1</v>
      </c>
      <c r="BM281" s="20">
        <v>1</v>
      </c>
      <c r="BN281">
        <v>1</v>
      </c>
      <c r="BO281">
        <v>0</v>
      </c>
      <c r="BP281">
        <v>1</v>
      </c>
      <c r="BQ281" s="20">
        <v>1</v>
      </c>
      <c r="BR281">
        <v>1</v>
      </c>
      <c r="BS281">
        <v>3</v>
      </c>
      <c r="BT281">
        <v>1</v>
      </c>
      <c r="BU281" s="20">
        <v>4</v>
      </c>
      <c r="BV281">
        <v>2</v>
      </c>
      <c r="BW281">
        <v>2</v>
      </c>
      <c r="BX281">
        <v>0</v>
      </c>
      <c r="BY281" s="74">
        <v>4</v>
      </c>
      <c r="BZ281">
        <v>39.15</v>
      </c>
      <c r="CA281">
        <v>22.125</v>
      </c>
      <c r="CB281">
        <v>29.274999999999999</v>
      </c>
      <c r="CC281">
        <v>19.600000000000001</v>
      </c>
      <c r="CD281">
        <v>29.024999999999999</v>
      </c>
      <c r="CE281">
        <v>62.975000000000001</v>
      </c>
      <c r="CF281">
        <v>165.77500000000001</v>
      </c>
      <c r="CG281">
        <v>228.75</v>
      </c>
      <c r="CH281">
        <v>27.475000000000001</v>
      </c>
      <c r="CI281">
        <v>172</v>
      </c>
      <c r="CJ281">
        <v>5.3743216629999999</v>
      </c>
      <c r="CK281">
        <v>3.1276988349999999</v>
      </c>
      <c r="CL281">
        <v>2.72564977</v>
      </c>
      <c r="CM281">
        <v>2.2330845629999998</v>
      </c>
      <c r="CN281">
        <v>1.45</v>
      </c>
      <c r="CO281">
        <v>7.2935473770000003</v>
      </c>
      <c r="CP281">
        <v>4.8438104830000004</v>
      </c>
      <c r="CQ281">
        <v>11.32475165</v>
      </c>
      <c r="CR281">
        <v>1.9102792120000001</v>
      </c>
      <c r="CS281">
        <v>11.22497216</v>
      </c>
      <c r="CT281" s="20" t="s">
        <v>1118</v>
      </c>
      <c r="CU281">
        <v>7.5</v>
      </c>
      <c r="CV281" s="74" t="s">
        <v>1157</v>
      </c>
      <c r="CW281">
        <v>80</v>
      </c>
      <c r="CX281">
        <v>0</v>
      </c>
      <c r="CY281">
        <v>0</v>
      </c>
      <c r="CZ281">
        <v>0</v>
      </c>
      <c r="DA281">
        <v>0</v>
      </c>
      <c r="DB281">
        <v>0</v>
      </c>
      <c r="DC281">
        <v>20</v>
      </c>
      <c r="DD281" s="74">
        <v>0</v>
      </c>
      <c r="DE281">
        <v>0</v>
      </c>
      <c r="DF281">
        <v>0</v>
      </c>
      <c r="DG281">
        <v>3</v>
      </c>
      <c r="DH281">
        <v>7</v>
      </c>
      <c r="DI281">
        <v>0</v>
      </c>
      <c r="DJ281">
        <v>0</v>
      </c>
      <c r="DK281">
        <v>0</v>
      </c>
      <c r="DL281">
        <v>0</v>
      </c>
      <c r="DM281">
        <v>0</v>
      </c>
      <c r="DN281">
        <v>0</v>
      </c>
      <c r="DO281">
        <v>0</v>
      </c>
      <c r="DP281">
        <v>0</v>
      </c>
      <c r="DQ281">
        <v>0</v>
      </c>
      <c r="DR281">
        <v>0</v>
      </c>
      <c r="DS281">
        <v>0</v>
      </c>
      <c r="DT281">
        <v>0</v>
      </c>
      <c r="DU281">
        <v>0</v>
      </c>
      <c r="DV281">
        <v>0</v>
      </c>
      <c r="DW281">
        <v>0</v>
      </c>
      <c r="DX281">
        <v>0</v>
      </c>
      <c r="DY281">
        <v>0</v>
      </c>
      <c r="DZ281">
        <v>0</v>
      </c>
      <c r="EA281">
        <v>0</v>
      </c>
      <c r="EB281">
        <v>0</v>
      </c>
      <c r="EC281">
        <v>0</v>
      </c>
      <c r="ED281">
        <v>10</v>
      </c>
      <c r="EE281">
        <v>0</v>
      </c>
      <c r="EF281">
        <v>0</v>
      </c>
      <c r="EG281">
        <v>0</v>
      </c>
      <c r="EH281">
        <v>0</v>
      </c>
      <c r="EI281" t="s">
        <v>1159</v>
      </c>
      <c r="EJ281" t="s">
        <v>1170</v>
      </c>
      <c r="EK281">
        <v>0</v>
      </c>
      <c r="EL281">
        <v>0</v>
      </c>
      <c r="EM281">
        <v>0</v>
      </c>
      <c r="EN281" s="74" t="s">
        <v>1117</v>
      </c>
    </row>
    <row r="282" spans="1:144" x14ac:dyDescent="0.3">
      <c r="A282" s="32" t="s">
        <v>514</v>
      </c>
      <c r="B282" s="33" t="s">
        <v>515</v>
      </c>
      <c r="C282" s="34" t="s">
        <v>516</v>
      </c>
      <c r="D282" s="3">
        <v>738</v>
      </c>
      <c r="E282" s="3">
        <v>739</v>
      </c>
      <c r="F282" s="3">
        <v>738.5</v>
      </c>
      <c r="G282" s="42">
        <v>3.3832046332046328</v>
      </c>
      <c r="H282" s="4">
        <v>3.5299227799227797</v>
      </c>
      <c r="I282" s="4">
        <v>3.4565637065637063</v>
      </c>
      <c r="J282" s="109">
        <v>3.51</v>
      </c>
      <c r="K282" s="114">
        <v>39.5</v>
      </c>
      <c r="L282" s="6">
        <v>19.25</v>
      </c>
      <c r="M282" s="118">
        <v>1</v>
      </c>
      <c r="N282" s="7"/>
      <c r="O282" s="7"/>
      <c r="P282" s="7"/>
      <c r="Q282" s="7"/>
      <c r="R282" s="7"/>
      <c r="S282" s="48">
        <v>3.5</v>
      </c>
      <c r="T282" s="121">
        <v>6.5</v>
      </c>
      <c r="U282" s="2">
        <v>0</v>
      </c>
      <c r="V282" s="2">
        <v>0</v>
      </c>
      <c r="W282" s="2">
        <v>0</v>
      </c>
      <c r="X282" s="2">
        <v>0</v>
      </c>
      <c r="Y282" s="2"/>
      <c r="Z282" s="19">
        <v>2</v>
      </c>
      <c r="AA282" s="2">
        <v>28</v>
      </c>
      <c r="AB282" s="122" t="s">
        <v>52</v>
      </c>
      <c r="AC282" s="2">
        <v>2</v>
      </c>
      <c r="AD282" s="2">
        <v>2</v>
      </c>
      <c r="AE282" s="2" t="s">
        <v>52</v>
      </c>
      <c r="AF282" s="118" t="s">
        <v>52</v>
      </c>
      <c r="AG282" s="5"/>
      <c r="AH282" s="118">
        <v>1</v>
      </c>
      <c r="AI282" s="8">
        <v>1</v>
      </c>
      <c r="AJ282" s="118">
        <v>1</v>
      </c>
      <c r="AK282" s="2">
        <v>0</v>
      </c>
      <c r="AL282" s="2">
        <v>0</v>
      </c>
      <c r="AM282" s="2">
        <v>0</v>
      </c>
      <c r="AN282" s="2">
        <v>0</v>
      </c>
      <c r="AO282" s="2">
        <v>0</v>
      </c>
      <c r="AP282" s="122">
        <v>0</v>
      </c>
      <c r="AQ282">
        <v>0</v>
      </c>
      <c r="AR282">
        <v>0</v>
      </c>
      <c r="AS282">
        <v>0</v>
      </c>
      <c r="AT282">
        <v>0</v>
      </c>
      <c r="AU282">
        <v>0</v>
      </c>
      <c r="AV282" s="74">
        <v>0</v>
      </c>
      <c r="AW282">
        <v>0</v>
      </c>
      <c r="AX282">
        <v>0</v>
      </c>
      <c r="AY282" s="74">
        <v>1</v>
      </c>
      <c r="AZ282" s="68">
        <v>-5</v>
      </c>
      <c r="BA282" s="68">
        <v>3400</v>
      </c>
      <c r="BB282" s="68"/>
      <c r="BC282" s="68"/>
      <c r="BD282">
        <v>5</v>
      </c>
      <c r="BE282">
        <v>295500</v>
      </c>
      <c r="BF282" s="102">
        <v>4</v>
      </c>
      <c r="BG282" s="97"/>
      <c r="BH282">
        <v>3</v>
      </c>
      <c r="BI282">
        <v>1</v>
      </c>
      <c r="BJ282" s="20" t="s">
        <v>1112</v>
      </c>
      <c r="BK282" t="s">
        <v>1113</v>
      </c>
      <c r="BL282">
        <v>2</v>
      </c>
      <c r="BM282" s="20">
        <v>0</v>
      </c>
      <c r="BN282">
        <v>0</v>
      </c>
      <c r="BO282">
        <v>0</v>
      </c>
      <c r="BP282">
        <v>1</v>
      </c>
      <c r="BQ282" s="20">
        <v>1</v>
      </c>
      <c r="BR282">
        <v>0</v>
      </c>
      <c r="BS282">
        <v>3</v>
      </c>
      <c r="BT282">
        <v>1</v>
      </c>
      <c r="BU282" s="20">
        <v>4</v>
      </c>
      <c r="BV282">
        <v>2</v>
      </c>
      <c r="BW282">
        <v>2</v>
      </c>
      <c r="BX282">
        <v>0</v>
      </c>
      <c r="BY282" s="74">
        <v>4</v>
      </c>
      <c r="BZ282">
        <v>58.4</v>
      </c>
      <c r="CA282">
        <v>35.4</v>
      </c>
      <c r="CB282">
        <v>6.5250000000000004</v>
      </c>
      <c r="CC282">
        <v>10.8</v>
      </c>
      <c r="CD282">
        <v>59.8</v>
      </c>
      <c r="CE282">
        <v>80.075000000000003</v>
      </c>
      <c r="CF282">
        <v>102.675</v>
      </c>
      <c r="CG282">
        <v>182.75</v>
      </c>
      <c r="CH282">
        <v>43.825000000000003</v>
      </c>
      <c r="CI282">
        <v>39.5</v>
      </c>
      <c r="CJ282">
        <v>2.4792471979999999</v>
      </c>
      <c r="CK282">
        <v>2.1863211109999998</v>
      </c>
      <c r="CL282">
        <v>0.35939764400000002</v>
      </c>
      <c r="CM282">
        <v>1.2961481399999999</v>
      </c>
      <c r="CN282">
        <v>3.0099833889999998</v>
      </c>
      <c r="CO282">
        <v>3.634441727</v>
      </c>
      <c r="CP282">
        <v>6.1217508389999997</v>
      </c>
      <c r="CQ282">
        <v>4.9916597109999996</v>
      </c>
      <c r="CR282">
        <v>2.2735801430000002</v>
      </c>
      <c r="CS282">
        <v>5.0662280510000004</v>
      </c>
      <c r="CT282" s="20" t="s">
        <v>1118</v>
      </c>
      <c r="CU282">
        <v>7.1</v>
      </c>
      <c r="CV282" s="74" t="s">
        <v>1155</v>
      </c>
      <c r="CW282">
        <v>0</v>
      </c>
      <c r="CX282">
        <v>100</v>
      </c>
      <c r="CY282">
        <v>0</v>
      </c>
      <c r="CZ282">
        <v>0</v>
      </c>
      <c r="DA282">
        <v>0</v>
      </c>
      <c r="DB282">
        <v>0</v>
      </c>
      <c r="DC282">
        <v>0</v>
      </c>
      <c r="DD282" s="74">
        <v>0</v>
      </c>
      <c r="DE282">
        <v>0</v>
      </c>
      <c r="DF282">
        <v>0</v>
      </c>
      <c r="DG282">
        <v>0</v>
      </c>
      <c r="DH282">
        <v>0</v>
      </c>
      <c r="DI282">
        <v>0</v>
      </c>
      <c r="DJ282">
        <v>0</v>
      </c>
      <c r="DK282">
        <v>0</v>
      </c>
      <c r="DL282">
        <v>0</v>
      </c>
      <c r="DM282">
        <v>0</v>
      </c>
      <c r="DN282">
        <v>0</v>
      </c>
      <c r="DO282">
        <v>0</v>
      </c>
      <c r="DP282">
        <v>1</v>
      </c>
      <c r="DQ282">
        <v>9</v>
      </c>
      <c r="DR282">
        <v>0</v>
      </c>
      <c r="DS282">
        <v>0</v>
      </c>
      <c r="DT282">
        <v>0</v>
      </c>
      <c r="DU282">
        <v>0</v>
      </c>
      <c r="DV282">
        <v>0</v>
      </c>
      <c r="DW282">
        <v>0</v>
      </c>
      <c r="DX282">
        <v>0</v>
      </c>
      <c r="DY282">
        <v>0</v>
      </c>
      <c r="DZ282">
        <v>0</v>
      </c>
      <c r="EA282">
        <v>0</v>
      </c>
      <c r="EB282">
        <v>0</v>
      </c>
      <c r="EC282">
        <v>0</v>
      </c>
      <c r="ED282">
        <v>0</v>
      </c>
      <c r="EE282">
        <v>0</v>
      </c>
      <c r="EF282">
        <v>0</v>
      </c>
      <c r="EG282">
        <v>0</v>
      </c>
      <c r="EH282">
        <v>0</v>
      </c>
      <c r="EI282" t="s">
        <v>1160</v>
      </c>
      <c r="EJ282" t="s">
        <v>1179</v>
      </c>
      <c r="EK282">
        <v>0</v>
      </c>
      <c r="EL282">
        <v>0</v>
      </c>
      <c r="EM282">
        <v>0</v>
      </c>
      <c r="EN282" s="74" t="s">
        <v>1117</v>
      </c>
    </row>
    <row r="283" spans="1:144" x14ac:dyDescent="0.3">
      <c r="A283" s="32" t="s">
        <v>517</v>
      </c>
      <c r="B283" s="33" t="s">
        <v>515</v>
      </c>
      <c r="C283" s="34" t="s">
        <v>516</v>
      </c>
      <c r="D283" s="3">
        <v>474</v>
      </c>
      <c r="E283" s="3">
        <v>358</v>
      </c>
      <c r="F283" s="3">
        <v>416</v>
      </c>
      <c r="G283" s="42"/>
      <c r="H283" s="4"/>
      <c r="I283" s="4">
        <v>3.16</v>
      </c>
      <c r="J283" s="109">
        <v>5.8966700000000003</v>
      </c>
      <c r="K283" s="114">
        <v>20.5</v>
      </c>
      <c r="L283" s="6"/>
      <c r="M283" s="118">
        <v>1</v>
      </c>
      <c r="N283" s="7"/>
      <c r="O283" s="7"/>
      <c r="P283" s="7"/>
      <c r="Q283" s="7"/>
      <c r="R283" s="7"/>
      <c r="S283" s="48">
        <v>4.5</v>
      </c>
      <c r="T283" s="121">
        <v>8.5</v>
      </c>
      <c r="U283" s="2">
        <v>0</v>
      </c>
      <c r="V283" s="2">
        <v>0</v>
      </c>
      <c r="W283" s="2">
        <v>0</v>
      </c>
      <c r="X283" s="2">
        <v>0</v>
      </c>
      <c r="Y283" s="2">
        <v>2</v>
      </c>
      <c r="Z283" s="19">
        <v>2</v>
      </c>
      <c r="AA283" s="2">
        <v>22.7</v>
      </c>
      <c r="AB283" s="122" t="s">
        <v>52</v>
      </c>
      <c r="AC283" s="2">
        <v>2</v>
      </c>
      <c r="AD283" s="2">
        <v>2</v>
      </c>
      <c r="AE283" s="2" t="s">
        <v>52</v>
      </c>
      <c r="AF283" s="118" t="s">
        <v>52</v>
      </c>
      <c r="AG283" s="5">
        <v>0.92</v>
      </c>
      <c r="AH283" s="118"/>
      <c r="AI283" s="8">
        <v>1</v>
      </c>
      <c r="AJ283" s="118"/>
      <c r="AK283" s="2">
        <v>0</v>
      </c>
      <c r="AL283" s="2">
        <v>0</v>
      </c>
      <c r="AM283" s="2">
        <v>0</v>
      </c>
      <c r="AN283" s="2">
        <v>0</v>
      </c>
      <c r="AO283" s="2">
        <v>0</v>
      </c>
      <c r="AP283" s="122">
        <v>0</v>
      </c>
      <c r="AQ283">
        <v>0</v>
      </c>
      <c r="AR283">
        <v>0</v>
      </c>
      <c r="AS283">
        <v>0</v>
      </c>
      <c r="AT283">
        <v>0</v>
      </c>
      <c r="AU283">
        <v>0</v>
      </c>
      <c r="AV283" s="74">
        <v>0</v>
      </c>
      <c r="AW283">
        <v>0</v>
      </c>
      <c r="AX283">
        <v>0</v>
      </c>
      <c r="AY283" s="74">
        <v>2</v>
      </c>
      <c r="AZ283" s="68">
        <v>0</v>
      </c>
      <c r="BA283" s="68">
        <v>3200</v>
      </c>
      <c r="BB283" s="68"/>
      <c r="BC283" s="68"/>
      <c r="BD283">
        <v>5</v>
      </c>
      <c r="BE283">
        <v>199600</v>
      </c>
      <c r="BF283" s="103">
        <v>5</v>
      </c>
      <c r="BG283" s="97"/>
      <c r="BH283">
        <v>3</v>
      </c>
      <c r="BI283">
        <v>2</v>
      </c>
      <c r="BJ283" s="20" t="s">
        <v>1112</v>
      </c>
      <c r="BK283" t="s">
        <v>1112</v>
      </c>
      <c r="BL283">
        <v>1</v>
      </c>
      <c r="BM283" s="20">
        <v>1</v>
      </c>
      <c r="BN283">
        <v>1</v>
      </c>
      <c r="BO283">
        <v>0</v>
      </c>
      <c r="BP283">
        <v>1</v>
      </c>
      <c r="BQ283" s="20">
        <v>1</v>
      </c>
      <c r="BR283">
        <v>0</v>
      </c>
      <c r="BS283">
        <v>3</v>
      </c>
      <c r="BT283">
        <v>1</v>
      </c>
      <c r="BU283" s="20">
        <v>7</v>
      </c>
      <c r="BV283">
        <v>2</v>
      </c>
      <c r="BW283">
        <v>1</v>
      </c>
      <c r="BX283">
        <v>4</v>
      </c>
      <c r="BY283" s="74">
        <v>4</v>
      </c>
      <c r="BZ283">
        <v>28.757142859999998</v>
      </c>
      <c r="CA283">
        <v>14.125</v>
      </c>
      <c r="CB283">
        <v>5.375</v>
      </c>
      <c r="CC283">
        <v>10.57142857</v>
      </c>
      <c r="CD283">
        <v>36.18571429</v>
      </c>
      <c r="CE283">
        <v>41.785714290000001</v>
      </c>
      <c r="CF283">
        <v>81.057142859999999</v>
      </c>
      <c r="CG283">
        <v>122.8428571</v>
      </c>
      <c r="CH283">
        <v>34</v>
      </c>
      <c r="CI283">
        <v>32.5</v>
      </c>
      <c r="CJ283">
        <v>3.5864825589999998</v>
      </c>
      <c r="CK283">
        <v>1.0012492200000001</v>
      </c>
      <c r="CL283">
        <v>0.26299556400000001</v>
      </c>
      <c r="CM283">
        <v>1.282853961</v>
      </c>
      <c r="CN283">
        <v>4.1406233720000003</v>
      </c>
      <c r="CO283">
        <v>4.0797992479999996</v>
      </c>
      <c r="CP283">
        <v>4.2225020789999999</v>
      </c>
      <c r="CQ283">
        <v>2.7819999659999999</v>
      </c>
      <c r="CR283">
        <v>3.1527765539999999</v>
      </c>
      <c r="CS283">
        <v>3.4156502550000001</v>
      </c>
      <c r="CT283" s="20" t="s">
        <v>1118</v>
      </c>
      <c r="CU283">
        <v>5.4</v>
      </c>
      <c r="CV283" s="74" t="s">
        <v>1155</v>
      </c>
      <c r="CW283">
        <v>0</v>
      </c>
      <c r="CX283">
        <v>100</v>
      </c>
      <c r="CY283">
        <v>0</v>
      </c>
      <c r="CZ283">
        <v>0</v>
      </c>
      <c r="DA283">
        <v>0</v>
      </c>
      <c r="DB283">
        <v>0</v>
      </c>
      <c r="DC283">
        <v>0</v>
      </c>
      <c r="DD283" s="74">
        <v>0</v>
      </c>
      <c r="DE283">
        <v>0</v>
      </c>
      <c r="DF283">
        <v>0</v>
      </c>
      <c r="DG283">
        <v>0</v>
      </c>
      <c r="DH283">
        <v>0</v>
      </c>
      <c r="DI283">
        <v>0</v>
      </c>
      <c r="DJ283">
        <v>0</v>
      </c>
      <c r="DK283">
        <v>0</v>
      </c>
      <c r="DL283">
        <v>0</v>
      </c>
      <c r="DM283">
        <v>0</v>
      </c>
      <c r="DN283">
        <v>0</v>
      </c>
      <c r="DO283">
        <v>0</v>
      </c>
      <c r="DP283">
        <v>0</v>
      </c>
      <c r="DQ283">
        <v>10</v>
      </c>
      <c r="DR283">
        <v>0</v>
      </c>
      <c r="DS283">
        <v>0</v>
      </c>
      <c r="DT283">
        <v>0</v>
      </c>
      <c r="DU283">
        <v>0</v>
      </c>
      <c r="DV283">
        <v>0</v>
      </c>
      <c r="DW283">
        <v>0</v>
      </c>
      <c r="DX283">
        <v>0</v>
      </c>
      <c r="DY283">
        <v>0</v>
      </c>
      <c r="DZ283">
        <v>0</v>
      </c>
      <c r="EA283">
        <v>0</v>
      </c>
      <c r="EB283">
        <v>0</v>
      </c>
      <c r="EC283">
        <v>0</v>
      </c>
      <c r="ED283">
        <v>0</v>
      </c>
      <c r="EE283">
        <v>0</v>
      </c>
      <c r="EF283">
        <v>0</v>
      </c>
      <c r="EG283">
        <v>0</v>
      </c>
      <c r="EH283">
        <v>0</v>
      </c>
      <c r="EI283" t="s">
        <v>1160</v>
      </c>
      <c r="EJ283" t="s">
        <v>1179</v>
      </c>
      <c r="EK283">
        <v>0</v>
      </c>
      <c r="EL283">
        <v>0</v>
      </c>
      <c r="EM283">
        <v>0</v>
      </c>
      <c r="EN283" s="74" t="s">
        <v>1117</v>
      </c>
    </row>
    <row r="284" spans="1:144" x14ac:dyDescent="0.3">
      <c r="A284" s="35" t="s">
        <v>518</v>
      </c>
      <c r="B284" s="33" t="s">
        <v>470</v>
      </c>
      <c r="C284" s="34" t="s">
        <v>51</v>
      </c>
      <c r="D284" s="3">
        <v>13.5</v>
      </c>
      <c r="E284" s="3">
        <v>12.4</v>
      </c>
      <c r="F284" s="3">
        <v>11.433299999999999</v>
      </c>
      <c r="G284" s="42"/>
      <c r="H284" s="4"/>
      <c r="I284" s="4">
        <v>0.77491649796108097</v>
      </c>
      <c r="J284" s="109">
        <v>6.9666699999999997</v>
      </c>
      <c r="K284" s="114">
        <v>1.1599999999999999</v>
      </c>
      <c r="L284" s="5"/>
      <c r="M284" s="118">
        <v>0</v>
      </c>
      <c r="N284" s="7">
        <v>0.42799999999999999</v>
      </c>
      <c r="O284" s="7"/>
      <c r="P284" s="7">
        <v>0.39800000000000002</v>
      </c>
      <c r="Q284" s="7"/>
      <c r="R284" s="7">
        <v>0.41299999999999998</v>
      </c>
      <c r="S284" s="48">
        <v>2.75</v>
      </c>
      <c r="T284" s="121">
        <v>6.25</v>
      </c>
      <c r="U284" s="2">
        <v>0</v>
      </c>
      <c r="V284" s="2">
        <v>0</v>
      </c>
      <c r="W284" s="2">
        <v>0</v>
      </c>
      <c r="X284" s="2">
        <v>0</v>
      </c>
      <c r="Y284" s="2">
        <v>2</v>
      </c>
      <c r="Z284" s="19">
        <v>0</v>
      </c>
      <c r="AA284" s="2">
        <v>12.5</v>
      </c>
      <c r="AB284" s="122" t="s">
        <v>56</v>
      </c>
      <c r="AC284" s="2">
        <v>0</v>
      </c>
      <c r="AD284" s="2">
        <v>3</v>
      </c>
      <c r="AE284" s="2" t="s">
        <v>52</v>
      </c>
      <c r="AF284" s="118" t="s">
        <v>52</v>
      </c>
      <c r="AG284" s="5">
        <v>0.27</v>
      </c>
      <c r="AH284" s="118"/>
      <c r="AI284" s="8"/>
      <c r="AJ284" s="118"/>
      <c r="AK284" s="2">
        <v>0</v>
      </c>
      <c r="AL284" s="2">
        <v>0</v>
      </c>
      <c r="AM284" s="2">
        <v>0</v>
      </c>
      <c r="AN284" s="2">
        <v>0</v>
      </c>
      <c r="AO284" s="2">
        <v>0</v>
      </c>
      <c r="AP284" s="122">
        <v>0</v>
      </c>
      <c r="AQ284">
        <v>0</v>
      </c>
      <c r="AR284">
        <v>0</v>
      </c>
      <c r="AS284">
        <v>0</v>
      </c>
      <c r="AT284">
        <v>0</v>
      </c>
      <c r="AU284">
        <v>0</v>
      </c>
      <c r="AV284" s="74">
        <v>0</v>
      </c>
      <c r="AW284">
        <v>0</v>
      </c>
      <c r="AX284">
        <v>0</v>
      </c>
      <c r="AY284" s="74">
        <v>1</v>
      </c>
      <c r="AZ284" s="67">
        <v>0</v>
      </c>
      <c r="BA284" s="67">
        <v>3200</v>
      </c>
      <c r="BB284" s="68"/>
      <c r="BC284" s="68"/>
      <c r="BD284">
        <v>3</v>
      </c>
      <c r="BE284">
        <v>153900</v>
      </c>
      <c r="BF284" s="102">
        <v>5</v>
      </c>
      <c r="BG284" s="97"/>
      <c r="BH284">
        <v>1</v>
      </c>
      <c r="BI284">
        <v>1</v>
      </c>
      <c r="BJ284" s="20" t="s">
        <v>1112</v>
      </c>
      <c r="BK284" t="s">
        <v>1113</v>
      </c>
      <c r="BL284">
        <v>1</v>
      </c>
      <c r="BM284" s="20">
        <v>0</v>
      </c>
      <c r="BN284">
        <v>0</v>
      </c>
      <c r="BO284">
        <v>0</v>
      </c>
      <c r="BP284">
        <v>1</v>
      </c>
      <c r="BQ284" s="20">
        <v>2</v>
      </c>
      <c r="BR284">
        <v>2</v>
      </c>
      <c r="BS284">
        <v>4</v>
      </c>
      <c r="BT284">
        <v>1</v>
      </c>
      <c r="BU284" s="20">
        <v>9</v>
      </c>
      <c r="BV284">
        <v>4</v>
      </c>
      <c r="BW284">
        <v>4</v>
      </c>
      <c r="BX284">
        <v>1</v>
      </c>
      <c r="BY284" s="74">
        <v>6</v>
      </c>
      <c r="BZ284">
        <v>9.7874999999999996</v>
      </c>
      <c r="CA284">
        <v>7.1333333330000004</v>
      </c>
      <c r="CB284">
        <v>3.6333333329999999</v>
      </c>
      <c r="CC284">
        <v>4.1142857140000002</v>
      </c>
      <c r="CD284">
        <v>16.622222220000001</v>
      </c>
      <c r="CE284">
        <v>12.4375</v>
      </c>
      <c r="CF284">
        <v>51.0625</v>
      </c>
      <c r="CG284">
        <v>63.444444439999998</v>
      </c>
      <c r="CH284">
        <v>19.587499999999999</v>
      </c>
      <c r="CI284">
        <v>61.222222219999999</v>
      </c>
      <c r="CJ284">
        <v>0.872496418</v>
      </c>
      <c r="CK284">
        <v>0.66231915799999996</v>
      </c>
      <c r="CL284">
        <v>0.74475946900000001</v>
      </c>
      <c r="CM284">
        <v>0.357903951</v>
      </c>
      <c r="CN284">
        <v>0.74292963599999995</v>
      </c>
      <c r="CO284">
        <v>1.7671102320000001</v>
      </c>
      <c r="CP284">
        <v>2.6338117410000002</v>
      </c>
      <c r="CQ284">
        <v>1.878237945</v>
      </c>
      <c r="CR284">
        <v>2.8732448060000002</v>
      </c>
      <c r="CS284">
        <v>4.5765100729999997</v>
      </c>
      <c r="CT284" s="20" t="s">
        <v>1118</v>
      </c>
      <c r="CU284">
        <v>4.0999999999999996</v>
      </c>
      <c r="CV284" s="74" t="s">
        <v>1156</v>
      </c>
      <c r="CW284">
        <v>60</v>
      </c>
      <c r="CX284">
        <v>0</v>
      </c>
      <c r="CY284">
        <v>20</v>
      </c>
      <c r="CZ284">
        <v>0</v>
      </c>
      <c r="DA284">
        <v>20</v>
      </c>
      <c r="DB284">
        <v>0</v>
      </c>
      <c r="DC284">
        <v>0</v>
      </c>
      <c r="DD284" s="74">
        <v>0</v>
      </c>
      <c r="DE284">
        <v>0</v>
      </c>
      <c r="DF284">
        <v>0</v>
      </c>
      <c r="DG284">
        <v>1</v>
      </c>
      <c r="DH284">
        <v>0</v>
      </c>
      <c r="DI284">
        <v>0</v>
      </c>
      <c r="DJ284">
        <v>9</v>
      </c>
      <c r="DK284">
        <v>0</v>
      </c>
      <c r="DL284">
        <v>0</v>
      </c>
      <c r="DM284">
        <v>0</v>
      </c>
      <c r="DN284">
        <v>0</v>
      </c>
      <c r="DO284">
        <v>0</v>
      </c>
      <c r="DP284">
        <v>0</v>
      </c>
      <c r="DQ284">
        <v>0</v>
      </c>
      <c r="DR284">
        <v>0</v>
      </c>
      <c r="DS284">
        <v>10</v>
      </c>
      <c r="DT284">
        <v>0</v>
      </c>
      <c r="DU284">
        <v>0</v>
      </c>
      <c r="DV284">
        <v>0</v>
      </c>
      <c r="DW284">
        <v>10</v>
      </c>
      <c r="DX284">
        <v>0</v>
      </c>
      <c r="DY284">
        <v>0</v>
      </c>
      <c r="DZ284">
        <v>0</v>
      </c>
      <c r="EA284">
        <v>0</v>
      </c>
      <c r="EB284">
        <v>0</v>
      </c>
      <c r="EC284">
        <v>0</v>
      </c>
      <c r="ED284">
        <v>0</v>
      </c>
      <c r="EE284">
        <v>0</v>
      </c>
      <c r="EF284">
        <v>0</v>
      </c>
      <c r="EG284">
        <v>0</v>
      </c>
      <c r="EH284">
        <v>0</v>
      </c>
      <c r="EI284" t="s">
        <v>1159</v>
      </c>
      <c r="EJ284" t="s">
        <v>1172</v>
      </c>
      <c r="EK284">
        <v>0</v>
      </c>
      <c r="EL284">
        <v>0</v>
      </c>
      <c r="EM284">
        <v>0</v>
      </c>
      <c r="EN284" s="74" t="s">
        <v>1117</v>
      </c>
    </row>
    <row r="285" spans="1:144" x14ac:dyDescent="0.3">
      <c r="A285" s="32" t="s">
        <v>519</v>
      </c>
      <c r="B285" s="33" t="s">
        <v>520</v>
      </c>
      <c r="C285" s="34" t="s">
        <v>51</v>
      </c>
      <c r="D285" s="3">
        <v>6.1</v>
      </c>
      <c r="E285" s="3">
        <v>6.4</v>
      </c>
      <c r="F285" s="3">
        <v>5.8</v>
      </c>
      <c r="G285" s="42"/>
      <c r="H285" s="4"/>
      <c r="I285" s="4">
        <v>0.26001914917645874</v>
      </c>
      <c r="J285" s="109">
        <v>3.9766699999999999</v>
      </c>
      <c r="K285" s="114">
        <v>0.98</v>
      </c>
      <c r="L285" s="6">
        <v>4.2</v>
      </c>
      <c r="M285" s="118">
        <v>0</v>
      </c>
      <c r="N285" s="7"/>
      <c r="O285" s="7"/>
      <c r="P285" s="7"/>
      <c r="Q285" s="7"/>
      <c r="R285" s="7"/>
      <c r="S285" s="48">
        <v>4.25</v>
      </c>
      <c r="T285" s="121">
        <v>4.75</v>
      </c>
      <c r="U285" s="2">
        <v>0</v>
      </c>
      <c r="V285" s="2">
        <v>0</v>
      </c>
      <c r="W285" s="2">
        <v>0</v>
      </c>
      <c r="X285" s="2">
        <v>0</v>
      </c>
      <c r="Y285" s="2">
        <v>2</v>
      </c>
      <c r="Z285" s="19"/>
      <c r="AA285" s="2"/>
      <c r="AB285" s="122"/>
      <c r="AC285" s="2"/>
      <c r="AD285" s="2"/>
      <c r="AE285" s="2"/>
      <c r="AF285" s="118"/>
      <c r="AG285" s="5">
        <v>0.06</v>
      </c>
      <c r="AH285" s="118"/>
      <c r="AI285" s="8"/>
      <c r="AJ285" s="118"/>
      <c r="AK285" s="2">
        <v>0</v>
      </c>
      <c r="AL285" s="2">
        <v>0</v>
      </c>
      <c r="AM285" s="2">
        <v>0</v>
      </c>
      <c r="AN285" s="2">
        <v>2</v>
      </c>
      <c r="AO285" s="2">
        <v>0</v>
      </c>
      <c r="AP285" s="122">
        <v>0</v>
      </c>
      <c r="AQ285">
        <v>2</v>
      </c>
      <c r="AR285">
        <v>0</v>
      </c>
      <c r="AS285">
        <v>0</v>
      </c>
      <c r="AT285">
        <v>0</v>
      </c>
      <c r="AU285">
        <v>0</v>
      </c>
      <c r="AV285" s="74">
        <v>2</v>
      </c>
      <c r="AW285">
        <v>0</v>
      </c>
      <c r="AX285">
        <v>0</v>
      </c>
      <c r="AY285" s="74">
        <v>1</v>
      </c>
      <c r="AZ285" s="78">
        <v>0</v>
      </c>
      <c r="BA285" s="71">
        <v>2500</v>
      </c>
      <c r="BB285" s="68"/>
      <c r="BC285" s="68"/>
      <c r="BD285">
        <v>5</v>
      </c>
      <c r="BE285">
        <v>73800</v>
      </c>
      <c r="BF285" s="102">
        <v>5</v>
      </c>
      <c r="BG285" s="97"/>
      <c r="BH285">
        <v>2</v>
      </c>
      <c r="BI285">
        <v>3</v>
      </c>
      <c r="BJ285" s="20" t="s">
        <v>1113</v>
      </c>
      <c r="BK285" t="s">
        <v>1113</v>
      </c>
      <c r="BL285">
        <v>1</v>
      </c>
      <c r="BM285" s="20">
        <v>0</v>
      </c>
      <c r="BN285">
        <v>0</v>
      </c>
      <c r="BO285">
        <v>0</v>
      </c>
      <c r="BP285">
        <v>1</v>
      </c>
      <c r="BQ285" s="20">
        <v>2</v>
      </c>
      <c r="BR285">
        <v>1</v>
      </c>
      <c r="BS285">
        <v>5</v>
      </c>
      <c r="BT285">
        <v>1</v>
      </c>
      <c r="BU285" s="20">
        <v>7</v>
      </c>
      <c r="BV285">
        <v>3</v>
      </c>
      <c r="BW285">
        <v>2</v>
      </c>
      <c r="BX285">
        <v>2</v>
      </c>
      <c r="BY285" s="74">
        <v>7</v>
      </c>
      <c r="BZ285">
        <v>10.985714290000001</v>
      </c>
      <c r="CA285">
        <v>7.3857142859999998</v>
      </c>
      <c r="CB285">
        <v>2.8</v>
      </c>
      <c r="CC285">
        <v>2.2999999999999998</v>
      </c>
      <c r="CD285">
        <v>15.771428569999999</v>
      </c>
      <c r="CE285">
        <v>9.6285714290000008</v>
      </c>
      <c r="CF285">
        <v>40.799999999999997</v>
      </c>
      <c r="CG285">
        <v>50.428571429999998</v>
      </c>
      <c r="CH285">
        <v>19.085714289999999</v>
      </c>
      <c r="CI285">
        <v>49</v>
      </c>
      <c r="CJ285">
        <v>1.57948153</v>
      </c>
      <c r="CK285">
        <v>0.55805785699999999</v>
      </c>
      <c r="CL285">
        <v>5.7735027000000001E-2</v>
      </c>
      <c r="CM285">
        <v>0.152752523</v>
      </c>
      <c r="CN285">
        <v>0.75655862500000004</v>
      </c>
      <c r="CO285">
        <v>0.98778250899999998</v>
      </c>
      <c r="CP285">
        <v>2.3643180840000002</v>
      </c>
      <c r="CQ285">
        <v>2.9920529660000001</v>
      </c>
      <c r="CR285">
        <v>1.3837492199999999</v>
      </c>
      <c r="CS285">
        <v>2.1602468990000001</v>
      </c>
      <c r="CT285" s="20" t="s">
        <v>1118</v>
      </c>
      <c r="CU285">
        <v>3.4</v>
      </c>
      <c r="CV285" s="74" t="s">
        <v>1155</v>
      </c>
      <c r="CW285">
        <v>100</v>
      </c>
      <c r="CX285">
        <v>0</v>
      </c>
      <c r="CY285">
        <v>0</v>
      </c>
      <c r="CZ285">
        <v>0</v>
      </c>
      <c r="DA285">
        <v>0</v>
      </c>
      <c r="DB285">
        <v>0</v>
      </c>
      <c r="DC285">
        <v>0</v>
      </c>
      <c r="DD285" s="74">
        <v>0</v>
      </c>
      <c r="DE285">
        <v>0</v>
      </c>
      <c r="DF285">
        <v>1</v>
      </c>
      <c r="DG285">
        <v>1</v>
      </c>
      <c r="DH285">
        <v>0</v>
      </c>
      <c r="DI285">
        <v>0</v>
      </c>
      <c r="DJ285">
        <v>8</v>
      </c>
      <c r="DK285">
        <v>0</v>
      </c>
      <c r="DL285">
        <v>0</v>
      </c>
      <c r="DM285">
        <v>0</v>
      </c>
      <c r="DN285">
        <v>0</v>
      </c>
      <c r="DO285">
        <v>0</v>
      </c>
      <c r="DP285">
        <v>0</v>
      </c>
      <c r="DQ285">
        <v>0</v>
      </c>
      <c r="DR285">
        <v>0</v>
      </c>
      <c r="DS285">
        <v>0</v>
      </c>
      <c r="DT285">
        <v>0</v>
      </c>
      <c r="DU285">
        <v>0</v>
      </c>
      <c r="DV285">
        <v>0</v>
      </c>
      <c r="DW285">
        <v>0</v>
      </c>
      <c r="DX285">
        <v>0</v>
      </c>
      <c r="DY285">
        <v>0</v>
      </c>
      <c r="DZ285">
        <v>0</v>
      </c>
      <c r="EA285">
        <v>0</v>
      </c>
      <c r="EB285">
        <v>0</v>
      </c>
      <c r="EC285">
        <v>0</v>
      </c>
      <c r="ED285">
        <v>0</v>
      </c>
      <c r="EE285">
        <v>0</v>
      </c>
      <c r="EF285">
        <v>0</v>
      </c>
      <c r="EG285">
        <v>0</v>
      </c>
      <c r="EH285">
        <v>0</v>
      </c>
      <c r="EI285" t="s">
        <v>1159</v>
      </c>
      <c r="EJ285" t="s">
        <v>1172</v>
      </c>
      <c r="EK285">
        <v>0</v>
      </c>
      <c r="EL285">
        <v>0</v>
      </c>
      <c r="EM285">
        <v>0</v>
      </c>
      <c r="EN285" s="74" t="s">
        <v>1117</v>
      </c>
    </row>
    <row r="286" spans="1:144" x14ac:dyDescent="0.3">
      <c r="A286" s="32" t="s">
        <v>521</v>
      </c>
      <c r="B286" s="33" t="s">
        <v>290</v>
      </c>
      <c r="C286" s="34" t="s">
        <v>51</v>
      </c>
      <c r="D286" s="3">
        <v>33.1</v>
      </c>
      <c r="E286" s="3">
        <v>30.2</v>
      </c>
      <c r="F286" s="3">
        <v>31.65</v>
      </c>
      <c r="G286" s="42"/>
      <c r="H286" s="4"/>
      <c r="I286" s="4">
        <v>1.7753542846562733</v>
      </c>
      <c r="J286" s="109"/>
      <c r="K286" s="115">
        <v>3.94</v>
      </c>
      <c r="L286" s="6"/>
      <c r="M286" s="118">
        <v>0</v>
      </c>
      <c r="N286" s="7"/>
      <c r="O286" s="7"/>
      <c r="P286" s="7"/>
      <c r="Q286" s="7"/>
      <c r="R286" s="7"/>
      <c r="S286" s="48">
        <v>0.5</v>
      </c>
      <c r="T286" s="121">
        <v>6.5</v>
      </c>
      <c r="U286" s="2"/>
      <c r="V286" s="2"/>
      <c r="W286" s="2"/>
      <c r="X286" s="2"/>
      <c r="Y286" s="2"/>
      <c r="Z286" s="19"/>
      <c r="AA286" s="2"/>
      <c r="AB286" s="122"/>
      <c r="AC286" s="2"/>
      <c r="AD286" s="2"/>
      <c r="AE286" s="2"/>
      <c r="AF286" s="118"/>
      <c r="AG286" s="5"/>
      <c r="AH286" s="118"/>
      <c r="AI286" s="8"/>
      <c r="AJ286" s="118"/>
      <c r="AK286" s="2">
        <v>0</v>
      </c>
      <c r="AL286" s="2">
        <v>0</v>
      </c>
      <c r="AM286" s="2">
        <v>0</v>
      </c>
      <c r="AN286" s="2">
        <v>0</v>
      </c>
      <c r="AO286" s="2">
        <v>0</v>
      </c>
      <c r="AP286" s="122">
        <v>0</v>
      </c>
      <c r="AQ286">
        <v>0</v>
      </c>
      <c r="AR286">
        <v>0</v>
      </c>
      <c r="AS286">
        <v>0</v>
      </c>
      <c r="AT286">
        <v>0</v>
      </c>
      <c r="AU286">
        <v>0</v>
      </c>
      <c r="AV286" s="74">
        <v>0</v>
      </c>
      <c r="AW286">
        <v>0</v>
      </c>
      <c r="AX286">
        <v>0</v>
      </c>
      <c r="AY286" s="74">
        <v>1</v>
      </c>
      <c r="AZ286" s="69">
        <v>30</v>
      </c>
      <c r="BA286" s="69">
        <v>3500</v>
      </c>
      <c r="BB286" s="68"/>
      <c r="BC286" s="68"/>
      <c r="BD286">
        <v>4</v>
      </c>
      <c r="BE286">
        <v>36600</v>
      </c>
      <c r="BF286" s="102">
        <v>4</v>
      </c>
      <c r="BG286" s="97"/>
      <c r="BH286">
        <v>2</v>
      </c>
      <c r="BI286">
        <v>1</v>
      </c>
      <c r="BJ286" s="20" t="s">
        <v>1112</v>
      </c>
      <c r="BK286" t="s">
        <v>1112</v>
      </c>
      <c r="BL286">
        <v>3</v>
      </c>
      <c r="BM286" s="20">
        <v>1</v>
      </c>
      <c r="BN286">
        <v>1</v>
      </c>
      <c r="BO286">
        <v>1</v>
      </c>
      <c r="BP286">
        <v>1</v>
      </c>
      <c r="BQ286" s="20">
        <v>2</v>
      </c>
      <c r="BR286">
        <v>2</v>
      </c>
      <c r="BS286">
        <v>4</v>
      </c>
      <c r="BT286">
        <v>1</v>
      </c>
      <c r="BU286" s="20">
        <v>4</v>
      </c>
      <c r="BV286">
        <v>2</v>
      </c>
      <c r="BW286">
        <v>2</v>
      </c>
      <c r="BX286">
        <v>0</v>
      </c>
      <c r="BY286" s="74">
        <v>3</v>
      </c>
      <c r="BZ286">
        <v>22.625</v>
      </c>
      <c r="CA286">
        <v>15.55</v>
      </c>
      <c r="CB286">
        <v>3.35</v>
      </c>
      <c r="CC286">
        <v>5.375</v>
      </c>
      <c r="CD286">
        <v>27.833333329999999</v>
      </c>
      <c r="CE286">
        <v>7.7249999999999996</v>
      </c>
      <c r="CF286">
        <v>69.775000000000006</v>
      </c>
      <c r="CG286">
        <v>77.5</v>
      </c>
      <c r="CH286">
        <v>10.025</v>
      </c>
      <c r="CI286">
        <v>84.5</v>
      </c>
      <c r="CJ286">
        <v>0.35939764400000002</v>
      </c>
      <c r="CK286">
        <v>0.96781540899999996</v>
      </c>
      <c r="CL286">
        <v>0.19148542199999999</v>
      </c>
      <c r="CM286">
        <v>0.37749172199999997</v>
      </c>
      <c r="CN286">
        <v>0.80208062800000002</v>
      </c>
      <c r="CO286">
        <v>1.5041608959999999</v>
      </c>
      <c r="CP286">
        <v>3.6371921399999998</v>
      </c>
      <c r="CQ286">
        <v>2.3804761430000001</v>
      </c>
      <c r="CR286">
        <v>2.107723891</v>
      </c>
      <c r="CS286">
        <v>5.4467115460000004</v>
      </c>
      <c r="CT286" s="20" t="s">
        <v>1118</v>
      </c>
      <c r="CU286">
        <v>5.5</v>
      </c>
      <c r="CV286" s="74" t="s">
        <v>1157</v>
      </c>
      <c r="CW286">
        <v>80</v>
      </c>
      <c r="CX286">
        <v>0</v>
      </c>
      <c r="CY286">
        <v>10</v>
      </c>
      <c r="CZ286">
        <v>0</v>
      </c>
      <c r="DA286">
        <v>10</v>
      </c>
      <c r="DB286">
        <v>0</v>
      </c>
      <c r="DC286">
        <v>0</v>
      </c>
      <c r="DD286" s="74">
        <v>0</v>
      </c>
      <c r="DE286">
        <v>0</v>
      </c>
      <c r="DF286">
        <v>0</v>
      </c>
      <c r="DG286">
        <v>0</v>
      </c>
      <c r="DH286">
        <v>0</v>
      </c>
      <c r="DI286">
        <v>4</v>
      </c>
      <c r="DJ286">
        <v>0</v>
      </c>
      <c r="DK286">
        <v>6</v>
      </c>
      <c r="DL286">
        <v>0</v>
      </c>
      <c r="DM286">
        <v>0</v>
      </c>
      <c r="DN286">
        <v>0</v>
      </c>
      <c r="DO286">
        <v>0</v>
      </c>
      <c r="DP286">
        <v>0</v>
      </c>
      <c r="DQ286">
        <v>0</v>
      </c>
      <c r="DR286">
        <v>0</v>
      </c>
      <c r="DS286">
        <v>10</v>
      </c>
      <c r="DT286">
        <v>0</v>
      </c>
      <c r="DU286">
        <v>0</v>
      </c>
      <c r="DV286">
        <v>0</v>
      </c>
      <c r="DW286">
        <v>10</v>
      </c>
      <c r="DX286">
        <v>0</v>
      </c>
      <c r="DY286">
        <v>0</v>
      </c>
      <c r="DZ286">
        <v>0</v>
      </c>
      <c r="EA286">
        <v>0</v>
      </c>
      <c r="EB286">
        <v>0</v>
      </c>
      <c r="EC286">
        <v>0</v>
      </c>
      <c r="ED286">
        <v>0</v>
      </c>
      <c r="EE286">
        <v>0</v>
      </c>
      <c r="EF286">
        <v>0</v>
      </c>
      <c r="EG286">
        <v>0</v>
      </c>
      <c r="EH286">
        <v>0</v>
      </c>
      <c r="EI286" t="s">
        <v>1159</v>
      </c>
      <c r="EJ286" t="s">
        <v>1173</v>
      </c>
      <c r="EK286">
        <v>0</v>
      </c>
      <c r="EL286">
        <v>0</v>
      </c>
      <c r="EM286">
        <v>0</v>
      </c>
      <c r="EN286" s="74" t="s">
        <v>1117</v>
      </c>
    </row>
    <row r="287" spans="1:144" x14ac:dyDescent="0.3">
      <c r="A287" s="32" t="s">
        <v>522</v>
      </c>
      <c r="B287" s="33" t="s">
        <v>523</v>
      </c>
      <c r="C287" s="34" t="s">
        <v>51</v>
      </c>
      <c r="D287" s="3">
        <v>54.5</v>
      </c>
      <c r="E287" s="3">
        <v>51</v>
      </c>
      <c r="F287" s="3">
        <v>57.8</v>
      </c>
      <c r="G287" s="42"/>
      <c r="H287" s="4"/>
      <c r="I287" s="4">
        <v>2.35</v>
      </c>
      <c r="J287" s="109">
        <v>3.95</v>
      </c>
      <c r="K287" s="114">
        <v>4.1500000000000004</v>
      </c>
      <c r="L287" s="6"/>
      <c r="M287" s="118">
        <v>0</v>
      </c>
      <c r="N287" s="7"/>
      <c r="O287" s="7"/>
      <c r="P287" s="7"/>
      <c r="Q287" s="7"/>
      <c r="R287" s="7"/>
      <c r="S287" s="48"/>
      <c r="T287" s="121"/>
      <c r="U287" s="2"/>
      <c r="V287" s="2"/>
      <c r="W287" s="2"/>
      <c r="X287" s="2"/>
      <c r="Y287" s="2">
        <v>6</v>
      </c>
      <c r="Z287" s="19">
        <v>0</v>
      </c>
      <c r="AA287" s="2">
        <v>20</v>
      </c>
      <c r="AB287" s="122" t="s">
        <v>56</v>
      </c>
      <c r="AC287" s="2"/>
      <c r="AD287" s="2">
        <v>2</v>
      </c>
      <c r="AE287" s="2" t="s">
        <v>52</v>
      </c>
      <c r="AF287" s="118" t="s">
        <v>52</v>
      </c>
      <c r="AG287" s="5">
        <v>0.18</v>
      </c>
      <c r="AH287" s="118">
        <v>2</v>
      </c>
      <c r="AI287" s="8"/>
      <c r="AJ287" s="118"/>
      <c r="AK287" s="2">
        <v>0</v>
      </c>
      <c r="AL287" s="2">
        <v>0</v>
      </c>
      <c r="AM287" s="2">
        <v>0</v>
      </c>
      <c r="AN287" s="2">
        <v>0</v>
      </c>
      <c r="AO287" s="2">
        <v>0</v>
      </c>
      <c r="AP287" s="122">
        <v>0</v>
      </c>
      <c r="AQ287">
        <v>0</v>
      </c>
      <c r="AR287">
        <v>0</v>
      </c>
      <c r="AS287">
        <v>0</v>
      </c>
      <c r="AT287">
        <v>0</v>
      </c>
      <c r="AU287">
        <v>0</v>
      </c>
      <c r="AV287" s="74">
        <v>0</v>
      </c>
      <c r="AW287">
        <v>0</v>
      </c>
      <c r="AX287">
        <v>0</v>
      </c>
      <c r="AY287" s="74">
        <v>1</v>
      </c>
      <c r="AZ287" s="69">
        <v>70</v>
      </c>
      <c r="BA287" s="69">
        <v>200</v>
      </c>
      <c r="BB287" s="68"/>
      <c r="BC287" s="68"/>
      <c r="BD287">
        <v>2</v>
      </c>
      <c r="BE287">
        <v>8200</v>
      </c>
      <c r="BF287" s="103">
        <v>5</v>
      </c>
      <c r="BG287" s="97"/>
      <c r="BH287">
        <v>2</v>
      </c>
      <c r="BI287">
        <v>2</v>
      </c>
      <c r="BJ287" s="20" t="s">
        <v>1112</v>
      </c>
      <c r="BK287" t="s">
        <v>1113</v>
      </c>
      <c r="BL287">
        <v>2</v>
      </c>
      <c r="BM287" s="20">
        <v>0</v>
      </c>
      <c r="BN287">
        <v>0</v>
      </c>
      <c r="BO287">
        <v>0</v>
      </c>
      <c r="BP287">
        <v>1</v>
      </c>
      <c r="BQ287" s="20">
        <v>2</v>
      </c>
      <c r="BR287">
        <v>2</v>
      </c>
      <c r="BS287">
        <v>4</v>
      </c>
      <c r="BT287">
        <v>1</v>
      </c>
      <c r="BU287" s="20">
        <v>4</v>
      </c>
      <c r="BV287">
        <v>2</v>
      </c>
      <c r="BW287">
        <v>2</v>
      </c>
      <c r="BX287">
        <v>0</v>
      </c>
      <c r="BY287" s="74">
        <v>4</v>
      </c>
      <c r="BZ287">
        <v>27.425000000000001</v>
      </c>
      <c r="CA287">
        <v>17.850000000000001</v>
      </c>
      <c r="CB287">
        <v>3.95</v>
      </c>
      <c r="CC287">
        <v>6.55</v>
      </c>
      <c r="CD287">
        <v>27.6</v>
      </c>
      <c r="CE287">
        <v>10.050000000000001</v>
      </c>
      <c r="CF287">
        <v>75.45</v>
      </c>
      <c r="CG287">
        <v>85.5</v>
      </c>
      <c r="CH287">
        <v>11.725</v>
      </c>
      <c r="CI287">
        <v>91.125</v>
      </c>
      <c r="CJ287">
        <v>0.49916597099999999</v>
      </c>
      <c r="CK287">
        <v>1.037625494</v>
      </c>
      <c r="CL287">
        <v>0.40414518799999999</v>
      </c>
      <c r="CM287">
        <v>0.35118845799999998</v>
      </c>
      <c r="CN287">
        <v>0.81240383999999999</v>
      </c>
      <c r="CO287">
        <v>1.1328430309999999</v>
      </c>
      <c r="CP287">
        <v>2.1330729009999998</v>
      </c>
      <c r="CQ287">
        <v>3.109126351</v>
      </c>
      <c r="CR287">
        <v>0.981070844</v>
      </c>
      <c r="CS287">
        <v>7.9830549709999996</v>
      </c>
      <c r="CT287" s="20" t="s">
        <v>1118</v>
      </c>
      <c r="CU287">
        <v>6.5</v>
      </c>
      <c r="CV287" s="74" t="s">
        <v>1155</v>
      </c>
      <c r="CW287">
        <v>80</v>
      </c>
      <c r="CX287">
        <v>0</v>
      </c>
      <c r="CY287">
        <v>10</v>
      </c>
      <c r="CZ287">
        <v>0</v>
      </c>
      <c r="DA287">
        <v>10</v>
      </c>
      <c r="DB287">
        <v>0</v>
      </c>
      <c r="DC287">
        <v>0</v>
      </c>
      <c r="DD287" s="74">
        <v>0</v>
      </c>
      <c r="DE287">
        <v>0</v>
      </c>
      <c r="DF287">
        <v>0</v>
      </c>
      <c r="DG287">
        <v>0</v>
      </c>
      <c r="DH287">
        <v>0</v>
      </c>
      <c r="DI287">
        <v>3</v>
      </c>
      <c r="DJ287">
        <v>1</v>
      </c>
      <c r="DK287">
        <v>6</v>
      </c>
      <c r="DL287">
        <v>0</v>
      </c>
      <c r="DM287">
        <v>0</v>
      </c>
      <c r="DN287">
        <v>0</v>
      </c>
      <c r="DO287">
        <v>0</v>
      </c>
      <c r="DP287">
        <v>0</v>
      </c>
      <c r="DQ287">
        <v>0</v>
      </c>
      <c r="DR287">
        <v>0</v>
      </c>
      <c r="DS287">
        <v>10</v>
      </c>
      <c r="DT287">
        <v>0</v>
      </c>
      <c r="DU287">
        <v>0</v>
      </c>
      <c r="DV287">
        <v>0</v>
      </c>
      <c r="DW287">
        <v>5</v>
      </c>
      <c r="DX287">
        <v>5</v>
      </c>
      <c r="DY287">
        <v>0</v>
      </c>
      <c r="DZ287">
        <v>0</v>
      </c>
      <c r="EA287">
        <v>0</v>
      </c>
      <c r="EB287">
        <v>0</v>
      </c>
      <c r="EC287">
        <v>0</v>
      </c>
      <c r="ED287">
        <v>0</v>
      </c>
      <c r="EE287">
        <v>0</v>
      </c>
      <c r="EF287">
        <v>0</v>
      </c>
      <c r="EG287">
        <v>0</v>
      </c>
      <c r="EH287">
        <v>0</v>
      </c>
      <c r="EI287" t="s">
        <v>1159</v>
      </c>
      <c r="EJ287" t="s">
        <v>1173</v>
      </c>
      <c r="EK287">
        <v>0</v>
      </c>
      <c r="EL287">
        <v>0</v>
      </c>
      <c r="EM287">
        <v>0</v>
      </c>
      <c r="EN287" s="74" t="s">
        <v>1117</v>
      </c>
    </row>
    <row r="288" spans="1:144" x14ac:dyDescent="0.3">
      <c r="A288" s="32" t="s">
        <v>524</v>
      </c>
      <c r="B288" s="33" t="s">
        <v>63</v>
      </c>
      <c r="C288" s="34" t="s">
        <v>64</v>
      </c>
      <c r="D288" s="3">
        <v>882</v>
      </c>
      <c r="E288" s="3">
        <v>761.7</v>
      </c>
      <c r="F288" s="3">
        <v>841</v>
      </c>
      <c r="G288" s="42"/>
      <c r="H288" s="4"/>
      <c r="I288" s="4">
        <v>20.5</v>
      </c>
      <c r="J288" s="109">
        <v>1</v>
      </c>
      <c r="K288" s="115">
        <v>42.8</v>
      </c>
      <c r="L288" s="6">
        <v>100</v>
      </c>
      <c r="M288" s="118">
        <v>0</v>
      </c>
      <c r="N288" s="7"/>
      <c r="O288" s="7"/>
      <c r="P288" s="7"/>
      <c r="Q288" s="7"/>
      <c r="R288" s="7"/>
      <c r="S288" s="48">
        <v>6.5</v>
      </c>
      <c r="T288" s="121">
        <v>2.5</v>
      </c>
      <c r="U288" s="2">
        <v>0</v>
      </c>
      <c r="V288" s="2">
        <v>0</v>
      </c>
      <c r="W288" s="2">
        <v>0</v>
      </c>
      <c r="X288" s="2">
        <v>0</v>
      </c>
      <c r="Y288" s="2">
        <v>2</v>
      </c>
      <c r="Z288" s="19">
        <v>0</v>
      </c>
      <c r="AA288" s="2">
        <v>30.75</v>
      </c>
      <c r="AB288" s="126" t="s">
        <v>56</v>
      </c>
      <c r="AC288" s="2"/>
      <c r="AD288" s="2">
        <v>0</v>
      </c>
      <c r="AE288" s="2" t="s">
        <v>56</v>
      </c>
      <c r="AF288" s="118" t="s">
        <v>56</v>
      </c>
      <c r="AG288" s="5"/>
      <c r="AH288" s="118">
        <v>0</v>
      </c>
      <c r="AI288" s="8"/>
      <c r="AJ288" s="118">
        <v>1</v>
      </c>
      <c r="AK288" s="2">
        <v>0</v>
      </c>
      <c r="AL288" s="2">
        <v>0</v>
      </c>
      <c r="AM288" s="2">
        <v>0</v>
      </c>
      <c r="AN288" s="2">
        <v>0</v>
      </c>
      <c r="AO288" s="2">
        <v>0</v>
      </c>
      <c r="AP288" s="122">
        <v>0</v>
      </c>
      <c r="AQ288">
        <v>0</v>
      </c>
      <c r="AR288">
        <v>0</v>
      </c>
      <c r="AS288">
        <v>0</v>
      </c>
      <c r="AT288">
        <v>0</v>
      </c>
      <c r="AU288">
        <v>0</v>
      </c>
      <c r="AV288" s="74">
        <v>0</v>
      </c>
      <c r="AW288">
        <v>0</v>
      </c>
      <c r="AX288">
        <v>0</v>
      </c>
      <c r="AY288" s="74">
        <v>1</v>
      </c>
      <c r="AZ288" s="69">
        <v>0</v>
      </c>
      <c r="BA288" s="69">
        <v>1350</v>
      </c>
      <c r="BB288" s="68"/>
      <c r="BC288" s="68"/>
      <c r="BD288">
        <v>5</v>
      </c>
      <c r="BE288">
        <v>12400</v>
      </c>
      <c r="BF288" s="102">
        <v>4</v>
      </c>
      <c r="BG288" s="97"/>
      <c r="BH288">
        <v>2</v>
      </c>
      <c r="BI288">
        <v>1</v>
      </c>
      <c r="BJ288" s="20" t="s">
        <v>1112</v>
      </c>
      <c r="BK288" t="s">
        <v>1113</v>
      </c>
      <c r="BL288">
        <v>2</v>
      </c>
      <c r="BM288" s="20">
        <v>0</v>
      </c>
      <c r="BN288">
        <v>0</v>
      </c>
      <c r="BO288">
        <v>0</v>
      </c>
      <c r="BP288">
        <v>1</v>
      </c>
      <c r="BQ288" s="20">
        <v>0</v>
      </c>
      <c r="BR288">
        <v>2</v>
      </c>
      <c r="BS288" t="s">
        <v>1129</v>
      </c>
      <c r="BT288">
        <v>1</v>
      </c>
      <c r="BU288" s="20">
        <v>8</v>
      </c>
      <c r="BV288">
        <v>2</v>
      </c>
      <c r="BW288">
        <v>6</v>
      </c>
      <c r="BX288">
        <v>0</v>
      </c>
      <c r="BY288" s="74">
        <v>7</v>
      </c>
      <c r="BZ288">
        <v>90.9</v>
      </c>
      <c r="CA288">
        <v>80.537499999999994</v>
      </c>
      <c r="CB288">
        <v>27.625</v>
      </c>
      <c r="CC288">
        <v>84.4</v>
      </c>
      <c r="CD288">
        <v>29.462499999999999</v>
      </c>
      <c r="CE288">
        <v>103.0625</v>
      </c>
      <c r="CF288">
        <v>241.1875</v>
      </c>
      <c r="CG288">
        <v>344.25</v>
      </c>
      <c r="CH288">
        <v>29.9375</v>
      </c>
      <c r="CI288">
        <v>229.25</v>
      </c>
      <c r="CJ288">
        <v>6.25299928</v>
      </c>
      <c r="CK288">
        <v>9.7545502200000005</v>
      </c>
      <c r="CL288">
        <v>3.032561388</v>
      </c>
      <c r="CM288">
        <v>4.9655479720000004</v>
      </c>
      <c r="CN288">
        <v>2.638688798</v>
      </c>
      <c r="CO288">
        <v>6.7783136339999999</v>
      </c>
      <c r="CP288">
        <v>13.344708689999999</v>
      </c>
      <c r="CQ288">
        <v>16.140012389999999</v>
      </c>
      <c r="CR288">
        <v>1.649188112</v>
      </c>
      <c r="CS288">
        <v>13.3389869</v>
      </c>
      <c r="CT288" s="20" t="s">
        <v>1118</v>
      </c>
      <c r="CU288">
        <v>17.7</v>
      </c>
      <c r="CV288" s="74" t="s">
        <v>1157</v>
      </c>
      <c r="CW288">
        <v>0</v>
      </c>
      <c r="CX288">
        <v>0</v>
      </c>
      <c r="CY288">
        <v>40</v>
      </c>
      <c r="CZ288">
        <v>0</v>
      </c>
      <c r="DA288">
        <v>30</v>
      </c>
      <c r="DB288">
        <v>30</v>
      </c>
      <c r="DC288">
        <v>0</v>
      </c>
      <c r="DD288" s="74">
        <v>0</v>
      </c>
      <c r="DE288">
        <v>0</v>
      </c>
      <c r="DF288">
        <v>0</v>
      </c>
      <c r="DG288">
        <v>0</v>
      </c>
      <c r="DH288">
        <v>0</v>
      </c>
      <c r="DI288">
        <v>0</v>
      </c>
      <c r="DJ288">
        <v>0</v>
      </c>
      <c r="DK288">
        <v>0</v>
      </c>
      <c r="DL288">
        <v>0</v>
      </c>
      <c r="DM288">
        <v>0</v>
      </c>
      <c r="DN288">
        <v>0</v>
      </c>
      <c r="DO288">
        <v>0</v>
      </c>
      <c r="DP288">
        <v>0</v>
      </c>
      <c r="DQ288">
        <v>0</v>
      </c>
      <c r="DR288">
        <v>0</v>
      </c>
      <c r="DS288">
        <v>9</v>
      </c>
      <c r="DT288">
        <v>1</v>
      </c>
      <c r="DU288">
        <v>0</v>
      </c>
      <c r="DV288">
        <v>0</v>
      </c>
      <c r="DW288">
        <v>9</v>
      </c>
      <c r="DX288">
        <v>1</v>
      </c>
      <c r="DY288">
        <v>10</v>
      </c>
      <c r="DZ288">
        <v>0</v>
      </c>
      <c r="EA288">
        <v>0</v>
      </c>
      <c r="EB288">
        <v>0</v>
      </c>
      <c r="EC288">
        <v>0</v>
      </c>
      <c r="ED288">
        <v>0</v>
      </c>
      <c r="EE288">
        <v>0</v>
      </c>
      <c r="EF288">
        <v>0</v>
      </c>
      <c r="EG288">
        <v>0</v>
      </c>
      <c r="EH288">
        <v>0</v>
      </c>
      <c r="EI288" t="s">
        <v>1161</v>
      </c>
      <c r="EJ288" t="s">
        <v>1181</v>
      </c>
      <c r="EK288">
        <v>0</v>
      </c>
      <c r="EL288">
        <v>0</v>
      </c>
      <c r="EM288">
        <v>0</v>
      </c>
      <c r="EN288" s="74" t="s">
        <v>1117</v>
      </c>
    </row>
    <row r="289" spans="1:144" x14ac:dyDescent="0.3">
      <c r="A289" s="32" t="s">
        <v>525</v>
      </c>
      <c r="B289" s="33" t="s">
        <v>526</v>
      </c>
      <c r="C289" s="34" t="s">
        <v>51</v>
      </c>
      <c r="D289" s="3">
        <v>37.5</v>
      </c>
      <c r="E289" s="3">
        <v>32.200000000000003</v>
      </c>
      <c r="F289" s="3">
        <v>34.85</v>
      </c>
      <c r="G289" s="44">
        <v>1.2433333333333301</v>
      </c>
      <c r="H289" s="9">
        <v>1.105</v>
      </c>
      <c r="I289" s="4">
        <v>1.174166666666665</v>
      </c>
      <c r="J289" s="109">
        <v>2.1333299999999999</v>
      </c>
      <c r="K289" s="114">
        <v>3.81</v>
      </c>
      <c r="L289" s="6"/>
      <c r="M289" s="118">
        <v>0</v>
      </c>
      <c r="N289" s="7"/>
      <c r="O289" s="7"/>
      <c r="P289" s="7"/>
      <c r="Q289" s="7"/>
      <c r="R289" s="7"/>
      <c r="S289" s="48">
        <v>3.5</v>
      </c>
      <c r="T289" s="121">
        <v>6.5</v>
      </c>
      <c r="U289" s="2">
        <v>0</v>
      </c>
      <c r="V289" s="2">
        <v>0</v>
      </c>
      <c r="W289" s="2">
        <v>0</v>
      </c>
      <c r="X289" s="2">
        <v>0</v>
      </c>
      <c r="Y289" s="2"/>
      <c r="Z289" s="19">
        <v>0</v>
      </c>
      <c r="AA289" s="2">
        <v>17</v>
      </c>
      <c r="AB289" s="122" t="s">
        <v>56</v>
      </c>
      <c r="AC289" s="2">
        <v>0</v>
      </c>
      <c r="AD289" s="2">
        <v>1</v>
      </c>
      <c r="AE289" s="2" t="s">
        <v>52</v>
      </c>
      <c r="AF289" s="118" t="s">
        <v>52</v>
      </c>
      <c r="AG289" s="5"/>
      <c r="AH289" s="118">
        <v>1</v>
      </c>
      <c r="AI289" s="8"/>
      <c r="AJ289" s="118">
        <v>3</v>
      </c>
      <c r="AK289" s="2">
        <v>1</v>
      </c>
      <c r="AL289" s="2">
        <v>1</v>
      </c>
      <c r="AM289" s="2">
        <v>2</v>
      </c>
      <c r="AN289" s="2">
        <v>1</v>
      </c>
      <c r="AO289" s="2">
        <v>0</v>
      </c>
      <c r="AP289" s="122">
        <v>0</v>
      </c>
      <c r="AQ289">
        <v>0</v>
      </c>
      <c r="AR289">
        <v>0</v>
      </c>
      <c r="AS289">
        <v>0</v>
      </c>
      <c r="AT289">
        <v>2</v>
      </c>
      <c r="AU289">
        <v>0</v>
      </c>
      <c r="AV289" s="74">
        <v>2</v>
      </c>
      <c r="AW289">
        <v>1</v>
      </c>
      <c r="AX289">
        <v>1</v>
      </c>
      <c r="AY289" s="74">
        <v>2</v>
      </c>
      <c r="AZ289" s="69">
        <v>0</v>
      </c>
      <c r="BA289" s="69">
        <v>800</v>
      </c>
      <c r="BB289" s="68"/>
      <c r="BC289" s="68"/>
      <c r="BD289">
        <v>2</v>
      </c>
      <c r="BE289">
        <v>2300</v>
      </c>
      <c r="BF289" s="102">
        <v>5</v>
      </c>
      <c r="BG289" s="97"/>
      <c r="BH289">
        <v>2</v>
      </c>
      <c r="BI289">
        <v>2</v>
      </c>
      <c r="BJ289" s="20" t="s">
        <v>1112</v>
      </c>
      <c r="BK289" t="s">
        <v>1113</v>
      </c>
      <c r="BL289">
        <v>2</v>
      </c>
      <c r="BM289" s="20">
        <v>0</v>
      </c>
      <c r="BN289">
        <v>0</v>
      </c>
      <c r="BO289">
        <v>0</v>
      </c>
      <c r="BP289">
        <v>1</v>
      </c>
      <c r="BQ289" s="20">
        <v>2</v>
      </c>
      <c r="BR289">
        <v>1</v>
      </c>
      <c r="BS289">
        <v>4</v>
      </c>
      <c r="BT289">
        <v>1</v>
      </c>
      <c r="BU289" s="20">
        <v>5</v>
      </c>
      <c r="BV289">
        <v>1</v>
      </c>
      <c r="BW289">
        <v>0</v>
      </c>
      <c r="BX289">
        <v>4</v>
      </c>
      <c r="BY289" s="74">
        <v>4</v>
      </c>
      <c r="BZ289">
        <v>36.14</v>
      </c>
      <c r="CA289">
        <v>22.625</v>
      </c>
      <c r="CB289">
        <v>3.7</v>
      </c>
      <c r="CC289">
        <v>3.7749999999999999</v>
      </c>
      <c r="CD289">
        <v>23.68</v>
      </c>
      <c r="CE289">
        <v>19.425000000000001</v>
      </c>
      <c r="CF289">
        <v>75.325000000000003</v>
      </c>
      <c r="CG289">
        <v>95</v>
      </c>
      <c r="CH289">
        <v>20.5</v>
      </c>
      <c r="CI289">
        <v>290.39999999999998</v>
      </c>
      <c r="CJ289">
        <v>1.9869574729999999</v>
      </c>
      <c r="CK289">
        <v>1.2175795659999999</v>
      </c>
      <c r="CL289">
        <v>0.34641016200000002</v>
      </c>
      <c r="CM289">
        <v>0.457347424</v>
      </c>
      <c r="CN289">
        <v>1.084896308</v>
      </c>
      <c r="CO289">
        <v>1.192686044</v>
      </c>
      <c r="CP289">
        <v>1.9972898299999999</v>
      </c>
      <c r="CQ289">
        <v>2.1213203439999999</v>
      </c>
      <c r="CR289">
        <v>1.070825227</v>
      </c>
      <c r="CS289">
        <v>34.587570020000001</v>
      </c>
      <c r="CT289" s="20" t="s">
        <v>1118</v>
      </c>
      <c r="CU289">
        <v>7.2</v>
      </c>
      <c r="CV289" s="74" t="s">
        <v>1157</v>
      </c>
      <c r="CW289">
        <v>40</v>
      </c>
      <c r="CX289">
        <v>0</v>
      </c>
      <c r="CY289">
        <v>0</v>
      </c>
      <c r="CZ289">
        <v>60</v>
      </c>
      <c r="DA289">
        <v>0</v>
      </c>
      <c r="DB289">
        <v>0</v>
      </c>
      <c r="DC289">
        <v>0</v>
      </c>
      <c r="DD289" s="74">
        <v>0</v>
      </c>
      <c r="DE289">
        <v>0</v>
      </c>
      <c r="DF289">
        <v>0</v>
      </c>
      <c r="DG289">
        <v>0</v>
      </c>
      <c r="DH289">
        <v>0</v>
      </c>
      <c r="DI289">
        <v>0</v>
      </c>
      <c r="DJ289">
        <v>10</v>
      </c>
      <c r="DK289">
        <v>0</v>
      </c>
      <c r="DL289">
        <v>0</v>
      </c>
      <c r="DM289">
        <v>0</v>
      </c>
      <c r="DN289">
        <v>0</v>
      </c>
      <c r="DO289">
        <v>0</v>
      </c>
      <c r="DP289">
        <v>0</v>
      </c>
      <c r="DQ289">
        <v>0</v>
      </c>
      <c r="DR289">
        <v>0</v>
      </c>
      <c r="DS289">
        <v>0</v>
      </c>
      <c r="DT289">
        <v>0</v>
      </c>
      <c r="DU289">
        <v>0</v>
      </c>
      <c r="DV289">
        <v>10</v>
      </c>
      <c r="DW289">
        <v>0</v>
      </c>
      <c r="DX289">
        <v>0</v>
      </c>
      <c r="DY289">
        <v>0</v>
      </c>
      <c r="DZ289">
        <v>0</v>
      </c>
      <c r="EA289">
        <v>0</v>
      </c>
      <c r="EB289">
        <v>0</v>
      </c>
      <c r="EC289">
        <v>0</v>
      </c>
      <c r="ED289">
        <v>0</v>
      </c>
      <c r="EE289">
        <v>0</v>
      </c>
      <c r="EF289">
        <v>0</v>
      </c>
      <c r="EG289">
        <v>0</v>
      </c>
      <c r="EH289">
        <v>0</v>
      </c>
      <c r="EI289" t="s">
        <v>1162</v>
      </c>
      <c r="EJ289" t="s">
        <v>1184</v>
      </c>
      <c r="EK289">
        <v>0</v>
      </c>
      <c r="EL289">
        <v>0</v>
      </c>
      <c r="EM289">
        <v>0</v>
      </c>
      <c r="EN289" s="74" t="s">
        <v>1117</v>
      </c>
    </row>
    <row r="290" spans="1:144" x14ac:dyDescent="0.3">
      <c r="A290" s="32" t="s">
        <v>527</v>
      </c>
      <c r="B290" s="33" t="s">
        <v>528</v>
      </c>
      <c r="C290" s="34" t="s">
        <v>51</v>
      </c>
      <c r="D290" s="3"/>
      <c r="E290" s="3"/>
      <c r="F290" s="3">
        <v>18.899999999999999</v>
      </c>
      <c r="G290" s="42"/>
      <c r="H290" s="4"/>
      <c r="I290" s="4"/>
      <c r="J290" s="109"/>
      <c r="K290" s="114"/>
      <c r="L290" s="6"/>
      <c r="M290" s="118">
        <v>0</v>
      </c>
      <c r="N290" s="7"/>
      <c r="O290" s="7"/>
      <c r="P290" s="7"/>
      <c r="Q290" s="7"/>
      <c r="R290" s="7"/>
      <c r="S290" s="48">
        <v>4</v>
      </c>
      <c r="T290" s="121">
        <v>7.5</v>
      </c>
      <c r="U290" s="2"/>
      <c r="V290" s="2"/>
      <c r="W290" s="2"/>
      <c r="X290" s="2"/>
      <c r="Y290" s="2"/>
      <c r="Z290" s="19"/>
      <c r="AA290" s="2"/>
      <c r="AB290" s="122"/>
      <c r="AC290" s="2"/>
      <c r="AD290" s="2"/>
      <c r="AE290" s="2"/>
      <c r="AF290" s="118"/>
      <c r="AG290" s="5"/>
      <c r="AH290" s="118"/>
      <c r="AI290" s="8"/>
      <c r="AJ290" s="118"/>
      <c r="AK290" s="2">
        <v>0</v>
      </c>
      <c r="AL290" s="2">
        <v>0</v>
      </c>
      <c r="AM290" s="2">
        <v>0</v>
      </c>
      <c r="AN290" s="2">
        <v>0</v>
      </c>
      <c r="AO290" s="2">
        <v>0</v>
      </c>
      <c r="AP290" s="122">
        <v>0</v>
      </c>
      <c r="AQ290">
        <v>0</v>
      </c>
      <c r="AR290">
        <v>0</v>
      </c>
      <c r="AS290">
        <v>0</v>
      </c>
      <c r="AT290">
        <v>0</v>
      </c>
      <c r="AU290">
        <v>0</v>
      </c>
      <c r="AV290" s="74">
        <v>0</v>
      </c>
      <c r="AW290">
        <v>3</v>
      </c>
      <c r="AX290">
        <v>0</v>
      </c>
      <c r="AY290" s="74">
        <v>2</v>
      </c>
      <c r="AZ290" s="69">
        <v>1600</v>
      </c>
      <c r="BA290" s="69">
        <v>3850</v>
      </c>
      <c r="BB290" s="68"/>
      <c r="BC290" s="68"/>
      <c r="BD290">
        <v>3</v>
      </c>
      <c r="BE290">
        <v>63300</v>
      </c>
      <c r="BF290" s="102">
        <v>4</v>
      </c>
      <c r="BG290" s="97"/>
      <c r="BH290">
        <v>3</v>
      </c>
      <c r="BI290">
        <v>2</v>
      </c>
      <c r="BJ290" s="20" t="s">
        <v>1113</v>
      </c>
      <c r="BK290" t="s">
        <v>1113</v>
      </c>
      <c r="BL290">
        <v>1</v>
      </c>
      <c r="BM290" s="20">
        <v>0</v>
      </c>
      <c r="BN290">
        <v>0</v>
      </c>
      <c r="BO290">
        <v>0</v>
      </c>
      <c r="BP290">
        <v>1</v>
      </c>
      <c r="BQ290" s="20">
        <v>2</v>
      </c>
      <c r="BR290">
        <v>1</v>
      </c>
      <c r="BS290">
        <v>4</v>
      </c>
      <c r="BT290">
        <v>1</v>
      </c>
      <c r="BU290" s="20">
        <v>4</v>
      </c>
      <c r="BV290">
        <v>2</v>
      </c>
      <c r="BW290">
        <v>2</v>
      </c>
      <c r="BX290">
        <v>0</v>
      </c>
      <c r="BY290" s="74">
        <v>4</v>
      </c>
      <c r="BZ290">
        <v>14.4</v>
      </c>
      <c r="CA290">
        <v>7.9249999999999998</v>
      </c>
      <c r="CB290">
        <v>3.8250000000000002</v>
      </c>
      <c r="CC290">
        <v>3.9750000000000001</v>
      </c>
      <c r="CD290">
        <v>20</v>
      </c>
      <c r="CE290">
        <v>15.5</v>
      </c>
      <c r="CF290">
        <v>60.125</v>
      </c>
      <c r="CG290">
        <v>75.625</v>
      </c>
      <c r="CH290">
        <v>20.5</v>
      </c>
      <c r="CI290">
        <v>68.75</v>
      </c>
      <c r="CJ290">
        <v>0.43204937999999998</v>
      </c>
      <c r="CK290">
        <v>0.47871355399999999</v>
      </c>
      <c r="CL290">
        <v>0.05</v>
      </c>
      <c r="CM290">
        <v>9.5742710999999994E-2</v>
      </c>
      <c r="CN290">
        <v>0.63245553200000004</v>
      </c>
      <c r="CO290">
        <v>0.39157800399999998</v>
      </c>
      <c r="CP290">
        <v>2.3627314699999999</v>
      </c>
      <c r="CQ290">
        <v>2.75</v>
      </c>
      <c r="CR290">
        <v>0.21602468999999999</v>
      </c>
      <c r="CS290">
        <v>6.2915286960000003</v>
      </c>
      <c r="CT290" s="20" t="s">
        <v>1118</v>
      </c>
      <c r="CU290">
        <v>4.5999999999999996</v>
      </c>
      <c r="CV290" s="74" t="s">
        <v>1155</v>
      </c>
      <c r="CW290">
        <v>60</v>
      </c>
      <c r="CX290">
        <v>0</v>
      </c>
      <c r="CY290">
        <v>10</v>
      </c>
      <c r="CZ290">
        <v>0</v>
      </c>
      <c r="DA290">
        <v>30</v>
      </c>
      <c r="DB290">
        <v>0</v>
      </c>
      <c r="DC290">
        <v>0</v>
      </c>
      <c r="DD290" s="74">
        <v>0</v>
      </c>
      <c r="DE290">
        <v>0</v>
      </c>
      <c r="DF290">
        <v>1</v>
      </c>
      <c r="DG290">
        <v>0</v>
      </c>
      <c r="DH290">
        <v>0</v>
      </c>
      <c r="DI290">
        <v>0</v>
      </c>
      <c r="DJ290">
        <v>2</v>
      </c>
      <c r="DK290">
        <v>7</v>
      </c>
      <c r="DL290">
        <v>0</v>
      </c>
      <c r="DM290">
        <v>0</v>
      </c>
      <c r="DN290">
        <v>0</v>
      </c>
      <c r="DO290">
        <v>0</v>
      </c>
      <c r="DP290">
        <v>0</v>
      </c>
      <c r="DQ290">
        <v>0</v>
      </c>
      <c r="DR290">
        <v>0</v>
      </c>
      <c r="DS290">
        <v>10</v>
      </c>
      <c r="DT290">
        <v>0</v>
      </c>
      <c r="DU290">
        <v>0</v>
      </c>
      <c r="DV290">
        <v>0</v>
      </c>
      <c r="DW290">
        <v>2</v>
      </c>
      <c r="DX290">
        <v>8</v>
      </c>
      <c r="DY290">
        <v>0</v>
      </c>
      <c r="DZ290">
        <v>0</v>
      </c>
      <c r="EA290">
        <v>0</v>
      </c>
      <c r="EB290">
        <v>0</v>
      </c>
      <c r="EC290">
        <v>0</v>
      </c>
      <c r="ED290">
        <v>0</v>
      </c>
      <c r="EE290">
        <v>0</v>
      </c>
      <c r="EF290">
        <v>0</v>
      </c>
      <c r="EG290">
        <v>0</v>
      </c>
      <c r="EH290">
        <v>0</v>
      </c>
      <c r="EI290" t="s">
        <v>1159</v>
      </c>
      <c r="EJ290" t="s">
        <v>1173</v>
      </c>
      <c r="EK290">
        <v>0</v>
      </c>
      <c r="EL290">
        <v>0</v>
      </c>
      <c r="EM290">
        <v>0</v>
      </c>
      <c r="EN290" s="74" t="s">
        <v>1117</v>
      </c>
    </row>
    <row r="291" spans="1:144" x14ac:dyDescent="0.3">
      <c r="A291" s="32" t="s">
        <v>529</v>
      </c>
      <c r="B291" s="33" t="s">
        <v>528</v>
      </c>
      <c r="C291" s="34" t="s">
        <v>51</v>
      </c>
      <c r="D291" s="3">
        <v>27.65</v>
      </c>
      <c r="E291" s="3">
        <v>25.7</v>
      </c>
      <c r="F291" s="3">
        <v>26.675000000000001</v>
      </c>
      <c r="G291" s="42"/>
      <c r="H291" s="4"/>
      <c r="I291" s="4"/>
      <c r="J291" s="109"/>
      <c r="K291" s="114"/>
      <c r="L291" s="6"/>
      <c r="M291" s="118">
        <v>0</v>
      </c>
      <c r="N291" s="7"/>
      <c r="O291" s="7"/>
      <c r="P291" s="7"/>
      <c r="Q291" s="7"/>
      <c r="R291" s="7"/>
      <c r="S291" s="48">
        <v>4.5</v>
      </c>
      <c r="T291" s="121">
        <v>7.5</v>
      </c>
      <c r="U291" s="2">
        <v>0</v>
      </c>
      <c r="V291" s="2">
        <v>0</v>
      </c>
      <c r="W291" s="2">
        <v>0</v>
      </c>
      <c r="X291" s="2">
        <v>0</v>
      </c>
      <c r="Y291" s="2"/>
      <c r="Z291" s="19"/>
      <c r="AA291" s="2"/>
      <c r="AB291" s="122"/>
      <c r="AC291" s="2"/>
      <c r="AD291" s="2"/>
      <c r="AE291" s="2"/>
      <c r="AF291" s="118"/>
      <c r="AG291" s="5"/>
      <c r="AH291" s="118"/>
      <c r="AI291" s="8"/>
      <c r="AJ291" s="118"/>
      <c r="AK291" s="2">
        <v>0</v>
      </c>
      <c r="AL291" s="2">
        <v>0</v>
      </c>
      <c r="AM291" s="2">
        <v>0</v>
      </c>
      <c r="AN291" s="2">
        <v>0</v>
      </c>
      <c r="AO291" s="2">
        <v>0</v>
      </c>
      <c r="AP291" s="122">
        <v>0</v>
      </c>
      <c r="AQ291">
        <v>0</v>
      </c>
      <c r="AR291">
        <v>0</v>
      </c>
      <c r="AS291">
        <v>0</v>
      </c>
      <c r="AT291">
        <v>0</v>
      </c>
      <c r="AU291">
        <v>0</v>
      </c>
      <c r="AV291" s="74">
        <v>0</v>
      </c>
      <c r="AW291">
        <v>1</v>
      </c>
      <c r="AX291">
        <v>0</v>
      </c>
      <c r="AY291" s="74">
        <v>2</v>
      </c>
      <c r="AZ291" s="69">
        <v>2300</v>
      </c>
      <c r="BA291" s="69">
        <v>5500</v>
      </c>
      <c r="BB291" s="68"/>
      <c r="BC291" s="68"/>
      <c r="BD291">
        <v>5</v>
      </c>
      <c r="BE291">
        <v>32400</v>
      </c>
      <c r="BF291" s="102">
        <v>4</v>
      </c>
      <c r="BG291" s="97"/>
      <c r="BH291">
        <v>3</v>
      </c>
      <c r="BI291">
        <v>2</v>
      </c>
      <c r="BJ291" s="20" t="s">
        <v>1113</v>
      </c>
      <c r="BK291" t="s">
        <v>1113</v>
      </c>
      <c r="BL291">
        <v>2</v>
      </c>
      <c r="BM291" s="20">
        <v>0</v>
      </c>
      <c r="BN291">
        <v>0</v>
      </c>
      <c r="BO291">
        <v>0</v>
      </c>
      <c r="BP291">
        <v>1</v>
      </c>
      <c r="BQ291" s="20">
        <v>2</v>
      </c>
      <c r="BR291">
        <v>2</v>
      </c>
      <c r="BS291">
        <v>4</v>
      </c>
      <c r="BT291">
        <v>1</v>
      </c>
      <c r="BU291" s="20">
        <v>4</v>
      </c>
      <c r="BV291">
        <v>2</v>
      </c>
      <c r="BW291">
        <v>2</v>
      </c>
      <c r="BX291">
        <v>0</v>
      </c>
      <c r="BY291" s="74">
        <v>4</v>
      </c>
      <c r="BZ291">
        <v>13.425000000000001</v>
      </c>
      <c r="CA291">
        <v>7.95</v>
      </c>
      <c r="CB291">
        <v>4.2750000000000004</v>
      </c>
      <c r="CC291">
        <v>4.3250000000000002</v>
      </c>
      <c r="CD291">
        <v>21.4</v>
      </c>
      <c r="CE291">
        <v>27.4</v>
      </c>
      <c r="CF291">
        <v>63.225000000000001</v>
      </c>
      <c r="CG291">
        <v>90.625</v>
      </c>
      <c r="CH291">
        <v>30.25</v>
      </c>
      <c r="CI291">
        <v>59.75</v>
      </c>
      <c r="CJ291">
        <v>0.320156212</v>
      </c>
      <c r="CK291">
        <v>0.23804761399999999</v>
      </c>
      <c r="CL291">
        <v>0.22173557799999999</v>
      </c>
      <c r="CM291">
        <v>0.125830574</v>
      </c>
      <c r="CN291">
        <v>0.605530071</v>
      </c>
      <c r="CO291">
        <v>0.43204937999999998</v>
      </c>
      <c r="CP291">
        <v>2.8075790280000001</v>
      </c>
      <c r="CQ291">
        <v>2.4958298550000002</v>
      </c>
      <c r="CR291">
        <v>1.226104944</v>
      </c>
      <c r="CS291">
        <v>3.8622100750000001</v>
      </c>
      <c r="CT291" s="20" t="s">
        <v>1118</v>
      </c>
      <c r="CU291">
        <v>4.5999999999999996</v>
      </c>
      <c r="CV291" s="74" t="s">
        <v>1155</v>
      </c>
      <c r="CW291">
        <v>60</v>
      </c>
      <c r="CX291">
        <v>0</v>
      </c>
      <c r="CY291">
        <v>20</v>
      </c>
      <c r="CZ291">
        <v>0</v>
      </c>
      <c r="DA291">
        <v>20</v>
      </c>
      <c r="DB291">
        <v>0</v>
      </c>
      <c r="DC291">
        <v>0</v>
      </c>
      <c r="DD291" s="74">
        <v>0</v>
      </c>
      <c r="DE291">
        <v>0</v>
      </c>
      <c r="DF291">
        <v>0</v>
      </c>
      <c r="DG291">
        <v>0</v>
      </c>
      <c r="DH291">
        <v>0</v>
      </c>
      <c r="DI291">
        <v>0</v>
      </c>
      <c r="DJ291">
        <v>0</v>
      </c>
      <c r="DK291">
        <v>10</v>
      </c>
      <c r="DL291">
        <v>0</v>
      </c>
      <c r="DM291">
        <v>0</v>
      </c>
      <c r="DN291">
        <v>0</v>
      </c>
      <c r="DO291">
        <v>0</v>
      </c>
      <c r="DP291">
        <v>0</v>
      </c>
      <c r="DQ291">
        <v>0</v>
      </c>
      <c r="DR291">
        <v>0</v>
      </c>
      <c r="DS291">
        <v>0</v>
      </c>
      <c r="DT291">
        <v>10</v>
      </c>
      <c r="DU291">
        <v>0</v>
      </c>
      <c r="DV291">
        <v>0</v>
      </c>
      <c r="DW291">
        <v>0</v>
      </c>
      <c r="DX291">
        <v>10</v>
      </c>
      <c r="DY291">
        <v>0</v>
      </c>
      <c r="DZ291">
        <v>0</v>
      </c>
      <c r="EA291">
        <v>0</v>
      </c>
      <c r="EB291">
        <v>0</v>
      </c>
      <c r="EC291">
        <v>0</v>
      </c>
      <c r="ED291">
        <v>0</v>
      </c>
      <c r="EE291">
        <v>0</v>
      </c>
      <c r="EF291">
        <v>0</v>
      </c>
      <c r="EG291">
        <v>0</v>
      </c>
      <c r="EH291">
        <v>0</v>
      </c>
      <c r="EI291" t="s">
        <v>1159</v>
      </c>
      <c r="EJ291" t="s">
        <v>1173</v>
      </c>
      <c r="EK291">
        <v>0</v>
      </c>
      <c r="EL291">
        <v>0</v>
      </c>
      <c r="EM291">
        <v>0</v>
      </c>
      <c r="EN291" s="74" t="s">
        <v>1117</v>
      </c>
    </row>
    <row r="292" spans="1:144" x14ac:dyDescent="0.3">
      <c r="A292" s="32" t="s">
        <v>530</v>
      </c>
      <c r="B292" s="33" t="s">
        <v>470</v>
      </c>
      <c r="C292" s="34" t="s">
        <v>51</v>
      </c>
      <c r="D292" s="3">
        <v>45.5</v>
      </c>
      <c r="E292" s="3"/>
      <c r="F292" s="3">
        <v>45.5</v>
      </c>
      <c r="G292" s="42"/>
      <c r="H292" s="4"/>
      <c r="I292" s="4"/>
      <c r="J292" s="109">
        <v>5</v>
      </c>
      <c r="K292" s="115">
        <v>3.2</v>
      </c>
      <c r="L292" s="6"/>
      <c r="M292" s="118">
        <v>0</v>
      </c>
      <c r="N292" s="7"/>
      <c r="O292" s="7"/>
      <c r="P292" s="7"/>
      <c r="Q292" s="7"/>
      <c r="R292" s="7"/>
      <c r="S292" s="48">
        <v>3.5</v>
      </c>
      <c r="T292" s="121">
        <v>6.5</v>
      </c>
      <c r="U292" s="2">
        <v>0.57899999999999996</v>
      </c>
      <c r="V292" s="2">
        <v>4</v>
      </c>
      <c r="W292" s="2">
        <v>0</v>
      </c>
      <c r="X292" s="2">
        <v>0</v>
      </c>
      <c r="Y292" s="2"/>
      <c r="Z292" s="19">
        <v>0</v>
      </c>
      <c r="AA292" s="2">
        <v>15.2</v>
      </c>
      <c r="AB292" s="122" t="s">
        <v>56</v>
      </c>
      <c r="AC292" s="2"/>
      <c r="AD292" s="2"/>
      <c r="AE292" s="2"/>
      <c r="AF292" s="118" t="s">
        <v>56</v>
      </c>
      <c r="AG292" s="5"/>
      <c r="AH292" s="118"/>
      <c r="AI292" s="8"/>
      <c r="AJ292" s="118"/>
      <c r="AK292" s="2">
        <v>0</v>
      </c>
      <c r="AL292" s="2">
        <v>0</v>
      </c>
      <c r="AM292" s="2">
        <v>0</v>
      </c>
      <c r="AN292" s="2">
        <v>0</v>
      </c>
      <c r="AO292" s="2">
        <v>0</v>
      </c>
      <c r="AP292" s="122">
        <v>0</v>
      </c>
      <c r="AQ292">
        <v>0</v>
      </c>
      <c r="AR292">
        <v>0</v>
      </c>
      <c r="AS292">
        <v>0</v>
      </c>
      <c r="AT292">
        <v>0</v>
      </c>
      <c r="AU292">
        <v>0</v>
      </c>
      <c r="AV292" s="74">
        <v>0</v>
      </c>
      <c r="AW292">
        <v>1</v>
      </c>
      <c r="AX292">
        <v>1</v>
      </c>
      <c r="AY292" s="74">
        <v>2</v>
      </c>
      <c r="AZ292" s="69">
        <v>3100</v>
      </c>
      <c r="BA292" s="69">
        <v>3300</v>
      </c>
      <c r="BB292" s="68"/>
      <c r="BC292" s="68"/>
      <c r="BD292">
        <v>3</v>
      </c>
      <c r="BE292">
        <v>22400</v>
      </c>
      <c r="BF292" s="102">
        <v>3</v>
      </c>
      <c r="BG292" s="97"/>
      <c r="BH292">
        <v>3</v>
      </c>
      <c r="BI292">
        <v>2</v>
      </c>
      <c r="BJ292" s="20" t="s">
        <v>1112</v>
      </c>
      <c r="BK292" t="s">
        <v>1113</v>
      </c>
      <c r="BL292">
        <v>1</v>
      </c>
      <c r="BM292" s="20">
        <v>0</v>
      </c>
      <c r="BN292">
        <v>0</v>
      </c>
      <c r="BO292">
        <v>0</v>
      </c>
      <c r="BP292">
        <v>1</v>
      </c>
      <c r="BQ292" s="20">
        <v>2</v>
      </c>
      <c r="BR292">
        <v>2</v>
      </c>
      <c r="BS292">
        <v>4</v>
      </c>
      <c r="BT292">
        <v>1</v>
      </c>
      <c r="BU292" s="20">
        <v>4</v>
      </c>
      <c r="BV292">
        <v>2</v>
      </c>
      <c r="BW292">
        <v>2</v>
      </c>
      <c r="BX292">
        <v>0</v>
      </c>
      <c r="BY292" s="74">
        <v>4</v>
      </c>
      <c r="BZ292">
        <v>24.574999999999999</v>
      </c>
      <c r="CA292">
        <v>18.324999999999999</v>
      </c>
      <c r="CB292">
        <v>5</v>
      </c>
      <c r="CC292">
        <v>5.9</v>
      </c>
      <c r="CD292">
        <v>28.425000000000001</v>
      </c>
      <c r="CE292">
        <v>13.15</v>
      </c>
      <c r="CF292">
        <v>73.474999999999994</v>
      </c>
      <c r="CG292">
        <v>86.625</v>
      </c>
      <c r="CH292">
        <v>15.175000000000001</v>
      </c>
      <c r="CI292">
        <v>63.25</v>
      </c>
      <c r="CJ292">
        <v>0.85</v>
      </c>
      <c r="CK292">
        <v>8.1649658E-2</v>
      </c>
      <c r="CL292">
        <v>0.163299316</v>
      </c>
      <c r="CM292">
        <v>0.51881274700000002</v>
      </c>
      <c r="CN292">
        <v>1.260952021</v>
      </c>
      <c r="CO292">
        <v>1.184271928</v>
      </c>
      <c r="CP292">
        <v>1.973786547</v>
      </c>
      <c r="CQ292">
        <v>1.209338662</v>
      </c>
      <c r="CR292">
        <v>3.7749172180000001</v>
      </c>
      <c r="CT292" s="20" t="s">
        <v>1118</v>
      </c>
      <c r="CU292">
        <v>5.2</v>
      </c>
      <c r="CV292" s="74" t="s">
        <v>1157</v>
      </c>
      <c r="CW292">
        <v>100</v>
      </c>
      <c r="CX292">
        <v>0</v>
      </c>
      <c r="CY292">
        <v>0</v>
      </c>
      <c r="CZ292">
        <v>0</v>
      </c>
      <c r="DA292">
        <v>0</v>
      </c>
      <c r="DB292">
        <v>0</v>
      </c>
      <c r="DC292">
        <v>0</v>
      </c>
      <c r="DD292" s="74">
        <v>0</v>
      </c>
      <c r="DE292">
        <v>0</v>
      </c>
      <c r="DF292">
        <v>0</v>
      </c>
      <c r="DG292">
        <v>0</v>
      </c>
      <c r="DH292">
        <v>0</v>
      </c>
      <c r="DI292">
        <v>0</v>
      </c>
      <c r="DJ292">
        <v>0</v>
      </c>
      <c r="DK292">
        <v>10</v>
      </c>
      <c r="DL292">
        <v>0</v>
      </c>
      <c r="DM292">
        <v>0</v>
      </c>
      <c r="DN292">
        <v>0</v>
      </c>
      <c r="DO292">
        <v>0</v>
      </c>
      <c r="DP292">
        <v>0</v>
      </c>
      <c r="DQ292">
        <v>0</v>
      </c>
      <c r="DR292">
        <v>0</v>
      </c>
      <c r="DS292">
        <v>0</v>
      </c>
      <c r="DT292">
        <v>0</v>
      </c>
      <c r="DU292">
        <v>0</v>
      </c>
      <c r="DV292">
        <v>0</v>
      </c>
      <c r="DW292">
        <v>0</v>
      </c>
      <c r="DX292">
        <v>0</v>
      </c>
      <c r="DY292">
        <v>0</v>
      </c>
      <c r="DZ292">
        <v>0</v>
      </c>
      <c r="EA292">
        <v>0</v>
      </c>
      <c r="EB292">
        <v>0</v>
      </c>
      <c r="EC292">
        <v>0</v>
      </c>
      <c r="ED292">
        <v>0</v>
      </c>
      <c r="EE292">
        <v>0</v>
      </c>
      <c r="EF292">
        <v>0</v>
      </c>
      <c r="EG292">
        <v>0</v>
      </c>
      <c r="EH292">
        <v>0</v>
      </c>
      <c r="EI292" t="s">
        <v>1159</v>
      </c>
      <c r="EJ292" t="s">
        <v>1173</v>
      </c>
      <c r="EK292">
        <v>0</v>
      </c>
      <c r="EL292">
        <v>0</v>
      </c>
      <c r="EM292">
        <v>0</v>
      </c>
      <c r="EN292" s="74" t="s">
        <v>1117</v>
      </c>
    </row>
    <row r="293" spans="1:144" x14ac:dyDescent="0.3">
      <c r="A293" s="35" t="s">
        <v>531</v>
      </c>
      <c r="B293" s="33" t="s">
        <v>299</v>
      </c>
      <c r="C293" s="34" t="s">
        <v>148</v>
      </c>
      <c r="D293" s="3"/>
      <c r="E293" s="3"/>
      <c r="F293" s="3">
        <v>44.55</v>
      </c>
      <c r="G293" s="42"/>
      <c r="H293" s="4"/>
      <c r="I293" s="4"/>
      <c r="J293" s="109">
        <v>2.8</v>
      </c>
      <c r="K293" s="115">
        <v>4.0999999999999996</v>
      </c>
      <c r="L293" s="6"/>
      <c r="M293" s="118">
        <v>0</v>
      </c>
      <c r="N293" s="7"/>
      <c r="O293" s="7"/>
      <c r="P293" s="7"/>
      <c r="Q293" s="7"/>
      <c r="R293" s="7"/>
      <c r="S293" s="48">
        <v>0.5</v>
      </c>
      <c r="T293" s="121">
        <v>9.5</v>
      </c>
      <c r="U293" s="2"/>
      <c r="V293" s="2"/>
      <c r="W293" s="2"/>
      <c r="X293" s="2"/>
      <c r="Y293" s="2"/>
      <c r="Z293" s="19">
        <v>2</v>
      </c>
      <c r="AA293" s="2">
        <v>13</v>
      </c>
      <c r="AB293" s="122" t="s">
        <v>52</v>
      </c>
      <c r="AC293" s="2"/>
      <c r="AD293" s="2">
        <v>2</v>
      </c>
      <c r="AE293" s="2" t="s">
        <v>52</v>
      </c>
      <c r="AF293" s="118" t="s">
        <v>52</v>
      </c>
      <c r="AG293" s="5"/>
      <c r="AH293" s="118"/>
      <c r="AI293" s="8"/>
      <c r="AJ293" s="118"/>
      <c r="AK293" s="2">
        <v>0</v>
      </c>
      <c r="AL293" s="2">
        <v>0</v>
      </c>
      <c r="AM293" s="2"/>
      <c r="AN293" s="2">
        <v>0</v>
      </c>
      <c r="AO293" s="2">
        <v>0</v>
      </c>
      <c r="AP293" s="122">
        <v>0</v>
      </c>
      <c r="AQ293">
        <v>0</v>
      </c>
      <c r="AR293">
        <v>0</v>
      </c>
      <c r="AS293">
        <v>0</v>
      </c>
      <c r="AT293">
        <v>0</v>
      </c>
      <c r="AU293">
        <v>0</v>
      </c>
      <c r="AV293" s="74">
        <v>0</v>
      </c>
      <c r="AW293">
        <v>0</v>
      </c>
      <c r="AX293">
        <v>0</v>
      </c>
      <c r="AY293" s="74">
        <v>2</v>
      </c>
      <c r="AZ293" s="76">
        <v>0</v>
      </c>
      <c r="BA293" s="69">
        <v>1700</v>
      </c>
      <c r="BB293" s="68"/>
      <c r="BC293" s="68">
        <v>2250</v>
      </c>
      <c r="BD293">
        <v>5</v>
      </c>
      <c r="BE293">
        <v>70100</v>
      </c>
      <c r="BF293" s="102">
        <v>4</v>
      </c>
      <c r="BG293" s="97"/>
      <c r="BH293">
        <v>2</v>
      </c>
      <c r="BI293">
        <v>1</v>
      </c>
      <c r="BJ293" s="20" t="s">
        <v>1112</v>
      </c>
      <c r="BK293" t="s">
        <v>1113</v>
      </c>
      <c r="BL293">
        <v>2</v>
      </c>
      <c r="BM293" s="20">
        <v>1</v>
      </c>
      <c r="BN293">
        <v>1</v>
      </c>
      <c r="BO293">
        <v>0</v>
      </c>
      <c r="BP293">
        <v>1</v>
      </c>
      <c r="BQ293" s="20">
        <v>0</v>
      </c>
      <c r="BR293">
        <v>2</v>
      </c>
      <c r="BS293">
        <v>1</v>
      </c>
      <c r="BT293">
        <v>1</v>
      </c>
      <c r="BU293" s="20">
        <v>8</v>
      </c>
      <c r="BV293">
        <v>4</v>
      </c>
      <c r="BW293">
        <v>4</v>
      </c>
      <c r="BX293">
        <v>0</v>
      </c>
      <c r="BY293" s="74">
        <v>8</v>
      </c>
      <c r="BZ293">
        <v>18.637499999999999</v>
      </c>
      <c r="CA293">
        <v>14.8</v>
      </c>
      <c r="CB293">
        <v>9.5500000000000007</v>
      </c>
      <c r="CC293">
        <v>9.5250000000000004</v>
      </c>
      <c r="CD293">
        <v>19.487500000000001</v>
      </c>
      <c r="CE293">
        <v>19.8125</v>
      </c>
      <c r="CF293">
        <v>59.3125</v>
      </c>
      <c r="CG293">
        <v>79.125</v>
      </c>
      <c r="CH293">
        <v>25.087499999999999</v>
      </c>
      <c r="CI293">
        <v>35.75</v>
      </c>
      <c r="CJ293">
        <v>1.7639241969999999</v>
      </c>
      <c r="CK293">
        <v>0.65465367100000005</v>
      </c>
      <c r="CL293">
        <v>0.39551051999999998</v>
      </c>
      <c r="CM293">
        <v>1.6762521969999999</v>
      </c>
      <c r="CN293">
        <v>1.8481168020000001</v>
      </c>
      <c r="CO293">
        <v>4.1714805530000003</v>
      </c>
      <c r="CP293">
        <v>3.9438016469999999</v>
      </c>
      <c r="CQ293">
        <v>2.5221518590000001</v>
      </c>
      <c r="CR293">
        <v>4.4641428550000004</v>
      </c>
      <c r="CT293" s="20" t="s">
        <v>1118</v>
      </c>
      <c r="CU293">
        <v>8.5</v>
      </c>
      <c r="CV293" s="74" t="s">
        <v>1157</v>
      </c>
      <c r="CW293">
        <v>40</v>
      </c>
      <c r="CX293">
        <v>0</v>
      </c>
      <c r="CY293">
        <v>60</v>
      </c>
      <c r="CZ293">
        <v>0</v>
      </c>
      <c r="DA293">
        <v>0</v>
      </c>
      <c r="DB293">
        <v>0</v>
      </c>
      <c r="DC293">
        <v>0</v>
      </c>
      <c r="DD293" s="74">
        <v>0</v>
      </c>
      <c r="DE293">
        <v>0</v>
      </c>
      <c r="DF293">
        <v>3</v>
      </c>
      <c r="DG293">
        <v>0</v>
      </c>
      <c r="DH293">
        <v>0</v>
      </c>
      <c r="DI293">
        <v>3</v>
      </c>
      <c r="DJ293">
        <v>4</v>
      </c>
      <c r="DK293">
        <v>0</v>
      </c>
      <c r="DL293">
        <v>0</v>
      </c>
      <c r="DM293">
        <v>0</v>
      </c>
      <c r="DN293">
        <v>0</v>
      </c>
      <c r="DO293">
        <v>0</v>
      </c>
      <c r="DP293">
        <v>0</v>
      </c>
      <c r="DQ293">
        <v>0</v>
      </c>
      <c r="DR293">
        <v>0</v>
      </c>
      <c r="DS293">
        <v>10</v>
      </c>
      <c r="DT293">
        <v>0</v>
      </c>
      <c r="DU293">
        <v>0</v>
      </c>
      <c r="DV293">
        <v>0</v>
      </c>
      <c r="DW293">
        <v>0</v>
      </c>
      <c r="DX293">
        <v>0</v>
      </c>
      <c r="DY293">
        <v>0</v>
      </c>
      <c r="DZ293">
        <v>0</v>
      </c>
      <c r="EA293">
        <v>0</v>
      </c>
      <c r="EB293">
        <v>0</v>
      </c>
      <c r="EC293">
        <v>0</v>
      </c>
      <c r="ED293">
        <v>0</v>
      </c>
      <c r="EE293">
        <v>0</v>
      </c>
      <c r="EF293">
        <v>0</v>
      </c>
      <c r="EG293">
        <v>0</v>
      </c>
      <c r="EH293">
        <v>0</v>
      </c>
      <c r="EI293" t="s">
        <v>1161</v>
      </c>
      <c r="EJ293" t="s">
        <v>1181</v>
      </c>
      <c r="EK293">
        <v>0</v>
      </c>
      <c r="EL293">
        <v>0</v>
      </c>
      <c r="EM293">
        <v>0</v>
      </c>
      <c r="EN293" s="74" t="s">
        <v>1117</v>
      </c>
    </row>
    <row r="294" spans="1:144" x14ac:dyDescent="0.3">
      <c r="A294" s="32" t="s">
        <v>532</v>
      </c>
      <c r="B294" s="33" t="s">
        <v>533</v>
      </c>
      <c r="C294" s="34" t="s">
        <v>115</v>
      </c>
      <c r="D294" s="3"/>
      <c r="E294" s="3"/>
      <c r="F294" s="3">
        <v>1026</v>
      </c>
      <c r="G294" s="42"/>
      <c r="H294" s="4"/>
      <c r="I294" s="4">
        <v>5.85</v>
      </c>
      <c r="J294" s="109">
        <v>3</v>
      </c>
      <c r="K294" s="115">
        <v>60.3</v>
      </c>
      <c r="L294" s="6"/>
      <c r="M294" s="118">
        <v>2</v>
      </c>
      <c r="N294" s="7"/>
      <c r="O294" s="7"/>
      <c r="P294" s="7"/>
      <c r="Q294" s="7"/>
      <c r="R294" s="7"/>
      <c r="S294" s="48">
        <v>11.5</v>
      </c>
      <c r="T294" s="121">
        <v>5.5</v>
      </c>
      <c r="U294" s="2"/>
      <c r="V294" s="2">
        <v>4</v>
      </c>
      <c r="W294" s="2">
        <v>0</v>
      </c>
      <c r="X294" s="2">
        <v>0</v>
      </c>
      <c r="Y294" s="2"/>
      <c r="Z294" s="19"/>
      <c r="AA294" s="2">
        <v>27.5</v>
      </c>
      <c r="AB294" s="122"/>
      <c r="AC294" s="2"/>
      <c r="AD294" s="2"/>
      <c r="AE294" s="2"/>
      <c r="AF294" s="118"/>
      <c r="AG294" s="5"/>
      <c r="AH294" s="118"/>
      <c r="AI294" s="8"/>
      <c r="AJ294" s="118"/>
      <c r="AK294" s="2">
        <v>0</v>
      </c>
      <c r="AL294" s="2">
        <v>0</v>
      </c>
      <c r="AM294" s="2">
        <v>0</v>
      </c>
      <c r="AN294" s="2">
        <v>0</v>
      </c>
      <c r="AO294" s="2">
        <v>0</v>
      </c>
      <c r="AP294" s="122">
        <v>0</v>
      </c>
      <c r="AQ294">
        <v>0</v>
      </c>
      <c r="AR294">
        <v>0</v>
      </c>
      <c r="AS294">
        <v>0</v>
      </c>
      <c r="AT294">
        <v>0</v>
      </c>
      <c r="AU294">
        <v>0</v>
      </c>
      <c r="AV294" s="74">
        <v>0</v>
      </c>
      <c r="AW294">
        <v>0</v>
      </c>
      <c r="AX294">
        <v>0</v>
      </c>
      <c r="AY294" s="74">
        <v>2</v>
      </c>
      <c r="AZ294" s="67">
        <v>0</v>
      </c>
      <c r="BA294" s="67">
        <v>700</v>
      </c>
      <c r="BB294" s="68"/>
      <c r="BC294" s="68"/>
      <c r="BD294">
        <v>5</v>
      </c>
      <c r="BE294">
        <v>24700</v>
      </c>
      <c r="BF294" s="103">
        <v>5</v>
      </c>
      <c r="BG294" s="97"/>
      <c r="BH294">
        <v>1</v>
      </c>
      <c r="BI294">
        <v>1</v>
      </c>
      <c r="BJ294" s="20" t="s">
        <v>1112</v>
      </c>
      <c r="BK294" t="s">
        <v>1112</v>
      </c>
      <c r="BL294">
        <v>2</v>
      </c>
      <c r="BM294" s="20">
        <v>1</v>
      </c>
      <c r="BN294">
        <v>1</v>
      </c>
      <c r="BO294">
        <v>1</v>
      </c>
      <c r="BP294">
        <v>1</v>
      </c>
      <c r="BQ294" s="20">
        <v>0</v>
      </c>
      <c r="BR294">
        <v>2</v>
      </c>
      <c r="BS294">
        <v>1</v>
      </c>
      <c r="BT294">
        <v>1</v>
      </c>
      <c r="BU294" s="20">
        <v>4</v>
      </c>
      <c r="BV294">
        <v>0</v>
      </c>
      <c r="BW294">
        <v>0</v>
      </c>
      <c r="BX294">
        <v>4</v>
      </c>
      <c r="BY294" s="74">
        <v>4</v>
      </c>
      <c r="BZ294">
        <v>42.125</v>
      </c>
      <c r="CA294">
        <v>18.399999999999999</v>
      </c>
      <c r="CB294">
        <v>7.125</v>
      </c>
      <c r="CC294">
        <v>12</v>
      </c>
      <c r="CD294">
        <v>133.94999999999999</v>
      </c>
      <c r="CE294">
        <v>26.5</v>
      </c>
      <c r="CF294">
        <v>248.75</v>
      </c>
      <c r="CG294">
        <v>275.25</v>
      </c>
      <c r="CH294">
        <v>9.6</v>
      </c>
      <c r="CI294">
        <v>116.75</v>
      </c>
      <c r="CJ294">
        <v>2.2911059919999999</v>
      </c>
      <c r="CK294">
        <v>0.98994949399999999</v>
      </c>
      <c r="CL294">
        <v>0.41129875599999999</v>
      </c>
      <c r="CM294">
        <v>0.72571803499999998</v>
      </c>
      <c r="CN294">
        <v>8.7049794180000006</v>
      </c>
      <c r="CO294">
        <v>2.8366647079999998</v>
      </c>
      <c r="CP294">
        <v>4.0120651369999996</v>
      </c>
      <c r="CQ294">
        <v>4.2720018729999998</v>
      </c>
      <c r="CR294">
        <v>0.99331096200000002</v>
      </c>
      <c r="CS294">
        <v>2.8722813230000002</v>
      </c>
      <c r="CT294" s="20" t="s">
        <v>1120</v>
      </c>
      <c r="CU294">
        <v>10.4</v>
      </c>
      <c r="CV294" s="74" t="s">
        <v>1157</v>
      </c>
      <c r="CW294">
        <v>10</v>
      </c>
      <c r="CX294">
        <v>0</v>
      </c>
      <c r="CY294">
        <v>90</v>
      </c>
      <c r="CZ294">
        <v>0</v>
      </c>
      <c r="DA294">
        <v>0</v>
      </c>
      <c r="DB294">
        <v>0</v>
      </c>
      <c r="DC294">
        <v>0</v>
      </c>
      <c r="DD294" s="74">
        <v>0</v>
      </c>
      <c r="DE294">
        <v>0</v>
      </c>
      <c r="DF294">
        <v>0</v>
      </c>
      <c r="DG294">
        <v>0</v>
      </c>
      <c r="DH294">
        <v>0</v>
      </c>
      <c r="DI294">
        <v>0</v>
      </c>
      <c r="DJ294">
        <v>0</v>
      </c>
      <c r="DK294">
        <v>10</v>
      </c>
      <c r="DL294">
        <v>0</v>
      </c>
      <c r="DM294">
        <v>0</v>
      </c>
      <c r="DN294">
        <v>0</v>
      </c>
      <c r="DO294">
        <v>0</v>
      </c>
      <c r="DP294">
        <v>0</v>
      </c>
      <c r="DQ294">
        <v>0</v>
      </c>
      <c r="DR294">
        <v>0</v>
      </c>
      <c r="DS294">
        <v>0</v>
      </c>
      <c r="DT294">
        <v>10</v>
      </c>
      <c r="DU294">
        <v>0</v>
      </c>
      <c r="DV294">
        <v>0</v>
      </c>
      <c r="DW294">
        <v>0</v>
      </c>
      <c r="DX294">
        <v>0</v>
      </c>
      <c r="DY294">
        <v>0</v>
      </c>
      <c r="DZ294">
        <v>0</v>
      </c>
      <c r="EA294">
        <v>0</v>
      </c>
      <c r="EB294">
        <v>0</v>
      </c>
      <c r="EC294">
        <v>0</v>
      </c>
      <c r="ED294">
        <v>0</v>
      </c>
      <c r="EE294">
        <v>0</v>
      </c>
      <c r="EF294">
        <v>0</v>
      </c>
      <c r="EG294">
        <v>0</v>
      </c>
      <c r="EH294">
        <v>0</v>
      </c>
      <c r="EI294" t="s">
        <v>1161</v>
      </c>
      <c r="EJ294" t="s">
        <v>1182</v>
      </c>
      <c r="EK294">
        <v>0</v>
      </c>
      <c r="EL294">
        <v>0</v>
      </c>
      <c r="EM294">
        <v>0</v>
      </c>
      <c r="EN294" s="74" t="s">
        <v>1117</v>
      </c>
    </row>
    <row r="295" spans="1:144" x14ac:dyDescent="0.3">
      <c r="A295" s="32" t="s">
        <v>534</v>
      </c>
      <c r="B295" s="33" t="s">
        <v>535</v>
      </c>
      <c r="C295" s="34" t="s">
        <v>51</v>
      </c>
      <c r="D295" s="3">
        <v>43.3</v>
      </c>
      <c r="E295" s="3">
        <v>36.299999999999997</v>
      </c>
      <c r="F295" s="3">
        <v>39.799999999999997</v>
      </c>
      <c r="G295" s="42"/>
      <c r="H295" s="4"/>
      <c r="I295" s="4">
        <v>1.33</v>
      </c>
      <c r="J295" s="109">
        <v>2.4500000000000002</v>
      </c>
      <c r="K295" s="114"/>
      <c r="L295" s="6"/>
      <c r="M295" s="118">
        <v>0</v>
      </c>
      <c r="N295" s="7"/>
      <c r="O295" s="7"/>
      <c r="P295" s="7"/>
      <c r="Q295" s="7"/>
      <c r="R295" s="7"/>
      <c r="S295" s="48">
        <v>0.5</v>
      </c>
      <c r="T295" s="121">
        <v>2.5</v>
      </c>
      <c r="U295" s="2"/>
      <c r="V295" s="2"/>
      <c r="W295" s="2"/>
      <c r="X295" s="2"/>
      <c r="Y295" s="2"/>
      <c r="Z295" s="19"/>
      <c r="AA295" s="2">
        <v>17</v>
      </c>
      <c r="AB295" s="126"/>
      <c r="AC295" s="2"/>
      <c r="AD295" s="2">
        <v>2</v>
      </c>
      <c r="AE295" s="2" t="s">
        <v>52</v>
      </c>
      <c r="AF295" s="118" t="s">
        <v>52</v>
      </c>
      <c r="AG295" s="5"/>
      <c r="AH295" s="118"/>
      <c r="AI295" s="8"/>
      <c r="AJ295" s="118"/>
      <c r="AK295" s="2">
        <v>0</v>
      </c>
      <c r="AL295" s="2">
        <v>0</v>
      </c>
      <c r="AM295" s="2">
        <v>0</v>
      </c>
      <c r="AN295" s="2">
        <v>0</v>
      </c>
      <c r="AO295" s="2">
        <v>0</v>
      </c>
      <c r="AP295" s="122">
        <v>0</v>
      </c>
      <c r="AQ295">
        <v>0</v>
      </c>
      <c r="AR295">
        <v>0</v>
      </c>
      <c r="AS295">
        <v>0</v>
      </c>
      <c r="AT295">
        <v>0</v>
      </c>
      <c r="AU295">
        <v>0</v>
      </c>
      <c r="AV295" s="74">
        <v>0</v>
      </c>
      <c r="AW295">
        <v>0</v>
      </c>
      <c r="AX295">
        <v>0</v>
      </c>
      <c r="AY295" s="74">
        <v>2</v>
      </c>
      <c r="AZ295" s="69">
        <v>20</v>
      </c>
      <c r="BA295" s="69">
        <v>460</v>
      </c>
      <c r="BB295" s="68"/>
      <c r="BC295" s="68"/>
      <c r="BD295">
        <v>2</v>
      </c>
      <c r="BE295">
        <v>13700</v>
      </c>
      <c r="BF295" s="102">
        <v>5</v>
      </c>
      <c r="BG295" s="97"/>
      <c r="BH295">
        <v>2</v>
      </c>
      <c r="BI295">
        <v>1</v>
      </c>
      <c r="BJ295" s="20" t="s">
        <v>1112</v>
      </c>
      <c r="BK295" t="s">
        <v>1112</v>
      </c>
      <c r="BL295">
        <v>1</v>
      </c>
      <c r="BM295" s="20">
        <v>0</v>
      </c>
      <c r="BN295">
        <v>0</v>
      </c>
      <c r="BO295">
        <v>0</v>
      </c>
      <c r="BP295">
        <v>1</v>
      </c>
      <c r="BQ295" s="20">
        <v>1</v>
      </c>
      <c r="BR295">
        <v>1</v>
      </c>
      <c r="BS295">
        <v>4</v>
      </c>
      <c r="BT295">
        <v>1</v>
      </c>
      <c r="BU295" s="20">
        <v>4</v>
      </c>
      <c r="BV295">
        <v>2</v>
      </c>
      <c r="BW295">
        <v>2</v>
      </c>
      <c r="BX295">
        <v>0</v>
      </c>
      <c r="BY295" s="74">
        <v>4</v>
      </c>
      <c r="BZ295">
        <v>15.1</v>
      </c>
      <c r="CA295">
        <v>8.9499999999999993</v>
      </c>
      <c r="CB295">
        <v>4.25</v>
      </c>
      <c r="CC295">
        <v>6.4</v>
      </c>
      <c r="CD295">
        <v>24.024999999999999</v>
      </c>
      <c r="CE295">
        <v>10.175000000000001</v>
      </c>
      <c r="CF295">
        <v>68.325000000000003</v>
      </c>
      <c r="CG295">
        <v>78.5</v>
      </c>
      <c r="CH295">
        <v>12.95</v>
      </c>
      <c r="CI295">
        <v>102.375</v>
      </c>
      <c r="CJ295">
        <v>0.42426406900000002</v>
      </c>
      <c r="CK295">
        <v>0.12909944500000001</v>
      </c>
      <c r="CL295">
        <v>5.7735027000000001E-2</v>
      </c>
      <c r="CM295">
        <v>0.141421356</v>
      </c>
      <c r="CN295">
        <v>0.95350231600000002</v>
      </c>
      <c r="CO295">
        <v>0.91058589199999995</v>
      </c>
      <c r="CP295">
        <v>2.6004807250000002</v>
      </c>
      <c r="CQ295">
        <v>3.3665016460000001</v>
      </c>
      <c r="CR295">
        <v>0.72341781400000005</v>
      </c>
      <c r="CS295">
        <v>5.7933151130000002</v>
      </c>
      <c r="CT295" s="20" t="s">
        <v>1118</v>
      </c>
      <c r="CU295">
        <v>6.4</v>
      </c>
      <c r="CV295" s="74" t="s">
        <v>1157</v>
      </c>
      <c r="CW295">
        <v>50</v>
      </c>
      <c r="CX295">
        <v>0</v>
      </c>
      <c r="CY295">
        <v>0</v>
      </c>
      <c r="CZ295">
        <v>0</v>
      </c>
      <c r="DA295">
        <v>50</v>
      </c>
      <c r="DB295">
        <v>0</v>
      </c>
      <c r="DC295">
        <v>0</v>
      </c>
      <c r="DD295" s="74">
        <v>0</v>
      </c>
      <c r="DE295">
        <v>0</v>
      </c>
      <c r="DF295">
        <v>0</v>
      </c>
      <c r="DG295">
        <v>0</v>
      </c>
      <c r="DH295">
        <v>0</v>
      </c>
      <c r="DI295">
        <v>0</v>
      </c>
      <c r="DJ295">
        <v>0</v>
      </c>
      <c r="DK295">
        <v>10</v>
      </c>
      <c r="DL295">
        <v>0</v>
      </c>
      <c r="DM295">
        <v>0</v>
      </c>
      <c r="DN295">
        <v>0</v>
      </c>
      <c r="DO295">
        <v>0</v>
      </c>
      <c r="DP295">
        <v>0</v>
      </c>
      <c r="DQ295">
        <v>0</v>
      </c>
      <c r="DR295">
        <v>0</v>
      </c>
      <c r="DS295">
        <v>0</v>
      </c>
      <c r="DT295">
        <v>0</v>
      </c>
      <c r="DU295">
        <v>0</v>
      </c>
      <c r="DV295">
        <v>0</v>
      </c>
      <c r="DW295">
        <v>0</v>
      </c>
      <c r="DX295">
        <v>10</v>
      </c>
      <c r="DY295">
        <v>0</v>
      </c>
      <c r="DZ295">
        <v>0</v>
      </c>
      <c r="EA295">
        <v>0</v>
      </c>
      <c r="EB295">
        <v>0</v>
      </c>
      <c r="EC295">
        <v>0</v>
      </c>
      <c r="ED295">
        <v>0</v>
      </c>
      <c r="EE295">
        <v>0</v>
      </c>
      <c r="EF295">
        <v>0</v>
      </c>
      <c r="EG295">
        <v>0</v>
      </c>
      <c r="EH295">
        <v>0</v>
      </c>
      <c r="EI295" t="s">
        <v>1163</v>
      </c>
      <c r="EJ295" t="s">
        <v>1186</v>
      </c>
      <c r="EK295">
        <v>0</v>
      </c>
      <c r="EL295">
        <v>0</v>
      </c>
      <c r="EM295">
        <v>0</v>
      </c>
      <c r="EN295" s="74" t="s">
        <v>1117</v>
      </c>
    </row>
    <row r="296" spans="1:144" x14ac:dyDescent="0.3">
      <c r="A296" s="32" t="s">
        <v>536</v>
      </c>
      <c r="B296" s="33" t="s">
        <v>537</v>
      </c>
      <c r="C296" s="34" t="s">
        <v>538</v>
      </c>
      <c r="D296" s="3">
        <v>190</v>
      </c>
      <c r="E296" s="3">
        <v>172.5</v>
      </c>
      <c r="F296" s="3">
        <v>181.25</v>
      </c>
      <c r="G296" s="42"/>
      <c r="H296" s="4"/>
      <c r="I296" s="4"/>
      <c r="J296" s="109">
        <v>3</v>
      </c>
      <c r="K296" s="114">
        <v>14</v>
      </c>
      <c r="L296" s="6"/>
      <c r="M296" s="118">
        <v>2</v>
      </c>
      <c r="N296" s="7"/>
      <c r="O296" s="7"/>
      <c r="P296" s="7"/>
      <c r="Q296" s="7"/>
      <c r="R296" s="7"/>
      <c r="S296" s="48">
        <v>3.5</v>
      </c>
      <c r="T296" s="121">
        <v>9.5</v>
      </c>
      <c r="U296" s="2">
        <v>0</v>
      </c>
      <c r="V296" s="2">
        <v>0</v>
      </c>
      <c r="W296" s="2">
        <v>0</v>
      </c>
      <c r="X296" s="2">
        <v>0</v>
      </c>
      <c r="Y296" s="2"/>
      <c r="Z296" s="19"/>
      <c r="AA296" s="2"/>
      <c r="AB296" s="122"/>
      <c r="AC296" s="2"/>
      <c r="AD296" s="2"/>
      <c r="AE296" s="2"/>
      <c r="AF296" s="118"/>
      <c r="AG296" s="5"/>
      <c r="AH296" s="118"/>
      <c r="AI296" s="8"/>
      <c r="AJ296" s="118"/>
      <c r="AK296" s="2">
        <v>0</v>
      </c>
      <c r="AL296" s="2">
        <v>2</v>
      </c>
      <c r="AM296" s="2">
        <v>0</v>
      </c>
      <c r="AN296" s="2">
        <v>2</v>
      </c>
      <c r="AO296" s="2">
        <v>0</v>
      </c>
      <c r="AP296" s="122">
        <v>0</v>
      </c>
      <c r="AQ296">
        <v>2</v>
      </c>
      <c r="AR296">
        <v>1</v>
      </c>
      <c r="AS296">
        <v>1</v>
      </c>
      <c r="AT296">
        <v>1</v>
      </c>
      <c r="AU296">
        <v>1</v>
      </c>
      <c r="AV296" s="74">
        <v>6</v>
      </c>
      <c r="AW296">
        <v>0</v>
      </c>
      <c r="AX296">
        <v>0</v>
      </c>
      <c r="AY296" s="74">
        <v>1</v>
      </c>
      <c r="AZ296" s="77">
        <v>550</v>
      </c>
      <c r="BA296" s="72">
        <v>1650</v>
      </c>
      <c r="BB296" s="68"/>
      <c r="BC296" s="68"/>
      <c r="BD296">
        <v>4</v>
      </c>
      <c r="BE296">
        <v>12800</v>
      </c>
      <c r="BF296" s="103">
        <v>4</v>
      </c>
      <c r="BG296" s="97"/>
      <c r="BH296">
        <v>3</v>
      </c>
      <c r="BI296">
        <v>1</v>
      </c>
      <c r="BJ296" s="20" t="s">
        <v>1112</v>
      </c>
      <c r="BK296" t="s">
        <v>1114</v>
      </c>
      <c r="BL296">
        <v>2</v>
      </c>
      <c r="BM296" s="20">
        <v>0</v>
      </c>
      <c r="BN296">
        <v>0</v>
      </c>
      <c r="BO296">
        <v>0</v>
      </c>
      <c r="BP296">
        <v>1</v>
      </c>
      <c r="BQ296" s="20">
        <v>0</v>
      </c>
      <c r="BR296">
        <v>0</v>
      </c>
      <c r="BS296">
        <v>1</v>
      </c>
      <c r="BT296">
        <v>1</v>
      </c>
      <c r="BU296" s="20">
        <v>4</v>
      </c>
      <c r="BV296">
        <v>2</v>
      </c>
      <c r="BW296">
        <v>2</v>
      </c>
      <c r="BX296">
        <v>0</v>
      </c>
      <c r="BY296" s="74">
        <v>4</v>
      </c>
      <c r="BZ296">
        <v>16.850000000000001</v>
      </c>
      <c r="CA296">
        <v>6.8250000000000002</v>
      </c>
      <c r="CB296">
        <v>4.2249999999999996</v>
      </c>
      <c r="CC296">
        <v>4.8</v>
      </c>
      <c r="CD296">
        <v>24.7</v>
      </c>
      <c r="CE296">
        <v>83.2</v>
      </c>
      <c r="CF296">
        <v>76.05</v>
      </c>
      <c r="CG296">
        <v>159.25</v>
      </c>
      <c r="CH296">
        <v>52.225000000000001</v>
      </c>
      <c r="CI296">
        <v>68</v>
      </c>
      <c r="CJ296">
        <v>0.26457513100000002</v>
      </c>
      <c r="CK296">
        <v>0.27537852699999998</v>
      </c>
      <c r="CL296">
        <v>0.206155281</v>
      </c>
      <c r="CM296">
        <v>0.39157800399999998</v>
      </c>
      <c r="CN296">
        <v>0.21602468999999999</v>
      </c>
      <c r="CO296">
        <v>3.4554305090000001</v>
      </c>
      <c r="CP296">
        <v>2.964793416</v>
      </c>
      <c r="CQ296">
        <v>2.5</v>
      </c>
      <c r="CR296">
        <v>1.84639288</v>
      </c>
      <c r="CS296">
        <v>3.265986324</v>
      </c>
      <c r="CT296" s="20" t="s">
        <v>1118</v>
      </c>
      <c r="CU296">
        <v>5.6</v>
      </c>
      <c r="CV296" s="74" t="s">
        <v>1157</v>
      </c>
      <c r="CW296">
        <v>0</v>
      </c>
      <c r="CX296">
        <v>0</v>
      </c>
      <c r="CY296">
        <v>0</v>
      </c>
      <c r="CZ296">
        <v>0</v>
      </c>
      <c r="DA296">
        <v>100</v>
      </c>
      <c r="DB296">
        <v>0</v>
      </c>
      <c r="DC296">
        <v>0</v>
      </c>
      <c r="DD296" s="74">
        <v>0</v>
      </c>
      <c r="DE296">
        <v>0</v>
      </c>
      <c r="DF296">
        <v>0</v>
      </c>
      <c r="DG296">
        <v>0</v>
      </c>
      <c r="DH296">
        <v>0</v>
      </c>
      <c r="DI296">
        <v>0</v>
      </c>
      <c r="DJ296">
        <v>0</v>
      </c>
      <c r="DK296">
        <v>0</v>
      </c>
      <c r="DL296">
        <v>0</v>
      </c>
      <c r="DM296">
        <v>0</v>
      </c>
      <c r="DN296">
        <v>0</v>
      </c>
      <c r="DO296">
        <v>0</v>
      </c>
      <c r="DP296">
        <v>0</v>
      </c>
      <c r="DQ296">
        <v>0</v>
      </c>
      <c r="DR296">
        <v>0</v>
      </c>
      <c r="DS296">
        <v>0</v>
      </c>
      <c r="DT296">
        <v>0</v>
      </c>
      <c r="DU296">
        <v>0</v>
      </c>
      <c r="DV296">
        <v>0</v>
      </c>
      <c r="DW296">
        <v>0</v>
      </c>
      <c r="DX296">
        <v>10</v>
      </c>
      <c r="DY296">
        <v>0</v>
      </c>
      <c r="DZ296">
        <v>0</v>
      </c>
      <c r="EA296">
        <v>0</v>
      </c>
      <c r="EB296">
        <v>0</v>
      </c>
      <c r="EC296">
        <v>0</v>
      </c>
      <c r="ED296">
        <v>0</v>
      </c>
      <c r="EE296">
        <v>0</v>
      </c>
      <c r="EF296">
        <v>0</v>
      </c>
      <c r="EG296">
        <v>0</v>
      </c>
      <c r="EH296">
        <v>0</v>
      </c>
      <c r="EI296" t="s">
        <v>1163</v>
      </c>
      <c r="EJ296" t="s">
        <v>1186</v>
      </c>
      <c r="EK296">
        <v>0</v>
      </c>
      <c r="EL296">
        <v>0</v>
      </c>
      <c r="EM296">
        <v>0</v>
      </c>
      <c r="EN296" s="74" t="s">
        <v>1117</v>
      </c>
    </row>
    <row r="297" spans="1:144" x14ac:dyDescent="0.3">
      <c r="A297" s="32" t="s">
        <v>539</v>
      </c>
      <c r="B297" s="33" t="s">
        <v>537</v>
      </c>
      <c r="C297" s="34" t="s">
        <v>538</v>
      </c>
      <c r="D297" s="3">
        <v>342</v>
      </c>
      <c r="E297" s="3">
        <v>336</v>
      </c>
      <c r="F297" s="3">
        <v>338</v>
      </c>
      <c r="G297" s="42"/>
      <c r="H297" s="4"/>
      <c r="I297" s="4"/>
      <c r="J297" s="109">
        <v>3</v>
      </c>
      <c r="K297" s="114">
        <v>30</v>
      </c>
      <c r="L297" s="6"/>
      <c r="M297" s="118">
        <v>2</v>
      </c>
      <c r="N297" s="7"/>
      <c r="O297" s="7"/>
      <c r="P297" s="7"/>
      <c r="Q297" s="7"/>
      <c r="R297" s="7"/>
      <c r="S297" s="48">
        <v>3.5</v>
      </c>
      <c r="T297" s="121">
        <v>8.5</v>
      </c>
      <c r="U297" s="2">
        <v>0</v>
      </c>
      <c r="V297" s="2">
        <v>0</v>
      </c>
      <c r="W297" s="2">
        <v>0</v>
      </c>
      <c r="X297" s="2">
        <v>0</v>
      </c>
      <c r="Y297" s="2"/>
      <c r="Z297" s="19">
        <v>2</v>
      </c>
      <c r="AA297" s="2">
        <v>25</v>
      </c>
      <c r="AB297" s="122" t="s">
        <v>52</v>
      </c>
      <c r="AC297" s="2">
        <v>2</v>
      </c>
      <c r="AD297" s="2">
        <v>2</v>
      </c>
      <c r="AE297" s="2" t="s">
        <v>52</v>
      </c>
      <c r="AF297" s="118" t="s">
        <v>52</v>
      </c>
      <c r="AG297" s="5"/>
      <c r="AH297" s="118"/>
      <c r="AI297" s="8"/>
      <c r="AJ297" s="118"/>
      <c r="AK297" s="2">
        <v>2</v>
      </c>
      <c r="AL297" s="2">
        <v>2</v>
      </c>
      <c r="AM297" s="2">
        <v>0</v>
      </c>
      <c r="AN297" s="2">
        <v>2</v>
      </c>
      <c r="AO297" s="2">
        <v>0</v>
      </c>
      <c r="AP297" s="122">
        <v>2</v>
      </c>
      <c r="AQ297">
        <v>1</v>
      </c>
      <c r="AR297">
        <v>2</v>
      </c>
      <c r="AS297">
        <v>2</v>
      </c>
      <c r="AT297">
        <v>0</v>
      </c>
      <c r="AU297">
        <v>2</v>
      </c>
      <c r="AV297" s="74">
        <v>7</v>
      </c>
      <c r="AW297">
        <v>0</v>
      </c>
      <c r="AX297">
        <v>0</v>
      </c>
      <c r="AY297" s="74">
        <v>1</v>
      </c>
      <c r="AZ297" s="77">
        <v>580</v>
      </c>
      <c r="BA297" s="72">
        <v>2200</v>
      </c>
      <c r="BB297" s="68"/>
      <c r="BC297" s="68"/>
      <c r="BD297">
        <v>4</v>
      </c>
      <c r="BE297">
        <v>10200</v>
      </c>
      <c r="BF297" s="103">
        <v>4</v>
      </c>
      <c r="BG297" s="97"/>
      <c r="BH297">
        <v>3</v>
      </c>
      <c r="BI297">
        <v>2</v>
      </c>
      <c r="BJ297" s="20" t="s">
        <v>1112</v>
      </c>
      <c r="BK297" t="s">
        <v>1114</v>
      </c>
      <c r="BL297">
        <v>2</v>
      </c>
      <c r="BM297" s="20">
        <v>0</v>
      </c>
      <c r="BN297">
        <v>0</v>
      </c>
      <c r="BO297">
        <v>0</v>
      </c>
      <c r="BP297">
        <v>1</v>
      </c>
      <c r="BQ297" s="20">
        <v>0</v>
      </c>
      <c r="BR297">
        <v>0</v>
      </c>
      <c r="BS297">
        <v>1</v>
      </c>
      <c r="BT297">
        <v>1</v>
      </c>
      <c r="BU297" s="20">
        <v>4</v>
      </c>
      <c r="BV297">
        <v>2</v>
      </c>
      <c r="BW297">
        <v>2</v>
      </c>
      <c r="BX297">
        <v>0</v>
      </c>
      <c r="BY297" s="74">
        <v>4</v>
      </c>
      <c r="BZ297">
        <v>21.175000000000001</v>
      </c>
      <c r="CA297">
        <v>9.7249999999999996</v>
      </c>
      <c r="CB297">
        <v>4.625</v>
      </c>
      <c r="CC297">
        <v>6.3</v>
      </c>
      <c r="CD297">
        <v>29.925000000000001</v>
      </c>
      <c r="CE297">
        <v>115</v>
      </c>
      <c r="CF297">
        <v>97.25</v>
      </c>
      <c r="CG297">
        <v>212.25</v>
      </c>
      <c r="CH297">
        <v>54.2</v>
      </c>
      <c r="CI297">
        <v>79</v>
      </c>
      <c r="CJ297">
        <v>1.030776406</v>
      </c>
      <c r="CK297">
        <v>0.330403793</v>
      </c>
      <c r="CL297">
        <v>0.206155281</v>
      </c>
      <c r="CM297">
        <v>0.294392029</v>
      </c>
      <c r="CN297">
        <v>1.7211914479999999</v>
      </c>
      <c r="CO297">
        <v>2.581988897</v>
      </c>
      <c r="CP297">
        <v>5.5602757729999999</v>
      </c>
      <c r="CQ297">
        <v>7.632168761</v>
      </c>
      <c r="CR297">
        <v>1.1165422819999999</v>
      </c>
      <c r="CS297">
        <v>3.4641016150000001</v>
      </c>
      <c r="CT297" s="20" t="s">
        <v>1118</v>
      </c>
      <c r="CU297">
        <v>5.6</v>
      </c>
      <c r="CV297" s="74" t="s">
        <v>1157</v>
      </c>
      <c r="CW297">
        <v>0</v>
      </c>
      <c r="CX297">
        <v>0</v>
      </c>
      <c r="CY297">
        <v>0</v>
      </c>
      <c r="CZ297">
        <v>0</v>
      </c>
      <c r="DA297">
        <v>100</v>
      </c>
      <c r="DB297">
        <v>0</v>
      </c>
      <c r="DC297">
        <v>0</v>
      </c>
      <c r="DD297" s="74">
        <v>0</v>
      </c>
      <c r="DE297">
        <v>0</v>
      </c>
      <c r="DF297">
        <v>0</v>
      </c>
      <c r="DG297">
        <v>0</v>
      </c>
      <c r="DH297">
        <v>0</v>
      </c>
      <c r="DI297">
        <v>0</v>
      </c>
      <c r="DJ297">
        <v>0</v>
      </c>
      <c r="DK297">
        <v>0</v>
      </c>
      <c r="DL297">
        <v>0</v>
      </c>
      <c r="DM297">
        <v>0</v>
      </c>
      <c r="DN297">
        <v>0</v>
      </c>
      <c r="DO297">
        <v>0</v>
      </c>
      <c r="DP297">
        <v>0</v>
      </c>
      <c r="DQ297">
        <v>0</v>
      </c>
      <c r="DR297">
        <v>0</v>
      </c>
      <c r="DS297">
        <v>0</v>
      </c>
      <c r="DT297">
        <v>0</v>
      </c>
      <c r="DU297">
        <v>0</v>
      </c>
      <c r="DV297">
        <v>0</v>
      </c>
      <c r="DW297">
        <v>0</v>
      </c>
      <c r="DX297">
        <v>10</v>
      </c>
      <c r="DY297">
        <v>0</v>
      </c>
      <c r="DZ297">
        <v>0</v>
      </c>
      <c r="EA297">
        <v>0</v>
      </c>
      <c r="EB297">
        <v>0</v>
      </c>
      <c r="EC297">
        <v>0</v>
      </c>
      <c r="ED297">
        <v>0</v>
      </c>
      <c r="EE297">
        <v>0</v>
      </c>
      <c r="EF297">
        <v>0</v>
      </c>
      <c r="EG297">
        <v>0</v>
      </c>
      <c r="EH297">
        <v>0</v>
      </c>
      <c r="EI297" t="s">
        <v>1163</v>
      </c>
      <c r="EJ297" t="s">
        <v>1186</v>
      </c>
      <c r="EK297">
        <v>0</v>
      </c>
      <c r="EL297">
        <v>0</v>
      </c>
      <c r="EM297">
        <v>0</v>
      </c>
      <c r="EN297" s="74" t="s">
        <v>1117</v>
      </c>
    </row>
    <row r="298" spans="1:144" x14ac:dyDescent="0.3">
      <c r="A298" s="32" t="s">
        <v>540</v>
      </c>
      <c r="B298" s="33" t="s">
        <v>290</v>
      </c>
      <c r="C298" s="34" t="s">
        <v>51</v>
      </c>
      <c r="D298" s="3"/>
      <c r="E298" s="3"/>
      <c r="F298" s="3">
        <v>13.3</v>
      </c>
      <c r="G298" s="42"/>
      <c r="H298" s="4"/>
      <c r="I298" s="4"/>
      <c r="J298" s="109"/>
      <c r="K298" s="114"/>
      <c r="L298" s="6"/>
      <c r="M298" s="118">
        <v>0</v>
      </c>
      <c r="N298" s="7"/>
      <c r="O298" s="7"/>
      <c r="P298" s="7"/>
      <c r="Q298" s="7"/>
      <c r="R298" s="7"/>
      <c r="S298" s="48">
        <v>2.5</v>
      </c>
      <c r="T298" s="121">
        <v>5.5</v>
      </c>
      <c r="U298" s="2"/>
      <c r="V298" s="2"/>
      <c r="W298" s="2"/>
      <c r="X298" s="2"/>
      <c r="Y298" s="2"/>
      <c r="Z298" s="19">
        <v>2</v>
      </c>
      <c r="AA298" s="2"/>
      <c r="AB298" s="122" t="s">
        <v>52</v>
      </c>
      <c r="AC298" s="2"/>
      <c r="AD298" s="2"/>
      <c r="AE298" s="2"/>
      <c r="AF298" s="118" t="s">
        <v>52</v>
      </c>
      <c r="AG298" s="5"/>
      <c r="AH298" s="118"/>
      <c r="AI298" s="8"/>
      <c r="AJ298" s="118"/>
      <c r="AK298" s="2">
        <v>1</v>
      </c>
      <c r="AL298" s="2">
        <v>2</v>
      </c>
      <c r="AM298" s="2">
        <v>0</v>
      </c>
      <c r="AN298" s="2">
        <v>1</v>
      </c>
      <c r="AO298" s="2">
        <v>0</v>
      </c>
      <c r="AP298" s="122">
        <v>-2</v>
      </c>
      <c r="AQ298">
        <v>0</v>
      </c>
      <c r="AR298">
        <v>0</v>
      </c>
      <c r="AS298">
        <v>2</v>
      </c>
      <c r="AT298">
        <v>0</v>
      </c>
      <c r="AU298">
        <v>2</v>
      </c>
      <c r="AV298" s="74">
        <v>4</v>
      </c>
      <c r="AW298">
        <v>0</v>
      </c>
      <c r="AX298">
        <v>0</v>
      </c>
      <c r="AY298" s="74">
        <v>2</v>
      </c>
      <c r="AZ298" s="69">
        <v>40</v>
      </c>
      <c r="BA298" s="69">
        <v>2400</v>
      </c>
      <c r="BB298" s="68"/>
      <c r="BC298" s="68">
        <v>2500</v>
      </c>
      <c r="BD298">
        <v>3</v>
      </c>
      <c r="BE298">
        <v>11300</v>
      </c>
      <c r="BF298" s="102">
        <v>4</v>
      </c>
      <c r="BG298" s="97"/>
      <c r="BH298">
        <v>1</v>
      </c>
      <c r="BI298">
        <v>1</v>
      </c>
      <c r="BJ298" s="20" t="s">
        <v>1112</v>
      </c>
      <c r="BK298" t="s">
        <v>1113</v>
      </c>
      <c r="BL298">
        <v>2</v>
      </c>
      <c r="BM298" s="20">
        <v>0</v>
      </c>
      <c r="BN298">
        <v>0</v>
      </c>
      <c r="BO298">
        <v>0</v>
      </c>
      <c r="BP298">
        <v>1</v>
      </c>
      <c r="BQ298" s="20">
        <v>1</v>
      </c>
      <c r="BR298">
        <v>1</v>
      </c>
      <c r="BS298">
        <v>5</v>
      </c>
      <c r="BT298">
        <v>1</v>
      </c>
      <c r="BU298" s="20">
        <v>4</v>
      </c>
      <c r="BV298">
        <v>2</v>
      </c>
      <c r="BW298">
        <v>2</v>
      </c>
      <c r="BX298">
        <v>0</v>
      </c>
      <c r="BY298" s="74">
        <v>4</v>
      </c>
      <c r="BZ298">
        <v>10.7</v>
      </c>
      <c r="CA298">
        <v>5.45</v>
      </c>
      <c r="CB298">
        <v>3.5750000000000002</v>
      </c>
      <c r="CC298">
        <v>3.9750000000000001</v>
      </c>
      <c r="CD298">
        <v>18.225000000000001</v>
      </c>
      <c r="CE298">
        <v>10.9</v>
      </c>
      <c r="CF298">
        <v>47.6</v>
      </c>
      <c r="CG298">
        <v>58.5</v>
      </c>
      <c r="CH298">
        <v>18.649999999999999</v>
      </c>
      <c r="CI298">
        <v>43</v>
      </c>
      <c r="CJ298">
        <v>0.141421356</v>
      </c>
      <c r="CK298">
        <v>0.19148542199999999</v>
      </c>
      <c r="CL298">
        <v>9.5742710999999994E-2</v>
      </c>
      <c r="CM298">
        <v>0.15</v>
      </c>
      <c r="CN298">
        <v>0.40311288699999998</v>
      </c>
      <c r="CO298">
        <v>0.25819889000000001</v>
      </c>
      <c r="CP298">
        <v>1.825741858</v>
      </c>
      <c r="CQ298">
        <v>1.7320508080000001</v>
      </c>
      <c r="CR298">
        <v>0.78951461899999997</v>
      </c>
      <c r="CS298">
        <v>3.8297084309999998</v>
      </c>
      <c r="CT298" s="20" t="s">
        <v>1118</v>
      </c>
      <c r="CU298">
        <v>5.0999999999999996</v>
      </c>
      <c r="CV298" s="74" t="s">
        <v>1157</v>
      </c>
      <c r="CW298">
        <v>100</v>
      </c>
      <c r="CX298">
        <v>0</v>
      </c>
      <c r="CY298">
        <v>0</v>
      </c>
      <c r="CZ298">
        <v>0</v>
      </c>
      <c r="DA298">
        <v>0</v>
      </c>
      <c r="DB298">
        <v>0</v>
      </c>
      <c r="DC298">
        <v>0</v>
      </c>
      <c r="DD298" s="74">
        <v>0</v>
      </c>
      <c r="DE298">
        <v>0</v>
      </c>
      <c r="DF298">
        <v>0</v>
      </c>
      <c r="DG298">
        <v>0</v>
      </c>
      <c r="DH298">
        <v>0</v>
      </c>
      <c r="DI298">
        <v>0</v>
      </c>
      <c r="DJ298">
        <v>10</v>
      </c>
      <c r="DK298">
        <v>0</v>
      </c>
      <c r="DL298">
        <v>0</v>
      </c>
      <c r="DM298">
        <v>0</v>
      </c>
      <c r="DN298">
        <v>0</v>
      </c>
      <c r="DO298">
        <v>0</v>
      </c>
      <c r="DP298">
        <v>0</v>
      </c>
      <c r="DQ298">
        <v>0</v>
      </c>
      <c r="DR298">
        <v>0</v>
      </c>
      <c r="DS298">
        <v>0</v>
      </c>
      <c r="DT298">
        <v>0</v>
      </c>
      <c r="DU298">
        <v>0</v>
      </c>
      <c r="DV298">
        <v>0</v>
      </c>
      <c r="DW298">
        <v>0</v>
      </c>
      <c r="DX298">
        <v>0</v>
      </c>
      <c r="DY298">
        <v>0</v>
      </c>
      <c r="DZ298">
        <v>0</v>
      </c>
      <c r="EA298">
        <v>0</v>
      </c>
      <c r="EB298">
        <v>0</v>
      </c>
      <c r="EC298">
        <v>0</v>
      </c>
      <c r="ED298">
        <v>0</v>
      </c>
      <c r="EE298">
        <v>0</v>
      </c>
      <c r="EF298">
        <v>0</v>
      </c>
      <c r="EG298">
        <v>0</v>
      </c>
      <c r="EH298">
        <v>0</v>
      </c>
      <c r="EI298" t="s">
        <v>1159</v>
      </c>
      <c r="EJ298" t="s">
        <v>1172</v>
      </c>
      <c r="EK298">
        <v>0</v>
      </c>
      <c r="EL298">
        <v>0</v>
      </c>
      <c r="EM298">
        <v>0</v>
      </c>
      <c r="EN298" s="74" t="s">
        <v>1117</v>
      </c>
    </row>
    <row r="299" spans="1:144" x14ac:dyDescent="0.3">
      <c r="A299" s="32" t="s">
        <v>541</v>
      </c>
      <c r="B299" s="33" t="s">
        <v>542</v>
      </c>
      <c r="C299" s="34" t="s">
        <v>51</v>
      </c>
      <c r="D299" s="3">
        <v>225</v>
      </c>
      <c r="E299" s="3">
        <v>213</v>
      </c>
      <c r="F299" s="3">
        <v>219</v>
      </c>
      <c r="G299" s="42"/>
      <c r="H299" s="4"/>
      <c r="I299" s="4">
        <v>4.6459691769204277</v>
      </c>
      <c r="J299" s="109">
        <v>1.9</v>
      </c>
      <c r="K299" s="114">
        <v>20</v>
      </c>
      <c r="L299" s="6">
        <v>21</v>
      </c>
      <c r="M299" s="118">
        <v>0</v>
      </c>
      <c r="N299" s="7"/>
      <c r="O299" s="7"/>
      <c r="P299" s="7"/>
      <c r="Q299" s="7"/>
      <c r="R299" s="7"/>
      <c r="S299" s="48">
        <v>8</v>
      </c>
      <c r="T299" s="121">
        <v>0.5</v>
      </c>
      <c r="U299" s="2">
        <v>0</v>
      </c>
      <c r="V299" s="2">
        <v>0</v>
      </c>
      <c r="W299" s="2"/>
      <c r="X299" s="2">
        <v>4</v>
      </c>
      <c r="Y299" s="2">
        <v>5</v>
      </c>
      <c r="Z299" s="19">
        <v>0</v>
      </c>
      <c r="AA299" s="2">
        <v>20</v>
      </c>
      <c r="AB299" s="122" t="s">
        <v>56</v>
      </c>
      <c r="AC299" s="2">
        <v>0</v>
      </c>
      <c r="AD299" s="2">
        <v>0</v>
      </c>
      <c r="AE299" s="2" t="s">
        <v>56</v>
      </c>
      <c r="AF299" s="118" t="s">
        <v>56</v>
      </c>
      <c r="AG299" s="5">
        <v>0.11</v>
      </c>
      <c r="AH299" s="118"/>
      <c r="AI299" s="8"/>
      <c r="AJ299" s="118"/>
      <c r="AK299" s="2">
        <v>1</v>
      </c>
      <c r="AL299" s="2">
        <v>-2</v>
      </c>
      <c r="AM299" s="2">
        <v>0</v>
      </c>
      <c r="AN299" s="2">
        <v>-2</v>
      </c>
      <c r="AO299" s="2">
        <v>1</v>
      </c>
      <c r="AP299" s="122">
        <v>-2</v>
      </c>
      <c r="AQ299">
        <v>2</v>
      </c>
      <c r="AR299">
        <v>2</v>
      </c>
      <c r="AS299">
        <v>2</v>
      </c>
      <c r="AT299">
        <v>2</v>
      </c>
      <c r="AU299">
        <v>2</v>
      </c>
      <c r="AV299" s="74">
        <v>10</v>
      </c>
      <c r="AW299">
        <v>3</v>
      </c>
      <c r="AX299">
        <v>3</v>
      </c>
      <c r="AY299" s="74">
        <v>1</v>
      </c>
      <c r="AZ299" s="76">
        <v>30</v>
      </c>
      <c r="BA299" s="70">
        <v>1000</v>
      </c>
      <c r="BB299" s="68"/>
      <c r="BC299" s="68"/>
      <c r="BD299">
        <v>3</v>
      </c>
      <c r="BE299">
        <v>5900</v>
      </c>
      <c r="BF299" s="103">
        <v>5</v>
      </c>
      <c r="BG299" s="97"/>
      <c r="BH299">
        <v>1</v>
      </c>
      <c r="BI299">
        <v>1</v>
      </c>
      <c r="BJ299" s="20" t="s">
        <v>1114</v>
      </c>
      <c r="BK299" t="s">
        <v>1114</v>
      </c>
      <c r="BL299">
        <v>2</v>
      </c>
      <c r="BM299" s="20">
        <v>0</v>
      </c>
      <c r="BN299">
        <v>0</v>
      </c>
      <c r="BO299">
        <v>0</v>
      </c>
      <c r="BP299">
        <v>1</v>
      </c>
      <c r="BQ299" s="20">
        <v>1</v>
      </c>
      <c r="BR299">
        <v>1</v>
      </c>
      <c r="BS299">
        <v>4</v>
      </c>
      <c r="BT299">
        <v>1</v>
      </c>
      <c r="BU299" s="20">
        <v>4</v>
      </c>
      <c r="BV299">
        <v>2</v>
      </c>
      <c r="BW299">
        <v>2</v>
      </c>
      <c r="BX299">
        <v>0</v>
      </c>
      <c r="BY299" s="74">
        <v>4</v>
      </c>
      <c r="BZ299">
        <v>35.299999999999997</v>
      </c>
      <c r="CA299">
        <v>17.45</v>
      </c>
      <c r="CB299">
        <v>9.7249999999999996</v>
      </c>
      <c r="CC299">
        <v>11.475</v>
      </c>
      <c r="CD299">
        <v>49.9</v>
      </c>
      <c r="CE299">
        <v>30.475000000000001</v>
      </c>
      <c r="CF299">
        <v>133.52500000000001</v>
      </c>
      <c r="CG299">
        <v>164</v>
      </c>
      <c r="CH299">
        <v>18.600000000000001</v>
      </c>
      <c r="CI299">
        <v>109.5</v>
      </c>
      <c r="CJ299">
        <v>1.768238295</v>
      </c>
      <c r="CK299">
        <v>0.57445626500000002</v>
      </c>
      <c r="CL299">
        <v>0.28722813200000002</v>
      </c>
      <c r="CM299">
        <v>0.70887234399999999</v>
      </c>
      <c r="CN299">
        <v>3.1059083479999998</v>
      </c>
      <c r="CO299">
        <v>4.3637713050000002</v>
      </c>
      <c r="CP299">
        <v>6.53012251</v>
      </c>
      <c r="CQ299">
        <v>2.309401077</v>
      </c>
      <c r="CR299">
        <v>2.8925190870000002</v>
      </c>
      <c r="CS299">
        <v>16.74315781</v>
      </c>
      <c r="CT299" s="20" t="s">
        <v>1118</v>
      </c>
      <c r="CU299">
        <v>13.4</v>
      </c>
      <c r="CV299" s="74" t="s">
        <v>1156</v>
      </c>
      <c r="CW299">
        <v>40</v>
      </c>
      <c r="CX299">
        <v>0</v>
      </c>
      <c r="CY299">
        <v>30</v>
      </c>
      <c r="CZ299">
        <v>10</v>
      </c>
      <c r="DA299">
        <v>10</v>
      </c>
      <c r="DB299">
        <v>10</v>
      </c>
      <c r="DC299">
        <v>0</v>
      </c>
      <c r="DD299" s="74">
        <v>0</v>
      </c>
      <c r="DE299">
        <v>0</v>
      </c>
      <c r="DF299">
        <v>2</v>
      </c>
      <c r="DG299">
        <v>0</v>
      </c>
      <c r="DH299">
        <v>0</v>
      </c>
      <c r="DI299">
        <v>0</v>
      </c>
      <c r="DJ299">
        <v>8</v>
      </c>
      <c r="DK299">
        <v>0</v>
      </c>
      <c r="DL299">
        <v>0</v>
      </c>
      <c r="DM299">
        <v>0</v>
      </c>
      <c r="DN299">
        <v>0</v>
      </c>
      <c r="DO299">
        <v>0</v>
      </c>
      <c r="DP299">
        <v>0</v>
      </c>
      <c r="DQ299">
        <v>0</v>
      </c>
      <c r="DR299">
        <v>0</v>
      </c>
      <c r="DS299">
        <v>10</v>
      </c>
      <c r="DT299">
        <v>0</v>
      </c>
      <c r="DU299">
        <v>0</v>
      </c>
      <c r="DV299">
        <v>10</v>
      </c>
      <c r="DW299">
        <v>10</v>
      </c>
      <c r="DX299">
        <v>0</v>
      </c>
      <c r="DY299">
        <v>10</v>
      </c>
      <c r="DZ299">
        <v>0</v>
      </c>
      <c r="EA299">
        <v>0</v>
      </c>
      <c r="EB299">
        <v>0</v>
      </c>
      <c r="EC299">
        <v>0</v>
      </c>
      <c r="ED299">
        <v>0</v>
      </c>
      <c r="EE299">
        <v>0</v>
      </c>
      <c r="EF299">
        <v>0</v>
      </c>
      <c r="EG299">
        <v>0</v>
      </c>
      <c r="EH299">
        <v>0</v>
      </c>
      <c r="EI299" t="s">
        <v>1159</v>
      </c>
      <c r="EJ299" t="s">
        <v>1172</v>
      </c>
      <c r="EK299">
        <v>0</v>
      </c>
      <c r="EL299">
        <v>0</v>
      </c>
      <c r="EM299">
        <v>0</v>
      </c>
      <c r="EN299" s="74" t="s">
        <v>1117</v>
      </c>
    </row>
    <row r="300" spans="1:144" x14ac:dyDescent="0.3">
      <c r="A300" s="32" t="s">
        <v>543</v>
      </c>
      <c r="B300" s="33" t="s">
        <v>535</v>
      </c>
      <c r="C300" s="34" t="s">
        <v>51</v>
      </c>
      <c r="D300" s="3"/>
      <c r="E300" s="3"/>
      <c r="F300" s="3">
        <v>49.2</v>
      </c>
      <c r="G300" s="42"/>
      <c r="H300" s="4"/>
      <c r="I300" s="9">
        <v>1.59</v>
      </c>
      <c r="J300" s="109"/>
      <c r="K300" s="114"/>
      <c r="L300" s="6"/>
      <c r="M300" s="118">
        <v>0</v>
      </c>
      <c r="N300" s="7"/>
      <c r="O300" s="7"/>
      <c r="P300" s="7"/>
      <c r="Q300" s="7"/>
      <c r="R300" s="7"/>
      <c r="S300" s="48"/>
      <c r="T300" s="121"/>
      <c r="U300" s="2"/>
      <c r="V300" s="2"/>
      <c r="W300" s="2"/>
      <c r="X300" s="2"/>
      <c r="Y300" s="2"/>
      <c r="Z300" s="19"/>
      <c r="AA300" s="2"/>
      <c r="AB300" s="122"/>
      <c r="AC300" s="2"/>
      <c r="AD300" s="2">
        <v>2</v>
      </c>
      <c r="AE300" s="2" t="s">
        <v>52</v>
      </c>
      <c r="AF300" s="118" t="s">
        <v>52</v>
      </c>
      <c r="AG300" s="5"/>
      <c r="AH300" s="118"/>
      <c r="AI300" s="8"/>
      <c r="AJ300" s="118"/>
      <c r="AK300" s="2">
        <v>0</v>
      </c>
      <c r="AL300" s="2">
        <v>0</v>
      </c>
      <c r="AM300" s="2">
        <v>0</v>
      </c>
      <c r="AN300" s="2">
        <v>0</v>
      </c>
      <c r="AO300" s="2">
        <v>0</v>
      </c>
      <c r="AP300" s="122">
        <v>0</v>
      </c>
      <c r="AQ300">
        <v>0</v>
      </c>
      <c r="AR300">
        <v>0</v>
      </c>
      <c r="AS300">
        <v>0</v>
      </c>
      <c r="AT300">
        <v>0</v>
      </c>
      <c r="AU300">
        <v>0</v>
      </c>
      <c r="AV300" s="74">
        <v>0</v>
      </c>
      <c r="AW300">
        <v>0</v>
      </c>
      <c r="AX300">
        <v>0</v>
      </c>
      <c r="AY300" s="74">
        <v>2</v>
      </c>
      <c r="AZ300" s="76">
        <v>1750</v>
      </c>
      <c r="BA300" s="70">
        <v>2400</v>
      </c>
      <c r="BB300" s="68">
        <v>850</v>
      </c>
      <c r="BC300" s="68">
        <v>2700</v>
      </c>
      <c r="BD300">
        <v>5</v>
      </c>
      <c r="BE300">
        <v>4300</v>
      </c>
      <c r="BF300" s="103">
        <v>5</v>
      </c>
      <c r="BG300" s="97"/>
      <c r="BH300">
        <v>1</v>
      </c>
      <c r="BI300">
        <v>1</v>
      </c>
      <c r="BJ300" s="20" t="s">
        <v>1112</v>
      </c>
      <c r="BK300" t="s">
        <v>1112</v>
      </c>
      <c r="BL300">
        <v>2</v>
      </c>
      <c r="BM300" s="20">
        <v>0</v>
      </c>
      <c r="BN300">
        <v>0</v>
      </c>
      <c r="BO300">
        <v>0</v>
      </c>
      <c r="BP300">
        <v>1</v>
      </c>
      <c r="BQ300" s="20">
        <v>2</v>
      </c>
      <c r="BR300">
        <v>1</v>
      </c>
      <c r="BS300">
        <v>3</v>
      </c>
      <c r="BT300">
        <v>1</v>
      </c>
      <c r="BU300" s="20">
        <v>4</v>
      </c>
      <c r="BV300">
        <v>2</v>
      </c>
      <c r="BW300">
        <v>1</v>
      </c>
      <c r="BX300">
        <v>1</v>
      </c>
      <c r="BY300" s="74">
        <v>3</v>
      </c>
      <c r="BZ300">
        <v>21.725000000000001</v>
      </c>
      <c r="CA300">
        <v>11.866666670000001</v>
      </c>
      <c r="CB300">
        <v>3.8</v>
      </c>
      <c r="CC300">
        <v>4.4666666670000001</v>
      </c>
      <c r="CD300">
        <v>30.975000000000001</v>
      </c>
      <c r="CE300">
        <v>5.4</v>
      </c>
      <c r="CF300">
        <v>75.633333329999999</v>
      </c>
      <c r="CG300">
        <v>81.75</v>
      </c>
      <c r="CH300">
        <v>6.6666666670000003</v>
      </c>
      <c r="CI300">
        <v>95.5</v>
      </c>
      <c r="CJ300">
        <v>0.87702147399999997</v>
      </c>
      <c r="CK300">
        <v>1.0066445909999999</v>
      </c>
      <c r="CL300">
        <v>0.2</v>
      </c>
      <c r="CM300">
        <v>0.32145502500000001</v>
      </c>
      <c r="CN300">
        <v>0.74105780300000001</v>
      </c>
      <c r="CO300">
        <v>0.1</v>
      </c>
      <c r="CP300">
        <v>2.6501572279999999</v>
      </c>
      <c r="CQ300">
        <v>2.6299556399999999</v>
      </c>
      <c r="CR300">
        <v>0.305505046</v>
      </c>
      <c r="CS300">
        <v>1.290994449</v>
      </c>
      <c r="CT300" s="20" t="s">
        <v>1118</v>
      </c>
      <c r="CU300">
        <v>3.6</v>
      </c>
      <c r="CV300" s="74" t="s">
        <v>1157</v>
      </c>
      <c r="CW300">
        <v>80</v>
      </c>
      <c r="CX300">
        <v>0</v>
      </c>
      <c r="CY300">
        <v>10</v>
      </c>
      <c r="CZ300">
        <v>0</v>
      </c>
      <c r="DA300">
        <v>0</v>
      </c>
      <c r="DB300">
        <v>0</v>
      </c>
      <c r="DC300">
        <v>10</v>
      </c>
      <c r="DD300" s="74">
        <v>0</v>
      </c>
      <c r="DE300">
        <v>0</v>
      </c>
      <c r="DF300">
        <v>0</v>
      </c>
      <c r="DG300">
        <v>0</v>
      </c>
      <c r="DH300">
        <v>0</v>
      </c>
      <c r="DI300">
        <v>0</v>
      </c>
      <c r="DJ300">
        <v>0</v>
      </c>
      <c r="DK300">
        <v>10</v>
      </c>
      <c r="DL300">
        <v>0</v>
      </c>
      <c r="DM300">
        <v>0</v>
      </c>
      <c r="DN300">
        <v>0</v>
      </c>
      <c r="DO300">
        <v>0</v>
      </c>
      <c r="DP300">
        <v>0</v>
      </c>
      <c r="DQ300">
        <v>0</v>
      </c>
      <c r="DR300">
        <v>0</v>
      </c>
      <c r="DS300">
        <v>0</v>
      </c>
      <c r="DT300">
        <v>10</v>
      </c>
      <c r="DU300">
        <v>0</v>
      </c>
      <c r="DV300">
        <v>0</v>
      </c>
      <c r="DW300">
        <v>0</v>
      </c>
      <c r="DX300">
        <v>0</v>
      </c>
      <c r="DY300">
        <v>0</v>
      </c>
      <c r="DZ300">
        <v>0</v>
      </c>
      <c r="EA300">
        <v>0</v>
      </c>
      <c r="EB300">
        <v>0</v>
      </c>
      <c r="EC300">
        <v>0</v>
      </c>
      <c r="ED300">
        <v>0</v>
      </c>
      <c r="EE300">
        <v>0</v>
      </c>
      <c r="EF300">
        <v>10</v>
      </c>
      <c r="EG300">
        <v>0</v>
      </c>
      <c r="EH300">
        <v>0</v>
      </c>
      <c r="EI300" t="s">
        <v>1159</v>
      </c>
      <c r="EJ300" t="s">
        <v>1173</v>
      </c>
      <c r="EK300">
        <v>0</v>
      </c>
      <c r="EL300">
        <v>0</v>
      </c>
      <c r="EM300">
        <v>0</v>
      </c>
      <c r="EN300" s="74" t="s">
        <v>1117</v>
      </c>
    </row>
    <row r="301" spans="1:144" x14ac:dyDescent="0.3">
      <c r="A301" s="32" t="s">
        <v>544</v>
      </c>
      <c r="B301" s="33" t="s">
        <v>143</v>
      </c>
      <c r="C301" s="34" t="s">
        <v>51</v>
      </c>
      <c r="D301" s="3"/>
      <c r="E301" s="3"/>
      <c r="F301" s="3">
        <v>29.55</v>
      </c>
      <c r="G301" s="42"/>
      <c r="H301" s="4"/>
      <c r="I301" s="4">
        <v>0.92664092664092657</v>
      </c>
      <c r="J301" s="109">
        <v>3</v>
      </c>
      <c r="K301" s="115">
        <v>2.97</v>
      </c>
      <c r="L301" s="6">
        <v>11.16666667</v>
      </c>
      <c r="M301" s="118">
        <v>0</v>
      </c>
      <c r="N301" s="7"/>
      <c r="O301" s="7"/>
      <c r="P301" s="7"/>
      <c r="Q301" s="7"/>
      <c r="R301" s="7"/>
      <c r="S301" s="48">
        <v>2.5</v>
      </c>
      <c r="T301" s="121">
        <v>9.5</v>
      </c>
      <c r="U301" s="2">
        <v>0</v>
      </c>
      <c r="V301" s="2">
        <v>0</v>
      </c>
      <c r="W301" s="2">
        <v>0</v>
      </c>
      <c r="X301" s="2">
        <v>0</v>
      </c>
      <c r="Y301" s="2"/>
      <c r="Z301" s="19">
        <v>2</v>
      </c>
      <c r="AA301" s="2">
        <v>13</v>
      </c>
      <c r="AB301" s="126" t="s">
        <v>52</v>
      </c>
      <c r="AC301" s="2">
        <v>0</v>
      </c>
      <c r="AD301" s="2">
        <v>2</v>
      </c>
      <c r="AE301" s="2" t="s">
        <v>52</v>
      </c>
      <c r="AF301" s="118" t="s">
        <v>52</v>
      </c>
      <c r="AG301" s="5"/>
      <c r="AH301" s="118"/>
      <c r="AI301" s="8"/>
      <c r="AJ301" s="118"/>
      <c r="AK301" s="2">
        <v>0</v>
      </c>
      <c r="AL301" s="2">
        <v>0</v>
      </c>
      <c r="AM301" s="2">
        <v>0</v>
      </c>
      <c r="AN301" s="2">
        <v>0</v>
      </c>
      <c r="AO301" s="2">
        <v>0</v>
      </c>
      <c r="AP301" s="122">
        <v>0</v>
      </c>
      <c r="AQ301">
        <v>0</v>
      </c>
      <c r="AR301">
        <v>0</v>
      </c>
      <c r="AS301">
        <v>0</v>
      </c>
      <c r="AT301">
        <v>0</v>
      </c>
      <c r="AU301">
        <v>0</v>
      </c>
      <c r="AV301" s="74">
        <v>0</v>
      </c>
      <c r="AW301">
        <v>0</v>
      </c>
      <c r="AX301">
        <v>0</v>
      </c>
      <c r="AY301" s="74">
        <v>1</v>
      </c>
      <c r="AZ301" s="76">
        <v>0</v>
      </c>
      <c r="BA301" s="70">
        <v>2000</v>
      </c>
      <c r="BB301" s="68"/>
      <c r="BC301" s="68"/>
      <c r="BD301">
        <v>3</v>
      </c>
      <c r="BE301">
        <v>53400</v>
      </c>
      <c r="BF301" s="102">
        <v>5</v>
      </c>
      <c r="BG301" s="97"/>
      <c r="BH301">
        <v>2</v>
      </c>
      <c r="BI301">
        <v>1</v>
      </c>
      <c r="BJ301" s="20" t="s">
        <v>1112</v>
      </c>
      <c r="BK301" t="s">
        <v>1113</v>
      </c>
      <c r="BL301">
        <v>1</v>
      </c>
      <c r="BM301" s="20">
        <v>0</v>
      </c>
      <c r="BN301">
        <v>0</v>
      </c>
      <c r="BO301">
        <v>0</v>
      </c>
      <c r="BP301">
        <v>1</v>
      </c>
      <c r="BQ301" s="20">
        <v>2</v>
      </c>
      <c r="BR301">
        <v>1</v>
      </c>
      <c r="BS301">
        <v>4</v>
      </c>
      <c r="BT301">
        <v>1</v>
      </c>
      <c r="BU301" s="20">
        <v>8</v>
      </c>
      <c r="BV301">
        <v>4</v>
      </c>
      <c r="BW301">
        <v>4</v>
      </c>
      <c r="BX301">
        <v>0</v>
      </c>
      <c r="BY301" s="74">
        <v>8</v>
      </c>
      <c r="BZ301">
        <v>17.262499999999999</v>
      </c>
      <c r="CA301">
        <v>9.125</v>
      </c>
      <c r="CB301">
        <v>4.4375</v>
      </c>
      <c r="CC301">
        <v>4.7750000000000004</v>
      </c>
      <c r="CD301">
        <v>20.612500000000001</v>
      </c>
      <c r="CE301">
        <v>12.4</v>
      </c>
      <c r="CF301">
        <v>74.787499999999994</v>
      </c>
      <c r="CG301">
        <v>87.1875</v>
      </c>
      <c r="CH301">
        <v>14.25</v>
      </c>
      <c r="CI301">
        <v>88.25</v>
      </c>
      <c r="CJ301">
        <v>1.087510263</v>
      </c>
      <c r="CK301">
        <v>0.62278177800000001</v>
      </c>
      <c r="CL301">
        <v>0.59024813200000004</v>
      </c>
      <c r="CM301">
        <v>0.43996753100000002</v>
      </c>
      <c r="CN301">
        <v>2.3018238110000002</v>
      </c>
      <c r="CO301">
        <v>1.6142225020000001</v>
      </c>
      <c r="CP301">
        <v>7.4316768919999996</v>
      </c>
      <c r="CQ301">
        <v>8.0353571349999999</v>
      </c>
      <c r="CR301">
        <v>1.6826849290000001</v>
      </c>
      <c r="CS301">
        <v>8.8922116809999991</v>
      </c>
      <c r="CT301" s="20" t="s">
        <v>1118</v>
      </c>
      <c r="CU301">
        <v>2.7</v>
      </c>
      <c r="CV301" s="74" t="s">
        <v>1157</v>
      </c>
      <c r="CW301">
        <v>30</v>
      </c>
      <c r="CX301">
        <v>0</v>
      </c>
      <c r="CY301">
        <v>30</v>
      </c>
      <c r="CZ301">
        <v>20</v>
      </c>
      <c r="DA301">
        <v>0</v>
      </c>
      <c r="DB301">
        <v>20</v>
      </c>
      <c r="DC301">
        <v>0</v>
      </c>
      <c r="DD301" s="74">
        <v>0</v>
      </c>
      <c r="DE301">
        <v>0</v>
      </c>
      <c r="DF301">
        <v>1</v>
      </c>
      <c r="DG301">
        <v>0</v>
      </c>
      <c r="DH301">
        <v>0</v>
      </c>
      <c r="DI301">
        <v>0</v>
      </c>
      <c r="DJ301">
        <v>7</v>
      </c>
      <c r="DK301">
        <v>2</v>
      </c>
      <c r="DL301">
        <v>0</v>
      </c>
      <c r="DM301">
        <v>0</v>
      </c>
      <c r="DN301">
        <v>0</v>
      </c>
      <c r="DO301">
        <v>0</v>
      </c>
      <c r="DP301">
        <v>0</v>
      </c>
      <c r="DQ301">
        <v>0</v>
      </c>
      <c r="DR301">
        <v>0</v>
      </c>
      <c r="DS301">
        <v>10</v>
      </c>
      <c r="DT301">
        <v>0</v>
      </c>
      <c r="DU301">
        <v>0</v>
      </c>
      <c r="DV301">
        <v>10</v>
      </c>
      <c r="DW301">
        <v>0</v>
      </c>
      <c r="DX301">
        <v>0</v>
      </c>
      <c r="DY301">
        <v>8</v>
      </c>
      <c r="DZ301">
        <v>2</v>
      </c>
      <c r="EA301">
        <v>0</v>
      </c>
      <c r="EB301">
        <v>0</v>
      </c>
      <c r="EC301">
        <v>0</v>
      </c>
      <c r="ED301">
        <v>0</v>
      </c>
      <c r="EE301">
        <v>0</v>
      </c>
      <c r="EF301">
        <v>0</v>
      </c>
      <c r="EG301">
        <v>0</v>
      </c>
      <c r="EH301">
        <v>0</v>
      </c>
      <c r="EI301" t="s">
        <v>1204</v>
      </c>
      <c r="EJ301" t="s">
        <v>1117</v>
      </c>
      <c r="EK301">
        <v>0</v>
      </c>
      <c r="EL301">
        <v>0</v>
      </c>
      <c r="EM301">
        <v>0</v>
      </c>
      <c r="EN301" s="74" t="s">
        <v>1117</v>
      </c>
    </row>
    <row r="302" spans="1:144" x14ac:dyDescent="0.3">
      <c r="A302" s="32" t="s">
        <v>545</v>
      </c>
      <c r="B302" s="33" t="s">
        <v>101</v>
      </c>
      <c r="C302" s="34" t="s">
        <v>102</v>
      </c>
      <c r="D302" s="3">
        <v>5000</v>
      </c>
      <c r="E302" s="3">
        <v>4700</v>
      </c>
      <c r="F302" s="3">
        <v>4850</v>
      </c>
      <c r="G302" s="42"/>
      <c r="H302" s="4"/>
      <c r="I302" s="4">
        <v>19.66</v>
      </c>
      <c r="J302" s="109">
        <v>1.9366699999999999</v>
      </c>
      <c r="K302" s="114">
        <v>124</v>
      </c>
      <c r="L302" s="6">
        <v>18</v>
      </c>
      <c r="M302" s="118">
        <v>1</v>
      </c>
      <c r="N302" s="7"/>
      <c r="O302" s="7"/>
      <c r="P302" s="7"/>
      <c r="Q302" s="7"/>
      <c r="R302" s="7">
        <v>0.27500000000000002</v>
      </c>
      <c r="S302" s="48">
        <v>10</v>
      </c>
      <c r="T302" s="121">
        <v>11</v>
      </c>
      <c r="U302" s="2"/>
      <c r="V302" s="2"/>
      <c r="W302" s="2"/>
      <c r="X302" s="2"/>
      <c r="Y302" s="2">
        <v>2</v>
      </c>
      <c r="Z302" s="19">
        <v>2</v>
      </c>
      <c r="AA302" s="2">
        <v>33.5</v>
      </c>
      <c r="AB302" s="122" t="s">
        <v>52</v>
      </c>
      <c r="AC302" s="2">
        <v>2</v>
      </c>
      <c r="AD302" s="2">
        <v>2</v>
      </c>
      <c r="AE302" s="2" t="s">
        <v>52</v>
      </c>
      <c r="AF302" s="118" t="s">
        <v>52</v>
      </c>
      <c r="AG302" s="5">
        <v>19.600000000000001</v>
      </c>
      <c r="AH302" s="118"/>
      <c r="AI302" s="8">
        <v>3</v>
      </c>
      <c r="AJ302" s="118"/>
      <c r="AK302" s="2">
        <v>0</v>
      </c>
      <c r="AL302" s="2">
        <v>0</v>
      </c>
      <c r="AM302" s="2">
        <v>0</v>
      </c>
      <c r="AN302" s="2">
        <v>0</v>
      </c>
      <c r="AO302" s="2">
        <v>0</v>
      </c>
      <c r="AP302" s="122">
        <v>0</v>
      </c>
      <c r="AQ302">
        <v>0</v>
      </c>
      <c r="AR302">
        <v>0</v>
      </c>
      <c r="AS302">
        <v>0</v>
      </c>
      <c r="AT302">
        <v>0</v>
      </c>
      <c r="AU302">
        <v>0</v>
      </c>
      <c r="AV302" s="74">
        <v>0</v>
      </c>
      <c r="AW302">
        <v>0</v>
      </c>
      <c r="AX302">
        <v>0</v>
      </c>
      <c r="AY302" s="74">
        <v>1</v>
      </c>
      <c r="AZ302" s="76">
        <v>30</v>
      </c>
      <c r="BA302" s="70">
        <v>110</v>
      </c>
      <c r="BB302" s="68"/>
      <c r="BC302" s="68"/>
      <c r="BD302">
        <v>3</v>
      </c>
      <c r="BE302">
        <v>7000</v>
      </c>
      <c r="BF302" s="102">
        <v>4</v>
      </c>
      <c r="BG302" s="97"/>
      <c r="BH302">
        <v>3</v>
      </c>
      <c r="BI302">
        <v>2</v>
      </c>
      <c r="BJ302" s="20" t="s">
        <v>1112</v>
      </c>
      <c r="BK302" t="s">
        <v>1114</v>
      </c>
      <c r="BL302">
        <v>1</v>
      </c>
      <c r="BM302" s="20">
        <v>0</v>
      </c>
      <c r="BN302">
        <v>0</v>
      </c>
      <c r="BO302">
        <v>0</v>
      </c>
      <c r="BP302">
        <v>1</v>
      </c>
      <c r="BQ302" s="20">
        <v>0</v>
      </c>
      <c r="BR302">
        <v>0</v>
      </c>
      <c r="BS302">
        <v>3</v>
      </c>
      <c r="BT302">
        <v>1</v>
      </c>
      <c r="BU302" s="20">
        <v>4</v>
      </c>
      <c r="BV302">
        <v>2</v>
      </c>
      <c r="BW302">
        <v>2</v>
      </c>
      <c r="BX302">
        <v>0</v>
      </c>
      <c r="BY302" s="74">
        <v>4</v>
      </c>
      <c r="BZ302">
        <v>59</v>
      </c>
      <c r="CA302">
        <v>24.25</v>
      </c>
      <c r="CB302">
        <v>13.675000000000001</v>
      </c>
      <c r="CC302">
        <v>17.675000000000001</v>
      </c>
      <c r="CD302">
        <v>31.774999999999999</v>
      </c>
      <c r="CE302">
        <v>7.2</v>
      </c>
      <c r="CF302">
        <v>89.474999999999994</v>
      </c>
      <c r="CG302">
        <v>96.674999999999997</v>
      </c>
      <c r="CH302">
        <v>7.45</v>
      </c>
      <c r="CI302">
        <v>132.25</v>
      </c>
      <c r="CJ302">
        <v>3.6505707319999998</v>
      </c>
      <c r="CK302">
        <v>1.302561579</v>
      </c>
      <c r="CL302">
        <v>0.85391256400000004</v>
      </c>
      <c r="CM302">
        <v>0.75443135299999997</v>
      </c>
      <c r="CN302">
        <v>6.4318867109999998</v>
      </c>
      <c r="CO302">
        <v>0.559761854</v>
      </c>
      <c r="CP302">
        <v>1.3622897389999999</v>
      </c>
      <c r="CQ302">
        <v>0.89953691800000002</v>
      </c>
      <c r="CR302">
        <v>0.62449980000000005</v>
      </c>
      <c r="CS302">
        <v>17.114808400000001</v>
      </c>
      <c r="CT302" s="20" t="s">
        <v>1118</v>
      </c>
      <c r="CU302">
        <v>12</v>
      </c>
      <c r="CV302" s="74" t="s">
        <v>1156</v>
      </c>
      <c r="CW302">
        <v>0</v>
      </c>
      <c r="CX302">
        <v>100</v>
      </c>
      <c r="CY302">
        <v>0</v>
      </c>
      <c r="CZ302">
        <v>0</v>
      </c>
      <c r="DA302">
        <v>0</v>
      </c>
      <c r="DB302">
        <v>0</v>
      </c>
      <c r="DC302">
        <v>0</v>
      </c>
      <c r="DD302" s="74">
        <v>0</v>
      </c>
      <c r="DE302">
        <v>0</v>
      </c>
      <c r="DF302">
        <v>0</v>
      </c>
      <c r="DG302">
        <v>0</v>
      </c>
      <c r="DH302">
        <v>0</v>
      </c>
      <c r="DI302">
        <v>0</v>
      </c>
      <c r="DJ302">
        <v>0</v>
      </c>
      <c r="DK302">
        <v>0</v>
      </c>
      <c r="DL302">
        <v>0</v>
      </c>
      <c r="DM302">
        <v>0</v>
      </c>
      <c r="DN302">
        <v>0</v>
      </c>
      <c r="DO302">
        <v>0</v>
      </c>
      <c r="DP302">
        <v>0</v>
      </c>
      <c r="DQ302">
        <v>10</v>
      </c>
      <c r="DR302">
        <v>0</v>
      </c>
      <c r="DS302">
        <v>0</v>
      </c>
      <c r="DT302">
        <v>0</v>
      </c>
      <c r="DU302">
        <v>0</v>
      </c>
      <c r="DV302">
        <v>0</v>
      </c>
      <c r="DW302">
        <v>0</v>
      </c>
      <c r="DX302">
        <v>0</v>
      </c>
      <c r="DY302">
        <v>0</v>
      </c>
      <c r="DZ302">
        <v>0</v>
      </c>
      <c r="EA302">
        <v>0</v>
      </c>
      <c r="EB302">
        <v>0</v>
      </c>
      <c r="EC302">
        <v>0</v>
      </c>
      <c r="ED302">
        <v>0</v>
      </c>
      <c r="EE302">
        <v>0</v>
      </c>
      <c r="EF302">
        <v>0</v>
      </c>
      <c r="EG302">
        <v>0</v>
      </c>
      <c r="EH302">
        <v>0</v>
      </c>
      <c r="EI302" t="s">
        <v>1160</v>
      </c>
      <c r="EJ302" t="s">
        <v>1179</v>
      </c>
      <c r="EK302">
        <v>0</v>
      </c>
      <c r="EL302">
        <v>0</v>
      </c>
      <c r="EM302">
        <v>0</v>
      </c>
      <c r="EN302" s="74" t="s">
        <v>1117</v>
      </c>
    </row>
    <row r="303" spans="1:144" x14ac:dyDescent="0.3">
      <c r="A303" s="32" t="s">
        <v>546</v>
      </c>
      <c r="B303" s="33" t="s">
        <v>66</v>
      </c>
      <c r="C303" s="34" t="s">
        <v>51</v>
      </c>
      <c r="D303" s="3">
        <v>222</v>
      </c>
      <c r="E303" s="3">
        <v>116</v>
      </c>
      <c r="F303" s="3">
        <v>160.47</v>
      </c>
      <c r="G303" s="42"/>
      <c r="H303" s="4"/>
      <c r="I303" s="4">
        <v>3.0617908810061292</v>
      </c>
      <c r="J303" s="109">
        <v>3.395</v>
      </c>
      <c r="K303" s="114">
        <v>7.8</v>
      </c>
      <c r="L303" s="6">
        <v>12.5</v>
      </c>
      <c r="M303" s="118">
        <v>0</v>
      </c>
      <c r="N303" s="7"/>
      <c r="O303" s="7"/>
      <c r="P303" s="7"/>
      <c r="Q303" s="7"/>
      <c r="R303" s="7"/>
      <c r="S303" s="48">
        <v>2.5</v>
      </c>
      <c r="T303" s="121">
        <v>6.5</v>
      </c>
      <c r="U303" s="2">
        <v>0</v>
      </c>
      <c r="V303" s="2">
        <v>0</v>
      </c>
      <c r="W303" s="2"/>
      <c r="X303" s="2">
        <v>4</v>
      </c>
      <c r="Y303" s="2">
        <v>4</v>
      </c>
      <c r="Z303" s="19">
        <v>0</v>
      </c>
      <c r="AA303" s="2">
        <v>13.5</v>
      </c>
      <c r="AB303" s="122" t="s">
        <v>56</v>
      </c>
      <c r="AC303" s="2">
        <v>0</v>
      </c>
      <c r="AD303" s="2">
        <v>0</v>
      </c>
      <c r="AE303" s="2" t="s">
        <v>56</v>
      </c>
      <c r="AF303" s="118" t="s">
        <v>56</v>
      </c>
      <c r="AG303" s="5">
        <v>3.57667</v>
      </c>
      <c r="AH303" s="118"/>
      <c r="AI303" s="8"/>
      <c r="AJ303" s="118"/>
      <c r="AK303" s="2">
        <v>1</v>
      </c>
      <c r="AL303" s="2">
        <v>1</v>
      </c>
      <c r="AM303" s="2">
        <v>2</v>
      </c>
      <c r="AN303" s="2">
        <v>1</v>
      </c>
      <c r="AO303" s="2">
        <v>1</v>
      </c>
      <c r="AP303" s="122">
        <v>1</v>
      </c>
      <c r="AQ303">
        <v>2</v>
      </c>
      <c r="AR303">
        <v>2</v>
      </c>
      <c r="AS303">
        <v>2</v>
      </c>
      <c r="AT303">
        <v>2</v>
      </c>
      <c r="AU303">
        <v>0</v>
      </c>
      <c r="AV303" s="74">
        <v>8</v>
      </c>
      <c r="AW303">
        <v>3</v>
      </c>
      <c r="AX303">
        <v>3</v>
      </c>
      <c r="AY303" s="74">
        <v>1</v>
      </c>
      <c r="AZ303" s="78">
        <v>0</v>
      </c>
      <c r="BA303" s="71">
        <v>2335</v>
      </c>
      <c r="BB303" s="68"/>
      <c r="BC303" s="68"/>
      <c r="BD303">
        <v>4</v>
      </c>
      <c r="BE303">
        <v>52200</v>
      </c>
      <c r="BF303" s="103">
        <v>5</v>
      </c>
      <c r="BG303" s="97"/>
      <c r="BH303">
        <v>3</v>
      </c>
      <c r="BI303">
        <v>1</v>
      </c>
      <c r="BJ303" s="20" t="s">
        <v>1113</v>
      </c>
      <c r="BK303" t="s">
        <v>1114</v>
      </c>
      <c r="BL303">
        <v>2</v>
      </c>
      <c r="BM303" s="20">
        <v>0</v>
      </c>
      <c r="BN303">
        <v>0</v>
      </c>
      <c r="BO303">
        <v>0</v>
      </c>
      <c r="BP303">
        <v>1</v>
      </c>
      <c r="BQ303" s="20">
        <v>2</v>
      </c>
      <c r="BR303">
        <v>1</v>
      </c>
      <c r="BS303">
        <v>5</v>
      </c>
      <c r="BT303">
        <v>1</v>
      </c>
      <c r="BU303" s="20">
        <v>4</v>
      </c>
      <c r="BV303">
        <v>2</v>
      </c>
      <c r="BW303">
        <v>2</v>
      </c>
      <c r="BX303">
        <v>0</v>
      </c>
      <c r="BY303" s="74">
        <v>4</v>
      </c>
      <c r="BZ303">
        <v>42.125</v>
      </c>
      <c r="CA303">
        <v>29.3</v>
      </c>
      <c r="CB303">
        <v>8.125</v>
      </c>
      <c r="CC303">
        <v>12.525</v>
      </c>
      <c r="CD303">
        <v>46.774999999999999</v>
      </c>
      <c r="CE303">
        <v>46.05</v>
      </c>
      <c r="CF303">
        <v>126.45</v>
      </c>
      <c r="CG303">
        <v>172.5</v>
      </c>
      <c r="CH303">
        <v>26.8</v>
      </c>
      <c r="CI303">
        <v>183.75</v>
      </c>
      <c r="CJ303">
        <v>3.3190108970000001</v>
      </c>
      <c r="CK303">
        <v>2.5806975799999998</v>
      </c>
      <c r="CL303">
        <v>0.69940450899999995</v>
      </c>
      <c r="CM303">
        <v>1.4080127840000001</v>
      </c>
      <c r="CN303">
        <v>6.5239941750000003</v>
      </c>
      <c r="CO303">
        <v>4.1251262610000001</v>
      </c>
      <c r="CP303">
        <v>17.605396899999999</v>
      </c>
      <c r="CQ303">
        <v>21.439838309999999</v>
      </c>
      <c r="CR303">
        <v>1.24365054</v>
      </c>
      <c r="CS303">
        <v>35.1129131</v>
      </c>
      <c r="CT303" s="20" t="s">
        <v>1118</v>
      </c>
      <c r="CU303">
        <v>5.6</v>
      </c>
      <c r="CV303" s="74" t="s">
        <v>1155</v>
      </c>
      <c r="CW303">
        <v>20</v>
      </c>
      <c r="CX303">
        <v>0</v>
      </c>
      <c r="CY303">
        <v>20</v>
      </c>
      <c r="CZ303">
        <v>0</v>
      </c>
      <c r="DA303">
        <v>20</v>
      </c>
      <c r="DB303">
        <v>0</v>
      </c>
      <c r="DC303">
        <v>20</v>
      </c>
      <c r="DD303" s="74">
        <v>20</v>
      </c>
      <c r="DE303">
        <v>0</v>
      </c>
      <c r="DF303">
        <v>0</v>
      </c>
      <c r="DG303">
        <v>0</v>
      </c>
      <c r="DH303">
        <v>0</v>
      </c>
      <c r="DI303">
        <v>0</v>
      </c>
      <c r="DJ303">
        <v>2</v>
      </c>
      <c r="DK303">
        <v>8</v>
      </c>
      <c r="DL303">
        <v>0</v>
      </c>
      <c r="DM303">
        <v>0</v>
      </c>
      <c r="DN303">
        <v>0</v>
      </c>
      <c r="DO303">
        <v>0</v>
      </c>
      <c r="DP303">
        <v>0</v>
      </c>
      <c r="DQ303">
        <v>0</v>
      </c>
      <c r="DR303">
        <v>0</v>
      </c>
      <c r="DS303">
        <v>2</v>
      </c>
      <c r="DT303">
        <v>8</v>
      </c>
      <c r="DU303">
        <v>0</v>
      </c>
      <c r="DV303">
        <v>0</v>
      </c>
      <c r="DW303">
        <v>2</v>
      </c>
      <c r="DX303">
        <v>8</v>
      </c>
      <c r="DY303">
        <v>0</v>
      </c>
      <c r="DZ303">
        <v>0</v>
      </c>
      <c r="EA303">
        <v>0</v>
      </c>
      <c r="EB303">
        <v>0</v>
      </c>
      <c r="EC303">
        <v>0</v>
      </c>
      <c r="ED303">
        <v>0</v>
      </c>
      <c r="EE303">
        <v>2</v>
      </c>
      <c r="EF303">
        <v>8</v>
      </c>
      <c r="EG303">
        <v>0</v>
      </c>
      <c r="EH303">
        <v>10</v>
      </c>
      <c r="EI303" t="s">
        <v>1204</v>
      </c>
      <c r="EJ303" t="s">
        <v>1117</v>
      </c>
      <c r="EK303">
        <v>0</v>
      </c>
      <c r="EL303">
        <v>0</v>
      </c>
      <c r="EM303">
        <v>0</v>
      </c>
      <c r="EN303" s="74" t="s">
        <v>1117</v>
      </c>
    </row>
    <row r="304" spans="1:144" x14ac:dyDescent="0.3">
      <c r="A304" s="32" t="s">
        <v>547</v>
      </c>
      <c r="B304" s="33" t="s">
        <v>299</v>
      </c>
      <c r="C304" s="34" t="s">
        <v>148</v>
      </c>
      <c r="D304" s="3">
        <v>430</v>
      </c>
      <c r="E304" s="3">
        <v>390.5</v>
      </c>
      <c r="F304" s="3">
        <v>410.25</v>
      </c>
      <c r="G304" s="42"/>
      <c r="H304" s="4"/>
      <c r="I304" s="4">
        <v>5.1243311029044358</v>
      </c>
      <c r="J304" s="109">
        <v>2</v>
      </c>
      <c r="K304" s="115">
        <v>17.5</v>
      </c>
      <c r="L304" s="6"/>
      <c r="M304" s="118">
        <v>0</v>
      </c>
      <c r="N304" s="7"/>
      <c r="O304" s="7"/>
      <c r="P304" s="7"/>
      <c r="Q304" s="7"/>
      <c r="R304" s="7"/>
      <c r="S304" s="48">
        <v>0.5</v>
      </c>
      <c r="T304" s="121">
        <v>6.5</v>
      </c>
      <c r="U304" s="2">
        <v>0</v>
      </c>
      <c r="V304" s="2">
        <v>0</v>
      </c>
      <c r="W304" s="2">
        <v>0</v>
      </c>
      <c r="X304" s="2">
        <v>0</v>
      </c>
      <c r="Y304" s="2"/>
      <c r="Z304" s="19">
        <v>2</v>
      </c>
      <c r="AA304" s="2"/>
      <c r="AB304" s="122" t="s">
        <v>52</v>
      </c>
      <c r="AC304" s="2"/>
      <c r="AD304" s="2">
        <v>2</v>
      </c>
      <c r="AE304" s="2" t="s">
        <v>52</v>
      </c>
      <c r="AF304" s="118" t="s">
        <v>52</v>
      </c>
      <c r="AG304" s="5"/>
      <c r="AH304" s="118"/>
      <c r="AI304" s="8"/>
      <c r="AJ304" s="118"/>
      <c r="AK304" s="2">
        <v>0</v>
      </c>
      <c r="AL304" s="2">
        <v>0</v>
      </c>
      <c r="AM304" s="2"/>
      <c r="AN304" s="2">
        <v>0</v>
      </c>
      <c r="AO304" s="2">
        <v>0</v>
      </c>
      <c r="AP304" s="122">
        <v>0</v>
      </c>
      <c r="AQ304">
        <v>0</v>
      </c>
      <c r="AR304">
        <v>0</v>
      </c>
      <c r="AS304">
        <v>0</v>
      </c>
      <c r="AT304">
        <v>0</v>
      </c>
      <c r="AU304">
        <v>0</v>
      </c>
      <c r="AV304" s="74">
        <v>0</v>
      </c>
      <c r="AW304">
        <v>0</v>
      </c>
      <c r="AX304">
        <v>0</v>
      </c>
      <c r="AY304" s="74">
        <v>1</v>
      </c>
      <c r="AZ304" s="78">
        <v>0</v>
      </c>
      <c r="BA304" s="71">
        <v>1900</v>
      </c>
      <c r="BB304" s="68"/>
      <c r="BC304" s="68"/>
      <c r="BD304">
        <v>5</v>
      </c>
      <c r="BE304">
        <v>10200</v>
      </c>
      <c r="BF304" s="102">
        <v>5</v>
      </c>
      <c r="BG304" s="97"/>
      <c r="BH304">
        <v>1</v>
      </c>
      <c r="BI304">
        <v>1</v>
      </c>
      <c r="BJ304" s="20" t="s">
        <v>1112</v>
      </c>
      <c r="BK304" t="s">
        <v>1113</v>
      </c>
      <c r="BL304">
        <v>2</v>
      </c>
      <c r="BM304" s="20">
        <v>1</v>
      </c>
      <c r="BN304">
        <v>1</v>
      </c>
      <c r="BO304">
        <v>0</v>
      </c>
      <c r="BP304">
        <v>2</v>
      </c>
      <c r="BQ304" s="20">
        <v>0</v>
      </c>
      <c r="BR304">
        <v>2</v>
      </c>
      <c r="BS304">
        <v>1</v>
      </c>
      <c r="BT304">
        <v>1</v>
      </c>
      <c r="BU304" s="20">
        <v>8</v>
      </c>
      <c r="BV304">
        <v>4</v>
      </c>
      <c r="BW304">
        <v>4</v>
      </c>
      <c r="BX304">
        <v>0</v>
      </c>
      <c r="BY304" s="74">
        <v>8</v>
      </c>
      <c r="BZ304">
        <v>134.96250000000001</v>
      </c>
      <c r="CA304">
        <v>132.05000000000001</v>
      </c>
      <c r="CB304">
        <v>33.862499999999997</v>
      </c>
      <c r="CC304">
        <v>45.825000000000003</v>
      </c>
      <c r="CD304">
        <v>47.375</v>
      </c>
      <c r="CE304">
        <v>29.875</v>
      </c>
      <c r="CF304">
        <v>172.5</v>
      </c>
      <c r="CG304">
        <v>202.375</v>
      </c>
      <c r="CH304">
        <v>14.75</v>
      </c>
      <c r="CI304">
        <v>164.23750000000001</v>
      </c>
      <c r="CJ304">
        <v>13.70994816</v>
      </c>
      <c r="CK304">
        <v>13.570135280000001</v>
      </c>
      <c r="CL304">
        <v>1.4322185590000001</v>
      </c>
      <c r="CM304">
        <v>2.7337833539999998</v>
      </c>
      <c r="CN304">
        <v>4.4921359860000001</v>
      </c>
      <c r="CO304">
        <v>3.3707777819999998</v>
      </c>
      <c r="CP304">
        <v>6.5056019819999999</v>
      </c>
      <c r="CQ304">
        <v>7.818247886</v>
      </c>
      <c r="CR304">
        <v>1.4332779609999999</v>
      </c>
      <c r="CS304">
        <v>9.228827119</v>
      </c>
      <c r="CT304" s="20" t="s">
        <v>1118</v>
      </c>
      <c r="CU304">
        <v>11.5</v>
      </c>
      <c r="CV304" s="74" t="s">
        <v>1157</v>
      </c>
      <c r="CW304">
        <v>20</v>
      </c>
      <c r="CX304">
        <v>0</v>
      </c>
      <c r="CY304">
        <v>60</v>
      </c>
      <c r="CZ304">
        <v>0</v>
      </c>
      <c r="DA304">
        <v>0</v>
      </c>
      <c r="DB304">
        <v>0</v>
      </c>
      <c r="DC304">
        <v>20</v>
      </c>
      <c r="DD304" s="74">
        <v>0</v>
      </c>
      <c r="DE304">
        <v>0</v>
      </c>
      <c r="DF304">
        <v>0</v>
      </c>
      <c r="DG304">
        <v>0</v>
      </c>
      <c r="DH304">
        <v>0</v>
      </c>
      <c r="DI304">
        <v>0</v>
      </c>
      <c r="DJ304">
        <v>10</v>
      </c>
      <c r="DK304">
        <v>0</v>
      </c>
      <c r="DL304">
        <v>0</v>
      </c>
      <c r="DM304">
        <v>0</v>
      </c>
      <c r="DN304">
        <v>0</v>
      </c>
      <c r="DO304">
        <v>0</v>
      </c>
      <c r="DP304">
        <v>0</v>
      </c>
      <c r="DQ304">
        <v>0</v>
      </c>
      <c r="DR304">
        <v>0</v>
      </c>
      <c r="DS304">
        <v>10</v>
      </c>
      <c r="DT304">
        <v>0</v>
      </c>
      <c r="DU304">
        <v>0</v>
      </c>
      <c r="DV304">
        <v>0</v>
      </c>
      <c r="DW304">
        <v>0</v>
      </c>
      <c r="DX304">
        <v>0</v>
      </c>
      <c r="DY304">
        <v>0</v>
      </c>
      <c r="DZ304">
        <v>0</v>
      </c>
      <c r="EA304">
        <v>0</v>
      </c>
      <c r="EB304">
        <v>0</v>
      </c>
      <c r="EC304">
        <v>0</v>
      </c>
      <c r="ED304">
        <v>0</v>
      </c>
      <c r="EE304">
        <v>10</v>
      </c>
      <c r="EF304">
        <v>0</v>
      </c>
      <c r="EG304">
        <v>0</v>
      </c>
      <c r="EH304">
        <v>0</v>
      </c>
      <c r="EI304" t="s">
        <v>1161</v>
      </c>
      <c r="EJ304" t="s">
        <v>1181</v>
      </c>
      <c r="EK304">
        <v>0</v>
      </c>
      <c r="EL304">
        <v>0</v>
      </c>
      <c r="EM304">
        <v>0</v>
      </c>
      <c r="EN304" s="74" t="s">
        <v>1117</v>
      </c>
    </row>
    <row r="305" spans="1:144" x14ac:dyDescent="0.3">
      <c r="A305" s="32" t="s">
        <v>548</v>
      </c>
      <c r="B305" s="33" t="s">
        <v>549</v>
      </c>
      <c r="C305" s="34" t="s">
        <v>51</v>
      </c>
      <c r="D305" s="3">
        <v>6.3</v>
      </c>
      <c r="E305" s="3">
        <v>6.1</v>
      </c>
      <c r="F305" s="3">
        <v>6.2</v>
      </c>
      <c r="G305" s="42"/>
      <c r="H305" s="4"/>
      <c r="I305" s="4">
        <v>0.37009335291196127</v>
      </c>
      <c r="J305" s="109">
        <v>8.32</v>
      </c>
      <c r="K305" s="114">
        <v>0.76</v>
      </c>
      <c r="L305" s="6">
        <v>6.3333333329999997</v>
      </c>
      <c r="M305" s="118">
        <v>0</v>
      </c>
      <c r="N305" s="7"/>
      <c r="O305" s="7"/>
      <c r="P305" s="7"/>
      <c r="Q305" s="7"/>
      <c r="R305" s="7"/>
      <c r="S305" s="48">
        <v>4.5</v>
      </c>
      <c r="T305" s="121">
        <v>7.5</v>
      </c>
      <c r="U305" s="2">
        <v>0</v>
      </c>
      <c r="V305" s="2">
        <v>0</v>
      </c>
      <c r="W305" s="2">
        <v>0</v>
      </c>
      <c r="X305" s="2">
        <v>0</v>
      </c>
      <c r="Y305" s="2">
        <v>2</v>
      </c>
      <c r="Z305" s="19">
        <v>0</v>
      </c>
      <c r="AA305" s="2">
        <v>14.5</v>
      </c>
      <c r="AB305" s="122" t="s">
        <v>56</v>
      </c>
      <c r="AC305" s="2">
        <v>0</v>
      </c>
      <c r="AD305" s="2">
        <v>2</v>
      </c>
      <c r="AE305" s="2" t="s">
        <v>52</v>
      </c>
      <c r="AF305" s="118" t="s">
        <v>52</v>
      </c>
      <c r="AG305" s="5">
        <v>0.14000000000000001</v>
      </c>
      <c r="AH305" s="118"/>
      <c r="AI305" s="8"/>
      <c r="AJ305" s="118"/>
      <c r="AK305" s="2">
        <v>0</v>
      </c>
      <c r="AL305" s="2">
        <v>0</v>
      </c>
      <c r="AM305" s="2">
        <v>0</v>
      </c>
      <c r="AN305" s="2">
        <v>0</v>
      </c>
      <c r="AO305" s="2">
        <v>0</v>
      </c>
      <c r="AP305" s="122">
        <v>0</v>
      </c>
      <c r="AQ305">
        <v>1</v>
      </c>
      <c r="AR305">
        <v>0</v>
      </c>
      <c r="AS305">
        <v>0</v>
      </c>
      <c r="AT305">
        <v>0</v>
      </c>
      <c r="AU305">
        <v>0</v>
      </c>
      <c r="AV305" s="74">
        <v>1</v>
      </c>
      <c r="AW305">
        <v>0</v>
      </c>
      <c r="AX305">
        <v>0</v>
      </c>
      <c r="AY305" s="74">
        <v>1</v>
      </c>
      <c r="AZ305" s="67">
        <v>0</v>
      </c>
      <c r="BA305" s="67">
        <v>3500</v>
      </c>
      <c r="BB305" s="68"/>
      <c r="BC305" s="68"/>
      <c r="BD305">
        <v>4</v>
      </c>
      <c r="BE305">
        <v>96300</v>
      </c>
      <c r="BF305" s="102">
        <v>5</v>
      </c>
      <c r="BG305" s="97"/>
      <c r="BH305">
        <v>1</v>
      </c>
      <c r="BI305">
        <v>3</v>
      </c>
      <c r="BJ305" s="20" t="s">
        <v>1113</v>
      </c>
      <c r="BK305" t="s">
        <v>1113</v>
      </c>
      <c r="BL305">
        <v>1</v>
      </c>
      <c r="BM305" s="20">
        <v>0</v>
      </c>
      <c r="BN305">
        <v>0</v>
      </c>
      <c r="BO305">
        <v>0</v>
      </c>
      <c r="BP305">
        <v>1</v>
      </c>
      <c r="BQ305" s="20">
        <v>2</v>
      </c>
      <c r="BR305">
        <v>1</v>
      </c>
      <c r="BS305">
        <v>5</v>
      </c>
      <c r="BT305">
        <v>1</v>
      </c>
      <c r="BU305" s="20">
        <v>4</v>
      </c>
      <c r="BV305">
        <v>2</v>
      </c>
      <c r="BW305">
        <v>2</v>
      </c>
      <c r="BX305">
        <v>0</v>
      </c>
      <c r="BY305" s="74">
        <v>4</v>
      </c>
      <c r="BZ305">
        <v>8.9250000000000007</v>
      </c>
      <c r="CA305">
        <v>5.375</v>
      </c>
      <c r="CB305">
        <v>2.15</v>
      </c>
      <c r="CC305">
        <v>2.4750000000000001</v>
      </c>
      <c r="CD305">
        <v>16.625</v>
      </c>
      <c r="CE305">
        <v>13.375</v>
      </c>
      <c r="CF305">
        <v>43.375</v>
      </c>
      <c r="CG305">
        <v>56.75</v>
      </c>
      <c r="CH305">
        <v>23.574999999999999</v>
      </c>
      <c r="CI305">
        <v>42</v>
      </c>
      <c r="CJ305">
        <v>0.53150729100000005</v>
      </c>
      <c r="CK305">
        <v>0.206155281</v>
      </c>
      <c r="CL305">
        <v>0.19148542199999999</v>
      </c>
      <c r="CM305">
        <v>0.15</v>
      </c>
      <c r="CN305">
        <v>0.41129875599999999</v>
      </c>
      <c r="CO305">
        <v>0.78898669200000004</v>
      </c>
      <c r="CP305">
        <v>1.4453949859999999</v>
      </c>
      <c r="CQ305">
        <v>2.061552813</v>
      </c>
      <c r="CR305">
        <v>0.80156097699999995</v>
      </c>
      <c r="CS305">
        <v>1.414213562</v>
      </c>
      <c r="CT305" s="20" t="s">
        <v>1118</v>
      </c>
      <c r="CU305">
        <v>2.7</v>
      </c>
      <c r="CV305" s="74" t="s">
        <v>1156</v>
      </c>
      <c r="CW305">
        <v>100</v>
      </c>
      <c r="CX305">
        <v>0</v>
      </c>
      <c r="CY305">
        <v>0</v>
      </c>
      <c r="CZ305">
        <v>0</v>
      </c>
      <c r="DA305">
        <v>0</v>
      </c>
      <c r="DB305">
        <v>0</v>
      </c>
      <c r="DC305">
        <v>0</v>
      </c>
      <c r="DD305" s="74">
        <v>0</v>
      </c>
      <c r="DE305">
        <v>0</v>
      </c>
      <c r="DF305">
        <v>0</v>
      </c>
      <c r="DG305">
        <v>0</v>
      </c>
      <c r="DH305">
        <v>0</v>
      </c>
      <c r="DI305">
        <v>0</v>
      </c>
      <c r="DJ305">
        <v>10</v>
      </c>
      <c r="DK305">
        <v>0</v>
      </c>
      <c r="DL305">
        <v>0</v>
      </c>
      <c r="DM305">
        <v>0</v>
      </c>
      <c r="DN305">
        <v>0</v>
      </c>
      <c r="DO305">
        <v>0</v>
      </c>
      <c r="DP305">
        <v>0</v>
      </c>
      <c r="DQ305">
        <v>0</v>
      </c>
      <c r="DR305">
        <v>0</v>
      </c>
      <c r="DS305">
        <v>0</v>
      </c>
      <c r="DT305">
        <v>0</v>
      </c>
      <c r="DU305">
        <v>0</v>
      </c>
      <c r="DV305">
        <v>0</v>
      </c>
      <c r="DW305">
        <v>0</v>
      </c>
      <c r="DX305">
        <v>0</v>
      </c>
      <c r="DY305">
        <v>0</v>
      </c>
      <c r="DZ305">
        <v>0</v>
      </c>
      <c r="EA305">
        <v>0</v>
      </c>
      <c r="EB305">
        <v>0</v>
      </c>
      <c r="EC305">
        <v>0</v>
      </c>
      <c r="ED305">
        <v>0</v>
      </c>
      <c r="EE305">
        <v>0</v>
      </c>
      <c r="EF305">
        <v>0</v>
      </c>
      <c r="EG305">
        <v>0</v>
      </c>
      <c r="EH305">
        <v>0</v>
      </c>
      <c r="EI305" t="s">
        <v>1159</v>
      </c>
      <c r="EJ305" t="s">
        <v>1172</v>
      </c>
      <c r="EK305">
        <v>0</v>
      </c>
      <c r="EL305">
        <v>0</v>
      </c>
      <c r="EM305">
        <v>0</v>
      </c>
      <c r="EN305" s="74" t="s">
        <v>1117</v>
      </c>
    </row>
    <row r="306" spans="1:144" x14ac:dyDescent="0.3">
      <c r="A306" s="32" t="s">
        <v>550</v>
      </c>
      <c r="B306" s="33" t="s">
        <v>551</v>
      </c>
      <c r="C306" s="34" t="s">
        <v>51</v>
      </c>
      <c r="D306" s="3"/>
      <c r="E306" s="3"/>
      <c r="F306" s="3">
        <v>39.1</v>
      </c>
      <c r="G306" s="42"/>
      <c r="H306" s="9">
        <v>1.53</v>
      </c>
      <c r="I306" s="9">
        <v>1.53</v>
      </c>
      <c r="J306" s="109"/>
      <c r="K306" s="114"/>
      <c r="L306" s="6"/>
      <c r="M306" s="118"/>
      <c r="N306" s="7"/>
      <c r="O306" s="7"/>
      <c r="P306" s="7"/>
      <c r="Q306" s="7"/>
      <c r="R306" s="7"/>
      <c r="S306" s="48"/>
      <c r="T306" s="121"/>
      <c r="U306" s="2"/>
      <c r="V306" s="2"/>
      <c r="W306" s="2"/>
      <c r="X306" s="2"/>
      <c r="Y306" s="2"/>
      <c r="Z306" s="19"/>
      <c r="AA306" s="2"/>
      <c r="AB306" s="122"/>
      <c r="AC306" s="2"/>
      <c r="AD306" s="2"/>
      <c r="AE306" s="2"/>
      <c r="AF306" s="118"/>
      <c r="AG306" s="5"/>
      <c r="AH306" s="118"/>
      <c r="AI306" s="8"/>
      <c r="AJ306" s="118"/>
      <c r="AK306" s="2">
        <v>0</v>
      </c>
      <c r="AL306" s="2">
        <v>0</v>
      </c>
      <c r="AM306" s="2">
        <v>0</v>
      </c>
      <c r="AN306" s="2">
        <v>0</v>
      </c>
      <c r="AO306" s="2">
        <v>0</v>
      </c>
      <c r="AP306" s="122">
        <v>0</v>
      </c>
      <c r="AQ306">
        <v>0</v>
      </c>
      <c r="AR306">
        <v>0</v>
      </c>
      <c r="AS306">
        <v>0</v>
      </c>
      <c r="AT306">
        <v>0</v>
      </c>
      <c r="AU306">
        <v>0</v>
      </c>
      <c r="AV306" s="74">
        <v>0</v>
      </c>
      <c r="AW306">
        <v>0</v>
      </c>
      <c r="AX306">
        <v>0</v>
      </c>
      <c r="AY306" s="74">
        <v>2</v>
      </c>
      <c r="AZ306" s="76">
        <v>800</v>
      </c>
      <c r="BA306" s="70">
        <v>1100</v>
      </c>
      <c r="BB306" s="68"/>
      <c r="BC306" s="68"/>
      <c r="BD306">
        <v>3</v>
      </c>
      <c r="BE306">
        <v>2900</v>
      </c>
      <c r="BF306" s="102">
        <v>5</v>
      </c>
      <c r="BG306" s="97"/>
      <c r="BH306">
        <v>1</v>
      </c>
      <c r="BI306">
        <v>1</v>
      </c>
      <c r="BJ306" s="20" t="s">
        <v>1112</v>
      </c>
      <c r="BK306" t="s">
        <v>1113</v>
      </c>
      <c r="BL306">
        <v>1</v>
      </c>
      <c r="BM306" s="20">
        <v>0</v>
      </c>
      <c r="BN306">
        <v>0</v>
      </c>
      <c r="BO306">
        <v>0</v>
      </c>
      <c r="BP306">
        <v>1</v>
      </c>
      <c r="BQ306" s="20">
        <v>1</v>
      </c>
      <c r="BR306">
        <v>2</v>
      </c>
      <c r="BS306">
        <v>4</v>
      </c>
      <c r="BT306">
        <v>1</v>
      </c>
      <c r="BU306" s="20">
        <v>41</v>
      </c>
      <c r="BV306">
        <v>16</v>
      </c>
      <c r="BW306">
        <v>24</v>
      </c>
      <c r="BX306">
        <v>1</v>
      </c>
      <c r="BY306" s="74">
        <v>3</v>
      </c>
      <c r="BZ306">
        <v>18.86829268</v>
      </c>
      <c r="CA306">
        <v>10.8</v>
      </c>
      <c r="CB306">
        <v>4.266666667</v>
      </c>
      <c r="CC306">
        <v>5.4333333330000002</v>
      </c>
      <c r="CD306">
        <v>21.197560979999999</v>
      </c>
      <c r="CE306">
        <v>27.06666667</v>
      </c>
      <c r="CF306">
        <v>62.233333330000001</v>
      </c>
      <c r="CG306">
        <v>88.019512199999994</v>
      </c>
      <c r="CH306">
        <v>30.366666670000001</v>
      </c>
      <c r="CI306">
        <v>57.812195119999998</v>
      </c>
      <c r="CJ306">
        <v>1.2246303569999999</v>
      </c>
      <c r="CK306">
        <v>0.17320508100000001</v>
      </c>
      <c r="CL306">
        <v>0.305505046</v>
      </c>
      <c r="CM306">
        <v>0.45092497500000001</v>
      </c>
      <c r="CN306">
        <v>1.1141112609999999</v>
      </c>
      <c r="CO306">
        <v>0.73711148000000004</v>
      </c>
      <c r="CP306">
        <v>5.5644706250000002</v>
      </c>
      <c r="CQ306">
        <v>4.1595804779999996</v>
      </c>
      <c r="CR306">
        <v>1.27410099</v>
      </c>
      <c r="CS306">
        <v>5.3782987609999999</v>
      </c>
      <c r="CT306" s="20" t="s">
        <v>1118</v>
      </c>
      <c r="CU306">
        <v>4.2</v>
      </c>
      <c r="CV306" s="74" t="s">
        <v>1157</v>
      </c>
      <c r="CW306">
        <v>40</v>
      </c>
      <c r="CX306">
        <v>0</v>
      </c>
      <c r="CY306">
        <v>30</v>
      </c>
      <c r="CZ306">
        <v>0</v>
      </c>
      <c r="DA306">
        <v>20</v>
      </c>
      <c r="DB306">
        <v>0</v>
      </c>
      <c r="DC306">
        <v>10</v>
      </c>
      <c r="DD306" s="74">
        <v>0</v>
      </c>
      <c r="DE306">
        <v>0</v>
      </c>
      <c r="DF306">
        <v>0</v>
      </c>
      <c r="DG306">
        <v>0</v>
      </c>
      <c r="DH306">
        <v>0</v>
      </c>
      <c r="DI306">
        <v>5</v>
      </c>
      <c r="DJ306">
        <v>5</v>
      </c>
      <c r="DK306">
        <v>0</v>
      </c>
      <c r="DL306">
        <v>0</v>
      </c>
      <c r="DM306">
        <v>0</v>
      </c>
      <c r="DN306">
        <v>0</v>
      </c>
      <c r="DO306">
        <v>0</v>
      </c>
      <c r="DP306">
        <v>0</v>
      </c>
      <c r="DQ306">
        <v>0</v>
      </c>
      <c r="DR306">
        <v>4</v>
      </c>
      <c r="DS306">
        <v>6</v>
      </c>
      <c r="DT306">
        <v>0</v>
      </c>
      <c r="DU306">
        <v>0</v>
      </c>
      <c r="DV306">
        <v>0</v>
      </c>
      <c r="DW306">
        <v>10</v>
      </c>
      <c r="DX306">
        <v>0</v>
      </c>
      <c r="DY306">
        <v>0</v>
      </c>
      <c r="DZ306">
        <v>0</v>
      </c>
      <c r="EA306">
        <v>0</v>
      </c>
      <c r="EB306">
        <v>0</v>
      </c>
      <c r="EC306">
        <v>0</v>
      </c>
      <c r="ED306">
        <v>0</v>
      </c>
      <c r="EE306">
        <v>10</v>
      </c>
      <c r="EF306">
        <v>0</v>
      </c>
      <c r="EG306">
        <v>0</v>
      </c>
      <c r="EH306">
        <v>0</v>
      </c>
      <c r="EI306" t="s">
        <v>1159</v>
      </c>
      <c r="EJ306" t="s">
        <v>1171</v>
      </c>
      <c r="EK306">
        <v>0</v>
      </c>
      <c r="EL306">
        <v>0</v>
      </c>
      <c r="EM306">
        <v>0</v>
      </c>
      <c r="EN306" s="74" t="s">
        <v>1117</v>
      </c>
    </row>
    <row r="307" spans="1:144" x14ac:dyDescent="0.3">
      <c r="A307" s="35" t="s">
        <v>552</v>
      </c>
      <c r="B307" s="33" t="s">
        <v>50</v>
      </c>
      <c r="C307" s="34" t="s">
        <v>51</v>
      </c>
      <c r="D307" s="3">
        <v>9.8000000000000007</v>
      </c>
      <c r="E307" s="3">
        <v>10.1</v>
      </c>
      <c r="F307" s="3">
        <v>9.1999999999999993</v>
      </c>
      <c r="G307" s="42"/>
      <c r="H307" s="4"/>
      <c r="I307" s="4">
        <v>0.3548713320980274</v>
      </c>
      <c r="J307" s="109">
        <v>5.9</v>
      </c>
      <c r="K307" s="114">
        <v>1.32</v>
      </c>
      <c r="L307" s="6">
        <v>10.25</v>
      </c>
      <c r="M307" s="118">
        <v>0</v>
      </c>
      <c r="N307" s="7"/>
      <c r="O307" s="7"/>
      <c r="P307" s="7"/>
      <c r="Q307" s="7"/>
      <c r="R307" s="7">
        <v>0.61399999999999999</v>
      </c>
      <c r="S307" s="48">
        <v>4.5</v>
      </c>
      <c r="T307" s="121">
        <v>6.5</v>
      </c>
      <c r="U307" s="2">
        <v>0</v>
      </c>
      <c r="V307" s="2">
        <v>0</v>
      </c>
      <c r="W307" s="2">
        <v>0.27</v>
      </c>
      <c r="X307" s="2">
        <v>4</v>
      </c>
      <c r="Y307" s="2">
        <v>3</v>
      </c>
      <c r="Z307" s="19">
        <v>0</v>
      </c>
      <c r="AA307" s="2">
        <v>13</v>
      </c>
      <c r="AB307" s="122" t="s">
        <v>56</v>
      </c>
      <c r="AC307" s="2">
        <v>0</v>
      </c>
      <c r="AD307" s="2">
        <v>2</v>
      </c>
      <c r="AE307" s="2" t="s">
        <v>52</v>
      </c>
      <c r="AF307" s="118" t="s">
        <v>52</v>
      </c>
      <c r="AG307" s="5">
        <v>0.16</v>
      </c>
      <c r="AH307" s="118">
        <v>1</v>
      </c>
      <c r="AI307" s="8"/>
      <c r="AJ307" s="118">
        <v>3</v>
      </c>
      <c r="AK307" s="2">
        <v>0</v>
      </c>
      <c r="AL307" s="2">
        <v>0</v>
      </c>
      <c r="AM307" s="2">
        <v>0</v>
      </c>
      <c r="AN307" s="2">
        <v>0</v>
      </c>
      <c r="AO307" s="2">
        <v>0</v>
      </c>
      <c r="AP307" s="122">
        <v>0</v>
      </c>
      <c r="AQ307">
        <v>0</v>
      </c>
      <c r="AR307">
        <v>0</v>
      </c>
      <c r="AS307">
        <v>0</v>
      </c>
      <c r="AT307">
        <v>0</v>
      </c>
      <c r="AU307">
        <v>0</v>
      </c>
      <c r="AV307" s="74">
        <v>0</v>
      </c>
      <c r="AW307">
        <v>2</v>
      </c>
      <c r="AX307">
        <v>2</v>
      </c>
      <c r="AY307" s="74">
        <v>1</v>
      </c>
      <c r="AZ307" s="76">
        <v>0</v>
      </c>
      <c r="BA307" s="70">
        <v>1600</v>
      </c>
      <c r="BB307" s="68"/>
      <c r="BC307" s="68"/>
      <c r="BD307">
        <v>3</v>
      </c>
      <c r="BE307">
        <v>127000</v>
      </c>
      <c r="BF307" s="102">
        <v>4</v>
      </c>
      <c r="BG307" s="97"/>
      <c r="BH307">
        <v>1</v>
      </c>
      <c r="BI307">
        <v>3</v>
      </c>
      <c r="BJ307" s="20" t="s">
        <v>1113</v>
      </c>
      <c r="BK307" t="s">
        <v>1113</v>
      </c>
      <c r="BL307">
        <v>2</v>
      </c>
      <c r="BM307" s="20">
        <v>0</v>
      </c>
      <c r="BN307">
        <v>0</v>
      </c>
      <c r="BO307">
        <v>0</v>
      </c>
      <c r="BP307">
        <v>1</v>
      </c>
      <c r="BQ307" s="20">
        <v>2</v>
      </c>
      <c r="BR307">
        <v>2</v>
      </c>
      <c r="BS307">
        <v>4</v>
      </c>
      <c r="BT307">
        <v>1</v>
      </c>
      <c r="BU307" s="20">
        <v>4</v>
      </c>
      <c r="BV307">
        <v>2</v>
      </c>
      <c r="BW307">
        <v>2</v>
      </c>
      <c r="BX307">
        <v>0</v>
      </c>
      <c r="BY307" s="74">
        <v>4</v>
      </c>
      <c r="BZ307">
        <v>12.6</v>
      </c>
      <c r="CA307">
        <v>6.65</v>
      </c>
      <c r="CB307">
        <v>2.875</v>
      </c>
      <c r="CC307">
        <v>2.75</v>
      </c>
      <c r="CD307">
        <v>18.45</v>
      </c>
      <c r="CE307">
        <v>23.225000000000001</v>
      </c>
      <c r="CF307">
        <v>51.15</v>
      </c>
      <c r="CG307">
        <v>74.375</v>
      </c>
      <c r="CH307">
        <v>31.274999999999999</v>
      </c>
      <c r="CI307">
        <v>51.75</v>
      </c>
      <c r="CJ307">
        <v>0.45092497500000001</v>
      </c>
      <c r="CK307">
        <v>0.23629078100000001</v>
      </c>
      <c r="CL307">
        <v>0.28867513500000003</v>
      </c>
      <c r="CM307">
        <v>0.51961524199999998</v>
      </c>
      <c r="CN307">
        <v>0.53150729100000005</v>
      </c>
      <c r="CO307">
        <v>2.9894258090000001</v>
      </c>
      <c r="CP307">
        <v>3.25</v>
      </c>
      <c r="CQ307">
        <v>1.1265729739999999</v>
      </c>
      <c r="CR307">
        <v>1.5</v>
      </c>
      <c r="CT307" s="20" t="s">
        <v>1118</v>
      </c>
      <c r="CU307">
        <v>3.6</v>
      </c>
      <c r="CV307" s="74" t="s">
        <v>1156</v>
      </c>
      <c r="CW307">
        <v>80</v>
      </c>
      <c r="CX307">
        <v>0</v>
      </c>
      <c r="CY307">
        <v>20</v>
      </c>
      <c r="CZ307">
        <v>0</v>
      </c>
      <c r="DA307">
        <v>0</v>
      </c>
      <c r="DB307">
        <v>0</v>
      </c>
      <c r="DC307">
        <v>0</v>
      </c>
      <c r="DD307" s="74">
        <v>0</v>
      </c>
      <c r="DE307">
        <v>0</v>
      </c>
      <c r="DF307">
        <v>1</v>
      </c>
      <c r="DG307">
        <v>2</v>
      </c>
      <c r="DH307">
        <v>0</v>
      </c>
      <c r="DI307">
        <v>0</v>
      </c>
      <c r="DJ307">
        <v>7</v>
      </c>
      <c r="DK307">
        <v>0</v>
      </c>
      <c r="DL307">
        <v>0</v>
      </c>
      <c r="DM307">
        <v>0</v>
      </c>
      <c r="DN307">
        <v>0</v>
      </c>
      <c r="DO307">
        <v>0</v>
      </c>
      <c r="DP307">
        <v>0</v>
      </c>
      <c r="DQ307">
        <v>0</v>
      </c>
      <c r="DR307">
        <v>0</v>
      </c>
      <c r="DS307">
        <v>10</v>
      </c>
      <c r="DT307">
        <v>0</v>
      </c>
      <c r="DU307">
        <v>0</v>
      </c>
      <c r="DV307">
        <v>0</v>
      </c>
      <c r="DW307">
        <v>0</v>
      </c>
      <c r="DX307">
        <v>0</v>
      </c>
      <c r="DY307">
        <v>0</v>
      </c>
      <c r="DZ307">
        <v>0</v>
      </c>
      <c r="EA307">
        <v>0</v>
      </c>
      <c r="EB307">
        <v>0</v>
      </c>
      <c r="EC307">
        <v>0</v>
      </c>
      <c r="ED307">
        <v>0</v>
      </c>
      <c r="EE307">
        <v>0</v>
      </c>
      <c r="EF307">
        <v>0</v>
      </c>
      <c r="EG307">
        <v>0</v>
      </c>
      <c r="EH307">
        <v>0</v>
      </c>
      <c r="EI307" t="s">
        <v>1159</v>
      </c>
      <c r="EJ307" t="s">
        <v>1172</v>
      </c>
      <c r="EK307">
        <v>0</v>
      </c>
      <c r="EL307">
        <v>0</v>
      </c>
      <c r="EM307">
        <v>0</v>
      </c>
      <c r="EN307" s="74" t="s">
        <v>1117</v>
      </c>
    </row>
    <row r="308" spans="1:144" x14ac:dyDescent="0.3">
      <c r="A308" s="32" t="s">
        <v>553</v>
      </c>
      <c r="B308" s="33" t="s">
        <v>73</v>
      </c>
      <c r="C308" s="34" t="s">
        <v>51</v>
      </c>
      <c r="D308" s="3"/>
      <c r="E308" s="3"/>
      <c r="F308" s="3">
        <v>26.8</v>
      </c>
      <c r="G308" s="44">
        <v>0.87</v>
      </c>
      <c r="H308" s="9">
        <v>0.93</v>
      </c>
      <c r="I308" s="4">
        <v>0.9</v>
      </c>
      <c r="J308" s="109"/>
      <c r="K308" s="114"/>
      <c r="L308" s="6"/>
      <c r="M308" s="118">
        <v>0</v>
      </c>
      <c r="N308" s="7"/>
      <c r="O308" s="7"/>
      <c r="P308" s="7"/>
      <c r="Q308" s="7"/>
      <c r="R308" s="7"/>
      <c r="S308" s="48"/>
      <c r="T308" s="121"/>
      <c r="U308" s="2"/>
      <c r="V308" s="2"/>
      <c r="W308" s="2"/>
      <c r="X308" s="2"/>
      <c r="Y308" s="2"/>
      <c r="Z308" s="19"/>
      <c r="AA308" s="2"/>
      <c r="AB308" s="122"/>
      <c r="AC308" s="2"/>
      <c r="AD308" s="2"/>
      <c r="AE308" s="2"/>
      <c r="AF308" s="118"/>
      <c r="AG308" s="5"/>
      <c r="AH308" s="118"/>
      <c r="AI308" s="8"/>
      <c r="AJ308" s="118"/>
      <c r="AK308" s="2">
        <v>0</v>
      </c>
      <c r="AL308" s="2">
        <v>-1</v>
      </c>
      <c r="AM308" s="2">
        <v>0</v>
      </c>
      <c r="AN308" s="2">
        <v>-1</v>
      </c>
      <c r="AO308" s="2">
        <v>0</v>
      </c>
      <c r="AP308" s="122">
        <v>-2</v>
      </c>
      <c r="AQ308">
        <v>1</v>
      </c>
      <c r="AR308">
        <v>1</v>
      </c>
      <c r="AS308">
        <v>1</v>
      </c>
      <c r="AT308">
        <v>0</v>
      </c>
      <c r="AU308">
        <v>0</v>
      </c>
      <c r="AV308" s="74">
        <v>3</v>
      </c>
      <c r="AW308">
        <v>0</v>
      </c>
      <c r="AX308">
        <v>0</v>
      </c>
      <c r="AY308" s="74">
        <v>3</v>
      </c>
      <c r="AZ308" s="76">
        <v>1500</v>
      </c>
      <c r="BA308" s="70">
        <v>2550</v>
      </c>
      <c r="BB308" s="68">
        <v>820</v>
      </c>
      <c r="BC308" s="68">
        <v>2900</v>
      </c>
      <c r="BD308">
        <v>5</v>
      </c>
      <c r="BE308">
        <v>4000</v>
      </c>
      <c r="BF308" s="103">
        <v>5</v>
      </c>
      <c r="BG308" s="97"/>
      <c r="BH308">
        <v>1</v>
      </c>
      <c r="BI308">
        <v>1</v>
      </c>
      <c r="BJ308" s="20" t="s">
        <v>1112</v>
      </c>
      <c r="BK308" t="s">
        <v>1112</v>
      </c>
      <c r="BL308">
        <v>3</v>
      </c>
      <c r="BM308" s="20">
        <v>0</v>
      </c>
      <c r="BN308">
        <v>0</v>
      </c>
      <c r="BO308">
        <v>0</v>
      </c>
      <c r="BP308">
        <v>1</v>
      </c>
      <c r="BQ308" s="20">
        <v>2</v>
      </c>
      <c r="BR308">
        <v>1</v>
      </c>
      <c r="BS308">
        <v>4</v>
      </c>
      <c r="BT308">
        <v>1</v>
      </c>
      <c r="BU308" s="20">
        <v>5</v>
      </c>
      <c r="BV308">
        <v>0</v>
      </c>
      <c r="BW308">
        <v>4</v>
      </c>
      <c r="BX308">
        <v>1</v>
      </c>
      <c r="BY308" s="74">
        <v>4</v>
      </c>
      <c r="BZ308">
        <v>17.2</v>
      </c>
      <c r="CA308">
        <v>9.625</v>
      </c>
      <c r="CB308">
        <v>4.1500000000000004</v>
      </c>
      <c r="CC308">
        <v>5.5250000000000004</v>
      </c>
      <c r="CD308">
        <v>20.2</v>
      </c>
      <c r="CE308">
        <v>19.5</v>
      </c>
      <c r="CF308">
        <v>68.25</v>
      </c>
      <c r="CG308">
        <v>87.1</v>
      </c>
      <c r="CH308">
        <v>22.2</v>
      </c>
      <c r="CI308">
        <v>63.9</v>
      </c>
      <c r="CJ308">
        <v>0.50497524699999996</v>
      </c>
      <c r="CK308">
        <v>0.60759087099999998</v>
      </c>
      <c r="CL308">
        <v>5.7735027000000001E-2</v>
      </c>
      <c r="CM308">
        <v>0.26299556400000001</v>
      </c>
      <c r="CN308">
        <v>0.97211110499999998</v>
      </c>
      <c r="CO308">
        <v>1.1633285579999999</v>
      </c>
      <c r="CP308">
        <v>1.808314132</v>
      </c>
      <c r="CQ308">
        <v>2.945335295</v>
      </c>
      <c r="CR308">
        <v>0.559761854</v>
      </c>
      <c r="CS308">
        <v>4.0062451250000004</v>
      </c>
      <c r="CT308" s="20" t="s">
        <v>1118</v>
      </c>
      <c r="CU308">
        <v>6.7</v>
      </c>
      <c r="CV308" s="74" t="s">
        <v>1157</v>
      </c>
      <c r="CW308">
        <v>30</v>
      </c>
      <c r="CX308">
        <v>0</v>
      </c>
      <c r="CY308">
        <v>70</v>
      </c>
      <c r="CZ308">
        <v>0</v>
      </c>
      <c r="DA308">
        <v>0</v>
      </c>
      <c r="DB308">
        <v>0</v>
      </c>
      <c r="DC308">
        <v>0</v>
      </c>
      <c r="DD308" s="74">
        <v>0</v>
      </c>
      <c r="DE308">
        <v>0</v>
      </c>
      <c r="DF308">
        <v>0</v>
      </c>
      <c r="DG308">
        <v>0</v>
      </c>
      <c r="DH308">
        <v>0</v>
      </c>
      <c r="DI308">
        <v>0</v>
      </c>
      <c r="DJ308">
        <v>10</v>
      </c>
      <c r="DK308">
        <v>0</v>
      </c>
      <c r="DL308">
        <v>0</v>
      </c>
      <c r="DM308">
        <v>0</v>
      </c>
      <c r="DN308">
        <v>0</v>
      </c>
      <c r="DO308">
        <v>0</v>
      </c>
      <c r="DP308">
        <v>0</v>
      </c>
      <c r="DQ308">
        <v>0</v>
      </c>
      <c r="DR308">
        <v>0</v>
      </c>
      <c r="DS308">
        <v>10</v>
      </c>
      <c r="DT308">
        <v>0</v>
      </c>
      <c r="DU308">
        <v>0</v>
      </c>
      <c r="DV308">
        <v>0</v>
      </c>
      <c r="DW308">
        <v>0</v>
      </c>
      <c r="DX308">
        <v>0</v>
      </c>
      <c r="DY308">
        <v>0</v>
      </c>
      <c r="DZ308">
        <v>0</v>
      </c>
      <c r="EA308">
        <v>0</v>
      </c>
      <c r="EB308">
        <v>0</v>
      </c>
      <c r="EC308">
        <v>0</v>
      </c>
      <c r="ED308">
        <v>0</v>
      </c>
      <c r="EE308">
        <v>0</v>
      </c>
      <c r="EF308">
        <v>0</v>
      </c>
      <c r="EG308">
        <v>0</v>
      </c>
      <c r="EH308">
        <v>0</v>
      </c>
      <c r="EI308" t="s">
        <v>1161</v>
      </c>
      <c r="EJ308" t="s">
        <v>1181</v>
      </c>
      <c r="EK308">
        <v>0</v>
      </c>
      <c r="EL308">
        <v>0</v>
      </c>
      <c r="EM308">
        <v>0</v>
      </c>
      <c r="EN308" s="74" t="s">
        <v>1117</v>
      </c>
    </row>
    <row r="309" spans="1:144" x14ac:dyDescent="0.3">
      <c r="A309" s="32" t="s">
        <v>554</v>
      </c>
      <c r="B309" s="33" t="s">
        <v>555</v>
      </c>
      <c r="C309" s="34" t="s">
        <v>106</v>
      </c>
      <c r="D309" s="3"/>
      <c r="E309" s="3"/>
      <c r="F309" s="3">
        <v>23000</v>
      </c>
      <c r="G309" s="42"/>
      <c r="H309" s="4"/>
      <c r="I309" s="4">
        <v>18.88</v>
      </c>
      <c r="J309" s="109">
        <v>22.6</v>
      </c>
      <c r="K309" s="115">
        <v>609.29999999999995</v>
      </c>
      <c r="L309" s="6">
        <v>50</v>
      </c>
      <c r="M309" s="118">
        <v>2</v>
      </c>
      <c r="N309" s="7"/>
      <c r="O309" s="7"/>
      <c r="P309" s="7"/>
      <c r="Q309" s="7"/>
      <c r="R309" s="7"/>
      <c r="S309" s="48">
        <v>7.5</v>
      </c>
      <c r="T309" s="121">
        <v>0.5</v>
      </c>
      <c r="U309" s="2"/>
      <c r="V309" s="2">
        <v>4</v>
      </c>
      <c r="W309" s="2"/>
      <c r="X309" s="2">
        <v>4</v>
      </c>
      <c r="Y309" s="2"/>
      <c r="Z309" s="19">
        <v>4</v>
      </c>
      <c r="AA309" s="2">
        <v>36.5</v>
      </c>
      <c r="AB309" s="122" t="s">
        <v>103</v>
      </c>
      <c r="AC309" s="2">
        <v>4</v>
      </c>
      <c r="AD309" s="2">
        <v>0</v>
      </c>
      <c r="AE309" s="2" t="s">
        <v>52</v>
      </c>
      <c r="AF309" s="118" t="s">
        <v>52</v>
      </c>
      <c r="AG309" s="5"/>
      <c r="AH309" s="118"/>
      <c r="AI309" s="8"/>
      <c r="AJ309" s="118"/>
      <c r="AK309" s="2">
        <v>1</v>
      </c>
      <c r="AL309" s="2">
        <v>1</v>
      </c>
      <c r="AM309" s="2">
        <v>1</v>
      </c>
      <c r="AN309" s="2">
        <v>1</v>
      </c>
      <c r="AO309" s="2">
        <v>0</v>
      </c>
      <c r="AP309" s="122">
        <v>0</v>
      </c>
      <c r="AQ309">
        <v>0</v>
      </c>
      <c r="AR309">
        <v>1</v>
      </c>
      <c r="AS309">
        <v>1</v>
      </c>
      <c r="AT309">
        <v>0</v>
      </c>
      <c r="AU309">
        <v>0</v>
      </c>
      <c r="AV309" s="74">
        <v>2</v>
      </c>
      <c r="AW309">
        <v>3</v>
      </c>
      <c r="AX309">
        <v>0</v>
      </c>
      <c r="AY309" s="74">
        <v>1</v>
      </c>
      <c r="AZ309" s="77">
        <v>0</v>
      </c>
      <c r="BA309" s="72">
        <v>1200</v>
      </c>
      <c r="BB309" s="68"/>
      <c r="BC309" s="68"/>
      <c r="BD309">
        <v>4</v>
      </c>
      <c r="BE309">
        <v>68600</v>
      </c>
      <c r="BF309" s="102">
        <v>5</v>
      </c>
      <c r="BG309" s="97"/>
      <c r="BH309">
        <v>3</v>
      </c>
      <c r="BI309">
        <v>1</v>
      </c>
      <c r="BJ309" s="20" t="s">
        <v>1114</v>
      </c>
      <c r="BK309" t="s">
        <v>1114</v>
      </c>
      <c r="BL309">
        <v>2</v>
      </c>
      <c r="BM309" s="20">
        <v>0</v>
      </c>
      <c r="BN309">
        <v>0</v>
      </c>
      <c r="BO309">
        <v>0</v>
      </c>
      <c r="BP309">
        <v>1</v>
      </c>
      <c r="BQ309" s="20">
        <v>0</v>
      </c>
      <c r="BR309">
        <v>0</v>
      </c>
      <c r="BS309">
        <v>1</v>
      </c>
      <c r="BT309">
        <v>1</v>
      </c>
      <c r="BU309" s="20">
        <v>4</v>
      </c>
      <c r="BV309">
        <v>2</v>
      </c>
      <c r="BW309">
        <v>1</v>
      </c>
      <c r="BX309">
        <v>1</v>
      </c>
      <c r="BY309" s="74">
        <v>0</v>
      </c>
      <c r="BZ309">
        <v>91.325000000000003</v>
      </c>
      <c r="CA309">
        <v>35.65</v>
      </c>
      <c r="CB309">
        <v>28.425000000000001</v>
      </c>
      <c r="CC309">
        <v>17.774999999999999</v>
      </c>
      <c r="CD309">
        <v>308</v>
      </c>
      <c r="CE309">
        <v>0.1</v>
      </c>
      <c r="CF309">
        <v>604.4</v>
      </c>
      <c r="CG309">
        <v>604.5</v>
      </c>
      <c r="CH309">
        <v>0</v>
      </c>
      <c r="CI309">
        <v>62</v>
      </c>
      <c r="CJ309">
        <v>9.2084653079999992</v>
      </c>
      <c r="CK309">
        <v>4.6765371800000004</v>
      </c>
      <c r="CL309">
        <v>2.8651643349999998</v>
      </c>
      <c r="CM309">
        <v>3.8569201880000001</v>
      </c>
      <c r="CN309">
        <v>8.9069261439999998</v>
      </c>
      <c r="CO309">
        <v>0</v>
      </c>
      <c r="CP309">
        <v>37.651914519999998</v>
      </c>
      <c r="CQ309">
        <v>37.651914519999998</v>
      </c>
      <c r="CR309">
        <v>0</v>
      </c>
      <c r="CS309">
        <v>15.895492020000001</v>
      </c>
      <c r="CT309" s="20" t="s">
        <v>1120</v>
      </c>
      <c r="CU309">
        <v>10.5</v>
      </c>
      <c r="CV309" s="74" t="s">
        <v>1155</v>
      </c>
      <c r="CW309">
        <v>20</v>
      </c>
      <c r="CX309">
        <v>0</v>
      </c>
      <c r="CY309">
        <v>20</v>
      </c>
      <c r="CZ309">
        <v>0</v>
      </c>
      <c r="DA309">
        <v>20</v>
      </c>
      <c r="DB309">
        <v>20</v>
      </c>
      <c r="DC309">
        <v>20</v>
      </c>
      <c r="DD309" s="74">
        <v>0</v>
      </c>
      <c r="DE309">
        <v>0</v>
      </c>
      <c r="DF309">
        <v>0</v>
      </c>
      <c r="DG309">
        <v>0</v>
      </c>
      <c r="DH309">
        <v>0</v>
      </c>
      <c r="DI309">
        <v>0</v>
      </c>
      <c r="DJ309">
        <v>0</v>
      </c>
      <c r="DK309">
        <v>10</v>
      </c>
      <c r="DL309">
        <v>0</v>
      </c>
      <c r="DM309">
        <v>0</v>
      </c>
      <c r="DN309">
        <v>0</v>
      </c>
      <c r="DO309">
        <v>0</v>
      </c>
      <c r="DP309">
        <v>0</v>
      </c>
      <c r="DQ309">
        <v>0</v>
      </c>
      <c r="DR309">
        <v>0</v>
      </c>
      <c r="DS309">
        <v>0</v>
      </c>
      <c r="DT309">
        <v>10</v>
      </c>
      <c r="DU309">
        <v>0</v>
      </c>
      <c r="DV309">
        <v>0</v>
      </c>
      <c r="DW309">
        <v>0</v>
      </c>
      <c r="DX309">
        <v>10</v>
      </c>
      <c r="DY309">
        <v>0</v>
      </c>
      <c r="DZ309">
        <v>10</v>
      </c>
      <c r="EA309">
        <v>0</v>
      </c>
      <c r="EB309">
        <v>0</v>
      </c>
      <c r="EC309">
        <v>0</v>
      </c>
      <c r="ED309">
        <v>0</v>
      </c>
      <c r="EE309">
        <v>0</v>
      </c>
      <c r="EF309">
        <v>10</v>
      </c>
      <c r="EG309">
        <v>0</v>
      </c>
      <c r="EH309">
        <v>0</v>
      </c>
      <c r="EI309" t="s">
        <v>1204</v>
      </c>
      <c r="EJ309" t="s">
        <v>1117</v>
      </c>
      <c r="EK309">
        <v>0</v>
      </c>
      <c r="EL309">
        <v>0</v>
      </c>
      <c r="EM309">
        <v>0</v>
      </c>
      <c r="EN309" s="74" t="s">
        <v>1117</v>
      </c>
    </row>
    <row r="310" spans="1:144" x14ac:dyDescent="0.3">
      <c r="A310" s="36" t="s">
        <v>556</v>
      </c>
      <c r="B310" s="37" t="s">
        <v>555</v>
      </c>
      <c r="C310" s="38" t="s">
        <v>106</v>
      </c>
      <c r="D310">
        <v>23900</v>
      </c>
      <c r="F310">
        <v>23900</v>
      </c>
      <c r="G310" s="44"/>
      <c r="H310" s="9"/>
      <c r="I310" s="9"/>
      <c r="J310" s="111">
        <v>17.3</v>
      </c>
      <c r="K310" s="111"/>
      <c r="L310" s="10"/>
      <c r="M310" s="111">
        <v>2</v>
      </c>
      <c r="N310" s="9"/>
      <c r="O310" s="9"/>
      <c r="P310" s="9"/>
      <c r="Q310" s="9"/>
      <c r="S310" s="49">
        <v>8.5</v>
      </c>
      <c r="T310" s="123">
        <v>0.5</v>
      </c>
      <c r="V310">
        <v>4</v>
      </c>
      <c r="X310">
        <v>4</v>
      </c>
      <c r="Z310" s="20">
        <v>4</v>
      </c>
      <c r="AA310">
        <v>40</v>
      </c>
      <c r="AB310" s="74" t="s">
        <v>103</v>
      </c>
      <c r="AE310" s="12"/>
      <c r="AF310" s="111" t="s">
        <v>103</v>
      </c>
      <c r="AH310" s="111"/>
      <c r="AI310" s="12"/>
      <c r="AJ310" s="111"/>
      <c r="AK310">
        <v>0</v>
      </c>
      <c r="AL310">
        <v>0</v>
      </c>
      <c r="AM310">
        <v>0</v>
      </c>
      <c r="AN310">
        <v>0</v>
      </c>
      <c r="AO310">
        <v>0</v>
      </c>
      <c r="AP310" s="74">
        <v>0</v>
      </c>
      <c r="AQ310">
        <v>0</v>
      </c>
      <c r="AR310">
        <v>0</v>
      </c>
      <c r="AS310">
        <v>0</v>
      </c>
      <c r="AT310">
        <v>0</v>
      </c>
      <c r="AU310">
        <v>0</v>
      </c>
      <c r="AV310" s="74">
        <v>0</v>
      </c>
      <c r="AW310">
        <v>3</v>
      </c>
      <c r="AX310">
        <v>0</v>
      </c>
      <c r="AY310" s="74">
        <v>1</v>
      </c>
      <c r="AZ310" s="77">
        <v>0</v>
      </c>
      <c r="BA310" s="72">
        <v>4500</v>
      </c>
      <c r="BB310" s="68"/>
      <c r="BC310" s="68"/>
      <c r="BD310">
        <v>4</v>
      </c>
      <c r="BE310">
        <v>14600</v>
      </c>
      <c r="BF310" s="102">
        <v>5</v>
      </c>
      <c r="BG310" s="97"/>
      <c r="BH310">
        <v>3</v>
      </c>
      <c r="BI310">
        <v>1</v>
      </c>
      <c r="BJ310" s="20" t="s">
        <v>1114</v>
      </c>
      <c r="BK310" t="s">
        <v>1114</v>
      </c>
      <c r="BL310">
        <v>2</v>
      </c>
      <c r="BM310" s="20">
        <v>0</v>
      </c>
      <c r="BN310">
        <v>0</v>
      </c>
      <c r="BO310">
        <v>0</v>
      </c>
      <c r="BP310">
        <v>1</v>
      </c>
      <c r="BQ310" s="20">
        <v>0</v>
      </c>
      <c r="BR310">
        <v>0</v>
      </c>
      <c r="BS310">
        <v>1</v>
      </c>
      <c r="BT310">
        <v>1</v>
      </c>
      <c r="BU310" s="20">
        <v>4</v>
      </c>
      <c r="BV310">
        <v>1</v>
      </c>
      <c r="BW310">
        <v>2</v>
      </c>
      <c r="BX310">
        <v>0</v>
      </c>
      <c r="BY310" s="74">
        <v>0</v>
      </c>
      <c r="BZ310">
        <v>67.150000000000006</v>
      </c>
      <c r="CA310">
        <v>33.15</v>
      </c>
      <c r="CB310">
        <v>24.975000000000001</v>
      </c>
      <c r="CC310">
        <v>16.05</v>
      </c>
      <c r="CD310">
        <v>292.5</v>
      </c>
      <c r="CE310">
        <v>0.1</v>
      </c>
      <c r="CF310">
        <v>629.4</v>
      </c>
      <c r="CG310">
        <v>629.5</v>
      </c>
      <c r="CH310">
        <v>0</v>
      </c>
      <c r="CI310">
        <v>56.75</v>
      </c>
      <c r="CJ310">
        <v>6.444377394</v>
      </c>
      <c r="CK310">
        <v>4.0763545810000004</v>
      </c>
      <c r="CL310">
        <v>1.882153022</v>
      </c>
      <c r="CM310">
        <v>2.5370586639999999</v>
      </c>
      <c r="CN310">
        <v>8.6602540379999997</v>
      </c>
      <c r="CO310">
        <v>0</v>
      </c>
      <c r="CP310">
        <v>93.528961649999999</v>
      </c>
      <c r="CQ310">
        <v>93.528961649999999</v>
      </c>
      <c r="CR310">
        <v>0</v>
      </c>
      <c r="CS310">
        <v>3.947573094</v>
      </c>
      <c r="CT310" s="20" t="s">
        <v>1118</v>
      </c>
      <c r="CU310">
        <v>11</v>
      </c>
      <c r="CV310" s="74" t="s">
        <v>1155</v>
      </c>
      <c r="CW310">
        <v>20</v>
      </c>
      <c r="CX310">
        <v>0</v>
      </c>
      <c r="CY310">
        <v>0</v>
      </c>
      <c r="CZ310">
        <v>0</v>
      </c>
      <c r="DA310">
        <v>30</v>
      </c>
      <c r="DB310">
        <v>40</v>
      </c>
      <c r="DC310">
        <v>10</v>
      </c>
      <c r="DD310" s="74">
        <v>0</v>
      </c>
      <c r="DE310">
        <v>0</v>
      </c>
      <c r="DF310">
        <v>0</v>
      </c>
      <c r="DG310">
        <v>0</v>
      </c>
      <c r="DH310">
        <v>0</v>
      </c>
      <c r="DI310">
        <v>0</v>
      </c>
      <c r="DJ310">
        <v>0</v>
      </c>
      <c r="DK310">
        <v>10</v>
      </c>
      <c r="DL310">
        <v>0</v>
      </c>
      <c r="DM310">
        <v>0</v>
      </c>
      <c r="DN310">
        <v>0</v>
      </c>
      <c r="DO310">
        <v>0</v>
      </c>
      <c r="DP310">
        <v>0</v>
      </c>
      <c r="DQ310">
        <v>0</v>
      </c>
      <c r="DR310">
        <v>0</v>
      </c>
      <c r="DS310">
        <v>0</v>
      </c>
      <c r="DT310">
        <v>0</v>
      </c>
      <c r="DU310">
        <v>0</v>
      </c>
      <c r="DV310">
        <v>0</v>
      </c>
      <c r="DW310">
        <v>0</v>
      </c>
      <c r="DX310">
        <v>10</v>
      </c>
      <c r="DY310">
        <v>0</v>
      </c>
      <c r="DZ310">
        <v>10</v>
      </c>
      <c r="EA310">
        <v>0</v>
      </c>
      <c r="EB310">
        <v>0</v>
      </c>
      <c r="EC310">
        <v>0</v>
      </c>
      <c r="ED310">
        <v>0</v>
      </c>
      <c r="EE310">
        <v>0</v>
      </c>
      <c r="EF310">
        <v>10</v>
      </c>
      <c r="EG310">
        <v>0</v>
      </c>
      <c r="EH310">
        <v>0</v>
      </c>
      <c r="EI310" t="s">
        <v>1164</v>
      </c>
      <c r="EJ310" t="s">
        <v>1188</v>
      </c>
      <c r="EK310">
        <v>0</v>
      </c>
      <c r="EL310">
        <v>0</v>
      </c>
      <c r="EM310">
        <v>0</v>
      </c>
      <c r="EN310" s="74" t="s">
        <v>1117</v>
      </c>
    </row>
    <row r="311" spans="1:144" x14ac:dyDescent="0.3">
      <c r="A311" s="32" t="s">
        <v>557</v>
      </c>
      <c r="B311" s="33" t="s">
        <v>362</v>
      </c>
      <c r="C311" s="34" t="s">
        <v>51</v>
      </c>
      <c r="D311" s="3"/>
      <c r="E311" s="3"/>
      <c r="F311" s="3">
        <v>31.4</v>
      </c>
      <c r="G311" s="42"/>
      <c r="H311" s="4"/>
      <c r="I311" s="4"/>
      <c r="J311" s="109"/>
      <c r="K311" s="114"/>
      <c r="L311" s="6"/>
      <c r="M311" s="118">
        <v>0</v>
      </c>
      <c r="N311" s="7"/>
      <c r="O311" s="7"/>
      <c r="P311" s="7"/>
      <c r="Q311" s="7"/>
      <c r="R311" s="7"/>
      <c r="S311" s="48"/>
      <c r="T311" s="121"/>
      <c r="U311" s="2"/>
      <c r="V311" s="2"/>
      <c r="W311" s="2"/>
      <c r="X311" s="2"/>
      <c r="Y311" s="2"/>
      <c r="Z311" s="19"/>
      <c r="AA311" s="2"/>
      <c r="AB311" s="122"/>
      <c r="AC311" s="2"/>
      <c r="AD311" s="2"/>
      <c r="AE311" s="2"/>
      <c r="AF311" s="118"/>
      <c r="AG311" s="5"/>
      <c r="AH311" s="118"/>
      <c r="AI311" s="8"/>
      <c r="AJ311" s="118"/>
      <c r="AK311" s="2">
        <v>0</v>
      </c>
      <c r="AL311" s="2">
        <v>-1</v>
      </c>
      <c r="AM311" s="2">
        <v>0</v>
      </c>
      <c r="AN311" s="2">
        <v>1</v>
      </c>
      <c r="AO311" s="2">
        <v>0</v>
      </c>
      <c r="AP311" s="122">
        <v>-1</v>
      </c>
      <c r="AQ311">
        <v>2</v>
      </c>
      <c r="AR311">
        <v>1</v>
      </c>
      <c r="AS311">
        <v>2</v>
      </c>
      <c r="AT311">
        <v>0</v>
      </c>
      <c r="AU311">
        <v>0</v>
      </c>
      <c r="AV311" s="74">
        <v>5</v>
      </c>
      <c r="AW311">
        <v>0</v>
      </c>
      <c r="AX311">
        <v>0</v>
      </c>
      <c r="AY311" s="74">
        <v>2</v>
      </c>
      <c r="AZ311" s="78">
        <v>10</v>
      </c>
      <c r="BA311" s="71">
        <v>340</v>
      </c>
      <c r="BB311" s="68"/>
      <c r="BC311" s="68"/>
      <c r="BD311">
        <v>4</v>
      </c>
      <c r="BE311">
        <v>4500</v>
      </c>
      <c r="BF311" s="103">
        <v>5</v>
      </c>
      <c r="BG311" s="97"/>
      <c r="BH311">
        <v>1</v>
      </c>
      <c r="BI311">
        <v>1</v>
      </c>
      <c r="BJ311" s="20" t="s">
        <v>1112</v>
      </c>
      <c r="BK311" t="s">
        <v>1114</v>
      </c>
      <c r="BL311">
        <v>1</v>
      </c>
      <c r="BM311" s="20">
        <v>0</v>
      </c>
      <c r="BN311">
        <v>0</v>
      </c>
      <c r="BO311">
        <v>0</v>
      </c>
      <c r="BP311">
        <v>1</v>
      </c>
      <c r="BQ311" s="20">
        <v>2</v>
      </c>
      <c r="BR311">
        <v>1</v>
      </c>
      <c r="BS311">
        <v>4</v>
      </c>
      <c r="BT311">
        <v>3</v>
      </c>
      <c r="BU311" s="20">
        <v>4</v>
      </c>
      <c r="BV311">
        <v>2</v>
      </c>
      <c r="BW311">
        <v>2</v>
      </c>
      <c r="BX311">
        <v>0</v>
      </c>
      <c r="BY311" s="74">
        <v>4</v>
      </c>
      <c r="BZ311">
        <v>19.399999999999999</v>
      </c>
      <c r="CA311">
        <v>12.225</v>
      </c>
      <c r="CB311">
        <v>4.7249999999999996</v>
      </c>
      <c r="CC311">
        <v>5.0250000000000004</v>
      </c>
      <c r="CD311">
        <v>28.35</v>
      </c>
      <c r="CE311">
        <v>9.75</v>
      </c>
      <c r="CF311">
        <v>70.525000000000006</v>
      </c>
      <c r="CG311">
        <v>80.25</v>
      </c>
      <c r="CH311">
        <v>12.15</v>
      </c>
      <c r="CI311">
        <v>50.75</v>
      </c>
      <c r="CJ311">
        <v>0.86794777099999998</v>
      </c>
      <c r="CK311">
        <v>0.55602757700000005</v>
      </c>
      <c r="CL311">
        <v>0.54390562899999995</v>
      </c>
      <c r="CM311">
        <v>9.5742710999999994E-2</v>
      </c>
      <c r="CN311">
        <v>1.2233832870000001</v>
      </c>
      <c r="CO311">
        <v>0.42031733999999998</v>
      </c>
      <c r="CP311">
        <v>0.38622100799999998</v>
      </c>
      <c r="CQ311">
        <v>0.5</v>
      </c>
      <c r="CR311">
        <v>0.45092497500000001</v>
      </c>
      <c r="CS311">
        <v>1.2583057390000001</v>
      </c>
      <c r="CT311" s="20" t="s">
        <v>1120</v>
      </c>
      <c r="CU311">
        <v>4.8</v>
      </c>
      <c r="CV311" s="74" t="s">
        <v>1157</v>
      </c>
      <c r="CW311">
        <v>100</v>
      </c>
      <c r="CX311">
        <v>0</v>
      </c>
      <c r="CY311">
        <v>0</v>
      </c>
      <c r="CZ311">
        <v>0</v>
      </c>
      <c r="DA311">
        <v>0</v>
      </c>
      <c r="DB311">
        <v>0</v>
      </c>
      <c r="DC311">
        <v>0</v>
      </c>
      <c r="DD311" s="74">
        <v>0</v>
      </c>
      <c r="DE311">
        <v>0</v>
      </c>
      <c r="DF311">
        <v>2</v>
      </c>
      <c r="DG311">
        <v>1</v>
      </c>
      <c r="DH311">
        <v>6</v>
      </c>
      <c r="DI311">
        <v>0</v>
      </c>
      <c r="DJ311">
        <v>1</v>
      </c>
      <c r="DK311">
        <v>0</v>
      </c>
      <c r="DL311">
        <v>0</v>
      </c>
      <c r="DM311">
        <v>0</v>
      </c>
      <c r="DN311">
        <v>0</v>
      </c>
      <c r="DO311">
        <v>0</v>
      </c>
      <c r="DP311">
        <v>0</v>
      </c>
      <c r="DQ311">
        <v>0</v>
      </c>
      <c r="DR311">
        <v>0</v>
      </c>
      <c r="DS311">
        <v>0</v>
      </c>
      <c r="DT311">
        <v>0</v>
      </c>
      <c r="DU311">
        <v>0</v>
      </c>
      <c r="DV311">
        <v>0</v>
      </c>
      <c r="DW311">
        <v>0</v>
      </c>
      <c r="DX311">
        <v>0</v>
      </c>
      <c r="DY311">
        <v>0</v>
      </c>
      <c r="DZ311">
        <v>0</v>
      </c>
      <c r="EA311">
        <v>0</v>
      </c>
      <c r="EB311">
        <v>0</v>
      </c>
      <c r="EC311">
        <v>0</v>
      </c>
      <c r="ED311">
        <v>0</v>
      </c>
      <c r="EE311">
        <v>0</v>
      </c>
      <c r="EF311">
        <v>0</v>
      </c>
      <c r="EG311">
        <v>0</v>
      </c>
      <c r="EH311">
        <v>0</v>
      </c>
      <c r="EI311" t="s">
        <v>1159</v>
      </c>
      <c r="EJ311" t="s">
        <v>1170</v>
      </c>
      <c r="EK311">
        <v>0</v>
      </c>
      <c r="EL311">
        <v>0</v>
      </c>
      <c r="EM311">
        <v>0</v>
      </c>
      <c r="EN311" s="74" t="s">
        <v>1117</v>
      </c>
    </row>
    <row r="312" spans="1:144" x14ac:dyDescent="0.3">
      <c r="A312" s="32" t="s">
        <v>558</v>
      </c>
      <c r="B312" s="33" t="s">
        <v>559</v>
      </c>
      <c r="C312" s="34" t="s">
        <v>151</v>
      </c>
      <c r="D312" s="3">
        <v>35</v>
      </c>
      <c r="E312" s="3">
        <v>30.3</v>
      </c>
      <c r="F312" s="3">
        <v>28</v>
      </c>
      <c r="G312" s="42"/>
      <c r="H312" s="4"/>
      <c r="I312" s="4"/>
      <c r="J312" s="109">
        <v>2.8</v>
      </c>
      <c r="K312" s="114">
        <v>3.2</v>
      </c>
      <c r="L312" s="6"/>
      <c r="M312" s="118">
        <v>0</v>
      </c>
      <c r="N312" s="7"/>
      <c r="O312" s="7"/>
      <c r="P312" s="7"/>
      <c r="Q312" s="7"/>
      <c r="R312" s="7"/>
      <c r="S312" s="48">
        <v>7.5</v>
      </c>
      <c r="T312" s="121">
        <v>1.5</v>
      </c>
      <c r="U312" s="2">
        <v>0</v>
      </c>
      <c r="V312" s="2">
        <v>0</v>
      </c>
      <c r="W312" s="2">
        <v>0</v>
      </c>
      <c r="X312" s="2">
        <v>0</v>
      </c>
      <c r="Y312" s="2"/>
      <c r="Z312" s="19">
        <v>0</v>
      </c>
      <c r="AA312" s="2">
        <v>15</v>
      </c>
      <c r="AB312" s="122" t="s">
        <v>56</v>
      </c>
      <c r="AC312" s="2">
        <v>0</v>
      </c>
      <c r="AD312" s="2">
        <v>2</v>
      </c>
      <c r="AE312" s="2" t="s">
        <v>52</v>
      </c>
      <c r="AF312" s="118" t="s">
        <v>52</v>
      </c>
      <c r="AG312" s="5"/>
      <c r="AH312" s="118"/>
      <c r="AI312" s="8">
        <v>1</v>
      </c>
      <c r="AJ312" s="118"/>
      <c r="AK312" s="2">
        <v>0</v>
      </c>
      <c r="AL312" s="2">
        <v>1</v>
      </c>
      <c r="AM312" s="2"/>
      <c r="AN312" s="2">
        <v>1</v>
      </c>
      <c r="AO312" s="2">
        <v>1</v>
      </c>
      <c r="AP312" s="122">
        <v>1</v>
      </c>
      <c r="AQ312">
        <v>0</v>
      </c>
      <c r="AR312">
        <v>0</v>
      </c>
      <c r="AS312">
        <v>2</v>
      </c>
      <c r="AT312">
        <v>0</v>
      </c>
      <c r="AU312">
        <v>0</v>
      </c>
      <c r="AV312" s="74">
        <v>2</v>
      </c>
      <c r="AW312">
        <v>0</v>
      </c>
      <c r="AX312">
        <v>0</v>
      </c>
      <c r="AY312" s="74">
        <v>1</v>
      </c>
      <c r="AZ312" s="76">
        <v>0</v>
      </c>
      <c r="BA312" s="70">
        <v>2150</v>
      </c>
      <c r="BB312" s="68"/>
      <c r="BC312" s="68"/>
      <c r="BD312">
        <v>4</v>
      </c>
      <c r="BE312">
        <v>56500</v>
      </c>
      <c r="BF312" s="102">
        <v>4</v>
      </c>
      <c r="BG312" s="97"/>
      <c r="BH312">
        <v>2</v>
      </c>
      <c r="BI312">
        <v>1</v>
      </c>
      <c r="BJ312" s="20" t="s">
        <v>1112</v>
      </c>
      <c r="BK312" t="s">
        <v>1112</v>
      </c>
      <c r="BL312">
        <v>1</v>
      </c>
      <c r="BM312" s="20">
        <v>0</v>
      </c>
      <c r="BN312">
        <v>0</v>
      </c>
      <c r="BO312">
        <v>0</v>
      </c>
      <c r="BP312">
        <v>2</v>
      </c>
      <c r="BQ312" s="20">
        <v>0</v>
      </c>
      <c r="BR312">
        <v>2</v>
      </c>
      <c r="BS312" t="s">
        <v>1130</v>
      </c>
      <c r="BT312">
        <v>1</v>
      </c>
      <c r="BU312" s="20">
        <v>4</v>
      </c>
      <c r="BV312">
        <v>2</v>
      </c>
      <c r="BW312">
        <v>2</v>
      </c>
      <c r="BX312">
        <v>0</v>
      </c>
      <c r="BY312" s="74">
        <v>4</v>
      </c>
      <c r="BZ312">
        <v>40.375</v>
      </c>
      <c r="CA312">
        <v>34.65</v>
      </c>
      <c r="CB312">
        <v>4.5250000000000004</v>
      </c>
      <c r="CC312">
        <v>5.4749999999999996</v>
      </c>
      <c r="CD312">
        <v>18.725000000000001</v>
      </c>
      <c r="CE312">
        <v>21.25</v>
      </c>
      <c r="CF312">
        <v>84.5</v>
      </c>
      <c r="CG312">
        <v>105.75</v>
      </c>
      <c r="CH312">
        <v>20.074999999999999</v>
      </c>
      <c r="CI312">
        <v>120</v>
      </c>
      <c r="CJ312">
        <v>2.0645822819999999</v>
      </c>
      <c r="CK312">
        <v>2.9308701780000002</v>
      </c>
      <c r="CL312">
        <v>0.60207972899999995</v>
      </c>
      <c r="CM312">
        <v>0.330403793</v>
      </c>
      <c r="CN312">
        <v>1.3524668820000001</v>
      </c>
      <c r="CO312">
        <v>1.190238071</v>
      </c>
      <c r="CP312">
        <v>1.991649233</v>
      </c>
      <c r="CQ312">
        <v>2.8722813230000002</v>
      </c>
      <c r="CR312">
        <v>0.73200637499999999</v>
      </c>
      <c r="CS312">
        <v>7.0710678119999999</v>
      </c>
      <c r="CT312" s="20" t="s">
        <v>1118</v>
      </c>
      <c r="CU312">
        <v>7</v>
      </c>
      <c r="CV312" s="74" t="s">
        <v>1157</v>
      </c>
      <c r="CW312">
        <v>70</v>
      </c>
      <c r="CX312">
        <v>0</v>
      </c>
      <c r="CY312">
        <v>20</v>
      </c>
      <c r="CZ312">
        <v>0</v>
      </c>
      <c r="DA312">
        <v>10</v>
      </c>
      <c r="DB312">
        <v>0</v>
      </c>
      <c r="DC312">
        <v>0</v>
      </c>
      <c r="DD312" s="74">
        <v>0</v>
      </c>
      <c r="DE312">
        <v>0</v>
      </c>
      <c r="DF312">
        <v>0</v>
      </c>
      <c r="DG312">
        <v>0</v>
      </c>
      <c r="DH312">
        <v>0</v>
      </c>
      <c r="DI312">
        <v>4</v>
      </c>
      <c r="DJ312">
        <v>5</v>
      </c>
      <c r="DK312">
        <v>1</v>
      </c>
      <c r="DL312">
        <v>0</v>
      </c>
      <c r="DM312">
        <v>0</v>
      </c>
      <c r="DN312">
        <v>0</v>
      </c>
      <c r="DO312">
        <v>0</v>
      </c>
      <c r="DP312">
        <v>0</v>
      </c>
      <c r="DQ312">
        <v>0</v>
      </c>
      <c r="DR312">
        <v>0</v>
      </c>
      <c r="DS312">
        <v>10</v>
      </c>
      <c r="DT312">
        <v>0</v>
      </c>
      <c r="DU312">
        <v>0</v>
      </c>
      <c r="DV312">
        <v>0</v>
      </c>
      <c r="DW312">
        <v>10</v>
      </c>
      <c r="DX312">
        <v>0</v>
      </c>
      <c r="DY312">
        <v>0</v>
      </c>
      <c r="DZ312">
        <v>0</v>
      </c>
      <c r="EA312">
        <v>0</v>
      </c>
      <c r="EB312">
        <v>0</v>
      </c>
      <c r="EC312">
        <v>0</v>
      </c>
      <c r="ED312">
        <v>0</v>
      </c>
      <c r="EE312">
        <v>0</v>
      </c>
      <c r="EF312">
        <v>0</v>
      </c>
      <c r="EG312">
        <v>0</v>
      </c>
      <c r="EH312">
        <v>0</v>
      </c>
      <c r="EI312" t="s">
        <v>1159</v>
      </c>
      <c r="EJ312" t="s">
        <v>1172</v>
      </c>
      <c r="EK312">
        <v>0</v>
      </c>
      <c r="EL312">
        <v>0</v>
      </c>
      <c r="EM312">
        <v>0</v>
      </c>
      <c r="EN312" s="74" t="s">
        <v>1117</v>
      </c>
    </row>
    <row r="313" spans="1:144" x14ac:dyDescent="0.3">
      <c r="A313" s="32" t="s">
        <v>560</v>
      </c>
      <c r="B313" s="33" t="s">
        <v>335</v>
      </c>
      <c r="C313" s="34" t="s">
        <v>71</v>
      </c>
      <c r="D313" s="3">
        <v>86</v>
      </c>
      <c r="E313" s="3">
        <v>88</v>
      </c>
      <c r="F313" s="3">
        <v>87.5</v>
      </c>
      <c r="G313" s="42"/>
      <c r="H313" s="4"/>
      <c r="I313" s="4"/>
      <c r="J313" s="109">
        <v>1</v>
      </c>
      <c r="K313" s="114">
        <v>10.4</v>
      </c>
      <c r="L313" s="6"/>
      <c r="M313" s="118">
        <v>2</v>
      </c>
      <c r="N313" s="7"/>
      <c r="O313" s="7"/>
      <c r="P313" s="7"/>
      <c r="Q313" s="7"/>
      <c r="R313" s="7"/>
      <c r="S313" s="48">
        <v>1.5</v>
      </c>
      <c r="T313" s="121">
        <v>6.5</v>
      </c>
      <c r="U313" s="2">
        <v>0</v>
      </c>
      <c r="V313" s="2">
        <v>0</v>
      </c>
      <c r="W313" s="2">
        <v>0</v>
      </c>
      <c r="X313" s="2">
        <v>0</v>
      </c>
      <c r="Y313" s="2"/>
      <c r="Z313" s="19">
        <v>2</v>
      </c>
      <c r="AA313" s="2">
        <v>26.5</v>
      </c>
      <c r="AB313" s="122" t="s">
        <v>52</v>
      </c>
      <c r="AC313" s="2"/>
      <c r="AD313" s="2">
        <v>2</v>
      </c>
      <c r="AE313" s="2" t="s">
        <v>52</v>
      </c>
      <c r="AF313" s="118" t="s">
        <v>52</v>
      </c>
      <c r="AG313" s="5"/>
      <c r="AH313" s="118"/>
      <c r="AI313" s="8"/>
      <c r="AJ313" s="118"/>
      <c r="AK313" s="2">
        <v>0</v>
      </c>
      <c r="AL313" s="2">
        <v>0</v>
      </c>
      <c r="AM313" s="2">
        <v>0</v>
      </c>
      <c r="AN313" s="2">
        <v>0</v>
      </c>
      <c r="AO313" s="2">
        <v>0</v>
      </c>
      <c r="AP313" s="122">
        <v>0</v>
      </c>
      <c r="AQ313">
        <v>0</v>
      </c>
      <c r="AR313">
        <v>0</v>
      </c>
      <c r="AS313">
        <v>0</v>
      </c>
      <c r="AT313">
        <v>0</v>
      </c>
      <c r="AU313">
        <v>0</v>
      </c>
      <c r="AV313" s="74">
        <v>0</v>
      </c>
      <c r="AW313">
        <v>0</v>
      </c>
      <c r="AX313">
        <v>0</v>
      </c>
      <c r="AY313" s="74">
        <v>1</v>
      </c>
      <c r="AZ313" s="76">
        <v>0</v>
      </c>
      <c r="BA313" s="70">
        <v>1800</v>
      </c>
      <c r="BB313" s="68"/>
      <c r="BC313" s="68"/>
      <c r="BD313">
        <v>3</v>
      </c>
      <c r="BE313">
        <v>27800</v>
      </c>
      <c r="BF313" s="102">
        <v>4</v>
      </c>
      <c r="BG313" s="97"/>
      <c r="BH313">
        <v>3</v>
      </c>
      <c r="BI313">
        <v>1</v>
      </c>
      <c r="BJ313" s="20" t="s">
        <v>1112</v>
      </c>
      <c r="BK313" t="s">
        <v>1113</v>
      </c>
      <c r="BL313">
        <v>3</v>
      </c>
      <c r="BM313" s="20">
        <v>0</v>
      </c>
      <c r="BN313">
        <v>0</v>
      </c>
      <c r="BO313">
        <v>0</v>
      </c>
      <c r="BP313">
        <v>1</v>
      </c>
      <c r="BQ313" s="20">
        <v>0</v>
      </c>
      <c r="BR313">
        <v>0</v>
      </c>
      <c r="BS313">
        <v>1</v>
      </c>
      <c r="BT313">
        <v>2</v>
      </c>
      <c r="BU313" s="20">
        <v>4</v>
      </c>
      <c r="BV313">
        <v>2</v>
      </c>
      <c r="BW313">
        <v>2</v>
      </c>
      <c r="BX313">
        <v>0</v>
      </c>
      <c r="BY313" s="74">
        <v>4</v>
      </c>
      <c r="BZ313">
        <v>15.675000000000001</v>
      </c>
      <c r="CA313">
        <v>8.9499999999999993</v>
      </c>
      <c r="CB313">
        <v>3.15</v>
      </c>
      <c r="CC313">
        <v>3.6749999999999998</v>
      </c>
      <c r="CD313">
        <v>51.625</v>
      </c>
      <c r="CE313">
        <v>64.25</v>
      </c>
      <c r="CF313">
        <v>82.75</v>
      </c>
      <c r="CG313">
        <v>147</v>
      </c>
      <c r="CH313">
        <v>43.725000000000001</v>
      </c>
      <c r="CI313">
        <v>62</v>
      </c>
      <c r="CJ313">
        <v>0.74105780300000001</v>
      </c>
      <c r="CK313">
        <v>0.78528126600000003</v>
      </c>
      <c r="CL313">
        <v>0.12909944500000001</v>
      </c>
      <c r="CM313">
        <v>0.170782513</v>
      </c>
      <c r="CN313">
        <v>1.915506895</v>
      </c>
      <c r="CO313">
        <v>1.892969449</v>
      </c>
      <c r="CP313">
        <v>2.6299556399999999</v>
      </c>
      <c r="CQ313">
        <v>3.9157800410000001</v>
      </c>
      <c r="CR313">
        <v>0.75</v>
      </c>
      <c r="CS313">
        <v>4.3204937990000003</v>
      </c>
      <c r="CT313" s="20" t="s">
        <v>1118</v>
      </c>
      <c r="CU313">
        <v>7.3</v>
      </c>
      <c r="CV313" s="74" t="s">
        <v>1157</v>
      </c>
      <c r="CW313">
        <v>100</v>
      </c>
      <c r="CX313">
        <v>0</v>
      </c>
      <c r="CY313">
        <v>0</v>
      </c>
      <c r="CZ313">
        <v>0</v>
      </c>
      <c r="DA313">
        <v>0</v>
      </c>
      <c r="DB313">
        <v>0</v>
      </c>
      <c r="DC313">
        <v>0</v>
      </c>
      <c r="DD313" s="74">
        <v>0</v>
      </c>
      <c r="DE313">
        <v>0</v>
      </c>
      <c r="DF313">
        <v>0</v>
      </c>
      <c r="DG313">
        <v>0</v>
      </c>
      <c r="DH313">
        <v>0</v>
      </c>
      <c r="DI313">
        <v>0</v>
      </c>
      <c r="DJ313">
        <v>0</v>
      </c>
      <c r="DK313">
        <v>10</v>
      </c>
      <c r="DL313">
        <v>0</v>
      </c>
      <c r="DM313">
        <v>0</v>
      </c>
      <c r="DN313">
        <v>0</v>
      </c>
      <c r="DO313">
        <v>0</v>
      </c>
      <c r="DP313">
        <v>0</v>
      </c>
      <c r="DQ313">
        <v>0</v>
      </c>
      <c r="DR313">
        <v>0</v>
      </c>
      <c r="DS313">
        <v>0</v>
      </c>
      <c r="DT313">
        <v>0</v>
      </c>
      <c r="DU313">
        <v>0</v>
      </c>
      <c r="DV313">
        <v>0</v>
      </c>
      <c r="DW313">
        <v>0</v>
      </c>
      <c r="DX313">
        <v>0</v>
      </c>
      <c r="DY313">
        <v>0</v>
      </c>
      <c r="DZ313">
        <v>0</v>
      </c>
      <c r="EA313">
        <v>0</v>
      </c>
      <c r="EB313">
        <v>0</v>
      </c>
      <c r="EC313">
        <v>0</v>
      </c>
      <c r="ED313">
        <v>0</v>
      </c>
      <c r="EE313">
        <v>0</v>
      </c>
      <c r="EF313">
        <v>0</v>
      </c>
      <c r="EG313">
        <v>0</v>
      </c>
      <c r="EH313">
        <v>0</v>
      </c>
      <c r="EI313" t="s">
        <v>1159</v>
      </c>
      <c r="EJ313" t="s">
        <v>1173</v>
      </c>
      <c r="EK313">
        <v>0</v>
      </c>
      <c r="EL313">
        <v>0</v>
      </c>
      <c r="EM313">
        <v>0</v>
      </c>
      <c r="EN313" s="74" t="s">
        <v>1117</v>
      </c>
    </row>
    <row r="314" spans="1:144" x14ac:dyDescent="0.3">
      <c r="A314" s="32" t="s">
        <v>561</v>
      </c>
      <c r="B314" s="33" t="s">
        <v>562</v>
      </c>
      <c r="C314" s="34" t="s">
        <v>51</v>
      </c>
      <c r="D314" s="3"/>
      <c r="E314" s="3"/>
      <c r="F314" s="3">
        <v>9.9</v>
      </c>
      <c r="G314" s="44">
        <v>0.36</v>
      </c>
      <c r="H314" s="9">
        <v>0.41</v>
      </c>
      <c r="I314" s="4">
        <v>0.38500000000000001</v>
      </c>
      <c r="J314" s="109"/>
      <c r="K314" s="114"/>
      <c r="L314" s="6"/>
      <c r="M314" s="118">
        <v>0</v>
      </c>
      <c r="N314" s="7"/>
      <c r="O314" s="7"/>
      <c r="P314" s="7"/>
      <c r="Q314" s="7"/>
      <c r="R314" s="7"/>
      <c r="S314" s="48"/>
      <c r="T314" s="121"/>
      <c r="U314" s="2"/>
      <c r="V314" s="2"/>
      <c r="W314" s="2"/>
      <c r="X314" s="2"/>
      <c r="Y314" s="2"/>
      <c r="Z314" s="19"/>
      <c r="AA314" s="2"/>
      <c r="AB314" s="122"/>
      <c r="AC314" s="2"/>
      <c r="AD314" s="2"/>
      <c r="AE314" s="2"/>
      <c r="AF314" s="118"/>
      <c r="AG314" s="5"/>
      <c r="AH314" s="118"/>
      <c r="AI314" s="8"/>
      <c r="AJ314" s="118"/>
      <c r="AK314" s="2">
        <v>0</v>
      </c>
      <c r="AL314" s="2">
        <v>0</v>
      </c>
      <c r="AM314" s="2">
        <v>0</v>
      </c>
      <c r="AN314" s="2">
        <v>0</v>
      </c>
      <c r="AO314" s="2">
        <v>0</v>
      </c>
      <c r="AP314" s="122">
        <v>0</v>
      </c>
      <c r="AQ314">
        <v>0</v>
      </c>
      <c r="AR314">
        <v>0</v>
      </c>
      <c r="AS314">
        <v>0</v>
      </c>
      <c r="AT314">
        <v>0</v>
      </c>
      <c r="AU314">
        <v>0</v>
      </c>
      <c r="AV314" s="74">
        <v>0</v>
      </c>
      <c r="AW314">
        <v>0</v>
      </c>
      <c r="AX314">
        <v>0</v>
      </c>
      <c r="AY314" s="74">
        <v>2</v>
      </c>
      <c r="AZ314" s="69">
        <v>900</v>
      </c>
      <c r="BA314" s="69">
        <v>2150</v>
      </c>
      <c r="BB314" s="68">
        <v>700</v>
      </c>
      <c r="BC314" s="68">
        <v>3250</v>
      </c>
      <c r="BD314">
        <v>5</v>
      </c>
      <c r="BE314">
        <v>1200</v>
      </c>
      <c r="BF314" s="102">
        <v>5</v>
      </c>
      <c r="BG314" s="97"/>
      <c r="BH314">
        <v>1</v>
      </c>
      <c r="BI314">
        <v>1</v>
      </c>
      <c r="BJ314" s="20" t="s">
        <v>1112</v>
      </c>
      <c r="BK314" t="s">
        <v>1112</v>
      </c>
      <c r="BL314">
        <v>1</v>
      </c>
      <c r="BM314" s="20">
        <v>0</v>
      </c>
      <c r="BN314">
        <v>0</v>
      </c>
      <c r="BO314">
        <v>0</v>
      </c>
      <c r="BP314">
        <v>2</v>
      </c>
      <c r="BQ314" s="20">
        <v>2</v>
      </c>
      <c r="BR314">
        <v>1</v>
      </c>
      <c r="BS314">
        <v>5</v>
      </c>
      <c r="BT314">
        <v>2</v>
      </c>
      <c r="BU314" s="20">
        <v>4</v>
      </c>
      <c r="BV314">
        <v>1</v>
      </c>
      <c r="BW314">
        <v>2</v>
      </c>
      <c r="BX314">
        <v>1</v>
      </c>
      <c r="BY314" s="74">
        <v>4</v>
      </c>
      <c r="BZ314">
        <v>12.225</v>
      </c>
      <c r="CA314">
        <v>6.35</v>
      </c>
      <c r="CB314">
        <v>4.2750000000000004</v>
      </c>
      <c r="CC314">
        <v>3.2749999999999999</v>
      </c>
      <c r="CD314">
        <v>16.725000000000001</v>
      </c>
      <c r="CE314">
        <v>12.074999999999999</v>
      </c>
      <c r="CF314">
        <v>53.174999999999997</v>
      </c>
      <c r="CG314">
        <v>65.25</v>
      </c>
      <c r="CH314">
        <v>18.524999999999999</v>
      </c>
      <c r="CI314">
        <v>67.5</v>
      </c>
      <c r="CJ314">
        <v>0.60759087099999998</v>
      </c>
      <c r="CK314">
        <v>0.17320508100000001</v>
      </c>
      <c r="CL314">
        <v>0.43493294500000002</v>
      </c>
      <c r="CM314">
        <v>0.26299556400000001</v>
      </c>
      <c r="CN314">
        <v>0.61305247200000001</v>
      </c>
      <c r="CO314">
        <v>1.7346949780000001</v>
      </c>
      <c r="CP314">
        <v>2.1234798480000001</v>
      </c>
      <c r="CQ314">
        <v>0.95742710799999997</v>
      </c>
      <c r="CR314">
        <v>2.6762847380000001</v>
      </c>
      <c r="CS314">
        <v>3.696845502</v>
      </c>
      <c r="CT314" s="20" t="s">
        <v>1118</v>
      </c>
      <c r="CU314">
        <v>4.9000000000000004</v>
      </c>
      <c r="CV314" s="74" t="s">
        <v>1157</v>
      </c>
      <c r="CW314">
        <v>100</v>
      </c>
      <c r="CX314">
        <v>0</v>
      </c>
      <c r="CY314">
        <v>0</v>
      </c>
      <c r="CZ314">
        <v>0</v>
      </c>
      <c r="DA314">
        <v>0</v>
      </c>
      <c r="DB314">
        <v>0</v>
      </c>
      <c r="DC314">
        <v>0</v>
      </c>
      <c r="DD314" s="74">
        <v>0</v>
      </c>
      <c r="DE314">
        <v>0</v>
      </c>
      <c r="DF314">
        <v>10</v>
      </c>
      <c r="DG314">
        <v>0</v>
      </c>
      <c r="DH314">
        <v>0</v>
      </c>
      <c r="DI314">
        <v>0</v>
      </c>
      <c r="DJ314">
        <v>0</v>
      </c>
      <c r="DK314">
        <v>0</v>
      </c>
      <c r="DL314">
        <v>0</v>
      </c>
      <c r="DM314">
        <v>0</v>
      </c>
      <c r="DN314">
        <v>0</v>
      </c>
      <c r="DO314">
        <v>0</v>
      </c>
      <c r="DP314">
        <v>0</v>
      </c>
      <c r="DQ314">
        <v>0</v>
      </c>
      <c r="DR314">
        <v>0</v>
      </c>
      <c r="DS314">
        <v>0</v>
      </c>
      <c r="DT314">
        <v>0</v>
      </c>
      <c r="DU314">
        <v>0</v>
      </c>
      <c r="DV314">
        <v>0</v>
      </c>
      <c r="DW314">
        <v>0</v>
      </c>
      <c r="DX314">
        <v>0</v>
      </c>
      <c r="DY314">
        <v>0</v>
      </c>
      <c r="DZ314">
        <v>0</v>
      </c>
      <c r="EA314">
        <v>0</v>
      </c>
      <c r="EB314">
        <v>0</v>
      </c>
      <c r="EC314">
        <v>0</v>
      </c>
      <c r="ED314">
        <v>0</v>
      </c>
      <c r="EE314">
        <v>0</v>
      </c>
      <c r="EF314">
        <v>0</v>
      </c>
      <c r="EG314">
        <v>0</v>
      </c>
      <c r="EH314">
        <v>0</v>
      </c>
      <c r="EI314" t="s">
        <v>1159</v>
      </c>
      <c r="EJ314" t="s">
        <v>1168</v>
      </c>
      <c r="EK314">
        <v>0</v>
      </c>
      <c r="EL314">
        <v>0</v>
      </c>
      <c r="EM314">
        <v>0</v>
      </c>
      <c r="EN314" s="74" t="s">
        <v>1117</v>
      </c>
    </row>
    <row r="315" spans="1:144" x14ac:dyDescent="0.3">
      <c r="A315" s="32" t="s">
        <v>563</v>
      </c>
      <c r="B315" s="33" t="s">
        <v>564</v>
      </c>
      <c r="C315" s="34" t="s">
        <v>51</v>
      </c>
      <c r="D315" s="3"/>
      <c r="E315" s="3"/>
      <c r="F315" s="3">
        <v>48</v>
      </c>
      <c r="G315" s="42"/>
      <c r="H315" s="4"/>
      <c r="I315" s="4">
        <v>1.3417839036669714</v>
      </c>
      <c r="J315" s="109">
        <v>2</v>
      </c>
      <c r="K315" s="114"/>
      <c r="L315" s="6"/>
      <c r="M315" s="118">
        <v>0</v>
      </c>
      <c r="N315" s="7"/>
      <c r="O315" s="7"/>
      <c r="P315" s="7"/>
      <c r="Q315" s="7"/>
      <c r="R315" s="7"/>
      <c r="S315" s="48">
        <v>6</v>
      </c>
      <c r="T315" s="121">
        <v>7</v>
      </c>
      <c r="U315" s="2"/>
      <c r="V315" s="2"/>
      <c r="W315" s="2"/>
      <c r="X315" s="2"/>
      <c r="Y315" s="2"/>
      <c r="Z315" s="19">
        <v>2</v>
      </c>
      <c r="AA315" s="2"/>
      <c r="AB315" s="122" t="s">
        <v>52</v>
      </c>
      <c r="AC315" s="2">
        <v>2</v>
      </c>
      <c r="AD315" s="2">
        <v>2</v>
      </c>
      <c r="AE315" s="2" t="s">
        <v>52</v>
      </c>
      <c r="AF315" s="118" t="s">
        <v>52</v>
      </c>
      <c r="AG315" s="5"/>
      <c r="AH315" s="118"/>
      <c r="AI315" s="8"/>
      <c r="AJ315" s="118"/>
      <c r="AK315" s="2">
        <v>0</v>
      </c>
      <c r="AL315" s="2">
        <v>1</v>
      </c>
      <c r="AM315" s="2"/>
      <c r="AN315" s="2">
        <v>1</v>
      </c>
      <c r="AO315" s="2">
        <v>0</v>
      </c>
      <c r="AP315" s="122">
        <v>1</v>
      </c>
      <c r="AQ315">
        <v>2</v>
      </c>
      <c r="AR315">
        <v>0</v>
      </c>
      <c r="AS315">
        <v>2</v>
      </c>
      <c r="AT315">
        <v>0</v>
      </c>
      <c r="AU315">
        <v>2</v>
      </c>
      <c r="AV315" s="74">
        <v>6</v>
      </c>
      <c r="AW315">
        <v>0</v>
      </c>
      <c r="AX315">
        <v>0</v>
      </c>
      <c r="AY315" s="74">
        <v>2</v>
      </c>
      <c r="AZ315" s="67">
        <v>0</v>
      </c>
      <c r="BA315" s="67">
        <v>1800</v>
      </c>
      <c r="BB315" s="68"/>
      <c r="BC315" s="68"/>
      <c r="BD315">
        <v>4</v>
      </c>
      <c r="BE315">
        <v>3900</v>
      </c>
      <c r="BF315" s="102">
        <v>5</v>
      </c>
      <c r="BG315" s="97"/>
      <c r="BH315">
        <v>1</v>
      </c>
      <c r="BI315">
        <v>1</v>
      </c>
      <c r="BJ315" s="20" t="s">
        <v>1112</v>
      </c>
      <c r="BK315" t="s">
        <v>1112</v>
      </c>
      <c r="BL315">
        <v>2</v>
      </c>
      <c r="BM315" s="20">
        <v>1</v>
      </c>
      <c r="BN315">
        <v>1</v>
      </c>
      <c r="BO315">
        <v>0</v>
      </c>
      <c r="BP315">
        <v>1</v>
      </c>
      <c r="BQ315" s="20">
        <v>1</v>
      </c>
      <c r="BR315">
        <v>1</v>
      </c>
      <c r="BS315">
        <v>4</v>
      </c>
      <c r="BT315">
        <v>1</v>
      </c>
      <c r="BU315" s="20">
        <v>4</v>
      </c>
      <c r="BV315">
        <v>2</v>
      </c>
      <c r="BW315">
        <v>2</v>
      </c>
      <c r="BX315">
        <v>0</v>
      </c>
      <c r="BY315" s="74">
        <v>4</v>
      </c>
      <c r="BZ315">
        <v>22.324999999999999</v>
      </c>
      <c r="CA315">
        <v>13.7</v>
      </c>
      <c r="CB315">
        <v>4.2750000000000004</v>
      </c>
      <c r="CC315">
        <v>5.5750000000000002</v>
      </c>
      <c r="CD315">
        <v>25.524999999999999</v>
      </c>
      <c r="CE315">
        <v>7.2249999999999996</v>
      </c>
      <c r="CF315">
        <v>71.525000000000006</v>
      </c>
      <c r="CG315">
        <v>78.75</v>
      </c>
      <c r="CH315">
        <v>9.125</v>
      </c>
      <c r="CI315">
        <v>75</v>
      </c>
      <c r="CJ315">
        <v>1.195477589</v>
      </c>
      <c r="CK315">
        <v>0.95568474599999997</v>
      </c>
      <c r="CL315">
        <v>0.170782513</v>
      </c>
      <c r="CM315">
        <v>0.170782513</v>
      </c>
      <c r="CN315">
        <v>1.2867918759999999</v>
      </c>
      <c r="CO315">
        <v>2.475715385</v>
      </c>
      <c r="CP315">
        <v>2.5747168130000002</v>
      </c>
      <c r="CQ315">
        <v>4.2720018729999998</v>
      </c>
      <c r="CR315">
        <v>2.730537188</v>
      </c>
      <c r="CS315">
        <v>3.5590260840000001</v>
      </c>
      <c r="CT315" s="20" t="s">
        <v>1118</v>
      </c>
      <c r="CU315">
        <v>3.7</v>
      </c>
      <c r="CV315" s="74" t="s">
        <v>1157</v>
      </c>
      <c r="CW315">
        <v>30</v>
      </c>
      <c r="CX315">
        <v>0</v>
      </c>
      <c r="CY315">
        <v>40</v>
      </c>
      <c r="CZ315">
        <v>0</v>
      </c>
      <c r="DA315">
        <v>30</v>
      </c>
      <c r="DB315">
        <v>0</v>
      </c>
      <c r="DC315">
        <v>0</v>
      </c>
      <c r="DD315" s="74">
        <v>0</v>
      </c>
      <c r="DE315">
        <v>0</v>
      </c>
      <c r="DF315">
        <v>0</v>
      </c>
      <c r="DG315">
        <v>0</v>
      </c>
      <c r="DH315">
        <v>0</v>
      </c>
      <c r="DI315">
        <v>0</v>
      </c>
      <c r="DJ315">
        <v>4</v>
      </c>
      <c r="DK315">
        <v>6</v>
      </c>
      <c r="DL315">
        <v>0</v>
      </c>
      <c r="DM315">
        <v>0</v>
      </c>
      <c r="DN315">
        <v>0</v>
      </c>
      <c r="DO315">
        <v>0</v>
      </c>
      <c r="DP315">
        <v>0</v>
      </c>
      <c r="DQ315">
        <v>0</v>
      </c>
      <c r="DR315">
        <v>0</v>
      </c>
      <c r="DS315">
        <v>10</v>
      </c>
      <c r="DT315">
        <v>0</v>
      </c>
      <c r="DU315">
        <v>0</v>
      </c>
      <c r="DV315">
        <v>0</v>
      </c>
      <c r="DW315">
        <v>4</v>
      </c>
      <c r="DX315">
        <v>6</v>
      </c>
      <c r="DY315">
        <v>0</v>
      </c>
      <c r="DZ315">
        <v>0</v>
      </c>
      <c r="EA315">
        <v>0</v>
      </c>
      <c r="EB315">
        <v>0</v>
      </c>
      <c r="EC315">
        <v>0</v>
      </c>
      <c r="ED315">
        <v>0</v>
      </c>
      <c r="EE315">
        <v>0</v>
      </c>
      <c r="EF315">
        <v>0</v>
      </c>
      <c r="EG315">
        <v>0</v>
      </c>
      <c r="EH315">
        <v>0</v>
      </c>
      <c r="EI315" t="s">
        <v>1161</v>
      </c>
      <c r="EJ315" t="s">
        <v>1181</v>
      </c>
      <c r="EK315">
        <v>0</v>
      </c>
      <c r="EL315">
        <v>0</v>
      </c>
      <c r="EM315">
        <v>0</v>
      </c>
      <c r="EN315" s="74" t="s">
        <v>1117</v>
      </c>
    </row>
    <row r="316" spans="1:144" x14ac:dyDescent="0.3">
      <c r="A316" s="32" t="s">
        <v>565</v>
      </c>
      <c r="B316" s="33" t="s">
        <v>566</v>
      </c>
      <c r="C316" s="34" t="s">
        <v>305</v>
      </c>
      <c r="D316" s="3">
        <v>860</v>
      </c>
      <c r="E316" s="3"/>
      <c r="F316" s="3">
        <v>860</v>
      </c>
      <c r="G316" s="42"/>
      <c r="H316" s="4"/>
      <c r="I316" s="4"/>
      <c r="J316" s="109">
        <v>1</v>
      </c>
      <c r="K316" s="115">
        <v>70</v>
      </c>
      <c r="L316" s="6"/>
      <c r="M316" s="118">
        <v>1</v>
      </c>
      <c r="N316" s="7"/>
      <c r="O316" s="7"/>
      <c r="P316" s="7"/>
      <c r="Q316" s="7"/>
      <c r="R316" s="7"/>
      <c r="S316" s="48">
        <v>5.5</v>
      </c>
      <c r="T316" s="121">
        <v>7.5</v>
      </c>
      <c r="U316" s="2">
        <v>0</v>
      </c>
      <c r="V316" s="2">
        <v>0</v>
      </c>
      <c r="W316" s="2">
        <v>0</v>
      </c>
      <c r="X316" s="2">
        <v>0</v>
      </c>
      <c r="Y316" s="2"/>
      <c r="Z316" s="19">
        <v>2</v>
      </c>
      <c r="AA316" s="2">
        <v>35</v>
      </c>
      <c r="AB316" s="122" t="s">
        <v>52</v>
      </c>
      <c r="AC316" s="2"/>
      <c r="AD316" s="2">
        <v>2</v>
      </c>
      <c r="AE316" s="2" t="s">
        <v>52</v>
      </c>
      <c r="AF316" s="118" t="s">
        <v>52</v>
      </c>
      <c r="AG316" s="5"/>
      <c r="AH316" s="118"/>
      <c r="AI316" s="8"/>
      <c r="AJ316" s="118"/>
      <c r="AK316" s="2">
        <v>0</v>
      </c>
      <c r="AL316" s="2">
        <v>0</v>
      </c>
      <c r="AM316" s="2">
        <v>0</v>
      </c>
      <c r="AN316" s="2">
        <v>0</v>
      </c>
      <c r="AO316" s="2">
        <v>0</v>
      </c>
      <c r="AP316" s="122">
        <v>0</v>
      </c>
      <c r="AQ316">
        <v>0</v>
      </c>
      <c r="AR316">
        <v>0</v>
      </c>
      <c r="AS316">
        <v>0</v>
      </c>
      <c r="AT316">
        <v>0</v>
      </c>
      <c r="AU316">
        <v>0</v>
      </c>
      <c r="AV316" s="74">
        <v>0</v>
      </c>
      <c r="AW316">
        <v>0</v>
      </c>
      <c r="AX316">
        <v>0</v>
      </c>
      <c r="AY316" s="74">
        <v>2</v>
      </c>
      <c r="AZ316" s="68">
        <v>0</v>
      </c>
      <c r="BA316" s="68">
        <v>1400</v>
      </c>
      <c r="BB316" s="68"/>
      <c r="BC316" s="68"/>
      <c r="BD316">
        <v>5</v>
      </c>
      <c r="BE316">
        <v>400</v>
      </c>
      <c r="BF316" s="103">
        <v>5</v>
      </c>
      <c r="BG316" s="97"/>
      <c r="BH316">
        <v>1</v>
      </c>
      <c r="BI316">
        <v>1</v>
      </c>
      <c r="BJ316" s="20" t="s">
        <v>1112</v>
      </c>
      <c r="BK316" t="s">
        <v>1112</v>
      </c>
      <c r="BL316">
        <v>2</v>
      </c>
      <c r="BM316" s="20">
        <v>1</v>
      </c>
      <c r="BN316">
        <v>1</v>
      </c>
      <c r="BO316">
        <v>1</v>
      </c>
      <c r="BP316">
        <v>1</v>
      </c>
      <c r="BQ316" s="20">
        <v>1</v>
      </c>
      <c r="BR316">
        <v>0</v>
      </c>
      <c r="BS316">
        <v>3</v>
      </c>
      <c r="BT316">
        <v>1</v>
      </c>
      <c r="BU316" s="20">
        <v>4</v>
      </c>
      <c r="BV316">
        <v>1</v>
      </c>
      <c r="BW316">
        <v>2</v>
      </c>
      <c r="BX316">
        <v>1</v>
      </c>
      <c r="BY316" s="74">
        <v>2</v>
      </c>
      <c r="BZ316">
        <v>67.2</v>
      </c>
      <c r="CA316">
        <v>42.174999999999997</v>
      </c>
      <c r="CB316">
        <v>9.7750000000000004</v>
      </c>
      <c r="CC316">
        <v>17.024999999999999</v>
      </c>
      <c r="CD316">
        <v>100.02500000000001</v>
      </c>
      <c r="CE316">
        <v>37.1</v>
      </c>
      <c r="CF316">
        <v>227.2333333</v>
      </c>
      <c r="CG316">
        <v>264.33333329999999</v>
      </c>
      <c r="CH316">
        <v>14</v>
      </c>
      <c r="CI316">
        <v>183.46666669999999</v>
      </c>
      <c r="CJ316">
        <v>1.916594202</v>
      </c>
      <c r="CK316">
        <v>2.7366341859999999</v>
      </c>
      <c r="CL316">
        <v>0.87702147399999997</v>
      </c>
      <c r="CM316">
        <v>1.429160593</v>
      </c>
      <c r="CN316">
        <v>3.3210189200000002</v>
      </c>
      <c r="CO316">
        <v>3.72424489</v>
      </c>
      <c r="CP316">
        <v>1.7897858339999999</v>
      </c>
      <c r="CQ316">
        <v>2.0816659990000002</v>
      </c>
      <c r="CR316">
        <v>1.3</v>
      </c>
      <c r="CS316">
        <v>15.60715648</v>
      </c>
      <c r="CT316" s="20" t="s">
        <v>1122</v>
      </c>
      <c r="CU316">
        <v>15</v>
      </c>
      <c r="CV316" s="74" t="s">
        <v>1156</v>
      </c>
      <c r="CW316">
        <v>60</v>
      </c>
      <c r="CX316">
        <v>0</v>
      </c>
      <c r="CY316">
        <v>0</v>
      </c>
      <c r="CZ316">
        <v>0</v>
      </c>
      <c r="DA316">
        <v>0</v>
      </c>
      <c r="DB316">
        <v>0</v>
      </c>
      <c r="DC316">
        <v>20</v>
      </c>
      <c r="DD316" s="74">
        <v>20</v>
      </c>
      <c r="DE316">
        <v>0</v>
      </c>
      <c r="DF316">
        <v>0</v>
      </c>
      <c r="DG316">
        <v>0</v>
      </c>
      <c r="DH316">
        <v>0</v>
      </c>
      <c r="DI316">
        <v>0</v>
      </c>
      <c r="DJ316">
        <v>0</v>
      </c>
      <c r="DK316">
        <v>10</v>
      </c>
      <c r="DL316">
        <v>0</v>
      </c>
      <c r="DM316">
        <v>0</v>
      </c>
      <c r="DN316">
        <v>0</v>
      </c>
      <c r="DO316">
        <v>0</v>
      </c>
      <c r="DP316">
        <v>0</v>
      </c>
      <c r="DQ316">
        <v>0</v>
      </c>
      <c r="DR316">
        <v>0</v>
      </c>
      <c r="DS316">
        <v>0</v>
      </c>
      <c r="DT316">
        <v>0</v>
      </c>
      <c r="DU316">
        <v>0</v>
      </c>
      <c r="DV316">
        <v>0</v>
      </c>
      <c r="DW316">
        <v>0</v>
      </c>
      <c r="DX316">
        <v>0</v>
      </c>
      <c r="DY316">
        <v>0</v>
      </c>
      <c r="DZ316">
        <v>0</v>
      </c>
      <c r="EA316">
        <v>0</v>
      </c>
      <c r="EB316">
        <v>0</v>
      </c>
      <c r="EC316">
        <v>0</v>
      </c>
      <c r="ED316">
        <v>0</v>
      </c>
      <c r="EE316">
        <v>0</v>
      </c>
      <c r="EF316">
        <v>10</v>
      </c>
      <c r="EG316">
        <v>0</v>
      </c>
      <c r="EH316">
        <v>10</v>
      </c>
      <c r="EI316" t="s">
        <v>1159</v>
      </c>
      <c r="EJ316" t="s">
        <v>1173</v>
      </c>
      <c r="EK316">
        <v>0</v>
      </c>
      <c r="EL316">
        <v>0</v>
      </c>
      <c r="EM316">
        <v>0</v>
      </c>
      <c r="EN316" s="74" t="s">
        <v>1117</v>
      </c>
    </row>
    <row r="317" spans="1:144" x14ac:dyDescent="0.3">
      <c r="A317" s="32" t="s">
        <v>567</v>
      </c>
      <c r="B317" s="33" t="s">
        <v>224</v>
      </c>
      <c r="C317" s="34" t="s">
        <v>71</v>
      </c>
      <c r="D317" s="3">
        <v>421</v>
      </c>
      <c r="E317" s="3">
        <v>394</v>
      </c>
      <c r="F317" s="3">
        <v>434</v>
      </c>
      <c r="G317" s="42">
        <v>4.5599999999999996</v>
      </c>
      <c r="H317" s="4">
        <v>4.0599999999999996</v>
      </c>
      <c r="I317" s="4">
        <v>4.3099999999999987</v>
      </c>
      <c r="J317" s="109">
        <v>2.0066700000000002</v>
      </c>
      <c r="K317" s="114">
        <v>48</v>
      </c>
      <c r="L317" s="6">
        <v>28.5</v>
      </c>
      <c r="M317" s="118">
        <v>1</v>
      </c>
      <c r="N317" s="7">
        <v>0.19500000000000001</v>
      </c>
      <c r="O317" s="7"/>
      <c r="P317" s="7">
        <v>0.19500000000000001</v>
      </c>
      <c r="Q317" s="7"/>
      <c r="R317" s="7">
        <v>0.19500000000000001</v>
      </c>
      <c r="S317" s="48">
        <v>4.5</v>
      </c>
      <c r="T317" s="121">
        <v>5.5</v>
      </c>
      <c r="U317" s="2">
        <v>0</v>
      </c>
      <c r="V317" s="2">
        <v>0</v>
      </c>
      <c r="W317" s="2">
        <v>0</v>
      </c>
      <c r="X317" s="2">
        <v>0</v>
      </c>
      <c r="Y317" s="2">
        <v>2</v>
      </c>
      <c r="Z317" s="19">
        <v>2</v>
      </c>
      <c r="AA317" s="2">
        <v>27.3</v>
      </c>
      <c r="AB317" s="122" t="s">
        <v>52</v>
      </c>
      <c r="AC317" s="2">
        <v>2</v>
      </c>
      <c r="AD317" s="2">
        <v>2</v>
      </c>
      <c r="AE317" s="2" t="s">
        <v>52</v>
      </c>
      <c r="AF317" s="118" t="s">
        <v>52</v>
      </c>
      <c r="AG317" s="5">
        <v>0.7</v>
      </c>
      <c r="AH317" s="118"/>
      <c r="AI317" s="8">
        <v>3</v>
      </c>
      <c r="AJ317" s="118"/>
      <c r="AK317" s="2">
        <v>0</v>
      </c>
      <c r="AL317" s="2">
        <v>0</v>
      </c>
      <c r="AM317" s="2">
        <v>0</v>
      </c>
      <c r="AN317" s="2">
        <v>0</v>
      </c>
      <c r="AO317" s="2">
        <v>0</v>
      </c>
      <c r="AP317" s="122">
        <v>0</v>
      </c>
      <c r="AQ317">
        <v>0</v>
      </c>
      <c r="AR317">
        <v>0</v>
      </c>
      <c r="AS317">
        <v>0</v>
      </c>
      <c r="AT317">
        <v>0</v>
      </c>
      <c r="AU317">
        <v>0</v>
      </c>
      <c r="AV317" s="74">
        <v>0</v>
      </c>
      <c r="AW317">
        <v>0</v>
      </c>
      <c r="AX317">
        <v>0</v>
      </c>
      <c r="AY317" s="74">
        <v>1</v>
      </c>
      <c r="AZ317" s="76">
        <v>0</v>
      </c>
      <c r="BA317" s="70">
        <v>340</v>
      </c>
      <c r="BB317" s="68"/>
      <c r="BC317" s="68"/>
      <c r="BD317">
        <v>3</v>
      </c>
      <c r="BE317">
        <v>67900</v>
      </c>
      <c r="BF317" s="102">
        <v>4</v>
      </c>
      <c r="BG317" s="97"/>
      <c r="BH317">
        <v>3</v>
      </c>
      <c r="BI317">
        <v>2</v>
      </c>
      <c r="BJ317" s="20" t="s">
        <v>1112</v>
      </c>
      <c r="BK317" t="s">
        <v>1114</v>
      </c>
      <c r="BL317">
        <v>2</v>
      </c>
      <c r="BM317" s="20">
        <v>0</v>
      </c>
      <c r="BN317">
        <v>0</v>
      </c>
      <c r="BO317">
        <v>0</v>
      </c>
      <c r="BP317">
        <v>1</v>
      </c>
      <c r="BQ317" s="20">
        <v>1</v>
      </c>
      <c r="BR317">
        <v>1</v>
      </c>
      <c r="BS317">
        <v>3</v>
      </c>
      <c r="BT317">
        <v>1</v>
      </c>
      <c r="BU317" s="20">
        <v>4</v>
      </c>
      <c r="BV317">
        <v>2</v>
      </c>
      <c r="BW317">
        <v>2</v>
      </c>
      <c r="BX317">
        <v>0</v>
      </c>
      <c r="BY317" s="74">
        <v>4</v>
      </c>
      <c r="BZ317">
        <v>45.3</v>
      </c>
      <c r="CA317">
        <v>18.824999999999999</v>
      </c>
      <c r="CB317">
        <v>5.1749999999999998</v>
      </c>
      <c r="CC317">
        <v>10.625</v>
      </c>
      <c r="CD317">
        <v>32.6</v>
      </c>
      <c r="CE317">
        <v>178.25</v>
      </c>
      <c r="CF317">
        <v>116</v>
      </c>
      <c r="CG317">
        <v>294.25</v>
      </c>
      <c r="CH317">
        <v>60.575000000000003</v>
      </c>
      <c r="CI317">
        <v>115.75</v>
      </c>
      <c r="CJ317">
        <v>1.4899664429999999</v>
      </c>
      <c r="CK317">
        <v>0.26299556400000001</v>
      </c>
      <c r="CL317">
        <v>0.41932485400000002</v>
      </c>
      <c r="CM317">
        <v>0.15</v>
      </c>
      <c r="CN317">
        <v>1.766352173</v>
      </c>
      <c r="CO317">
        <v>1.7078251280000001</v>
      </c>
      <c r="CP317">
        <v>2.1602468990000001</v>
      </c>
      <c r="CQ317">
        <v>1.2583057390000001</v>
      </c>
      <c r="CR317">
        <v>0.61846584400000004</v>
      </c>
      <c r="CS317">
        <v>1.892969449</v>
      </c>
      <c r="CT317" s="20" t="s">
        <v>1118</v>
      </c>
      <c r="CU317">
        <v>12.9</v>
      </c>
      <c r="CV317" s="74" t="s">
        <v>1156</v>
      </c>
      <c r="CW317">
        <v>0</v>
      </c>
      <c r="CX317">
        <v>70</v>
      </c>
      <c r="CY317">
        <v>0</v>
      </c>
      <c r="CZ317">
        <v>0</v>
      </c>
      <c r="DA317">
        <v>0</v>
      </c>
      <c r="DB317">
        <v>10</v>
      </c>
      <c r="DC317">
        <v>10</v>
      </c>
      <c r="DD317" s="74">
        <v>10</v>
      </c>
      <c r="DE317">
        <v>0</v>
      </c>
      <c r="DF317">
        <v>0</v>
      </c>
      <c r="DG317">
        <v>0</v>
      </c>
      <c r="DH317">
        <v>0</v>
      </c>
      <c r="DI317">
        <v>0</v>
      </c>
      <c r="DJ317">
        <v>0</v>
      </c>
      <c r="DK317">
        <v>0</v>
      </c>
      <c r="DL317">
        <v>0</v>
      </c>
      <c r="DM317">
        <v>0</v>
      </c>
      <c r="DN317">
        <v>5</v>
      </c>
      <c r="DO317">
        <v>4</v>
      </c>
      <c r="DP317">
        <v>1</v>
      </c>
      <c r="DQ317">
        <v>0</v>
      </c>
      <c r="DR317">
        <v>0</v>
      </c>
      <c r="DS317">
        <v>0</v>
      </c>
      <c r="DT317">
        <v>0</v>
      </c>
      <c r="DU317">
        <v>0</v>
      </c>
      <c r="DV317">
        <v>0</v>
      </c>
      <c r="DW317">
        <v>0</v>
      </c>
      <c r="DX317">
        <v>0</v>
      </c>
      <c r="DY317">
        <v>0</v>
      </c>
      <c r="DZ317">
        <v>4</v>
      </c>
      <c r="EA317">
        <v>6</v>
      </c>
      <c r="EB317">
        <v>0</v>
      </c>
      <c r="EC317">
        <v>0</v>
      </c>
      <c r="ED317">
        <v>0</v>
      </c>
      <c r="EE317">
        <v>0</v>
      </c>
      <c r="EF317">
        <v>10</v>
      </c>
      <c r="EG317">
        <v>0</v>
      </c>
      <c r="EH317">
        <v>10</v>
      </c>
      <c r="EI317" t="s">
        <v>1160</v>
      </c>
      <c r="EJ317" t="s">
        <v>1176</v>
      </c>
      <c r="EK317">
        <v>0</v>
      </c>
      <c r="EL317">
        <v>0</v>
      </c>
      <c r="EM317">
        <v>0</v>
      </c>
      <c r="EN317" s="74" t="s">
        <v>1117</v>
      </c>
    </row>
    <row r="318" spans="1:144" x14ac:dyDescent="0.3">
      <c r="A318" s="32" t="s">
        <v>568</v>
      </c>
      <c r="B318" s="33" t="s">
        <v>443</v>
      </c>
      <c r="C318" s="34" t="s">
        <v>71</v>
      </c>
      <c r="D318" s="3">
        <v>146</v>
      </c>
      <c r="E318" s="3">
        <v>159</v>
      </c>
      <c r="F318" s="3">
        <v>121</v>
      </c>
      <c r="G318" s="42">
        <v>1.4</v>
      </c>
      <c r="H318" s="4">
        <v>1.43</v>
      </c>
      <c r="I318" s="4">
        <v>1.4149999999999998</v>
      </c>
      <c r="J318" s="109">
        <v>3.74</v>
      </c>
      <c r="K318" s="114">
        <v>12.4</v>
      </c>
      <c r="L318" s="6"/>
      <c r="M318" s="118">
        <v>2</v>
      </c>
      <c r="N318" s="7"/>
      <c r="O318" s="7"/>
      <c r="P318" s="7"/>
      <c r="Q318" s="7"/>
      <c r="R318" s="7"/>
      <c r="S318" s="48">
        <v>2.5</v>
      </c>
      <c r="T318" s="121">
        <v>5.5</v>
      </c>
      <c r="U318" s="2"/>
      <c r="V318" s="2">
        <v>4</v>
      </c>
      <c r="W318" s="2">
        <v>0</v>
      </c>
      <c r="X318" s="2">
        <v>0</v>
      </c>
      <c r="Y318" s="2">
        <v>1</v>
      </c>
      <c r="Z318" s="19">
        <v>4</v>
      </c>
      <c r="AA318" s="2">
        <v>19</v>
      </c>
      <c r="AB318" s="122" t="s">
        <v>103</v>
      </c>
      <c r="AC318" s="2"/>
      <c r="AD318" s="2"/>
      <c r="AE318" s="2"/>
      <c r="AF318" s="118" t="s">
        <v>103</v>
      </c>
      <c r="AG318" s="5">
        <v>3.26</v>
      </c>
      <c r="AH318" s="118"/>
      <c r="AI318" s="8"/>
      <c r="AJ318" s="118">
        <v>1</v>
      </c>
      <c r="AK318" s="2">
        <v>-2</v>
      </c>
      <c r="AL318" s="2">
        <v>-2</v>
      </c>
      <c r="AM318" s="2">
        <v>0</v>
      </c>
      <c r="AN318" s="2">
        <v>-2</v>
      </c>
      <c r="AO318" s="2">
        <v>2</v>
      </c>
      <c r="AP318" s="122">
        <v>2</v>
      </c>
      <c r="AQ318">
        <v>2</v>
      </c>
      <c r="AR318">
        <v>2</v>
      </c>
      <c r="AS318">
        <v>2</v>
      </c>
      <c r="AT318">
        <v>2</v>
      </c>
      <c r="AU318">
        <v>2</v>
      </c>
      <c r="AV318" s="74">
        <v>10</v>
      </c>
      <c r="AW318">
        <v>3</v>
      </c>
      <c r="AX318">
        <v>-1</v>
      </c>
      <c r="AY318" s="74">
        <v>2</v>
      </c>
      <c r="AZ318" s="69">
        <v>0</v>
      </c>
      <c r="BA318" s="69">
        <v>3000</v>
      </c>
      <c r="BB318" s="68"/>
      <c r="BC318" s="68"/>
      <c r="BD318">
        <v>3</v>
      </c>
      <c r="BE318">
        <v>198100</v>
      </c>
      <c r="BF318" s="103">
        <v>4</v>
      </c>
      <c r="BG318" s="97"/>
      <c r="BH318">
        <v>1</v>
      </c>
      <c r="BI318">
        <v>2</v>
      </c>
      <c r="BJ318" s="20" t="s">
        <v>1113</v>
      </c>
      <c r="BK318" t="s">
        <v>1113</v>
      </c>
      <c r="BL318">
        <v>2</v>
      </c>
      <c r="BM318" s="20">
        <v>0</v>
      </c>
      <c r="BN318">
        <v>0</v>
      </c>
      <c r="BO318">
        <v>0</v>
      </c>
      <c r="BP318">
        <v>1</v>
      </c>
      <c r="BQ318" s="20">
        <v>0</v>
      </c>
      <c r="BR318">
        <v>0</v>
      </c>
      <c r="BS318">
        <v>3</v>
      </c>
      <c r="BT318">
        <v>1</v>
      </c>
      <c r="BU318" s="20">
        <v>4</v>
      </c>
      <c r="BV318">
        <v>2</v>
      </c>
      <c r="BW318">
        <v>2</v>
      </c>
      <c r="BX318">
        <v>0</v>
      </c>
      <c r="BY318" s="74">
        <v>4</v>
      </c>
      <c r="BZ318">
        <v>49.625</v>
      </c>
      <c r="CA318">
        <v>39.75</v>
      </c>
      <c r="CB318">
        <v>4.0250000000000004</v>
      </c>
      <c r="CC318">
        <v>6.5250000000000004</v>
      </c>
      <c r="CD318">
        <v>43.7</v>
      </c>
      <c r="CE318">
        <v>38.5</v>
      </c>
      <c r="CF318">
        <v>83.5</v>
      </c>
      <c r="CG318">
        <v>122</v>
      </c>
      <c r="CH318">
        <v>31.6</v>
      </c>
      <c r="CI318">
        <v>38.25</v>
      </c>
      <c r="CJ318">
        <v>2.5656383219999999</v>
      </c>
      <c r="CK318">
        <v>1.723368794</v>
      </c>
      <c r="CL318">
        <v>0.26299556400000001</v>
      </c>
      <c r="CM318">
        <v>0.37749172199999997</v>
      </c>
      <c r="CN318">
        <v>2.507322609</v>
      </c>
      <c r="CO318">
        <v>1.825741858</v>
      </c>
      <c r="CP318">
        <v>6.2928530890000003</v>
      </c>
      <c r="CQ318">
        <v>7.7888809639999996</v>
      </c>
      <c r="CR318">
        <v>1.0099504939999999</v>
      </c>
      <c r="CS318">
        <v>3.3040379340000001</v>
      </c>
      <c r="CT318" s="20" t="s">
        <v>1118</v>
      </c>
      <c r="CU318">
        <v>8.6</v>
      </c>
      <c r="CV318" s="74" t="s">
        <v>1155</v>
      </c>
      <c r="CW318">
        <v>0</v>
      </c>
      <c r="CX318">
        <v>60</v>
      </c>
      <c r="CY318">
        <v>0</v>
      </c>
      <c r="CZ318">
        <v>0</v>
      </c>
      <c r="DA318">
        <v>40</v>
      </c>
      <c r="DB318">
        <v>0</v>
      </c>
      <c r="DC318">
        <v>0</v>
      </c>
      <c r="DD318" s="74">
        <v>0</v>
      </c>
      <c r="DE318">
        <v>0</v>
      </c>
      <c r="DF318">
        <v>0</v>
      </c>
      <c r="DG318">
        <v>0</v>
      </c>
      <c r="DH318">
        <v>0</v>
      </c>
      <c r="DI318">
        <v>0</v>
      </c>
      <c r="DJ318">
        <v>0</v>
      </c>
      <c r="DK318">
        <v>0</v>
      </c>
      <c r="DL318">
        <v>10</v>
      </c>
      <c r="DM318">
        <v>0</v>
      </c>
      <c r="DN318">
        <v>0</v>
      </c>
      <c r="DO318">
        <v>0</v>
      </c>
      <c r="DP318">
        <v>0</v>
      </c>
      <c r="DQ318">
        <v>0</v>
      </c>
      <c r="DR318">
        <v>0</v>
      </c>
      <c r="DS318">
        <v>0</v>
      </c>
      <c r="DT318">
        <v>0</v>
      </c>
      <c r="DU318">
        <v>0</v>
      </c>
      <c r="DV318">
        <v>0</v>
      </c>
      <c r="DW318">
        <v>0</v>
      </c>
      <c r="DX318">
        <v>10</v>
      </c>
      <c r="DY318">
        <v>0</v>
      </c>
      <c r="DZ318">
        <v>0</v>
      </c>
      <c r="EA318">
        <v>0</v>
      </c>
      <c r="EB318">
        <v>0</v>
      </c>
      <c r="EC318">
        <v>0</v>
      </c>
      <c r="ED318">
        <v>0</v>
      </c>
      <c r="EE318">
        <v>0</v>
      </c>
      <c r="EF318">
        <v>0</v>
      </c>
      <c r="EG318">
        <v>0</v>
      </c>
      <c r="EH318">
        <v>0</v>
      </c>
      <c r="EI318" t="s">
        <v>1160</v>
      </c>
      <c r="EJ318" t="s">
        <v>1174</v>
      </c>
      <c r="EK318">
        <v>0</v>
      </c>
      <c r="EL318">
        <v>0</v>
      </c>
      <c r="EM318">
        <v>0</v>
      </c>
      <c r="EN318" s="74" t="s">
        <v>1117</v>
      </c>
    </row>
    <row r="319" spans="1:144" x14ac:dyDescent="0.3">
      <c r="A319" s="32" t="s">
        <v>569</v>
      </c>
      <c r="B319" s="33" t="s">
        <v>224</v>
      </c>
      <c r="C319" s="34" t="s">
        <v>71</v>
      </c>
      <c r="D319" s="3">
        <v>349</v>
      </c>
      <c r="E319" s="3">
        <v>254</v>
      </c>
      <c r="F319" s="3">
        <v>301.5</v>
      </c>
      <c r="G319" s="42">
        <v>2.82</v>
      </c>
      <c r="H319" s="4">
        <v>2.4700000000000002</v>
      </c>
      <c r="I319" s="4">
        <v>2.645</v>
      </c>
      <c r="J319" s="109">
        <v>2.9333300000000002</v>
      </c>
      <c r="K319" s="114">
        <v>26.9</v>
      </c>
      <c r="L319" s="6">
        <v>20.25</v>
      </c>
      <c r="M319" s="118">
        <v>1</v>
      </c>
      <c r="N319" s="7"/>
      <c r="O319" s="7"/>
      <c r="P319" s="7"/>
      <c r="Q319" s="7"/>
      <c r="R319" s="7"/>
      <c r="S319" s="48">
        <v>4.5</v>
      </c>
      <c r="T319" s="121">
        <v>9.5</v>
      </c>
      <c r="U319" s="2">
        <v>0</v>
      </c>
      <c r="V319" s="2">
        <v>0</v>
      </c>
      <c r="W319" s="2">
        <v>0</v>
      </c>
      <c r="X319" s="2">
        <v>0</v>
      </c>
      <c r="Y319" s="2"/>
      <c r="Z319" s="19">
        <v>2</v>
      </c>
      <c r="AA319" s="2">
        <v>23.5</v>
      </c>
      <c r="AB319" s="122" t="s">
        <v>52</v>
      </c>
      <c r="AC319" s="2">
        <v>2</v>
      </c>
      <c r="AD319" s="2">
        <v>2</v>
      </c>
      <c r="AE319" s="2" t="s">
        <v>52</v>
      </c>
      <c r="AF319" s="118" t="s">
        <v>52</v>
      </c>
      <c r="AG319" s="5"/>
      <c r="AH319" s="118"/>
      <c r="AI319" s="8">
        <v>3</v>
      </c>
      <c r="AJ319" s="118"/>
      <c r="AK319" s="2">
        <v>0</v>
      </c>
      <c r="AL319" s="2">
        <v>0</v>
      </c>
      <c r="AM319" s="2">
        <v>0</v>
      </c>
      <c r="AN319" s="2">
        <v>0</v>
      </c>
      <c r="AO319" s="2">
        <v>0</v>
      </c>
      <c r="AP319" s="122">
        <v>0</v>
      </c>
      <c r="AQ319">
        <v>0</v>
      </c>
      <c r="AR319">
        <v>0</v>
      </c>
      <c r="AS319">
        <v>0</v>
      </c>
      <c r="AT319">
        <v>0</v>
      </c>
      <c r="AU319">
        <v>0</v>
      </c>
      <c r="AV319" s="74">
        <v>0</v>
      </c>
      <c r="AW319">
        <v>0</v>
      </c>
      <c r="AX319">
        <v>0</v>
      </c>
      <c r="AY319" s="74">
        <v>1</v>
      </c>
      <c r="AZ319" s="67">
        <v>0</v>
      </c>
      <c r="BA319" s="67">
        <v>600</v>
      </c>
      <c r="BB319" s="68"/>
      <c r="BC319" s="68"/>
      <c r="BD319">
        <v>4</v>
      </c>
      <c r="BE319">
        <v>61600</v>
      </c>
      <c r="BF319" s="102">
        <v>4</v>
      </c>
      <c r="BG319" s="97"/>
      <c r="BH319">
        <v>3</v>
      </c>
      <c r="BI319">
        <v>2</v>
      </c>
      <c r="BJ319" s="20" t="s">
        <v>1112</v>
      </c>
      <c r="BK319" t="s">
        <v>1114</v>
      </c>
      <c r="BL319">
        <v>2</v>
      </c>
      <c r="BM319" s="20">
        <v>0</v>
      </c>
      <c r="BN319">
        <v>0</v>
      </c>
      <c r="BO319">
        <v>0</v>
      </c>
      <c r="BP319">
        <v>1</v>
      </c>
      <c r="BQ319" s="20">
        <v>0</v>
      </c>
      <c r="BR319">
        <v>0</v>
      </c>
      <c r="BS319">
        <v>1</v>
      </c>
      <c r="BT319">
        <v>1</v>
      </c>
      <c r="BU319" s="20">
        <v>4</v>
      </c>
      <c r="BV319">
        <v>2</v>
      </c>
      <c r="BW319">
        <v>2</v>
      </c>
      <c r="BX319">
        <v>0</v>
      </c>
      <c r="BY319" s="74">
        <v>4</v>
      </c>
      <c r="BZ319">
        <v>89.075000000000003</v>
      </c>
      <c r="CA319">
        <v>69.424999999999997</v>
      </c>
      <c r="CB319">
        <v>6.9</v>
      </c>
      <c r="CC319">
        <v>24.3</v>
      </c>
      <c r="CD319">
        <v>32.75</v>
      </c>
      <c r="CE319">
        <v>246.5</v>
      </c>
      <c r="CF319">
        <v>119.25</v>
      </c>
      <c r="CG319">
        <v>365.75</v>
      </c>
      <c r="CH319">
        <v>67.400000000000006</v>
      </c>
      <c r="CI319">
        <v>119.75</v>
      </c>
      <c r="CJ319">
        <v>7.88854655</v>
      </c>
      <c r="CK319">
        <v>6.1581247149999996</v>
      </c>
      <c r="CL319">
        <v>0.66833125500000001</v>
      </c>
      <c r="CM319">
        <v>2.593581822</v>
      </c>
      <c r="CN319">
        <v>1.0661457059999999</v>
      </c>
      <c r="CO319">
        <v>11.38712724</v>
      </c>
      <c r="CP319">
        <v>9.0691785740000004</v>
      </c>
      <c r="CQ319">
        <v>19.61929323</v>
      </c>
      <c r="CR319">
        <v>0.98319208000000002</v>
      </c>
      <c r="CS319">
        <v>9.7425184970000007</v>
      </c>
      <c r="CT319" s="20" t="s">
        <v>1118</v>
      </c>
      <c r="CU319">
        <v>11.5</v>
      </c>
      <c r="CV319" s="74" t="s">
        <v>1156</v>
      </c>
      <c r="CW319">
        <v>0</v>
      </c>
      <c r="CX319">
        <v>100</v>
      </c>
      <c r="CY319">
        <v>0</v>
      </c>
      <c r="CZ319">
        <v>0</v>
      </c>
      <c r="DA319">
        <v>0</v>
      </c>
      <c r="DB319">
        <v>0</v>
      </c>
      <c r="DC319">
        <v>0</v>
      </c>
      <c r="DD319" s="74">
        <v>0</v>
      </c>
      <c r="DE319">
        <v>0</v>
      </c>
      <c r="DF319">
        <v>0</v>
      </c>
      <c r="DG319">
        <v>0</v>
      </c>
      <c r="DH319">
        <v>0</v>
      </c>
      <c r="DI319">
        <v>0</v>
      </c>
      <c r="DJ319">
        <v>0</v>
      </c>
      <c r="DK319">
        <v>0</v>
      </c>
      <c r="DL319">
        <v>0</v>
      </c>
      <c r="DM319">
        <v>0</v>
      </c>
      <c r="DN319">
        <v>10</v>
      </c>
      <c r="DO319">
        <v>0</v>
      </c>
      <c r="DP319">
        <v>0</v>
      </c>
      <c r="DQ319">
        <v>0</v>
      </c>
      <c r="DR319">
        <v>0</v>
      </c>
      <c r="DS319">
        <v>0</v>
      </c>
      <c r="DT319">
        <v>0</v>
      </c>
      <c r="DU319">
        <v>0</v>
      </c>
      <c r="DV319">
        <v>0</v>
      </c>
      <c r="DW319">
        <v>0</v>
      </c>
      <c r="DX319">
        <v>0</v>
      </c>
      <c r="DY319">
        <v>0</v>
      </c>
      <c r="DZ319">
        <v>0</v>
      </c>
      <c r="EA319">
        <v>0</v>
      </c>
      <c r="EB319">
        <v>0</v>
      </c>
      <c r="EC319">
        <v>0</v>
      </c>
      <c r="ED319">
        <v>0</v>
      </c>
      <c r="EE319">
        <v>0</v>
      </c>
      <c r="EF319">
        <v>0</v>
      </c>
      <c r="EG319">
        <v>0</v>
      </c>
      <c r="EH319">
        <v>0</v>
      </c>
      <c r="EI319" t="s">
        <v>1160</v>
      </c>
      <c r="EJ319" t="s">
        <v>1176</v>
      </c>
      <c r="EK319">
        <v>0</v>
      </c>
      <c r="EL319">
        <v>0</v>
      </c>
      <c r="EM319">
        <v>0</v>
      </c>
      <c r="EN319" s="74" t="s">
        <v>1117</v>
      </c>
    </row>
    <row r="320" spans="1:144" x14ac:dyDescent="0.3">
      <c r="A320" s="32" t="s">
        <v>570</v>
      </c>
      <c r="B320" s="33" t="s">
        <v>111</v>
      </c>
      <c r="C320" s="34" t="s">
        <v>112</v>
      </c>
      <c r="D320" s="3">
        <v>3809</v>
      </c>
      <c r="E320" s="3">
        <v>3405</v>
      </c>
      <c r="F320" s="3">
        <v>4017</v>
      </c>
      <c r="G320" s="42"/>
      <c r="H320" s="4"/>
      <c r="I320" s="4">
        <v>14.746414964656864</v>
      </c>
      <c r="J320" s="109">
        <v>1.98</v>
      </c>
      <c r="K320" s="114">
        <v>130</v>
      </c>
      <c r="L320" s="6">
        <v>18.600000000000001</v>
      </c>
      <c r="M320" s="118">
        <v>1</v>
      </c>
      <c r="N320" s="7"/>
      <c r="O320" s="7"/>
      <c r="P320" s="7"/>
      <c r="Q320" s="7"/>
      <c r="R320" s="7"/>
      <c r="S320" s="48">
        <v>0</v>
      </c>
      <c r="T320" s="121">
        <v>12</v>
      </c>
      <c r="U320" s="2">
        <v>0</v>
      </c>
      <c r="V320" s="2">
        <v>0</v>
      </c>
      <c r="W320" s="2">
        <v>0</v>
      </c>
      <c r="X320" s="2">
        <v>0</v>
      </c>
      <c r="Y320" s="2"/>
      <c r="Z320" s="19">
        <v>1</v>
      </c>
      <c r="AA320" s="2">
        <v>43</v>
      </c>
      <c r="AB320" s="122" t="s">
        <v>52</v>
      </c>
      <c r="AC320" s="2"/>
      <c r="AD320" s="2"/>
      <c r="AE320" s="2"/>
      <c r="AF320" s="118" t="s">
        <v>52</v>
      </c>
      <c r="AG320" s="5"/>
      <c r="AH320" s="118"/>
      <c r="AI320" s="8"/>
      <c r="AJ320" s="118"/>
      <c r="AK320" s="2">
        <v>0</v>
      </c>
      <c r="AL320" s="2">
        <v>0</v>
      </c>
      <c r="AM320" s="2">
        <v>0</v>
      </c>
      <c r="AN320" s="2">
        <v>0</v>
      </c>
      <c r="AO320" s="2">
        <v>0</v>
      </c>
      <c r="AP320" s="122">
        <v>0</v>
      </c>
      <c r="AQ320">
        <v>0</v>
      </c>
      <c r="AR320">
        <v>0</v>
      </c>
      <c r="AS320">
        <v>0</v>
      </c>
      <c r="AT320">
        <v>0</v>
      </c>
      <c r="AU320">
        <v>0</v>
      </c>
      <c r="AV320" s="74">
        <v>0</v>
      </c>
      <c r="AW320">
        <v>0</v>
      </c>
      <c r="AX320">
        <v>0</v>
      </c>
      <c r="AY320" s="74">
        <v>1</v>
      </c>
      <c r="AZ320" s="69">
        <v>0</v>
      </c>
      <c r="BA320" s="69">
        <v>3150</v>
      </c>
      <c r="BB320" s="68"/>
      <c r="BC320" s="68"/>
      <c r="BD320">
        <v>4</v>
      </c>
      <c r="BE320">
        <v>107300</v>
      </c>
      <c r="BF320" s="102">
        <v>4</v>
      </c>
      <c r="BG320" s="97"/>
      <c r="BH320">
        <v>3</v>
      </c>
      <c r="BI320">
        <v>2</v>
      </c>
      <c r="BJ320" s="20" t="s">
        <v>1112</v>
      </c>
      <c r="BK320" t="s">
        <v>1113</v>
      </c>
      <c r="BL320">
        <v>1</v>
      </c>
      <c r="BM320" s="20">
        <v>0</v>
      </c>
      <c r="BN320">
        <v>0</v>
      </c>
      <c r="BO320">
        <v>0</v>
      </c>
      <c r="BP320">
        <v>1</v>
      </c>
      <c r="BQ320" s="20">
        <v>1</v>
      </c>
      <c r="BR320">
        <v>1</v>
      </c>
      <c r="BS320">
        <v>3</v>
      </c>
      <c r="BT320">
        <v>1</v>
      </c>
      <c r="BU320" s="20">
        <v>4</v>
      </c>
      <c r="BV320">
        <v>2</v>
      </c>
      <c r="BW320">
        <v>2</v>
      </c>
      <c r="BX320">
        <v>0</v>
      </c>
      <c r="BY320" s="74">
        <v>4</v>
      </c>
      <c r="BZ320">
        <v>60.424999999999997</v>
      </c>
      <c r="CA320">
        <v>40.200000000000003</v>
      </c>
      <c r="CB320">
        <v>19</v>
      </c>
      <c r="CC320">
        <v>23.274999999999999</v>
      </c>
      <c r="CD320">
        <v>275.5</v>
      </c>
      <c r="CE320">
        <v>250.25</v>
      </c>
      <c r="CF320">
        <v>365.25</v>
      </c>
      <c r="CG320">
        <v>615.5</v>
      </c>
      <c r="CH320">
        <v>40.575000000000003</v>
      </c>
      <c r="CI320">
        <v>549</v>
      </c>
      <c r="CJ320">
        <v>5.0447167080000002</v>
      </c>
      <c r="CK320">
        <v>2.0896570689999998</v>
      </c>
      <c r="CL320">
        <v>0.31622776600000002</v>
      </c>
      <c r="CM320">
        <v>2.117191536</v>
      </c>
      <c r="CN320">
        <v>14.821156050000001</v>
      </c>
      <c r="CO320">
        <v>22.925604320000001</v>
      </c>
      <c r="CP320">
        <v>7.0415433910000003</v>
      </c>
      <c r="CQ320">
        <v>28.407745420000001</v>
      </c>
      <c r="CR320">
        <v>1.873276986</v>
      </c>
      <c r="CS320">
        <v>124.9079661</v>
      </c>
      <c r="CT320" s="20" t="s">
        <v>1121</v>
      </c>
      <c r="CU320">
        <v>12.7</v>
      </c>
      <c r="CV320" s="74" t="s">
        <v>1157</v>
      </c>
      <c r="CW320">
        <v>60</v>
      </c>
      <c r="CX320">
        <v>0</v>
      </c>
      <c r="CY320">
        <v>0</v>
      </c>
      <c r="CZ320">
        <v>0</v>
      </c>
      <c r="DA320">
        <v>0</v>
      </c>
      <c r="DB320">
        <v>0</v>
      </c>
      <c r="DC320">
        <v>40</v>
      </c>
      <c r="DD320" s="74">
        <v>0</v>
      </c>
      <c r="DE320">
        <v>0</v>
      </c>
      <c r="DF320">
        <v>0</v>
      </c>
      <c r="DG320">
        <v>0</v>
      </c>
      <c r="DH320">
        <v>0</v>
      </c>
      <c r="DI320">
        <v>0</v>
      </c>
      <c r="DJ320">
        <v>0</v>
      </c>
      <c r="DK320">
        <v>10</v>
      </c>
      <c r="DL320">
        <v>0</v>
      </c>
      <c r="DM320">
        <v>0</v>
      </c>
      <c r="DN320">
        <v>0</v>
      </c>
      <c r="DO320">
        <v>0</v>
      </c>
      <c r="DP320">
        <v>0</v>
      </c>
      <c r="DQ320">
        <v>0</v>
      </c>
      <c r="DR320">
        <v>0</v>
      </c>
      <c r="DS320">
        <v>0</v>
      </c>
      <c r="DT320">
        <v>0</v>
      </c>
      <c r="DU320">
        <v>0</v>
      </c>
      <c r="DV320">
        <v>0</v>
      </c>
      <c r="DW320">
        <v>0</v>
      </c>
      <c r="DX320">
        <v>0</v>
      </c>
      <c r="DY320">
        <v>0</v>
      </c>
      <c r="DZ320">
        <v>0</v>
      </c>
      <c r="EA320">
        <v>0</v>
      </c>
      <c r="EB320">
        <v>0</v>
      </c>
      <c r="EC320">
        <v>0</v>
      </c>
      <c r="ED320">
        <v>0</v>
      </c>
      <c r="EE320">
        <v>0</v>
      </c>
      <c r="EF320">
        <v>10</v>
      </c>
      <c r="EG320">
        <v>0</v>
      </c>
      <c r="EH320">
        <v>0</v>
      </c>
      <c r="EI320" t="s">
        <v>1159</v>
      </c>
      <c r="EJ320" t="s">
        <v>1173</v>
      </c>
      <c r="EK320">
        <v>0</v>
      </c>
      <c r="EL320">
        <v>0</v>
      </c>
      <c r="EM320">
        <v>0</v>
      </c>
      <c r="EN320" s="74" t="s">
        <v>1117</v>
      </c>
    </row>
    <row r="321" spans="1:144" x14ac:dyDescent="0.3">
      <c r="A321" s="32" t="s">
        <v>571</v>
      </c>
      <c r="B321" s="33" t="s">
        <v>362</v>
      </c>
      <c r="C321" s="34" t="s">
        <v>51</v>
      </c>
      <c r="D321" s="3"/>
      <c r="E321" s="3"/>
      <c r="F321" s="3">
        <v>31.4</v>
      </c>
      <c r="G321" s="42"/>
      <c r="H321" s="4"/>
      <c r="I321" s="4">
        <v>1.1853048513203654</v>
      </c>
      <c r="J321" s="109"/>
      <c r="K321" s="114"/>
      <c r="L321" s="6"/>
      <c r="M321" s="118">
        <v>0</v>
      </c>
      <c r="N321" s="7"/>
      <c r="O321" s="7"/>
      <c r="P321" s="7"/>
      <c r="Q321" s="7"/>
      <c r="R321" s="7"/>
      <c r="S321" s="48"/>
      <c r="T321" s="121"/>
      <c r="U321" s="2"/>
      <c r="V321" s="2"/>
      <c r="W321" s="2"/>
      <c r="X321" s="2"/>
      <c r="Y321" s="2"/>
      <c r="Z321" s="19"/>
      <c r="AA321" s="2"/>
      <c r="AB321" s="122"/>
      <c r="AC321" s="2"/>
      <c r="AD321" s="2">
        <v>2</v>
      </c>
      <c r="AE321" s="2" t="s">
        <v>52</v>
      </c>
      <c r="AF321" s="118" t="s">
        <v>52</v>
      </c>
      <c r="AG321" s="5"/>
      <c r="AH321" s="118"/>
      <c r="AI321" s="8"/>
      <c r="AJ321" s="118"/>
      <c r="AK321" s="2">
        <v>0</v>
      </c>
      <c r="AL321" s="2">
        <v>1</v>
      </c>
      <c r="AM321" s="2">
        <v>0</v>
      </c>
      <c r="AN321" s="2">
        <v>-1</v>
      </c>
      <c r="AO321" s="2">
        <v>0</v>
      </c>
      <c r="AP321" s="122">
        <v>-1</v>
      </c>
      <c r="AQ321">
        <v>2</v>
      </c>
      <c r="AR321">
        <v>0</v>
      </c>
      <c r="AS321">
        <v>0</v>
      </c>
      <c r="AT321">
        <v>0</v>
      </c>
      <c r="AU321">
        <v>0</v>
      </c>
      <c r="AV321" s="74">
        <v>2</v>
      </c>
      <c r="AW321">
        <v>0</v>
      </c>
      <c r="AX321">
        <v>0</v>
      </c>
      <c r="AY321" s="74">
        <v>1</v>
      </c>
      <c r="AZ321" s="67">
        <v>0</v>
      </c>
      <c r="BA321" s="67">
        <v>300</v>
      </c>
      <c r="BB321" s="68"/>
      <c r="BC321" s="68"/>
      <c r="BD321">
        <v>3</v>
      </c>
      <c r="BE321">
        <v>13200</v>
      </c>
      <c r="BF321" s="103">
        <v>5</v>
      </c>
      <c r="BG321" s="97"/>
      <c r="BH321">
        <v>1</v>
      </c>
      <c r="BI321">
        <v>1</v>
      </c>
      <c r="BJ321" s="20" t="s">
        <v>1112</v>
      </c>
      <c r="BK321" t="s">
        <v>1112</v>
      </c>
      <c r="BL321">
        <v>1</v>
      </c>
      <c r="BM321" s="20">
        <v>0</v>
      </c>
      <c r="BN321">
        <v>0</v>
      </c>
      <c r="BO321">
        <v>0</v>
      </c>
      <c r="BP321">
        <v>1</v>
      </c>
      <c r="BQ321" s="20">
        <v>2</v>
      </c>
      <c r="BR321">
        <v>1</v>
      </c>
      <c r="BS321">
        <v>5</v>
      </c>
      <c r="BT321">
        <v>1</v>
      </c>
      <c r="BU321" s="20">
        <v>4</v>
      </c>
      <c r="BV321">
        <v>0</v>
      </c>
      <c r="BW321">
        <v>1</v>
      </c>
      <c r="BX321">
        <v>3</v>
      </c>
      <c r="BY321" s="74">
        <v>4</v>
      </c>
      <c r="BZ321">
        <v>24.074999999999999</v>
      </c>
      <c r="CA321">
        <v>14.5</v>
      </c>
      <c r="CB321">
        <v>5.9</v>
      </c>
      <c r="CC321">
        <v>6.9249999999999998</v>
      </c>
      <c r="CD321">
        <v>23.85</v>
      </c>
      <c r="CE321">
        <v>8.4749999999999996</v>
      </c>
      <c r="CF321">
        <v>71.45</v>
      </c>
      <c r="CG321">
        <v>79.924999999999997</v>
      </c>
      <c r="CH321">
        <v>10.625</v>
      </c>
      <c r="CI321">
        <v>63.924999999999997</v>
      </c>
      <c r="CJ321">
        <v>1.7839562769999999</v>
      </c>
      <c r="CK321">
        <v>0.69761498499999997</v>
      </c>
      <c r="CL321">
        <v>0.294392029</v>
      </c>
      <c r="CM321">
        <v>9.5742710999999994E-2</v>
      </c>
      <c r="CN321">
        <v>3.1712247900000001</v>
      </c>
      <c r="CO321">
        <v>2.304162899</v>
      </c>
      <c r="CP321">
        <v>4.32087954</v>
      </c>
      <c r="CQ321">
        <v>2.6998456750000002</v>
      </c>
      <c r="CR321">
        <v>3.0641747119999998</v>
      </c>
      <c r="CS321">
        <v>2.7487876120000001</v>
      </c>
      <c r="CT321" s="20" t="s">
        <v>1118</v>
      </c>
      <c r="CU321">
        <v>4.8</v>
      </c>
      <c r="CV321" s="74" t="s">
        <v>1157</v>
      </c>
      <c r="CW321">
        <v>100</v>
      </c>
      <c r="CX321">
        <v>0</v>
      </c>
      <c r="CY321">
        <v>0</v>
      </c>
      <c r="CZ321">
        <v>0</v>
      </c>
      <c r="DA321">
        <v>0</v>
      </c>
      <c r="DB321">
        <v>0</v>
      </c>
      <c r="DC321">
        <v>0</v>
      </c>
      <c r="DD321" s="74">
        <v>0</v>
      </c>
      <c r="DE321">
        <v>0</v>
      </c>
      <c r="DF321">
        <v>0</v>
      </c>
      <c r="DG321">
        <v>1</v>
      </c>
      <c r="DH321">
        <v>1</v>
      </c>
      <c r="DI321">
        <v>0</v>
      </c>
      <c r="DJ321">
        <v>8</v>
      </c>
      <c r="DK321">
        <v>0</v>
      </c>
      <c r="DL321">
        <v>0</v>
      </c>
      <c r="DM321">
        <v>0</v>
      </c>
      <c r="DN321">
        <v>0</v>
      </c>
      <c r="DO321">
        <v>0</v>
      </c>
      <c r="DP321">
        <v>0</v>
      </c>
      <c r="DQ321">
        <v>0</v>
      </c>
      <c r="DR321">
        <v>0</v>
      </c>
      <c r="DS321">
        <v>0</v>
      </c>
      <c r="DT321">
        <v>0</v>
      </c>
      <c r="DU321">
        <v>0</v>
      </c>
      <c r="DV321">
        <v>0</v>
      </c>
      <c r="DW321">
        <v>0</v>
      </c>
      <c r="DX321">
        <v>0</v>
      </c>
      <c r="DY321">
        <v>0</v>
      </c>
      <c r="DZ321">
        <v>0</v>
      </c>
      <c r="EA321">
        <v>0</v>
      </c>
      <c r="EB321">
        <v>0</v>
      </c>
      <c r="EC321">
        <v>0</v>
      </c>
      <c r="ED321">
        <v>0</v>
      </c>
      <c r="EE321">
        <v>0</v>
      </c>
      <c r="EF321">
        <v>0</v>
      </c>
      <c r="EG321">
        <v>0</v>
      </c>
      <c r="EH321">
        <v>0</v>
      </c>
      <c r="EI321" t="s">
        <v>1159</v>
      </c>
      <c r="EJ321" t="s">
        <v>1172</v>
      </c>
      <c r="EK321">
        <v>0</v>
      </c>
      <c r="EL321">
        <v>0</v>
      </c>
      <c r="EM321">
        <v>0</v>
      </c>
      <c r="EN321" s="74" t="s">
        <v>1117</v>
      </c>
    </row>
    <row r="322" spans="1:144" x14ac:dyDescent="0.3">
      <c r="A322" s="32" t="s">
        <v>572</v>
      </c>
      <c r="B322" s="33" t="s">
        <v>573</v>
      </c>
      <c r="C322" s="34" t="s">
        <v>51</v>
      </c>
      <c r="D322" s="3"/>
      <c r="E322" s="3"/>
      <c r="F322" s="3">
        <v>20.8</v>
      </c>
      <c r="G322" s="44">
        <v>0.62</v>
      </c>
      <c r="H322" s="9">
        <v>0.67</v>
      </c>
      <c r="I322" s="4">
        <v>0.64500000000000002</v>
      </c>
      <c r="J322" s="109"/>
      <c r="K322" s="114"/>
      <c r="L322" s="6"/>
      <c r="M322" s="118">
        <v>0</v>
      </c>
      <c r="N322" s="7"/>
      <c r="O322" s="7"/>
      <c r="P322" s="7"/>
      <c r="Q322" s="7"/>
      <c r="R322" s="7"/>
      <c r="S322" s="48">
        <v>3.75</v>
      </c>
      <c r="T322" s="121">
        <v>4.25</v>
      </c>
      <c r="U322" s="2"/>
      <c r="V322" s="2"/>
      <c r="W322" s="2"/>
      <c r="X322" s="2"/>
      <c r="Y322" s="2"/>
      <c r="Z322" s="19"/>
      <c r="AA322" s="2"/>
      <c r="AB322" s="122"/>
      <c r="AC322" s="2"/>
      <c r="AD322" s="2">
        <v>2</v>
      </c>
      <c r="AE322" s="2" t="s">
        <v>52</v>
      </c>
      <c r="AF322" s="118" t="s">
        <v>52</v>
      </c>
      <c r="AG322" s="5"/>
      <c r="AH322" s="118"/>
      <c r="AI322" s="8"/>
      <c r="AJ322" s="118"/>
      <c r="AK322" s="2">
        <v>0</v>
      </c>
      <c r="AL322" s="2">
        <v>0</v>
      </c>
      <c r="AM322" s="2">
        <v>0</v>
      </c>
      <c r="AN322" s="2">
        <v>2</v>
      </c>
      <c r="AO322" s="2">
        <v>0</v>
      </c>
      <c r="AP322" s="122">
        <v>0</v>
      </c>
      <c r="AQ322">
        <v>0</v>
      </c>
      <c r="AR322">
        <v>0</v>
      </c>
      <c r="AS322">
        <v>0</v>
      </c>
      <c r="AT322">
        <v>0</v>
      </c>
      <c r="AU322">
        <v>0</v>
      </c>
      <c r="AV322" s="74">
        <v>0</v>
      </c>
      <c r="AW322">
        <v>0</v>
      </c>
      <c r="AX322">
        <v>0</v>
      </c>
      <c r="AY322" s="74">
        <v>3</v>
      </c>
      <c r="AZ322" s="78">
        <v>0</v>
      </c>
      <c r="BA322" s="71">
        <v>1100</v>
      </c>
      <c r="BB322" s="68"/>
      <c r="BC322" s="68">
        <v>1800</v>
      </c>
      <c r="BD322">
        <v>5</v>
      </c>
      <c r="BE322">
        <v>2000</v>
      </c>
      <c r="BF322" s="103">
        <v>5</v>
      </c>
      <c r="BG322" s="97"/>
      <c r="BH322">
        <v>1</v>
      </c>
      <c r="BI322">
        <v>1</v>
      </c>
      <c r="BJ322" s="20" t="s">
        <v>1113</v>
      </c>
      <c r="BK322" t="s">
        <v>1114</v>
      </c>
      <c r="BL322">
        <v>1</v>
      </c>
      <c r="BM322" s="20">
        <v>0</v>
      </c>
      <c r="BN322">
        <v>0</v>
      </c>
      <c r="BO322">
        <v>0</v>
      </c>
      <c r="BP322">
        <v>1</v>
      </c>
      <c r="BQ322" s="20">
        <v>2</v>
      </c>
      <c r="BR322">
        <v>2</v>
      </c>
      <c r="BS322">
        <v>5</v>
      </c>
      <c r="BT322">
        <v>1</v>
      </c>
      <c r="BU322" s="20">
        <v>5</v>
      </c>
      <c r="BV322">
        <v>1</v>
      </c>
      <c r="BW322">
        <v>2</v>
      </c>
      <c r="BX322">
        <v>2</v>
      </c>
      <c r="BY322" s="74">
        <v>4</v>
      </c>
      <c r="BZ322">
        <v>16.899999999999999</v>
      </c>
      <c r="CA322">
        <v>10.3</v>
      </c>
      <c r="CB322">
        <v>7.7</v>
      </c>
      <c r="CC322">
        <v>5.0250000000000004</v>
      </c>
      <c r="CD322">
        <v>14.02</v>
      </c>
      <c r="CE322">
        <v>15.25</v>
      </c>
      <c r="CF322">
        <v>65</v>
      </c>
      <c r="CG322">
        <v>80.66</v>
      </c>
      <c r="CH322">
        <v>19.024999999999999</v>
      </c>
      <c r="CI322">
        <v>60.46</v>
      </c>
      <c r="CJ322">
        <v>0.75166481900000004</v>
      </c>
      <c r="CK322">
        <v>0.336650165</v>
      </c>
      <c r="CL322">
        <v>0.73484692299999999</v>
      </c>
      <c r="CM322">
        <v>0.61846584400000004</v>
      </c>
      <c r="CN322">
        <v>1.31605471</v>
      </c>
      <c r="CO322">
        <v>2.2173557829999999</v>
      </c>
      <c r="CP322">
        <v>1.825741858</v>
      </c>
      <c r="CQ322">
        <v>1.5899685530000001</v>
      </c>
      <c r="CR322">
        <v>2.5708299569999999</v>
      </c>
      <c r="CS322">
        <v>6.9755286539999997</v>
      </c>
      <c r="CT322" s="20" t="s">
        <v>1118</v>
      </c>
      <c r="CU322">
        <v>4.2</v>
      </c>
      <c r="CV322" s="74" t="s">
        <v>1157</v>
      </c>
      <c r="CW322">
        <v>50</v>
      </c>
      <c r="CX322">
        <v>0</v>
      </c>
      <c r="CY322">
        <v>50</v>
      </c>
      <c r="CZ322">
        <v>0</v>
      </c>
      <c r="DA322">
        <v>0</v>
      </c>
      <c r="DB322">
        <v>0</v>
      </c>
      <c r="DC322">
        <v>0</v>
      </c>
      <c r="DD322" s="74">
        <v>0</v>
      </c>
      <c r="DE322">
        <v>0</v>
      </c>
      <c r="DF322">
        <v>6</v>
      </c>
      <c r="DG322">
        <v>4</v>
      </c>
      <c r="DH322">
        <v>0</v>
      </c>
      <c r="DI322">
        <v>0</v>
      </c>
      <c r="DJ322">
        <v>0</v>
      </c>
      <c r="DK322">
        <v>0</v>
      </c>
      <c r="DL322">
        <v>0</v>
      </c>
      <c r="DM322">
        <v>0</v>
      </c>
      <c r="DN322">
        <v>0</v>
      </c>
      <c r="DO322">
        <v>0</v>
      </c>
      <c r="DP322">
        <v>0</v>
      </c>
      <c r="DQ322">
        <v>0</v>
      </c>
      <c r="DR322">
        <v>0</v>
      </c>
      <c r="DS322">
        <v>10</v>
      </c>
      <c r="DT322">
        <v>0</v>
      </c>
      <c r="DU322">
        <v>0</v>
      </c>
      <c r="DV322">
        <v>0</v>
      </c>
      <c r="DW322">
        <v>0</v>
      </c>
      <c r="DX322">
        <v>0</v>
      </c>
      <c r="DY322">
        <v>0</v>
      </c>
      <c r="DZ322">
        <v>0</v>
      </c>
      <c r="EA322">
        <v>0</v>
      </c>
      <c r="EB322">
        <v>0</v>
      </c>
      <c r="EC322">
        <v>0</v>
      </c>
      <c r="ED322">
        <v>0</v>
      </c>
      <c r="EE322">
        <v>0</v>
      </c>
      <c r="EF322">
        <v>0</v>
      </c>
      <c r="EG322">
        <v>0</v>
      </c>
      <c r="EH322">
        <v>0</v>
      </c>
      <c r="EI322" t="s">
        <v>1161</v>
      </c>
      <c r="EJ322" t="s">
        <v>1181</v>
      </c>
      <c r="EK322">
        <v>0</v>
      </c>
      <c r="EL322">
        <v>0</v>
      </c>
      <c r="EM322">
        <v>0</v>
      </c>
      <c r="EN322" s="74" t="s">
        <v>1117</v>
      </c>
    </row>
    <row r="323" spans="1:144" x14ac:dyDescent="0.3">
      <c r="A323" s="35" t="s">
        <v>574</v>
      </c>
      <c r="B323" s="33" t="s">
        <v>117</v>
      </c>
      <c r="C323" s="34" t="s">
        <v>51</v>
      </c>
      <c r="D323" s="3">
        <v>14.2</v>
      </c>
      <c r="E323" s="3">
        <v>14.8</v>
      </c>
      <c r="F323" s="3">
        <v>15.4833</v>
      </c>
      <c r="G323" s="42"/>
      <c r="H323" s="4"/>
      <c r="I323" s="4">
        <v>0.62002219698199401</v>
      </c>
      <c r="J323" s="109">
        <v>5.12</v>
      </c>
      <c r="K323" s="114">
        <v>1.97</v>
      </c>
      <c r="L323" s="6">
        <v>8.8333333330000006</v>
      </c>
      <c r="M323" s="118">
        <v>0</v>
      </c>
      <c r="N323" s="7"/>
      <c r="O323" s="7"/>
      <c r="P323" s="7"/>
      <c r="Q323" s="7"/>
      <c r="R323" s="7"/>
      <c r="S323" s="48">
        <v>2.5</v>
      </c>
      <c r="T323" s="121">
        <v>7.5</v>
      </c>
      <c r="U323" s="2"/>
      <c r="V323" s="2">
        <v>1</v>
      </c>
      <c r="W323" s="2"/>
      <c r="X323" s="2">
        <v>2</v>
      </c>
      <c r="Y323" s="2">
        <v>2</v>
      </c>
      <c r="Z323" s="19">
        <v>0</v>
      </c>
      <c r="AA323" s="2">
        <v>14.5</v>
      </c>
      <c r="AB323" s="122" t="s">
        <v>56</v>
      </c>
      <c r="AC323" s="2">
        <v>0</v>
      </c>
      <c r="AD323" s="2">
        <v>2</v>
      </c>
      <c r="AE323" s="2" t="s">
        <v>52</v>
      </c>
      <c r="AF323" s="118" t="s">
        <v>52</v>
      </c>
      <c r="AG323" s="5">
        <v>0.3</v>
      </c>
      <c r="AH323" s="118">
        <v>2</v>
      </c>
      <c r="AI323" s="8"/>
      <c r="AJ323" s="118">
        <v>3</v>
      </c>
      <c r="AK323" s="2">
        <v>-2</v>
      </c>
      <c r="AL323" s="2">
        <v>-2</v>
      </c>
      <c r="AM323" s="2">
        <v>0</v>
      </c>
      <c r="AN323" s="2">
        <v>-2</v>
      </c>
      <c r="AO323" s="2">
        <v>0</v>
      </c>
      <c r="AP323" s="122">
        <v>2</v>
      </c>
      <c r="AQ323">
        <v>2</v>
      </c>
      <c r="AR323">
        <v>2</v>
      </c>
      <c r="AS323">
        <v>1</v>
      </c>
      <c r="AT323">
        <v>1</v>
      </c>
      <c r="AU323">
        <v>1</v>
      </c>
      <c r="AV323" s="74">
        <v>7</v>
      </c>
      <c r="AW323">
        <v>0</v>
      </c>
      <c r="AX323">
        <v>0</v>
      </c>
      <c r="AY323" s="74">
        <v>2</v>
      </c>
      <c r="AZ323" s="69">
        <v>20</v>
      </c>
      <c r="BA323" s="69">
        <v>3900</v>
      </c>
      <c r="BB323" s="68"/>
      <c r="BC323" s="68"/>
      <c r="BD323">
        <v>4</v>
      </c>
      <c r="BE323">
        <v>174100</v>
      </c>
      <c r="BF323" s="102">
        <v>4</v>
      </c>
      <c r="BG323" s="97"/>
      <c r="BH323">
        <v>2</v>
      </c>
      <c r="BI323">
        <v>3</v>
      </c>
      <c r="BJ323" s="20" t="s">
        <v>1113</v>
      </c>
      <c r="BK323" t="s">
        <v>1113</v>
      </c>
      <c r="BL323">
        <v>2</v>
      </c>
      <c r="BM323" s="20">
        <v>0</v>
      </c>
      <c r="BN323">
        <v>0</v>
      </c>
      <c r="BO323">
        <v>0</v>
      </c>
      <c r="BP323">
        <v>1</v>
      </c>
      <c r="BQ323" s="20">
        <v>2</v>
      </c>
      <c r="BR323">
        <v>0</v>
      </c>
      <c r="BS323">
        <v>4</v>
      </c>
      <c r="BT323">
        <v>2</v>
      </c>
      <c r="BU323" s="20">
        <v>4</v>
      </c>
      <c r="BV323">
        <v>2</v>
      </c>
      <c r="BW323">
        <v>2</v>
      </c>
      <c r="BX323">
        <v>0</v>
      </c>
      <c r="BY323" s="74">
        <v>4</v>
      </c>
      <c r="BZ323">
        <v>13.025</v>
      </c>
      <c r="CA323">
        <v>7.85</v>
      </c>
      <c r="CB323">
        <v>3.45</v>
      </c>
      <c r="CC323">
        <v>3.35</v>
      </c>
      <c r="CD323">
        <v>20.524999999999999</v>
      </c>
      <c r="CE323">
        <v>13.7</v>
      </c>
      <c r="CF323">
        <v>55.174999999999997</v>
      </c>
      <c r="CG323">
        <v>68.875</v>
      </c>
      <c r="CH323">
        <v>19.899999999999999</v>
      </c>
      <c r="CI323">
        <v>46</v>
      </c>
      <c r="CJ323">
        <v>0.48562674300000003</v>
      </c>
      <c r="CK323">
        <v>0.12909944500000001</v>
      </c>
      <c r="CL323">
        <v>0.31091263499999999</v>
      </c>
      <c r="CM323">
        <v>0.12909944500000001</v>
      </c>
      <c r="CN323">
        <v>0.69940450899999995</v>
      </c>
      <c r="CO323">
        <v>0.52915026200000004</v>
      </c>
      <c r="CP323">
        <v>2.0758532380000001</v>
      </c>
      <c r="CQ323">
        <v>2.174664725</v>
      </c>
      <c r="CR323">
        <v>0.84852813699999996</v>
      </c>
      <c r="CS323">
        <v>2.449489743</v>
      </c>
      <c r="CT323" s="20" t="s">
        <v>1119</v>
      </c>
      <c r="CU323" t="s">
        <v>1117</v>
      </c>
      <c r="CV323" s="74"/>
      <c r="CW323">
        <v>70</v>
      </c>
      <c r="CX323">
        <v>0</v>
      </c>
      <c r="CY323">
        <v>10</v>
      </c>
      <c r="CZ323">
        <v>0</v>
      </c>
      <c r="DA323">
        <v>10</v>
      </c>
      <c r="DB323">
        <v>0</v>
      </c>
      <c r="DC323">
        <v>10</v>
      </c>
      <c r="DD323" s="74">
        <v>0</v>
      </c>
      <c r="DE323">
        <v>0</v>
      </c>
      <c r="DF323">
        <v>1</v>
      </c>
      <c r="DG323">
        <v>1</v>
      </c>
      <c r="DH323">
        <v>8</v>
      </c>
      <c r="DI323">
        <v>0</v>
      </c>
      <c r="DJ323">
        <v>0</v>
      </c>
      <c r="DK323">
        <v>0</v>
      </c>
      <c r="DL323">
        <v>0</v>
      </c>
      <c r="DM323">
        <v>0</v>
      </c>
      <c r="DN323">
        <v>0</v>
      </c>
      <c r="DO323">
        <v>0</v>
      </c>
      <c r="DP323">
        <v>0</v>
      </c>
      <c r="DQ323">
        <v>0</v>
      </c>
      <c r="DR323">
        <v>0</v>
      </c>
      <c r="DS323">
        <v>10</v>
      </c>
      <c r="DT323">
        <v>0</v>
      </c>
      <c r="DU323">
        <v>0</v>
      </c>
      <c r="DV323">
        <v>0</v>
      </c>
      <c r="DW323">
        <v>10</v>
      </c>
      <c r="DX323">
        <v>0</v>
      </c>
      <c r="DY323">
        <v>0</v>
      </c>
      <c r="DZ323">
        <v>0</v>
      </c>
      <c r="EA323">
        <v>0</v>
      </c>
      <c r="EB323">
        <v>0</v>
      </c>
      <c r="EC323">
        <v>0</v>
      </c>
      <c r="ED323">
        <v>10</v>
      </c>
      <c r="EE323">
        <v>0</v>
      </c>
      <c r="EF323">
        <v>0</v>
      </c>
      <c r="EG323">
        <v>0</v>
      </c>
      <c r="EH323">
        <v>0</v>
      </c>
      <c r="EI323" t="s">
        <v>1159</v>
      </c>
      <c r="EJ323" t="s">
        <v>1170</v>
      </c>
      <c r="EK323">
        <v>0</v>
      </c>
      <c r="EL323">
        <v>0</v>
      </c>
      <c r="EM323">
        <v>1</v>
      </c>
      <c r="EN323" s="74" t="s">
        <v>1210</v>
      </c>
    </row>
    <row r="324" spans="1:144" x14ac:dyDescent="0.3">
      <c r="A324" s="32" t="s">
        <v>575</v>
      </c>
      <c r="B324" s="33" t="s">
        <v>322</v>
      </c>
      <c r="C324" s="34" t="s">
        <v>51</v>
      </c>
      <c r="D324" s="3"/>
      <c r="E324" s="3"/>
      <c r="F324" s="3">
        <v>25.1</v>
      </c>
      <c r="G324" s="42"/>
      <c r="H324" s="4"/>
      <c r="I324" s="4">
        <v>0.7937394660352427</v>
      </c>
      <c r="J324" s="109">
        <v>2</v>
      </c>
      <c r="K324" s="114"/>
      <c r="L324" s="6"/>
      <c r="M324" s="118">
        <v>0</v>
      </c>
      <c r="N324" s="7"/>
      <c r="O324" s="7"/>
      <c r="P324" s="7"/>
      <c r="Q324" s="7"/>
      <c r="R324" s="7"/>
      <c r="S324" s="48">
        <v>11.5</v>
      </c>
      <c r="T324" s="121">
        <v>3.5</v>
      </c>
      <c r="U324" s="2">
        <v>0</v>
      </c>
      <c r="V324" s="2">
        <v>0</v>
      </c>
      <c r="W324" s="2">
        <v>0</v>
      </c>
      <c r="X324" s="2">
        <v>0</v>
      </c>
      <c r="Y324" s="2"/>
      <c r="Z324" s="19"/>
      <c r="AA324" s="2"/>
      <c r="AB324" s="122"/>
      <c r="AC324" s="2"/>
      <c r="AD324" s="2"/>
      <c r="AE324" s="2"/>
      <c r="AF324" s="118"/>
      <c r="AG324" s="5"/>
      <c r="AH324" s="118"/>
      <c r="AI324" s="8"/>
      <c r="AJ324" s="118"/>
      <c r="AK324" s="2">
        <v>0</v>
      </c>
      <c r="AL324" s="2">
        <v>0</v>
      </c>
      <c r="AM324" s="2"/>
      <c r="AN324" s="2">
        <v>0</v>
      </c>
      <c r="AO324" s="2">
        <v>0</v>
      </c>
      <c r="AP324" s="122">
        <v>0</v>
      </c>
      <c r="AQ324">
        <v>0</v>
      </c>
      <c r="AR324">
        <v>0</v>
      </c>
      <c r="AS324">
        <v>0</v>
      </c>
      <c r="AT324">
        <v>0</v>
      </c>
      <c r="AU324">
        <v>0</v>
      </c>
      <c r="AV324" s="74">
        <v>0</v>
      </c>
      <c r="AW324">
        <v>0</v>
      </c>
      <c r="AX324">
        <v>0</v>
      </c>
      <c r="AY324" s="74">
        <v>2</v>
      </c>
      <c r="AZ324" s="67">
        <v>360</v>
      </c>
      <c r="BA324" s="67">
        <v>2200</v>
      </c>
      <c r="BB324" s="68"/>
      <c r="BC324" s="68"/>
      <c r="BD324">
        <v>4</v>
      </c>
      <c r="BE324">
        <v>4400</v>
      </c>
      <c r="BF324" s="103">
        <v>5</v>
      </c>
      <c r="BG324" s="97"/>
      <c r="BH324">
        <v>1</v>
      </c>
      <c r="BI324">
        <v>1</v>
      </c>
      <c r="BJ324" s="20" t="s">
        <v>1112</v>
      </c>
      <c r="BK324" t="s">
        <v>1112</v>
      </c>
      <c r="BL324">
        <v>1</v>
      </c>
      <c r="BM324" s="20">
        <v>0</v>
      </c>
      <c r="BN324">
        <v>0</v>
      </c>
      <c r="BO324">
        <v>0</v>
      </c>
      <c r="BP324">
        <v>1</v>
      </c>
      <c r="BQ324" s="20">
        <v>2</v>
      </c>
      <c r="BR324">
        <v>2</v>
      </c>
      <c r="BS324">
        <v>4</v>
      </c>
      <c r="BT324">
        <v>1</v>
      </c>
      <c r="BU324" s="20">
        <v>11</v>
      </c>
      <c r="BV324">
        <v>3</v>
      </c>
      <c r="BW324">
        <v>8</v>
      </c>
      <c r="BX324">
        <v>0</v>
      </c>
      <c r="BY324" s="74">
        <v>4</v>
      </c>
      <c r="BZ324">
        <v>24.625</v>
      </c>
      <c r="CA324">
        <v>17.90909091</v>
      </c>
      <c r="CB324">
        <v>3.4727272729999998</v>
      </c>
      <c r="CC324">
        <v>4.0999999999999996</v>
      </c>
      <c r="CD324">
        <v>21.727272729999999</v>
      </c>
      <c r="CE324">
        <v>10.3</v>
      </c>
      <c r="CF324">
        <v>68.599999999999994</v>
      </c>
      <c r="CG324">
        <v>78.881818179999996</v>
      </c>
      <c r="CH324">
        <v>13.045454550000001</v>
      </c>
      <c r="CI324">
        <v>56.5</v>
      </c>
      <c r="CJ324">
        <v>1.388944443</v>
      </c>
      <c r="CK324">
        <v>1.7282676560000001</v>
      </c>
      <c r="CL324">
        <v>0.20045403000000001</v>
      </c>
      <c r="CM324">
        <v>0.27928480100000003</v>
      </c>
      <c r="CN324">
        <v>1.2125105439999999</v>
      </c>
      <c r="CO324">
        <v>1.0835128060000001</v>
      </c>
      <c r="CP324">
        <v>2.0961870149999999</v>
      </c>
      <c r="CQ324">
        <v>2.4927166629999999</v>
      </c>
      <c r="CR324">
        <v>1.1809857210000001</v>
      </c>
      <c r="CS324">
        <v>0.57735026899999997</v>
      </c>
      <c r="CT324" s="20" t="s">
        <v>1118</v>
      </c>
      <c r="CU324">
        <v>3.4</v>
      </c>
      <c r="CV324" s="74" t="s">
        <v>1157</v>
      </c>
      <c r="CW324">
        <v>100</v>
      </c>
      <c r="CX324">
        <v>0</v>
      </c>
      <c r="CY324">
        <v>0</v>
      </c>
      <c r="CZ324">
        <v>0</v>
      </c>
      <c r="DA324">
        <v>0</v>
      </c>
      <c r="DB324">
        <v>0</v>
      </c>
      <c r="DC324">
        <v>0</v>
      </c>
      <c r="DD324" s="74">
        <v>0</v>
      </c>
      <c r="DE324">
        <v>0</v>
      </c>
      <c r="DF324">
        <v>0</v>
      </c>
      <c r="DG324">
        <v>0</v>
      </c>
      <c r="DH324">
        <v>0</v>
      </c>
      <c r="DI324">
        <v>0</v>
      </c>
      <c r="DJ324">
        <v>0</v>
      </c>
      <c r="DK324">
        <v>10</v>
      </c>
      <c r="DL324">
        <v>0</v>
      </c>
      <c r="DM324">
        <v>0</v>
      </c>
      <c r="DN324">
        <v>0</v>
      </c>
      <c r="DO324">
        <v>0</v>
      </c>
      <c r="DP324">
        <v>0</v>
      </c>
      <c r="DQ324">
        <v>0</v>
      </c>
      <c r="DR324">
        <v>0</v>
      </c>
      <c r="DS324">
        <v>0</v>
      </c>
      <c r="DT324">
        <v>0</v>
      </c>
      <c r="DU324">
        <v>0</v>
      </c>
      <c r="DV324">
        <v>0</v>
      </c>
      <c r="DW324">
        <v>0</v>
      </c>
      <c r="DX324">
        <v>0</v>
      </c>
      <c r="DY324">
        <v>0</v>
      </c>
      <c r="DZ324">
        <v>0</v>
      </c>
      <c r="EA324">
        <v>0</v>
      </c>
      <c r="EB324">
        <v>0</v>
      </c>
      <c r="EC324">
        <v>0</v>
      </c>
      <c r="ED324">
        <v>0</v>
      </c>
      <c r="EE324">
        <v>0</v>
      </c>
      <c r="EF324">
        <v>0</v>
      </c>
      <c r="EG324">
        <v>0</v>
      </c>
      <c r="EH324">
        <v>0</v>
      </c>
      <c r="EI324" t="s">
        <v>1159</v>
      </c>
      <c r="EJ324" t="s">
        <v>1173</v>
      </c>
      <c r="EK324">
        <v>0</v>
      </c>
      <c r="EL324">
        <v>0</v>
      </c>
      <c r="EM324">
        <v>0</v>
      </c>
      <c r="EN324" s="74" t="s">
        <v>1117</v>
      </c>
    </row>
    <row r="325" spans="1:144" x14ac:dyDescent="0.3">
      <c r="A325" s="32" t="s">
        <v>576</v>
      </c>
      <c r="B325" s="33" t="s">
        <v>577</v>
      </c>
      <c r="C325" s="34" t="s">
        <v>132</v>
      </c>
      <c r="D325" s="3"/>
      <c r="E325" s="3"/>
      <c r="F325" s="3">
        <v>472</v>
      </c>
      <c r="G325" s="42"/>
      <c r="H325" s="4"/>
      <c r="I325" s="4">
        <v>4.25</v>
      </c>
      <c r="J325" s="109">
        <v>4.3</v>
      </c>
      <c r="K325" s="114">
        <v>28.5</v>
      </c>
      <c r="L325" s="6"/>
      <c r="M325" s="118">
        <v>1</v>
      </c>
      <c r="N325" s="7"/>
      <c r="O325" s="7"/>
      <c r="P325" s="7"/>
      <c r="Q325" s="7"/>
      <c r="R325" s="7"/>
      <c r="S325" s="48">
        <v>0</v>
      </c>
      <c r="T325" s="121">
        <v>12</v>
      </c>
      <c r="U325" s="2">
        <v>0</v>
      </c>
      <c r="V325" s="2">
        <v>0</v>
      </c>
      <c r="W325" s="2">
        <v>0</v>
      </c>
      <c r="X325" s="2">
        <v>0</v>
      </c>
      <c r="Y325" s="2"/>
      <c r="Z325" s="19">
        <v>2</v>
      </c>
      <c r="AA325" s="2">
        <v>28</v>
      </c>
      <c r="AB325" s="122" t="s">
        <v>52</v>
      </c>
      <c r="AC325" s="2"/>
      <c r="AD325" s="2"/>
      <c r="AE325" s="2"/>
      <c r="AF325" s="118" t="s">
        <v>52</v>
      </c>
      <c r="AG325" s="5"/>
      <c r="AH325" s="118"/>
      <c r="AI325" s="8"/>
      <c r="AJ325" s="118"/>
      <c r="AK325" s="2">
        <v>0</v>
      </c>
      <c r="AL325" s="2">
        <v>0</v>
      </c>
      <c r="AM325" s="2">
        <v>0</v>
      </c>
      <c r="AN325" s="2">
        <v>0</v>
      </c>
      <c r="AO325" s="2">
        <v>0</v>
      </c>
      <c r="AP325" s="122">
        <v>0</v>
      </c>
      <c r="AQ325">
        <v>0</v>
      </c>
      <c r="AR325">
        <v>0</v>
      </c>
      <c r="AS325">
        <v>0</v>
      </c>
      <c r="AT325">
        <v>0</v>
      </c>
      <c r="AU325">
        <v>0</v>
      </c>
      <c r="AV325" s="74">
        <v>0</v>
      </c>
      <c r="AW325">
        <v>0</v>
      </c>
      <c r="AX325">
        <v>0</v>
      </c>
      <c r="AY325" s="74">
        <v>2</v>
      </c>
      <c r="AZ325" s="69">
        <v>0</v>
      </c>
      <c r="BA325" s="69">
        <v>1600</v>
      </c>
      <c r="BB325" s="68"/>
      <c r="BC325" s="68"/>
      <c r="BD325">
        <v>3</v>
      </c>
      <c r="BE325">
        <v>154300</v>
      </c>
      <c r="BF325" s="103">
        <v>4</v>
      </c>
      <c r="BG325" s="97"/>
      <c r="BH325">
        <v>3</v>
      </c>
      <c r="BI325">
        <v>2</v>
      </c>
      <c r="BJ325" s="20" t="s">
        <v>1112</v>
      </c>
      <c r="BK325" t="s">
        <v>1113</v>
      </c>
      <c r="BL325">
        <v>2</v>
      </c>
      <c r="BM325" s="20">
        <v>0</v>
      </c>
      <c r="BN325">
        <v>0</v>
      </c>
      <c r="BO325">
        <v>0</v>
      </c>
      <c r="BP325">
        <v>1</v>
      </c>
      <c r="BQ325" s="20">
        <v>2</v>
      </c>
      <c r="BR325">
        <v>2</v>
      </c>
      <c r="BS325" t="s">
        <v>1131</v>
      </c>
      <c r="BT325">
        <v>1</v>
      </c>
      <c r="BU325" s="20">
        <v>4</v>
      </c>
      <c r="BV325">
        <v>3</v>
      </c>
      <c r="BW325">
        <v>1</v>
      </c>
      <c r="BX325">
        <v>0</v>
      </c>
      <c r="BY325" s="74">
        <v>4</v>
      </c>
      <c r="BZ325">
        <v>82.974999999999994</v>
      </c>
      <c r="CA325">
        <v>62.8</v>
      </c>
      <c r="CB325">
        <v>13.475</v>
      </c>
      <c r="CC325">
        <v>22.7</v>
      </c>
      <c r="CD325">
        <v>65.375</v>
      </c>
      <c r="CE325">
        <v>108</v>
      </c>
      <c r="CF325">
        <v>191</v>
      </c>
      <c r="CG325">
        <v>299</v>
      </c>
      <c r="CH325">
        <v>36.075000000000003</v>
      </c>
      <c r="CI325">
        <v>151.5</v>
      </c>
      <c r="CJ325">
        <v>6.6097781099999997</v>
      </c>
      <c r="CK325">
        <v>2.1893682499999998</v>
      </c>
      <c r="CL325">
        <v>0.91423920999999997</v>
      </c>
      <c r="CM325">
        <v>1.110555417</v>
      </c>
      <c r="CN325">
        <v>3.983612264</v>
      </c>
      <c r="CO325">
        <v>11.74734012</v>
      </c>
      <c r="CP325">
        <v>7.7028133390000004</v>
      </c>
      <c r="CQ325">
        <v>9.4868329809999992</v>
      </c>
      <c r="CR325">
        <v>3.131958918</v>
      </c>
      <c r="CS325">
        <v>12.81925635</v>
      </c>
      <c r="CT325" s="20" t="s">
        <v>1118</v>
      </c>
      <c r="CU325">
        <v>8.8000000000000007</v>
      </c>
      <c r="CV325" s="74" t="s">
        <v>1157</v>
      </c>
      <c r="CW325">
        <v>10</v>
      </c>
      <c r="CX325">
        <v>50</v>
      </c>
      <c r="CY325">
        <v>0</v>
      </c>
      <c r="CZ325">
        <v>0</v>
      </c>
      <c r="DA325">
        <v>0</v>
      </c>
      <c r="DB325">
        <v>0</v>
      </c>
      <c r="DC325">
        <v>40</v>
      </c>
      <c r="DD325" s="74">
        <v>0</v>
      </c>
      <c r="DE325">
        <v>0</v>
      </c>
      <c r="DF325">
        <v>0</v>
      </c>
      <c r="DG325">
        <v>0</v>
      </c>
      <c r="DH325">
        <v>0</v>
      </c>
      <c r="DI325">
        <v>0</v>
      </c>
      <c r="DJ325">
        <v>0</v>
      </c>
      <c r="DK325">
        <v>10</v>
      </c>
      <c r="DL325">
        <v>10</v>
      </c>
      <c r="DM325">
        <v>0</v>
      </c>
      <c r="DN325">
        <v>0</v>
      </c>
      <c r="DO325">
        <v>0</v>
      </c>
      <c r="DP325">
        <v>0</v>
      </c>
      <c r="DQ325">
        <v>0</v>
      </c>
      <c r="DR325">
        <v>0</v>
      </c>
      <c r="DS325">
        <v>0</v>
      </c>
      <c r="DT325">
        <v>0</v>
      </c>
      <c r="DU325">
        <v>0</v>
      </c>
      <c r="DV325">
        <v>0</v>
      </c>
      <c r="DW325">
        <v>0</v>
      </c>
      <c r="DX325">
        <v>0</v>
      </c>
      <c r="DY325">
        <v>0</v>
      </c>
      <c r="DZ325">
        <v>0</v>
      </c>
      <c r="EA325">
        <v>0</v>
      </c>
      <c r="EB325">
        <v>0</v>
      </c>
      <c r="EC325">
        <v>0</v>
      </c>
      <c r="ED325">
        <v>0</v>
      </c>
      <c r="EE325">
        <v>0</v>
      </c>
      <c r="EF325">
        <v>10</v>
      </c>
      <c r="EG325">
        <v>0</v>
      </c>
      <c r="EH325">
        <v>0</v>
      </c>
      <c r="EI325" t="s">
        <v>1160</v>
      </c>
      <c r="EJ325" t="s">
        <v>1174</v>
      </c>
      <c r="EK325">
        <v>0</v>
      </c>
      <c r="EL325">
        <v>0</v>
      </c>
      <c r="EM325">
        <v>0</v>
      </c>
      <c r="EN325" s="74" t="s">
        <v>1117</v>
      </c>
    </row>
    <row r="326" spans="1:144" x14ac:dyDescent="0.3">
      <c r="A326" s="32" t="s">
        <v>578</v>
      </c>
      <c r="B326" s="33" t="s">
        <v>579</v>
      </c>
      <c r="C326" s="34" t="s">
        <v>51</v>
      </c>
      <c r="D326" s="3"/>
      <c r="E326" s="3"/>
      <c r="F326" s="3">
        <v>17.8</v>
      </c>
      <c r="G326" s="42"/>
      <c r="H326" s="4"/>
      <c r="I326" s="4"/>
      <c r="J326" s="109">
        <v>2</v>
      </c>
      <c r="K326" s="114"/>
      <c r="L326" s="6"/>
      <c r="M326" s="118">
        <v>0</v>
      </c>
      <c r="N326" s="7"/>
      <c r="O326" s="7"/>
      <c r="P326" s="7"/>
      <c r="Q326" s="7"/>
      <c r="R326" s="7"/>
      <c r="S326" s="48">
        <v>9.5</v>
      </c>
      <c r="T326" s="121">
        <v>11.5</v>
      </c>
      <c r="U326" s="2"/>
      <c r="V326" s="2"/>
      <c r="W326" s="2"/>
      <c r="X326" s="2"/>
      <c r="Y326" s="2"/>
      <c r="Z326" s="19"/>
      <c r="AA326" s="2"/>
      <c r="AB326" s="122"/>
      <c r="AC326" s="2"/>
      <c r="AD326" s="2"/>
      <c r="AE326" s="2"/>
      <c r="AF326" s="118"/>
      <c r="AG326" s="5"/>
      <c r="AH326" s="118"/>
      <c r="AI326" s="8"/>
      <c r="AJ326" s="118"/>
      <c r="AK326" s="2">
        <v>0</v>
      </c>
      <c r="AL326" s="2">
        <v>0</v>
      </c>
      <c r="AM326" s="2"/>
      <c r="AN326" s="2">
        <v>0</v>
      </c>
      <c r="AO326" s="2">
        <v>0</v>
      </c>
      <c r="AP326" s="122">
        <v>0</v>
      </c>
      <c r="AQ326">
        <v>0</v>
      </c>
      <c r="AR326">
        <v>0</v>
      </c>
      <c r="AS326">
        <v>0</v>
      </c>
      <c r="AT326">
        <v>0</v>
      </c>
      <c r="AU326">
        <v>0</v>
      </c>
      <c r="AV326" s="74">
        <v>0</v>
      </c>
      <c r="AW326">
        <v>0</v>
      </c>
      <c r="AX326">
        <v>0</v>
      </c>
      <c r="AY326" s="74">
        <v>2</v>
      </c>
      <c r="AZ326" s="78">
        <v>1500</v>
      </c>
      <c r="BA326" s="71">
        <v>3350</v>
      </c>
      <c r="BB326" s="68"/>
      <c r="BC326" s="68"/>
      <c r="BD326">
        <v>4</v>
      </c>
      <c r="BE326">
        <v>800</v>
      </c>
      <c r="BF326" s="103">
        <v>5</v>
      </c>
      <c r="BG326" s="97"/>
      <c r="BH326">
        <v>3</v>
      </c>
      <c r="BI326">
        <v>1</v>
      </c>
      <c r="BJ326" s="20" t="s">
        <v>1112</v>
      </c>
      <c r="BK326" t="s">
        <v>1112</v>
      </c>
      <c r="BL326">
        <v>1</v>
      </c>
      <c r="BM326" s="20">
        <v>0</v>
      </c>
      <c r="BN326">
        <v>0</v>
      </c>
      <c r="BO326">
        <v>0</v>
      </c>
      <c r="BP326">
        <v>2</v>
      </c>
      <c r="BQ326" s="20">
        <v>2</v>
      </c>
      <c r="BR326">
        <v>2</v>
      </c>
      <c r="BS326">
        <v>4</v>
      </c>
      <c r="BT326">
        <v>1</v>
      </c>
      <c r="BU326" s="20">
        <v>4</v>
      </c>
      <c r="BV326">
        <v>2</v>
      </c>
      <c r="BW326">
        <v>2</v>
      </c>
      <c r="BX326">
        <v>0</v>
      </c>
      <c r="BY326" s="74">
        <v>4</v>
      </c>
      <c r="BZ326">
        <v>12.925000000000001</v>
      </c>
      <c r="CA326">
        <v>5.3250000000000002</v>
      </c>
      <c r="CB326">
        <v>2.85</v>
      </c>
      <c r="CC326">
        <v>3.5750000000000002</v>
      </c>
      <c r="CD326">
        <v>19.25</v>
      </c>
      <c r="CE326">
        <v>8.0749999999999993</v>
      </c>
      <c r="CF326">
        <v>44.174999999999997</v>
      </c>
      <c r="CG326">
        <v>52.25</v>
      </c>
      <c r="CH326">
        <v>15.475</v>
      </c>
      <c r="CI326">
        <v>36.875</v>
      </c>
      <c r="CJ326">
        <v>0.309569594</v>
      </c>
      <c r="CK326">
        <v>0.206155281</v>
      </c>
      <c r="CL326">
        <v>0.53229064699999995</v>
      </c>
      <c r="CM326">
        <v>0.27537852699999998</v>
      </c>
      <c r="CN326">
        <v>0.41231056300000002</v>
      </c>
      <c r="CO326">
        <v>0.170782513</v>
      </c>
      <c r="CP326">
        <v>2.1045585440000001</v>
      </c>
      <c r="CQ326">
        <v>1.9364916729999999</v>
      </c>
      <c r="CR326">
        <v>0.94295634399999995</v>
      </c>
      <c r="CS326">
        <v>1.31497782</v>
      </c>
      <c r="CT326" s="20" t="s">
        <v>1118</v>
      </c>
      <c r="CU326">
        <v>3.2</v>
      </c>
      <c r="CV326" s="74" t="s">
        <v>1157</v>
      </c>
      <c r="CW326">
        <v>100</v>
      </c>
      <c r="CX326">
        <v>0</v>
      </c>
      <c r="CY326">
        <v>0</v>
      </c>
      <c r="CZ326">
        <v>0</v>
      </c>
      <c r="DA326">
        <v>0</v>
      </c>
      <c r="DB326">
        <v>0</v>
      </c>
      <c r="DC326">
        <v>0</v>
      </c>
      <c r="DD326" s="74">
        <v>0</v>
      </c>
      <c r="DE326">
        <v>0</v>
      </c>
      <c r="DF326">
        <v>0</v>
      </c>
      <c r="DG326">
        <v>0</v>
      </c>
      <c r="DH326">
        <v>0</v>
      </c>
      <c r="DI326">
        <v>0</v>
      </c>
      <c r="DJ326">
        <v>0</v>
      </c>
      <c r="DK326">
        <v>0</v>
      </c>
      <c r="DL326">
        <v>0</v>
      </c>
      <c r="DM326">
        <v>0</v>
      </c>
      <c r="DN326">
        <v>0</v>
      </c>
      <c r="DO326">
        <v>0</v>
      </c>
      <c r="DP326">
        <v>0</v>
      </c>
      <c r="DQ326">
        <v>0</v>
      </c>
      <c r="DR326">
        <v>0</v>
      </c>
      <c r="DS326">
        <v>0</v>
      </c>
      <c r="DT326">
        <v>0</v>
      </c>
      <c r="DU326">
        <v>0</v>
      </c>
      <c r="DV326">
        <v>0</v>
      </c>
      <c r="DW326">
        <v>0</v>
      </c>
      <c r="DX326">
        <v>0</v>
      </c>
      <c r="DY326">
        <v>0</v>
      </c>
      <c r="DZ326">
        <v>0</v>
      </c>
      <c r="EA326">
        <v>0</v>
      </c>
      <c r="EB326">
        <v>0</v>
      </c>
      <c r="EC326">
        <v>0</v>
      </c>
      <c r="ED326">
        <v>0</v>
      </c>
      <c r="EE326">
        <v>0</v>
      </c>
      <c r="EF326">
        <v>0</v>
      </c>
      <c r="EG326">
        <v>0</v>
      </c>
      <c r="EH326">
        <v>0</v>
      </c>
      <c r="EI326" t="s">
        <v>1159</v>
      </c>
      <c r="EJ326" t="s">
        <v>1117</v>
      </c>
      <c r="EK326">
        <v>0</v>
      </c>
      <c r="EL326">
        <v>1</v>
      </c>
      <c r="EM326">
        <v>0</v>
      </c>
      <c r="EN326" s="74" t="s">
        <v>1117</v>
      </c>
    </row>
    <row r="327" spans="1:144" x14ac:dyDescent="0.3">
      <c r="A327" s="32" t="s">
        <v>580</v>
      </c>
      <c r="B327" s="33" t="s">
        <v>299</v>
      </c>
      <c r="C327" s="34" t="s">
        <v>148</v>
      </c>
      <c r="D327" s="3"/>
      <c r="E327" s="3"/>
      <c r="F327" s="3">
        <v>57.3</v>
      </c>
      <c r="G327" s="42"/>
      <c r="H327" s="4"/>
      <c r="I327" s="4"/>
      <c r="J327" s="109">
        <v>4.5</v>
      </c>
      <c r="K327" s="114"/>
      <c r="L327" s="6"/>
      <c r="M327" s="118">
        <v>0</v>
      </c>
      <c r="N327" s="7"/>
      <c r="O327" s="7"/>
      <c r="P327" s="7"/>
      <c r="Q327" s="7"/>
      <c r="R327" s="7"/>
      <c r="S327" s="48">
        <v>2.5</v>
      </c>
      <c r="T327" s="121">
        <v>5.5</v>
      </c>
      <c r="U327" s="2">
        <v>0</v>
      </c>
      <c r="V327" s="2">
        <v>0</v>
      </c>
      <c r="W327" s="2">
        <v>0</v>
      </c>
      <c r="X327" s="2">
        <v>0</v>
      </c>
      <c r="Y327" s="2"/>
      <c r="Z327" s="19">
        <v>1</v>
      </c>
      <c r="AA327" s="2">
        <v>14.5</v>
      </c>
      <c r="AB327" s="122" t="s">
        <v>52</v>
      </c>
      <c r="AC327" s="2"/>
      <c r="AD327" s="2"/>
      <c r="AE327" s="2"/>
      <c r="AF327" s="118" t="s">
        <v>52</v>
      </c>
      <c r="AG327" s="5"/>
      <c r="AH327" s="118"/>
      <c r="AI327" s="8"/>
      <c r="AJ327" s="118"/>
      <c r="AK327" s="2">
        <v>0</v>
      </c>
      <c r="AL327" s="2">
        <v>0</v>
      </c>
      <c r="AM327" s="2">
        <v>1</v>
      </c>
      <c r="AN327" s="2">
        <v>1</v>
      </c>
      <c r="AO327" s="2">
        <v>0</v>
      </c>
      <c r="AP327" s="122">
        <v>0</v>
      </c>
      <c r="AQ327">
        <v>2</v>
      </c>
      <c r="AR327">
        <v>0</v>
      </c>
      <c r="AS327">
        <v>0</v>
      </c>
      <c r="AT327">
        <v>0</v>
      </c>
      <c r="AU327">
        <v>0</v>
      </c>
      <c r="AV327" s="74">
        <v>2</v>
      </c>
      <c r="AW327">
        <v>0</v>
      </c>
      <c r="AX327">
        <v>0</v>
      </c>
      <c r="AY327" s="74">
        <v>1</v>
      </c>
      <c r="AZ327" s="67">
        <v>800</v>
      </c>
      <c r="BA327" s="67">
        <v>2450</v>
      </c>
      <c r="BB327" s="68"/>
      <c r="BC327" s="68"/>
      <c r="BD327">
        <v>5</v>
      </c>
      <c r="BE327">
        <v>600</v>
      </c>
      <c r="BF327" s="102">
        <v>5</v>
      </c>
      <c r="BG327" s="97"/>
      <c r="BH327">
        <v>1</v>
      </c>
      <c r="BI327">
        <v>1</v>
      </c>
      <c r="BJ327" s="20" t="s">
        <v>1112</v>
      </c>
      <c r="BK327" t="s">
        <v>1112</v>
      </c>
      <c r="BL327">
        <v>2</v>
      </c>
      <c r="BM327" s="20">
        <v>1</v>
      </c>
      <c r="BN327">
        <v>1</v>
      </c>
      <c r="BO327">
        <v>1</v>
      </c>
      <c r="BP327">
        <v>1</v>
      </c>
      <c r="BQ327" s="20">
        <v>0</v>
      </c>
      <c r="BR327">
        <v>2</v>
      </c>
      <c r="BS327">
        <v>1</v>
      </c>
      <c r="BT327">
        <v>1</v>
      </c>
      <c r="BU327" s="20">
        <v>4</v>
      </c>
      <c r="BV327">
        <v>2</v>
      </c>
      <c r="BW327">
        <v>2</v>
      </c>
      <c r="BX327">
        <v>0</v>
      </c>
      <c r="BY327" s="74">
        <v>4</v>
      </c>
      <c r="BZ327">
        <v>18.274999999999999</v>
      </c>
      <c r="CA327">
        <v>12.625</v>
      </c>
      <c r="CB327">
        <v>7.2750000000000004</v>
      </c>
      <c r="CC327">
        <v>9.9250000000000007</v>
      </c>
      <c r="CD327">
        <v>24.975000000000001</v>
      </c>
      <c r="CE327">
        <v>12.175000000000001</v>
      </c>
      <c r="CF327">
        <v>76.825000000000003</v>
      </c>
      <c r="CG327">
        <v>89</v>
      </c>
      <c r="CH327">
        <v>13.725</v>
      </c>
      <c r="CI327">
        <v>68.375</v>
      </c>
      <c r="CJ327">
        <v>0.27537852699999998</v>
      </c>
      <c r="CK327">
        <v>0.26299556400000001</v>
      </c>
      <c r="CL327">
        <v>0.25</v>
      </c>
      <c r="CM327">
        <v>0.43493294500000002</v>
      </c>
      <c r="CN327">
        <v>0.75</v>
      </c>
      <c r="CO327">
        <v>9.5742710999999994E-2</v>
      </c>
      <c r="CP327">
        <v>2.6787745950000001</v>
      </c>
      <c r="CQ327">
        <v>2.7386127880000002</v>
      </c>
      <c r="CR327">
        <v>0.36855574000000002</v>
      </c>
      <c r="CS327">
        <v>2.1360009359999999</v>
      </c>
      <c r="CT327" s="20" t="s">
        <v>1118</v>
      </c>
      <c r="CU327">
        <v>8.5</v>
      </c>
      <c r="CV327" s="74" t="s">
        <v>1157</v>
      </c>
      <c r="CW327">
        <v>10</v>
      </c>
      <c r="CX327">
        <v>0</v>
      </c>
      <c r="CY327">
        <v>80</v>
      </c>
      <c r="CZ327">
        <v>10</v>
      </c>
      <c r="DA327">
        <v>0</v>
      </c>
      <c r="DB327">
        <v>0</v>
      </c>
      <c r="DC327">
        <v>0</v>
      </c>
      <c r="DD327" s="74">
        <v>0</v>
      </c>
      <c r="DE327">
        <v>0</v>
      </c>
      <c r="DF327">
        <v>0</v>
      </c>
      <c r="DG327">
        <v>0</v>
      </c>
      <c r="DH327">
        <v>0</v>
      </c>
      <c r="DI327">
        <v>2</v>
      </c>
      <c r="DJ327">
        <v>8</v>
      </c>
      <c r="DK327">
        <v>0</v>
      </c>
      <c r="DL327">
        <v>0</v>
      </c>
      <c r="DM327">
        <v>0</v>
      </c>
      <c r="DN327">
        <v>0</v>
      </c>
      <c r="DO327">
        <v>0</v>
      </c>
      <c r="DP327">
        <v>0</v>
      </c>
      <c r="DQ327">
        <v>0</v>
      </c>
      <c r="DR327">
        <v>0</v>
      </c>
      <c r="DS327">
        <v>10</v>
      </c>
      <c r="DT327">
        <v>0</v>
      </c>
      <c r="DU327">
        <v>0</v>
      </c>
      <c r="DV327">
        <v>10</v>
      </c>
      <c r="DW327">
        <v>0</v>
      </c>
      <c r="DX327">
        <v>0</v>
      </c>
      <c r="DY327">
        <v>0</v>
      </c>
      <c r="DZ327">
        <v>0</v>
      </c>
      <c r="EA327">
        <v>0</v>
      </c>
      <c r="EB327">
        <v>0</v>
      </c>
      <c r="EC327">
        <v>0</v>
      </c>
      <c r="ED327">
        <v>0</v>
      </c>
      <c r="EE327">
        <v>0</v>
      </c>
      <c r="EF327">
        <v>0</v>
      </c>
      <c r="EG327">
        <v>0</v>
      </c>
      <c r="EH327">
        <v>0</v>
      </c>
      <c r="EI327" t="s">
        <v>1161</v>
      </c>
      <c r="EJ327" t="s">
        <v>1181</v>
      </c>
      <c r="EK327">
        <v>0</v>
      </c>
      <c r="EL327">
        <v>0</v>
      </c>
      <c r="EM327">
        <v>0</v>
      </c>
      <c r="EN327" s="74" t="s">
        <v>1117</v>
      </c>
    </row>
    <row r="328" spans="1:144" x14ac:dyDescent="0.3">
      <c r="A328" s="32" t="s">
        <v>581</v>
      </c>
      <c r="B328" s="33" t="s">
        <v>173</v>
      </c>
      <c r="C328" s="34" t="s">
        <v>51</v>
      </c>
      <c r="D328" s="3"/>
      <c r="E328" s="3">
        <v>34</v>
      </c>
      <c r="F328" s="3">
        <v>34</v>
      </c>
      <c r="G328" s="42"/>
      <c r="H328" s="4"/>
      <c r="I328" s="9">
        <v>1.0900000000000001</v>
      </c>
      <c r="J328" s="109">
        <v>3.7</v>
      </c>
      <c r="K328" s="115">
        <v>3.65</v>
      </c>
      <c r="L328" s="6"/>
      <c r="M328" s="118">
        <v>0</v>
      </c>
      <c r="N328" s="7"/>
      <c r="O328" s="7"/>
      <c r="P328" s="7"/>
      <c r="Q328" s="7"/>
      <c r="R328" s="7"/>
      <c r="S328" s="48">
        <v>4.5</v>
      </c>
      <c r="T328" s="121">
        <v>5.5</v>
      </c>
      <c r="U328" s="2"/>
      <c r="V328" s="2"/>
      <c r="W328" s="2"/>
      <c r="X328" s="2"/>
      <c r="Y328" s="2"/>
      <c r="Z328" s="19">
        <v>2</v>
      </c>
      <c r="AA328" s="2"/>
      <c r="AB328" s="122" t="s">
        <v>52</v>
      </c>
      <c r="AC328" s="2"/>
      <c r="AD328" s="2">
        <v>2</v>
      </c>
      <c r="AE328" s="2" t="s">
        <v>52</v>
      </c>
      <c r="AF328" s="118" t="s">
        <v>52</v>
      </c>
      <c r="AG328" s="5"/>
      <c r="AH328" s="118"/>
      <c r="AI328" s="8"/>
      <c r="AJ328" s="118"/>
      <c r="AK328" s="2">
        <v>0</v>
      </c>
      <c r="AL328" s="2">
        <v>-1</v>
      </c>
      <c r="AM328" s="2"/>
      <c r="AN328" s="2">
        <v>0</v>
      </c>
      <c r="AO328" s="2">
        <v>0</v>
      </c>
      <c r="AP328" s="122">
        <v>0</v>
      </c>
      <c r="AQ328">
        <v>0</v>
      </c>
      <c r="AR328">
        <v>0</v>
      </c>
      <c r="AS328">
        <v>1</v>
      </c>
      <c r="AT328">
        <v>0</v>
      </c>
      <c r="AU328">
        <v>0</v>
      </c>
      <c r="AV328" s="74">
        <v>1</v>
      </c>
      <c r="AW328">
        <v>0</v>
      </c>
      <c r="AX328">
        <v>0</v>
      </c>
      <c r="AY328" s="74">
        <v>2</v>
      </c>
      <c r="AZ328" s="69">
        <v>150</v>
      </c>
      <c r="BA328" s="69">
        <v>2000</v>
      </c>
      <c r="BB328" s="68"/>
      <c r="BC328" s="68"/>
      <c r="BD328">
        <v>5</v>
      </c>
      <c r="BE328">
        <v>14000</v>
      </c>
      <c r="BF328" s="102">
        <v>4</v>
      </c>
      <c r="BG328" s="97"/>
      <c r="BH328">
        <v>1</v>
      </c>
      <c r="BI328">
        <v>1</v>
      </c>
      <c r="BJ328" s="20" t="s">
        <v>1112</v>
      </c>
      <c r="BK328" t="s">
        <v>1112</v>
      </c>
      <c r="BL328">
        <v>1</v>
      </c>
      <c r="BM328" s="20">
        <v>1</v>
      </c>
      <c r="BN328">
        <v>1</v>
      </c>
      <c r="BO328">
        <v>0</v>
      </c>
      <c r="BP328">
        <v>1</v>
      </c>
      <c r="BQ328" s="20">
        <v>2</v>
      </c>
      <c r="BR328">
        <v>2</v>
      </c>
      <c r="BS328">
        <v>5</v>
      </c>
      <c r="BT328">
        <v>1</v>
      </c>
      <c r="BU328" s="20">
        <v>4</v>
      </c>
      <c r="BV328">
        <v>2</v>
      </c>
      <c r="BW328">
        <v>2</v>
      </c>
      <c r="BX328">
        <v>0</v>
      </c>
      <c r="BY328" s="74">
        <v>4</v>
      </c>
      <c r="BZ328">
        <v>15</v>
      </c>
      <c r="CA328">
        <v>10.8</v>
      </c>
      <c r="CB328">
        <v>9.7750000000000004</v>
      </c>
      <c r="CC328">
        <v>6.8250000000000002</v>
      </c>
      <c r="CD328">
        <v>17.100000000000001</v>
      </c>
      <c r="CE328">
        <v>15.824999999999999</v>
      </c>
      <c r="CF328">
        <v>65.424999999999997</v>
      </c>
      <c r="CG328">
        <v>81.25</v>
      </c>
      <c r="CH328">
        <v>19.524999999999999</v>
      </c>
      <c r="CI328">
        <v>58</v>
      </c>
      <c r="CJ328">
        <v>0.84852813699999996</v>
      </c>
      <c r="CK328">
        <v>0.40824829000000001</v>
      </c>
      <c r="CL328">
        <v>0.87321245999999997</v>
      </c>
      <c r="CM328">
        <v>0.394757309</v>
      </c>
      <c r="CN328">
        <v>2.823709145</v>
      </c>
      <c r="CO328">
        <v>4.1788156220000001</v>
      </c>
      <c r="CP328">
        <v>5.284805263</v>
      </c>
      <c r="CQ328">
        <v>1.892969449</v>
      </c>
      <c r="CR328">
        <v>5.39343737</v>
      </c>
      <c r="CS328">
        <v>3.4641016150000001</v>
      </c>
      <c r="CT328" s="20" t="s">
        <v>1118</v>
      </c>
      <c r="CU328">
        <v>4.2</v>
      </c>
      <c r="CV328" s="74" t="s">
        <v>1157</v>
      </c>
      <c r="CW328">
        <v>100</v>
      </c>
      <c r="CX328">
        <v>0</v>
      </c>
      <c r="CY328">
        <v>0</v>
      </c>
      <c r="CZ328">
        <v>0</v>
      </c>
      <c r="DA328">
        <v>0</v>
      </c>
      <c r="DB328">
        <v>0</v>
      </c>
      <c r="DC328">
        <v>0</v>
      </c>
      <c r="DD328" s="74">
        <v>0</v>
      </c>
      <c r="DE328">
        <v>0</v>
      </c>
      <c r="DF328">
        <v>4</v>
      </c>
      <c r="DG328">
        <v>0</v>
      </c>
      <c r="DH328">
        <v>0</v>
      </c>
      <c r="DI328">
        <v>0</v>
      </c>
      <c r="DJ328">
        <v>6</v>
      </c>
      <c r="DK328">
        <v>0</v>
      </c>
      <c r="DL328">
        <v>0</v>
      </c>
      <c r="DM328">
        <v>0</v>
      </c>
      <c r="DN328">
        <v>0</v>
      </c>
      <c r="DO328">
        <v>0</v>
      </c>
      <c r="DP328">
        <v>0</v>
      </c>
      <c r="DQ328">
        <v>0</v>
      </c>
      <c r="DR328">
        <v>0</v>
      </c>
      <c r="DS328">
        <v>0</v>
      </c>
      <c r="DT328">
        <v>0</v>
      </c>
      <c r="DU328">
        <v>0</v>
      </c>
      <c r="DV328">
        <v>0</v>
      </c>
      <c r="DW328">
        <v>0</v>
      </c>
      <c r="DX328">
        <v>0</v>
      </c>
      <c r="DY328">
        <v>0</v>
      </c>
      <c r="DZ328">
        <v>0</v>
      </c>
      <c r="EA328">
        <v>0</v>
      </c>
      <c r="EB328">
        <v>0</v>
      </c>
      <c r="EC328">
        <v>0</v>
      </c>
      <c r="ED328">
        <v>0</v>
      </c>
      <c r="EE328">
        <v>0</v>
      </c>
      <c r="EF328">
        <v>0</v>
      </c>
      <c r="EG328">
        <v>0</v>
      </c>
      <c r="EH328">
        <v>0</v>
      </c>
      <c r="EI328" t="s">
        <v>1159</v>
      </c>
      <c r="EJ328" t="s">
        <v>1172</v>
      </c>
      <c r="EK328">
        <v>0</v>
      </c>
      <c r="EL328">
        <v>0</v>
      </c>
      <c r="EM328">
        <v>0</v>
      </c>
      <c r="EN328" s="74" t="s">
        <v>1117</v>
      </c>
    </row>
    <row r="329" spans="1:144" x14ac:dyDescent="0.3">
      <c r="A329" s="32" t="s">
        <v>582</v>
      </c>
      <c r="B329" s="33" t="s">
        <v>218</v>
      </c>
      <c r="C329" s="34" t="s">
        <v>51</v>
      </c>
      <c r="D329" s="3">
        <v>18.2333</v>
      </c>
      <c r="E329" s="3">
        <v>15.3</v>
      </c>
      <c r="F329" s="3">
        <v>24.3</v>
      </c>
      <c r="G329" s="42">
        <v>0.81853281853281845</v>
      </c>
      <c r="H329" s="4">
        <v>0.54440154440154431</v>
      </c>
      <c r="I329" s="4">
        <v>0.68146718146718144</v>
      </c>
      <c r="J329" s="109">
        <v>3.73</v>
      </c>
      <c r="K329" s="114">
        <v>1.54</v>
      </c>
      <c r="L329" s="6">
        <v>24</v>
      </c>
      <c r="M329" s="118">
        <v>0</v>
      </c>
      <c r="N329" s="7"/>
      <c r="O329" s="7"/>
      <c r="P329" s="7"/>
      <c r="Q329" s="7"/>
      <c r="R329" s="7"/>
      <c r="S329" s="48">
        <v>0.5</v>
      </c>
      <c r="T329" s="121">
        <v>6.5</v>
      </c>
      <c r="U329" s="2">
        <v>0</v>
      </c>
      <c r="V329" s="2">
        <v>0</v>
      </c>
      <c r="W329" s="2">
        <v>0</v>
      </c>
      <c r="X329" s="2">
        <v>0</v>
      </c>
      <c r="Y329" s="2">
        <v>2</v>
      </c>
      <c r="Z329" s="19">
        <v>0</v>
      </c>
      <c r="AA329" s="2">
        <v>13.5</v>
      </c>
      <c r="AB329" s="122" t="s">
        <v>56</v>
      </c>
      <c r="AC329" s="2"/>
      <c r="AD329" s="2">
        <v>2</v>
      </c>
      <c r="AE329" s="2" t="s">
        <v>52</v>
      </c>
      <c r="AF329" s="118" t="s">
        <v>52</v>
      </c>
      <c r="AG329" s="5">
        <v>0.23</v>
      </c>
      <c r="AH329" s="118">
        <v>0</v>
      </c>
      <c r="AI329" s="8"/>
      <c r="AJ329" s="118">
        <v>3</v>
      </c>
      <c r="AK329" s="2">
        <v>1</v>
      </c>
      <c r="AL329" s="2">
        <v>1</v>
      </c>
      <c r="AM329" s="2"/>
      <c r="AN329" s="2">
        <v>1</v>
      </c>
      <c r="AO329" s="2">
        <v>0</v>
      </c>
      <c r="AP329" s="122">
        <v>1</v>
      </c>
      <c r="AQ329">
        <v>1</v>
      </c>
      <c r="AR329">
        <v>0</v>
      </c>
      <c r="AS329">
        <v>1</v>
      </c>
      <c r="AT329">
        <v>0</v>
      </c>
      <c r="AU329">
        <v>1</v>
      </c>
      <c r="AV329" s="74">
        <v>3</v>
      </c>
      <c r="AW329">
        <v>0</v>
      </c>
      <c r="AX329">
        <v>0</v>
      </c>
      <c r="AY329" s="74">
        <v>1</v>
      </c>
      <c r="AZ329" s="69">
        <v>10</v>
      </c>
      <c r="BA329" s="69">
        <v>2100</v>
      </c>
      <c r="BB329" s="68"/>
      <c r="BC329" s="68"/>
      <c r="BD329">
        <v>4</v>
      </c>
      <c r="BE329">
        <v>1900</v>
      </c>
      <c r="BF329" s="102">
        <v>5</v>
      </c>
      <c r="BG329" s="97"/>
      <c r="BH329">
        <v>2</v>
      </c>
      <c r="BI329">
        <v>1</v>
      </c>
      <c r="BJ329" s="20" t="s">
        <v>1113</v>
      </c>
      <c r="BK329" t="s">
        <v>1113</v>
      </c>
      <c r="BL329">
        <v>1</v>
      </c>
      <c r="BM329" s="20">
        <v>0</v>
      </c>
      <c r="BN329">
        <v>0</v>
      </c>
      <c r="BO329">
        <v>0</v>
      </c>
      <c r="BP329">
        <v>1</v>
      </c>
      <c r="BQ329" s="20">
        <v>2</v>
      </c>
      <c r="BR329">
        <v>1</v>
      </c>
      <c r="BS329">
        <v>4</v>
      </c>
      <c r="BT329">
        <v>1</v>
      </c>
      <c r="BU329" s="20">
        <v>4</v>
      </c>
      <c r="BV329">
        <v>2</v>
      </c>
      <c r="BW329">
        <v>2</v>
      </c>
      <c r="BX329">
        <v>0</v>
      </c>
      <c r="BY329" s="74">
        <v>4</v>
      </c>
      <c r="BZ329">
        <v>12.175000000000001</v>
      </c>
      <c r="CA329">
        <v>7.0750000000000002</v>
      </c>
      <c r="CB329">
        <v>4.95</v>
      </c>
      <c r="CC329">
        <v>6.4749999999999996</v>
      </c>
      <c r="CD329">
        <v>15.625</v>
      </c>
      <c r="CE329">
        <v>19.75</v>
      </c>
      <c r="CF329">
        <v>51.5</v>
      </c>
      <c r="CG329">
        <v>71.25</v>
      </c>
      <c r="CH329">
        <v>27.7</v>
      </c>
      <c r="CI329">
        <v>56.25</v>
      </c>
      <c r="CJ329">
        <v>0.92150239599999995</v>
      </c>
      <c r="CK329">
        <v>0.125830574</v>
      </c>
      <c r="CL329">
        <v>0.12909944500000001</v>
      </c>
      <c r="CM329">
        <v>0.170782513</v>
      </c>
      <c r="CN329">
        <v>0.50579969700000005</v>
      </c>
      <c r="CO329">
        <v>1.554563176</v>
      </c>
      <c r="CP329">
        <v>1.58113883</v>
      </c>
      <c r="CQ329">
        <v>2.8722813230000002</v>
      </c>
      <c r="CR329">
        <v>1.2987173160000001</v>
      </c>
      <c r="CS329">
        <v>2.061552813</v>
      </c>
      <c r="CT329" s="20" t="s">
        <v>1118</v>
      </c>
      <c r="CU329">
        <v>3.8</v>
      </c>
      <c r="CV329" s="74" t="s">
        <v>1155</v>
      </c>
      <c r="CW329">
        <v>10</v>
      </c>
      <c r="CX329">
        <v>0</v>
      </c>
      <c r="CY329">
        <v>10</v>
      </c>
      <c r="CZ329">
        <v>0</v>
      </c>
      <c r="DA329">
        <v>70</v>
      </c>
      <c r="DB329">
        <v>10</v>
      </c>
      <c r="DC329">
        <v>0</v>
      </c>
      <c r="DD329" s="74">
        <v>0</v>
      </c>
      <c r="DE329">
        <v>0</v>
      </c>
      <c r="DF329">
        <v>0</v>
      </c>
      <c r="DG329">
        <v>0</v>
      </c>
      <c r="DH329">
        <v>0</v>
      </c>
      <c r="DI329">
        <v>0</v>
      </c>
      <c r="DJ329">
        <v>5</v>
      </c>
      <c r="DK329">
        <v>5</v>
      </c>
      <c r="DL329">
        <v>0</v>
      </c>
      <c r="DM329">
        <v>0</v>
      </c>
      <c r="DN329">
        <v>0</v>
      </c>
      <c r="DO329">
        <v>0</v>
      </c>
      <c r="DP329">
        <v>0</v>
      </c>
      <c r="DQ329">
        <v>0</v>
      </c>
      <c r="DR329">
        <v>0</v>
      </c>
      <c r="DS329">
        <v>10</v>
      </c>
      <c r="DT329">
        <v>0</v>
      </c>
      <c r="DU329">
        <v>0</v>
      </c>
      <c r="DV329">
        <v>0</v>
      </c>
      <c r="DW329">
        <v>5</v>
      </c>
      <c r="DX329">
        <v>5</v>
      </c>
      <c r="DY329">
        <v>8</v>
      </c>
      <c r="DZ329">
        <v>2</v>
      </c>
      <c r="EA329">
        <v>0</v>
      </c>
      <c r="EB329">
        <v>0</v>
      </c>
      <c r="EC329">
        <v>0</v>
      </c>
      <c r="ED329">
        <v>0</v>
      </c>
      <c r="EE329">
        <v>0</v>
      </c>
      <c r="EF329">
        <v>0</v>
      </c>
      <c r="EG329">
        <v>0</v>
      </c>
      <c r="EH329">
        <v>0</v>
      </c>
      <c r="EI329" t="s">
        <v>1163</v>
      </c>
      <c r="EJ329" t="s">
        <v>1185</v>
      </c>
      <c r="EK329">
        <v>0</v>
      </c>
      <c r="EL329">
        <v>0</v>
      </c>
      <c r="EM329">
        <v>0</v>
      </c>
      <c r="EN329" s="74" t="s">
        <v>1117</v>
      </c>
    </row>
    <row r="330" spans="1:144" x14ac:dyDescent="0.3">
      <c r="A330" s="40" t="s">
        <v>583</v>
      </c>
      <c r="B330" s="33" t="s">
        <v>584</v>
      </c>
      <c r="C330" s="34" t="s">
        <v>51</v>
      </c>
      <c r="D330" s="3">
        <v>12.2</v>
      </c>
      <c r="E330" s="3">
        <v>11.4</v>
      </c>
      <c r="F330" s="3">
        <v>11.8</v>
      </c>
      <c r="G330" s="42"/>
      <c r="H330" s="4"/>
      <c r="I330" s="4">
        <v>0.51</v>
      </c>
      <c r="J330" s="109">
        <v>4.0549999999999997</v>
      </c>
      <c r="K330" s="114">
        <v>1.66</v>
      </c>
      <c r="L330" s="5"/>
      <c r="M330" s="118">
        <v>0</v>
      </c>
      <c r="N330" s="7"/>
      <c r="O330" s="7"/>
      <c r="P330" s="7"/>
      <c r="Q330" s="7"/>
      <c r="R330" s="7">
        <v>0.55500000000000005</v>
      </c>
      <c r="S330" s="48">
        <v>4.5</v>
      </c>
      <c r="T330" s="121">
        <v>6.5</v>
      </c>
      <c r="U330" s="2"/>
      <c r="V330" s="2"/>
      <c r="W330" s="2"/>
      <c r="X330" s="2"/>
      <c r="Y330" s="2">
        <v>2</v>
      </c>
      <c r="Z330" s="19">
        <v>1</v>
      </c>
      <c r="AA330" s="2">
        <v>12.5</v>
      </c>
      <c r="AB330" s="122" t="s">
        <v>52</v>
      </c>
      <c r="AC330" s="2">
        <v>0</v>
      </c>
      <c r="AD330" s="2">
        <v>2</v>
      </c>
      <c r="AE330" s="2" t="s">
        <v>52</v>
      </c>
      <c r="AF330" s="118" t="s">
        <v>52</v>
      </c>
      <c r="AG330" s="5">
        <v>0.24</v>
      </c>
      <c r="AH330" s="118">
        <v>1</v>
      </c>
      <c r="AI330" s="8"/>
      <c r="AJ330" s="118">
        <v>3</v>
      </c>
      <c r="AK330" s="2">
        <v>1</v>
      </c>
      <c r="AL330" s="2">
        <v>1</v>
      </c>
      <c r="AM330" s="2"/>
      <c r="AN330" s="2">
        <v>1</v>
      </c>
      <c r="AO330" s="2">
        <v>0</v>
      </c>
      <c r="AP330" s="122">
        <v>1</v>
      </c>
      <c r="AQ330">
        <v>1</v>
      </c>
      <c r="AR330">
        <v>1</v>
      </c>
      <c r="AS330">
        <v>1</v>
      </c>
      <c r="AT330">
        <v>0</v>
      </c>
      <c r="AU330">
        <v>0</v>
      </c>
      <c r="AV330" s="74">
        <v>3</v>
      </c>
      <c r="AW330">
        <v>0</v>
      </c>
      <c r="AX330">
        <v>0</v>
      </c>
      <c r="AY330" s="74">
        <v>1</v>
      </c>
      <c r="AZ330" s="78">
        <v>0</v>
      </c>
      <c r="BA330" s="71">
        <v>4000</v>
      </c>
      <c r="BB330" s="68"/>
      <c r="BC330" s="68"/>
      <c r="BD330">
        <v>3</v>
      </c>
      <c r="BE330">
        <v>173000</v>
      </c>
      <c r="BF330" s="102">
        <v>5</v>
      </c>
      <c r="BG330" s="97"/>
      <c r="BH330">
        <v>1</v>
      </c>
      <c r="BI330">
        <v>3</v>
      </c>
      <c r="BJ330" s="20" t="s">
        <v>1113</v>
      </c>
      <c r="BK330" t="s">
        <v>1113</v>
      </c>
      <c r="BL330">
        <v>1</v>
      </c>
      <c r="BM330" s="20">
        <v>0</v>
      </c>
      <c r="BN330">
        <v>0</v>
      </c>
      <c r="BO330">
        <v>0</v>
      </c>
      <c r="BP330">
        <v>1</v>
      </c>
      <c r="BQ330" s="20">
        <v>2</v>
      </c>
      <c r="BR330">
        <v>1</v>
      </c>
      <c r="BS330">
        <v>4</v>
      </c>
      <c r="BT330">
        <v>1</v>
      </c>
      <c r="BU330" s="20">
        <v>10</v>
      </c>
      <c r="BV330">
        <v>5</v>
      </c>
      <c r="BW330">
        <v>5</v>
      </c>
      <c r="BX330">
        <v>0</v>
      </c>
      <c r="BY330" s="74">
        <v>10</v>
      </c>
      <c r="BZ330">
        <v>12.82</v>
      </c>
      <c r="CA330">
        <v>7.23</v>
      </c>
      <c r="CB330">
        <v>3.19</v>
      </c>
      <c r="CC330">
        <v>3.35</v>
      </c>
      <c r="CD330">
        <v>19.21</v>
      </c>
      <c r="CE330">
        <v>19.43</v>
      </c>
      <c r="CF330">
        <v>54.57</v>
      </c>
      <c r="CG330">
        <v>74</v>
      </c>
      <c r="CH330">
        <v>26.16</v>
      </c>
      <c r="CI330">
        <v>55.85</v>
      </c>
      <c r="CJ330">
        <v>0.319895816</v>
      </c>
      <c r="CK330">
        <v>0.15951314799999999</v>
      </c>
      <c r="CL330">
        <v>0.27182510700000001</v>
      </c>
      <c r="CM330">
        <v>1.444106798</v>
      </c>
      <c r="CN330">
        <v>3.8398640020000001</v>
      </c>
      <c r="CO330">
        <v>4.4158930139999999</v>
      </c>
      <c r="CP330">
        <v>5.8118652580000001</v>
      </c>
      <c r="CQ330">
        <v>4.3489973300000004</v>
      </c>
      <c r="CR330">
        <v>2.2858258899999999</v>
      </c>
      <c r="CT330" s="20" t="s">
        <v>1119</v>
      </c>
      <c r="CU330">
        <v>3.5</v>
      </c>
      <c r="CV330" s="74" t="s">
        <v>1156</v>
      </c>
      <c r="CW330">
        <v>70</v>
      </c>
      <c r="CX330">
        <v>0</v>
      </c>
      <c r="CY330">
        <v>10</v>
      </c>
      <c r="CZ330">
        <v>10</v>
      </c>
      <c r="DA330">
        <v>10</v>
      </c>
      <c r="DB330">
        <v>0</v>
      </c>
      <c r="DC330">
        <v>0</v>
      </c>
      <c r="DD330" s="74">
        <v>0</v>
      </c>
      <c r="DE330">
        <v>0</v>
      </c>
      <c r="DF330">
        <v>3</v>
      </c>
      <c r="DG330">
        <v>0</v>
      </c>
      <c r="DH330">
        <v>0</v>
      </c>
      <c r="DI330">
        <v>0</v>
      </c>
      <c r="DJ330">
        <v>5</v>
      </c>
      <c r="DK330">
        <v>2</v>
      </c>
      <c r="DL330">
        <v>0</v>
      </c>
      <c r="DM330">
        <v>0</v>
      </c>
      <c r="DN330">
        <v>0</v>
      </c>
      <c r="DO330">
        <v>0</v>
      </c>
      <c r="DP330">
        <v>0</v>
      </c>
      <c r="DQ330">
        <v>0</v>
      </c>
      <c r="DR330">
        <v>0</v>
      </c>
      <c r="DS330">
        <v>10</v>
      </c>
      <c r="DT330">
        <v>0</v>
      </c>
      <c r="DU330">
        <v>0</v>
      </c>
      <c r="DV330">
        <v>10</v>
      </c>
      <c r="DW330">
        <v>7</v>
      </c>
      <c r="DX330">
        <v>3</v>
      </c>
      <c r="DY330">
        <v>0</v>
      </c>
      <c r="DZ330">
        <v>0</v>
      </c>
      <c r="EA330">
        <v>0</v>
      </c>
      <c r="EB330">
        <v>0</v>
      </c>
      <c r="EC330">
        <v>0</v>
      </c>
      <c r="ED330">
        <v>0</v>
      </c>
      <c r="EE330">
        <v>0</v>
      </c>
      <c r="EF330">
        <v>0</v>
      </c>
      <c r="EG330">
        <v>0</v>
      </c>
      <c r="EH330">
        <v>0</v>
      </c>
      <c r="EI330" t="s">
        <v>1159</v>
      </c>
      <c r="EJ330" t="s">
        <v>1172</v>
      </c>
      <c r="EK330">
        <v>0</v>
      </c>
      <c r="EL330">
        <v>0</v>
      </c>
      <c r="EM330">
        <v>0</v>
      </c>
      <c r="EN330" s="74" t="s">
        <v>1117</v>
      </c>
    </row>
    <row r="331" spans="1:144" x14ac:dyDescent="0.3">
      <c r="A331" s="35" t="s">
        <v>585</v>
      </c>
      <c r="B331" s="33" t="s">
        <v>584</v>
      </c>
      <c r="C331" s="34" t="s">
        <v>51</v>
      </c>
      <c r="D331" s="3">
        <v>13.6</v>
      </c>
      <c r="E331" s="3">
        <v>14.3</v>
      </c>
      <c r="F331" s="3">
        <v>13.95</v>
      </c>
      <c r="G331" s="42"/>
      <c r="H331" s="9">
        <v>0.56999999999999995</v>
      </c>
      <c r="I331" s="9">
        <v>0.56999999999999995</v>
      </c>
      <c r="J331" s="109">
        <v>4.5650000000000004</v>
      </c>
      <c r="K331" s="114">
        <v>1.9</v>
      </c>
      <c r="L331" s="5"/>
      <c r="M331" s="118">
        <v>0</v>
      </c>
      <c r="N331" s="7">
        <v>0.69099999999999995</v>
      </c>
      <c r="O331" s="15">
        <v>0.63</v>
      </c>
      <c r="P331" s="7">
        <v>0.47099999999999997</v>
      </c>
      <c r="Q331" s="15">
        <v>0.54</v>
      </c>
      <c r="R331" s="7">
        <v>0.58099999999999996</v>
      </c>
      <c r="S331" s="48">
        <v>4.5</v>
      </c>
      <c r="T331" s="121">
        <v>5.5</v>
      </c>
      <c r="U331" s="2">
        <v>0</v>
      </c>
      <c r="V331" s="2">
        <v>0</v>
      </c>
      <c r="W331" s="2">
        <v>0.15</v>
      </c>
      <c r="X331" s="2">
        <v>3</v>
      </c>
      <c r="Y331" s="2"/>
      <c r="Z331" s="19">
        <v>0</v>
      </c>
      <c r="AA331" s="2">
        <v>14.2</v>
      </c>
      <c r="AB331" s="122" t="s">
        <v>56</v>
      </c>
      <c r="AC331" s="2">
        <v>1</v>
      </c>
      <c r="AD331" s="2">
        <v>3</v>
      </c>
      <c r="AE331" s="2" t="s">
        <v>52</v>
      </c>
      <c r="AF331" s="118" t="s">
        <v>52</v>
      </c>
      <c r="AG331" s="5"/>
      <c r="AH331" s="118">
        <v>1</v>
      </c>
      <c r="AI331" s="8"/>
      <c r="AJ331" s="118"/>
      <c r="AK331" s="2">
        <v>0</v>
      </c>
      <c r="AL331" s="2">
        <v>1</v>
      </c>
      <c r="AM331" s="2"/>
      <c r="AN331" s="2">
        <v>1</v>
      </c>
      <c r="AO331" s="2">
        <v>0</v>
      </c>
      <c r="AP331" s="122">
        <v>0</v>
      </c>
      <c r="AQ331">
        <v>1</v>
      </c>
      <c r="AR331">
        <v>0</v>
      </c>
      <c r="AS331">
        <v>1</v>
      </c>
      <c r="AT331">
        <v>0</v>
      </c>
      <c r="AU331">
        <v>0</v>
      </c>
      <c r="AV331" s="74">
        <v>2</v>
      </c>
      <c r="AW331">
        <v>1</v>
      </c>
      <c r="AX331">
        <v>1</v>
      </c>
      <c r="AY331" s="74">
        <v>1</v>
      </c>
      <c r="AZ331" s="67">
        <v>50</v>
      </c>
      <c r="BA331" s="67">
        <v>375</v>
      </c>
      <c r="BB331" s="68"/>
      <c r="BC331" s="68"/>
      <c r="BD331">
        <v>2</v>
      </c>
      <c r="BE331">
        <v>300</v>
      </c>
      <c r="BF331" s="102">
        <v>4</v>
      </c>
      <c r="BG331" s="97"/>
      <c r="BH331">
        <v>2</v>
      </c>
      <c r="BI331">
        <v>3</v>
      </c>
      <c r="BJ331" s="20" t="s">
        <v>1113</v>
      </c>
      <c r="BK331" t="s">
        <v>1113</v>
      </c>
      <c r="BL331">
        <v>2</v>
      </c>
      <c r="BM331" s="20">
        <v>0</v>
      </c>
      <c r="BN331">
        <v>0</v>
      </c>
      <c r="BO331">
        <v>0</v>
      </c>
      <c r="BP331">
        <v>1</v>
      </c>
      <c r="BQ331" s="20">
        <v>2</v>
      </c>
      <c r="BR331">
        <v>0</v>
      </c>
      <c r="BS331">
        <v>5</v>
      </c>
      <c r="BT331">
        <v>1</v>
      </c>
      <c r="BU331" s="20">
        <v>4</v>
      </c>
      <c r="BV331">
        <v>2</v>
      </c>
      <c r="BW331">
        <v>2</v>
      </c>
      <c r="BX331">
        <v>0</v>
      </c>
      <c r="BY331" s="74">
        <v>3</v>
      </c>
      <c r="BZ331">
        <v>13.324999999999999</v>
      </c>
      <c r="CA331">
        <v>7.9249999999999998</v>
      </c>
      <c r="CB331">
        <v>3.8250000000000002</v>
      </c>
      <c r="CC331">
        <v>3.9249999999999998</v>
      </c>
      <c r="CD331">
        <v>20.475000000000001</v>
      </c>
      <c r="CE331">
        <v>14.324999999999999</v>
      </c>
      <c r="CF331">
        <v>55.674999999999997</v>
      </c>
      <c r="CG331">
        <v>70</v>
      </c>
      <c r="CH331">
        <v>20.5</v>
      </c>
      <c r="CI331">
        <v>59.533333329999998</v>
      </c>
      <c r="CJ331">
        <v>0.206155281</v>
      </c>
      <c r="CK331">
        <v>0.40311288699999998</v>
      </c>
      <c r="CL331">
        <v>0.125830574</v>
      </c>
      <c r="CM331">
        <v>0.86554414499999999</v>
      </c>
      <c r="CN331">
        <v>1.367174702</v>
      </c>
      <c r="CO331">
        <v>2.608160271</v>
      </c>
      <c r="CP331">
        <v>1.5077577170000001</v>
      </c>
      <c r="CQ331">
        <v>2.271563338</v>
      </c>
      <c r="CR331">
        <v>0.80829037699999995</v>
      </c>
      <c r="CT331" s="20" t="s">
        <v>1120</v>
      </c>
      <c r="CU331">
        <v>3.6</v>
      </c>
      <c r="CV331" s="74" t="s">
        <v>1156</v>
      </c>
      <c r="CW331">
        <v>70</v>
      </c>
      <c r="CX331">
        <v>0</v>
      </c>
      <c r="CY331">
        <v>30</v>
      </c>
      <c r="CZ331">
        <v>0</v>
      </c>
      <c r="DA331">
        <v>0</v>
      </c>
      <c r="DB331">
        <v>0</v>
      </c>
      <c r="DC331">
        <v>0</v>
      </c>
      <c r="DD331" s="74">
        <v>0</v>
      </c>
      <c r="DE331">
        <v>0</v>
      </c>
      <c r="DF331">
        <v>0</v>
      </c>
      <c r="DG331">
        <v>0</v>
      </c>
      <c r="DH331">
        <v>0</v>
      </c>
      <c r="DI331">
        <v>0</v>
      </c>
      <c r="DJ331">
        <v>8</v>
      </c>
      <c r="DK331">
        <v>2</v>
      </c>
      <c r="DL331">
        <v>0</v>
      </c>
      <c r="DM331">
        <v>0</v>
      </c>
      <c r="DN331">
        <v>0</v>
      </c>
      <c r="DO331">
        <v>0</v>
      </c>
      <c r="DP331">
        <v>0</v>
      </c>
      <c r="DQ331">
        <v>0</v>
      </c>
      <c r="DR331">
        <v>0</v>
      </c>
      <c r="DS331">
        <v>10</v>
      </c>
      <c r="DT331">
        <v>0</v>
      </c>
      <c r="DU331">
        <v>0</v>
      </c>
      <c r="DV331">
        <v>0</v>
      </c>
      <c r="DW331">
        <v>0</v>
      </c>
      <c r="DX331">
        <v>0</v>
      </c>
      <c r="DY331">
        <v>0</v>
      </c>
      <c r="DZ331">
        <v>0</v>
      </c>
      <c r="EA331">
        <v>0</v>
      </c>
      <c r="EB331">
        <v>0</v>
      </c>
      <c r="EC331">
        <v>0</v>
      </c>
      <c r="ED331">
        <v>0</v>
      </c>
      <c r="EE331">
        <v>0</v>
      </c>
      <c r="EF331">
        <v>0</v>
      </c>
      <c r="EG331">
        <v>0</v>
      </c>
      <c r="EH331">
        <v>0</v>
      </c>
      <c r="EI331" t="s">
        <v>1159</v>
      </c>
      <c r="EJ331" t="s">
        <v>1172</v>
      </c>
      <c r="EK331">
        <v>0</v>
      </c>
      <c r="EL331">
        <v>0</v>
      </c>
      <c r="EM331">
        <v>0</v>
      </c>
      <c r="EN331" s="74" t="s">
        <v>1117</v>
      </c>
    </row>
    <row r="332" spans="1:144" x14ac:dyDescent="0.3">
      <c r="A332" s="35" t="s">
        <v>586</v>
      </c>
      <c r="B332" s="33" t="s">
        <v>290</v>
      </c>
      <c r="C332" s="34" t="s">
        <v>51</v>
      </c>
      <c r="D332" s="3"/>
      <c r="E332" s="3"/>
      <c r="F332" s="3">
        <v>10.9</v>
      </c>
      <c r="G332" s="44">
        <v>0.79749999999999999</v>
      </c>
      <c r="H332" s="9">
        <v>0.75</v>
      </c>
      <c r="I332" s="4">
        <v>0.77400000000000002</v>
      </c>
      <c r="J332" s="109"/>
      <c r="K332" s="114"/>
      <c r="L332" s="5"/>
      <c r="M332" s="118">
        <v>0</v>
      </c>
      <c r="N332" s="7"/>
      <c r="O332" s="7"/>
      <c r="P332" s="7"/>
      <c r="Q332" s="7"/>
      <c r="R332" s="7"/>
      <c r="S332" s="48">
        <v>3.5</v>
      </c>
      <c r="T332" s="121">
        <v>7.5</v>
      </c>
      <c r="U332" s="2">
        <v>0</v>
      </c>
      <c r="V332" s="2">
        <v>0</v>
      </c>
      <c r="W332" s="2">
        <v>0</v>
      </c>
      <c r="X332" s="2">
        <v>0</v>
      </c>
      <c r="Y332" s="2"/>
      <c r="Z332" s="19">
        <v>2</v>
      </c>
      <c r="AA332" s="2">
        <v>14</v>
      </c>
      <c r="AB332" s="122" t="s">
        <v>52</v>
      </c>
      <c r="AC332" s="2">
        <v>2</v>
      </c>
      <c r="AD332" s="2">
        <v>2</v>
      </c>
      <c r="AE332" s="2" t="s">
        <v>52</v>
      </c>
      <c r="AF332" s="118" t="s">
        <v>52</v>
      </c>
      <c r="AG332" s="5"/>
      <c r="AH332" s="118"/>
      <c r="AI332" s="8"/>
      <c r="AJ332" s="118"/>
      <c r="AK332" s="2">
        <v>0</v>
      </c>
      <c r="AL332" s="2">
        <v>0</v>
      </c>
      <c r="AM332" s="2">
        <v>0</v>
      </c>
      <c r="AN332" s="2">
        <v>0</v>
      </c>
      <c r="AO332" s="2">
        <v>0</v>
      </c>
      <c r="AP332" s="122">
        <v>0</v>
      </c>
      <c r="AQ332">
        <v>0</v>
      </c>
      <c r="AR332">
        <v>0</v>
      </c>
      <c r="AS332">
        <v>0</v>
      </c>
      <c r="AT332">
        <v>0</v>
      </c>
      <c r="AU332">
        <v>0</v>
      </c>
      <c r="AV332" s="74">
        <v>0</v>
      </c>
      <c r="AW332">
        <v>0</v>
      </c>
      <c r="AX332">
        <v>0</v>
      </c>
      <c r="AY332" s="74">
        <v>1</v>
      </c>
      <c r="AZ332" s="69">
        <v>0</v>
      </c>
      <c r="BA332" s="69">
        <v>1500</v>
      </c>
      <c r="BB332" s="68"/>
      <c r="BC332" s="68"/>
      <c r="BD332">
        <v>3</v>
      </c>
      <c r="BE332">
        <v>35400</v>
      </c>
      <c r="BF332" s="102">
        <v>3</v>
      </c>
      <c r="BG332" s="97"/>
      <c r="BH332">
        <v>2</v>
      </c>
      <c r="BI332">
        <v>1</v>
      </c>
      <c r="BJ332" s="20" t="s">
        <v>1112</v>
      </c>
      <c r="BK332" t="s">
        <v>1113</v>
      </c>
      <c r="BL332">
        <v>2</v>
      </c>
      <c r="BM332" s="20">
        <v>0</v>
      </c>
      <c r="BN332">
        <v>0</v>
      </c>
      <c r="BO332">
        <v>0</v>
      </c>
      <c r="BP332">
        <v>1</v>
      </c>
      <c r="BQ332" s="20">
        <v>2</v>
      </c>
      <c r="BR332">
        <v>1</v>
      </c>
      <c r="BS332">
        <v>4</v>
      </c>
      <c r="BT332">
        <v>1</v>
      </c>
      <c r="BU332" s="20">
        <v>4</v>
      </c>
      <c r="BV332">
        <v>2</v>
      </c>
      <c r="BW332">
        <v>2</v>
      </c>
      <c r="BX332">
        <v>0</v>
      </c>
      <c r="BY332" s="74">
        <v>4</v>
      </c>
      <c r="BZ332">
        <v>8.6999999999999993</v>
      </c>
      <c r="CA332">
        <v>5.375</v>
      </c>
      <c r="CB332">
        <v>3.5</v>
      </c>
      <c r="CC332">
        <v>5.7750000000000004</v>
      </c>
      <c r="CD332">
        <v>19.475000000000001</v>
      </c>
      <c r="CE332">
        <v>6.9749999999999996</v>
      </c>
      <c r="CF332">
        <v>43.274999999999999</v>
      </c>
      <c r="CG332">
        <v>50.25</v>
      </c>
      <c r="CH332">
        <v>13.9</v>
      </c>
      <c r="CI332">
        <v>58.5</v>
      </c>
      <c r="CJ332">
        <v>0.29860788100000002</v>
      </c>
      <c r="CK332">
        <v>0.21602468999999999</v>
      </c>
      <c r="CL332">
        <v>0.25</v>
      </c>
      <c r="CM332">
        <v>0.59090326299999996</v>
      </c>
      <c r="CN332">
        <v>0.15</v>
      </c>
      <c r="CO332">
        <v>1.5882380169999999</v>
      </c>
      <c r="CP332">
        <v>1.5</v>
      </c>
      <c r="CQ332">
        <v>0.63245553200000004</v>
      </c>
      <c r="CR332">
        <v>2.3804761430000001</v>
      </c>
      <c r="CT332" s="20" t="s">
        <v>1118</v>
      </c>
      <c r="CU332">
        <v>4.5999999999999996</v>
      </c>
      <c r="CV332" s="74" t="s">
        <v>1155</v>
      </c>
      <c r="CW332">
        <v>20</v>
      </c>
      <c r="CX332">
        <v>0</v>
      </c>
      <c r="CY332">
        <v>20</v>
      </c>
      <c r="CZ332">
        <v>0</v>
      </c>
      <c r="DA332">
        <v>20</v>
      </c>
      <c r="DB332">
        <v>40</v>
      </c>
      <c r="DC332">
        <v>0</v>
      </c>
      <c r="DD332" s="74">
        <v>0</v>
      </c>
      <c r="DE332">
        <v>0</v>
      </c>
      <c r="DF332">
        <v>0</v>
      </c>
      <c r="DG332">
        <v>0</v>
      </c>
      <c r="DH332">
        <v>0</v>
      </c>
      <c r="DI332">
        <v>0</v>
      </c>
      <c r="DJ332">
        <v>10</v>
      </c>
      <c r="DK332">
        <v>0</v>
      </c>
      <c r="DL332">
        <v>0</v>
      </c>
      <c r="DM332">
        <v>0</v>
      </c>
      <c r="DN332">
        <v>0</v>
      </c>
      <c r="DO332">
        <v>0</v>
      </c>
      <c r="DP332">
        <v>0</v>
      </c>
      <c r="DQ332">
        <v>0</v>
      </c>
      <c r="DR332">
        <v>0</v>
      </c>
      <c r="DS332">
        <v>10</v>
      </c>
      <c r="DT332">
        <v>0</v>
      </c>
      <c r="DU332">
        <v>0</v>
      </c>
      <c r="DV332">
        <v>0</v>
      </c>
      <c r="DW332">
        <v>10</v>
      </c>
      <c r="DX332">
        <v>0</v>
      </c>
      <c r="DY332">
        <v>10</v>
      </c>
      <c r="DZ332">
        <v>0</v>
      </c>
      <c r="EA332">
        <v>0</v>
      </c>
      <c r="EB332">
        <v>0</v>
      </c>
      <c r="EC332">
        <v>0</v>
      </c>
      <c r="ED332">
        <v>0</v>
      </c>
      <c r="EE332">
        <v>0</v>
      </c>
      <c r="EF332">
        <v>0</v>
      </c>
      <c r="EG332">
        <v>0</v>
      </c>
      <c r="EH332">
        <v>0</v>
      </c>
      <c r="EI332" t="s">
        <v>1164</v>
      </c>
      <c r="EJ332" t="s">
        <v>1187</v>
      </c>
      <c r="EK332">
        <v>0</v>
      </c>
      <c r="EL332">
        <v>0</v>
      </c>
      <c r="EM332">
        <v>0</v>
      </c>
      <c r="EN332" s="74" t="s">
        <v>1117</v>
      </c>
    </row>
    <row r="333" spans="1:144" x14ac:dyDescent="0.3">
      <c r="A333" s="32" t="s">
        <v>587</v>
      </c>
      <c r="B333" s="33" t="s">
        <v>588</v>
      </c>
      <c r="C333" s="34" t="s">
        <v>51</v>
      </c>
      <c r="D333" s="3">
        <v>20</v>
      </c>
      <c r="E333" s="3">
        <v>18.600000000000001</v>
      </c>
      <c r="F333" s="3">
        <v>22.6</v>
      </c>
      <c r="G333" s="42">
        <v>1.0714285714285714</v>
      </c>
      <c r="H333" s="4">
        <v>0.97490347490347484</v>
      </c>
      <c r="I333" s="4">
        <v>1.0231660231660231</v>
      </c>
      <c r="J333" s="109">
        <v>7.6</v>
      </c>
      <c r="K333" s="114">
        <v>2.25</v>
      </c>
      <c r="L333" s="6">
        <v>12.917</v>
      </c>
      <c r="M333" s="118">
        <v>0</v>
      </c>
      <c r="N333" s="7">
        <v>0.56000000000000005</v>
      </c>
      <c r="O333" s="7"/>
      <c r="P333" s="7">
        <v>0.49</v>
      </c>
      <c r="Q333" s="7"/>
      <c r="R333" s="7">
        <v>0.52500000000000002</v>
      </c>
      <c r="S333" s="48">
        <v>3.5</v>
      </c>
      <c r="T333" s="121">
        <v>4.5</v>
      </c>
      <c r="U333" s="2">
        <v>0</v>
      </c>
      <c r="V333" s="2">
        <v>0</v>
      </c>
      <c r="W333" s="2">
        <v>0</v>
      </c>
      <c r="X333" s="2">
        <v>0</v>
      </c>
      <c r="Y333" s="2"/>
      <c r="Z333" s="19">
        <v>0</v>
      </c>
      <c r="AA333" s="2">
        <v>14.8</v>
      </c>
      <c r="AB333" s="122" t="s">
        <v>56</v>
      </c>
      <c r="AC333" s="2">
        <v>0</v>
      </c>
      <c r="AD333" s="2">
        <v>2</v>
      </c>
      <c r="AE333" s="2" t="s">
        <v>52</v>
      </c>
      <c r="AF333" s="118" t="s">
        <v>52</v>
      </c>
      <c r="AG333" s="5"/>
      <c r="AH333" s="118">
        <v>2</v>
      </c>
      <c r="AI333" s="8"/>
      <c r="AJ333" s="118">
        <v>4</v>
      </c>
      <c r="AK333" s="2">
        <v>0</v>
      </c>
      <c r="AL333" s="2">
        <v>0</v>
      </c>
      <c r="AM333" s="2">
        <v>0</v>
      </c>
      <c r="AN333" s="2">
        <v>0</v>
      </c>
      <c r="AO333" s="2">
        <v>0</v>
      </c>
      <c r="AP333" s="122">
        <v>0</v>
      </c>
      <c r="AQ333">
        <v>0</v>
      </c>
      <c r="AR333">
        <v>0</v>
      </c>
      <c r="AS333">
        <v>0</v>
      </c>
      <c r="AT333">
        <v>0</v>
      </c>
      <c r="AU333">
        <v>0</v>
      </c>
      <c r="AV333" s="74">
        <v>0</v>
      </c>
      <c r="AW333">
        <v>0</v>
      </c>
      <c r="AX333">
        <v>0</v>
      </c>
      <c r="AY333" s="74">
        <v>1</v>
      </c>
      <c r="AZ333" s="69">
        <v>-4</v>
      </c>
      <c r="BA333" s="69">
        <v>3200</v>
      </c>
      <c r="BB333" s="68"/>
      <c r="BC333" s="68"/>
      <c r="BD333">
        <v>4</v>
      </c>
      <c r="BE333">
        <v>300200</v>
      </c>
      <c r="BF333" s="102">
        <v>5</v>
      </c>
      <c r="BG333" s="97"/>
      <c r="BH333">
        <v>1</v>
      </c>
      <c r="BI333">
        <v>1</v>
      </c>
      <c r="BJ333" s="20" t="s">
        <v>1112</v>
      </c>
      <c r="BK333" t="s">
        <v>1112</v>
      </c>
      <c r="BL333">
        <v>1</v>
      </c>
      <c r="BM333" s="20">
        <v>0</v>
      </c>
      <c r="BN333">
        <v>0</v>
      </c>
      <c r="BO333">
        <v>0</v>
      </c>
      <c r="BP333">
        <v>1</v>
      </c>
      <c r="BQ333" s="20">
        <v>2</v>
      </c>
      <c r="BR333">
        <v>2</v>
      </c>
      <c r="BS333">
        <v>4</v>
      </c>
      <c r="BT333">
        <v>1</v>
      </c>
      <c r="BU333" s="20">
        <v>4</v>
      </c>
      <c r="BV333">
        <v>2</v>
      </c>
      <c r="BW333">
        <v>2</v>
      </c>
      <c r="BX333">
        <v>0</v>
      </c>
      <c r="BY333" s="74">
        <v>4</v>
      </c>
      <c r="BZ333">
        <v>19.350000000000001</v>
      </c>
      <c r="CA333">
        <v>13.625</v>
      </c>
      <c r="CB333">
        <v>4.8499999999999996</v>
      </c>
      <c r="CC333">
        <v>4.6500000000000004</v>
      </c>
      <c r="CD333">
        <v>20.6</v>
      </c>
      <c r="CE333">
        <v>20.85</v>
      </c>
      <c r="CF333">
        <v>63.9</v>
      </c>
      <c r="CG333">
        <v>84.75</v>
      </c>
      <c r="CH333">
        <v>24.55</v>
      </c>
      <c r="CI333">
        <v>49.375</v>
      </c>
      <c r="CJ333">
        <v>0.1</v>
      </c>
      <c r="CK333">
        <v>0.59090326299999996</v>
      </c>
      <c r="CL333">
        <v>0.1</v>
      </c>
      <c r="CM333">
        <v>0.34156502599999999</v>
      </c>
      <c r="CN333">
        <v>1.3904435740000001</v>
      </c>
      <c r="CO333">
        <v>1.434108318</v>
      </c>
      <c r="CP333">
        <v>1.7146428199999999</v>
      </c>
      <c r="CQ333">
        <v>2.9011491980000002</v>
      </c>
      <c r="CR333">
        <v>0.97467943400000001</v>
      </c>
      <c r="CS333">
        <v>1.8874586090000001</v>
      </c>
      <c r="CT333" s="20" t="s">
        <v>1118</v>
      </c>
      <c r="CU333">
        <v>4</v>
      </c>
      <c r="CV333" s="74" t="s">
        <v>1156</v>
      </c>
      <c r="CW333">
        <v>70</v>
      </c>
      <c r="CX333">
        <v>0</v>
      </c>
      <c r="CY333">
        <v>0</v>
      </c>
      <c r="CZ333">
        <v>10</v>
      </c>
      <c r="DA333">
        <v>10</v>
      </c>
      <c r="DB333">
        <v>10</v>
      </c>
      <c r="DC333">
        <v>0</v>
      </c>
      <c r="DD333" s="74">
        <v>0</v>
      </c>
      <c r="DE333">
        <v>0</v>
      </c>
      <c r="DF333">
        <v>0</v>
      </c>
      <c r="DG333">
        <v>0</v>
      </c>
      <c r="DH333">
        <v>0</v>
      </c>
      <c r="DI333">
        <v>7</v>
      </c>
      <c r="DJ333">
        <v>1</v>
      </c>
      <c r="DK333">
        <v>2</v>
      </c>
      <c r="DL333">
        <v>0</v>
      </c>
      <c r="DM333">
        <v>0</v>
      </c>
      <c r="DN333">
        <v>0</v>
      </c>
      <c r="DO333">
        <v>0</v>
      </c>
      <c r="DP333">
        <v>0</v>
      </c>
      <c r="DQ333">
        <v>0</v>
      </c>
      <c r="DR333">
        <v>0</v>
      </c>
      <c r="DS333">
        <v>0</v>
      </c>
      <c r="DT333">
        <v>0</v>
      </c>
      <c r="DU333">
        <v>0</v>
      </c>
      <c r="DV333">
        <v>10</v>
      </c>
      <c r="DW333">
        <v>10</v>
      </c>
      <c r="DX333">
        <v>0</v>
      </c>
      <c r="DY333">
        <v>10</v>
      </c>
      <c r="DZ333">
        <v>0</v>
      </c>
      <c r="EA333">
        <v>0</v>
      </c>
      <c r="EB333">
        <v>0</v>
      </c>
      <c r="EC333">
        <v>0</v>
      </c>
      <c r="ED333">
        <v>0</v>
      </c>
      <c r="EE333">
        <v>0</v>
      </c>
      <c r="EF333">
        <v>0</v>
      </c>
      <c r="EG333">
        <v>0</v>
      </c>
      <c r="EH333">
        <v>0</v>
      </c>
      <c r="EI333" t="s">
        <v>1159</v>
      </c>
      <c r="EJ333" t="s">
        <v>1171</v>
      </c>
      <c r="EK333">
        <v>0</v>
      </c>
      <c r="EL333">
        <v>0</v>
      </c>
      <c r="EM333">
        <v>0</v>
      </c>
      <c r="EN333" s="74" t="s">
        <v>1117</v>
      </c>
    </row>
    <row r="334" spans="1:144" x14ac:dyDescent="0.3">
      <c r="A334" s="32" t="s">
        <v>589</v>
      </c>
      <c r="B334" s="33" t="s">
        <v>173</v>
      </c>
      <c r="C334" s="34" t="s">
        <v>51</v>
      </c>
      <c r="D334" s="3"/>
      <c r="E334" s="3"/>
      <c r="F334" s="3">
        <v>23.2</v>
      </c>
      <c r="G334" s="42"/>
      <c r="H334" s="4"/>
      <c r="I334" s="4">
        <v>0.78185328185328185</v>
      </c>
      <c r="J334" s="109">
        <v>2.4</v>
      </c>
      <c r="K334" s="114">
        <v>2.9</v>
      </c>
      <c r="L334" s="6"/>
      <c r="M334" s="118">
        <v>0</v>
      </c>
      <c r="N334" s="7"/>
      <c r="O334" s="7"/>
      <c r="P334" s="7"/>
      <c r="Q334" s="7"/>
      <c r="R334" s="7"/>
      <c r="S334" s="48">
        <v>1.5</v>
      </c>
      <c r="T334" s="121">
        <v>3.5</v>
      </c>
      <c r="U334" s="2">
        <v>0</v>
      </c>
      <c r="V334" s="2">
        <v>0</v>
      </c>
      <c r="W334" s="2">
        <v>0</v>
      </c>
      <c r="X334" s="2">
        <v>0</v>
      </c>
      <c r="Y334" s="2"/>
      <c r="Z334" s="19">
        <v>0</v>
      </c>
      <c r="AA334" s="2">
        <v>16.5</v>
      </c>
      <c r="AB334" s="122" t="s">
        <v>56</v>
      </c>
      <c r="AC334" s="2"/>
      <c r="AD334" s="2">
        <v>2</v>
      </c>
      <c r="AE334" s="2" t="s">
        <v>52</v>
      </c>
      <c r="AF334" s="118" t="s">
        <v>52</v>
      </c>
      <c r="AG334" s="5"/>
      <c r="AH334" s="118"/>
      <c r="AI334" s="8"/>
      <c r="AJ334" s="118"/>
      <c r="AK334" s="2">
        <v>0</v>
      </c>
      <c r="AL334" s="2">
        <v>0</v>
      </c>
      <c r="AM334" s="2"/>
      <c r="AN334" s="2">
        <v>1</v>
      </c>
      <c r="AO334" s="2">
        <v>0</v>
      </c>
      <c r="AP334" s="122">
        <v>0</v>
      </c>
      <c r="AQ334">
        <v>1</v>
      </c>
      <c r="AR334">
        <v>0</v>
      </c>
      <c r="AS334">
        <v>0</v>
      </c>
      <c r="AT334">
        <v>0</v>
      </c>
      <c r="AU334">
        <v>0</v>
      </c>
      <c r="AV334" s="74">
        <v>1</v>
      </c>
      <c r="AW334">
        <v>2</v>
      </c>
      <c r="AX334">
        <v>2</v>
      </c>
      <c r="AY334" s="74">
        <v>2</v>
      </c>
      <c r="AZ334" s="69">
        <v>40</v>
      </c>
      <c r="BA334" s="69">
        <v>2160</v>
      </c>
      <c r="BB334" s="68"/>
      <c r="BC334" s="68"/>
      <c r="BD334">
        <v>5</v>
      </c>
      <c r="BE334">
        <v>36500</v>
      </c>
      <c r="BF334" s="102">
        <v>4</v>
      </c>
      <c r="BG334" s="97"/>
      <c r="BH334">
        <v>2</v>
      </c>
      <c r="BI334">
        <v>1</v>
      </c>
      <c r="BJ334" s="20" t="s">
        <v>1112</v>
      </c>
      <c r="BK334" t="s">
        <v>1112</v>
      </c>
      <c r="BL334">
        <v>1</v>
      </c>
      <c r="BM334" s="20">
        <v>0</v>
      </c>
      <c r="BN334">
        <v>0</v>
      </c>
      <c r="BO334">
        <v>0</v>
      </c>
      <c r="BP334">
        <v>1</v>
      </c>
      <c r="BQ334" s="20">
        <v>2</v>
      </c>
      <c r="BR334">
        <v>2</v>
      </c>
      <c r="BS334">
        <v>5</v>
      </c>
      <c r="BT334">
        <v>1</v>
      </c>
      <c r="BU334" s="20">
        <v>4</v>
      </c>
      <c r="BV334">
        <v>2</v>
      </c>
      <c r="BW334">
        <v>2</v>
      </c>
      <c r="BX334">
        <v>0</v>
      </c>
      <c r="BY334" s="74">
        <v>4</v>
      </c>
      <c r="BZ334">
        <v>14.775</v>
      </c>
      <c r="CA334">
        <v>10.4</v>
      </c>
      <c r="CB334">
        <v>9.875</v>
      </c>
      <c r="CC334">
        <v>6.0750000000000002</v>
      </c>
      <c r="CD334">
        <v>16.324999999999999</v>
      </c>
      <c r="CE334">
        <v>10.1</v>
      </c>
      <c r="CF334">
        <v>57.9</v>
      </c>
      <c r="CG334">
        <v>68</v>
      </c>
      <c r="CH334">
        <v>14.824999999999999</v>
      </c>
      <c r="CI334">
        <v>48.75</v>
      </c>
      <c r="CJ334">
        <v>0.93585967599999997</v>
      </c>
      <c r="CK334">
        <v>0.7393691</v>
      </c>
      <c r="CL334">
        <v>0.66520673500000005</v>
      </c>
      <c r="CM334">
        <v>0.525198375</v>
      </c>
      <c r="CN334">
        <v>1.3549292719999999</v>
      </c>
      <c r="CO334">
        <v>2.5781130050000001</v>
      </c>
      <c r="CP334">
        <v>1.7454703279999999</v>
      </c>
      <c r="CQ334">
        <v>1.632993162</v>
      </c>
      <c r="CR334">
        <v>3.5556293399999999</v>
      </c>
      <c r="CS334">
        <v>2.5</v>
      </c>
      <c r="CT334" s="20" t="s">
        <v>1118</v>
      </c>
      <c r="CU334">
        <v>4.2</v>
      </c>
      <c r="CV334" s="74" t="s">
        <v>1157</v>
      </c>
      <c r="CW334">
        <v>100</v>
      </c>
      <c r="CX334">
        <v>0</v>
      </c>
      <c r="CY334">
        <v>0</v>
      </c>
      <c r="CZ334">
        <v>0</v>
      </c>
      <c r="DA334">
        <v>0</v>
      </c>
      <c r="DB334">
        <v>0</v>
      </c>
      <c r="DC334">
        <v>0</v>
      </c>
      <c r="DD334" s="74">
        <v>0</v>
      </c>
      <c r="DE334">
        <v>0</v>
      </c>
      <c r="DF334">
        <v>0</v>
      </c>
      <c r="DG334">
        <v>7</v>
      </c>
      <c r="DH334">
        <v>0</v>
      </c>
      <c r="DI334">
        <v>0</v>
      </c>
      <c r="DJ334">
        <v>2</v>
      </c>
      <c r="DK334">
        <v>1</v>
      </c>
      <c r="DL334">
        <v>0</v>
      </c>
      <c r="DM334">
        <v>0</v>
      </c>
      <c r="DN334">
        <v>0</v>
      </c>
      <c r="DO334">
        <v>0</v>
      </c>
      <c r="DP334">
        <v>0</v>
      </c>
      <c r="DQ334">
        <v>0</v>
      </c>
      <c r="DR334">
        <v>0</v>
      </c>
      <c r="DS334">
        <v>0</v>
      </c>
      <c r="DT334">
        <v>0</v>
      </c>
      <c r="DU334">
        <v>0</v>
      </c>
      <c r="DV334">
        <v>0</v>
      </c>
      <c r="DW334">
        <v>0</v>
      </c>
      <c r="DX334">
        <v>0</v>
      </c>
      <c r="DY334">
        <v>0</v>
      </c>
      <c r="DZ334">
        <v>0</v>
      </c>
      <c r="EA334">
        <v>0</v>
      </c>
      <c r="EB334">
        <v>0</v>
      </c>
      <c r="EC334">
        <v>0</v>
      </c>
      <c r="ED334">
        <v>0</v>
      </c>
      <c r="EE334">
        <v>0</v>
      </c>
      <c r="EF334">
        <v>0</v>
      </c>
      <c r="EG334">
        <v>0</v>
      </c>
      <c r="EH334">
        <v>0</v>
      </c>
      <c r="EI334" t="s">
        <v>1159</v>
      </c>
      <c r="EJ334" t="s">
        <v>1169</v>
      </c>
      <c r="EK334">
        <v>0</v>
      </c>
      <c r="EL334">
        <v>0</v>
      </c>
      <c r="EM334">
        <v>0</v>
      </c>
      <c r="EN334" s="74" t="s">
        <v>1117</v>
      </c>
    </row>
    <row r="335" spans="1:144" x14ac:dyDescent="0.3">
      <c r="A335" s="32" t="s">
        <v>590</v>
      </c>
      <c r="B335" s="33" t="s">
        <v>111</v>
      </c>
      <c r="C335" s="34" t="s">
        <v>112</v>
      </c>
      <c r="D335" s="3">
        <v>904</v>
      </c>
      <c r="E335" s="3">
        <v>1122</v>
      </c>
      <c r="F335" s="3">
        <v>1013</v>
      </c>
      <c r="G335" s="42"/>
      <c r="H335" s="4"/>
      <c r="I335" s="4"/>
      <c r="J335" s="109">
        <v>2</v>
      </c>
      <c r="K335" s="114"/>
      <c r="L335" s="6"/>
      <c r="M335" s="118">
        <v>1</v>
      </c>
      <c r="N335" s="7"/>
      <c r="O335" s="7"/>
      <c r="P335" s="7"/>
      <c r="Q335" s="7"/>
      <c r="R335" s="7"/>
      <c r="S335" s="48"/>
      <c r="T335" s="121"/>
      <c r="U335" s="2"/>
      <c r="V335" s="2"/>
      <c r="W335" s="2"/>
      <c r="X335" s="2"/>
      <c r="Y335" s="2"/>
      <c r="Z335" s="19"/>
      <c r="AA335" s="2"/>
      <c r="AB335" s="122"/>
      <c r="AC335" s="2"/>
      <c r="AD335" s="2"/>
      <c r="AE335" s="2"/>
      <c r="AF335" s="118"/>
      <c r="AG335" s="5"/>
      <c r="AH335" s="118"/>
      <c r="AI335" s="8"/>
      <c r="AJ335" s="118"/>
      <c r="AK335" s="2">
        <v>0</v>
      </c>
      <c r="AL335" s="2">
        <v>0</v>
      </c>
      <c r="AM335" s="2">
        <v>0</v>
      </c>
      <c r="AN335" s="2">
        <v>0</v>
      </c>
      <c r="AO335" s="2">
        <v>0</v>
      </c>
      <c r="AP335" s="122">
        <v>0</v>
      </c>
      <c r="AQ335">
        <v>0</v>
      </c>
      <c r="AR335">
        <v>0</v>
      </c>
      <c r="AS335">
        <v>0</v>
      </c>
      <c r="AT335">
        <v>0</v>
      </c>
      <c r="AU335">
        <v>0</v>
      </c>
      <c r="AV335" s="74">
        <v>0</v>
      </c>
      <c r="AW335">
        <v>0</v>
      </c>
      <c r="AX335">
        <v>0</v>
      </c>
      <c r="AY335" s="74">
        <v>2</v>
      </c>
      <c r="AZ335" s="67">
        <v>0</v>
      </c>
      <c r="BA335" s="67">
        <v>2000</v>
      </c>
      <c r="BB335" s="68"/>
      <c r="BC335" s="68"/>
      <c r="BD335">
        <v>4</v>
      </c>
      <c r="BE335">
        <v>80900</v>
      </c>
      <c r="BF335" s="103">
        <v>5</v>
      </c>
      <c r="BG335" s="97"/>
      <c r="BH335">
        <v>2</v>
      </c>
      <c r="BI335">
        <v>1</v>
      </c>
      <c r="BJ335" s="20" t="s">
        <v>1112</v>
      </c>
      <c r="BK335" t="s">
        <v>1112</v>
      </c>
      <c r="BL335">
        <v>2</v>
      </c>
      <c r="BM335" s="20">
        <v>0</v>
      </c>
      <c r="BN335">
        <v>0</v>
      </c>
      <c r="BO335">
        <v>0</v>
      </c>
      <c r="BP335">
        <v>1</v>
      </c>
      <c r="BQ335" s="20">
        <v>1</v>
      </c>
      <c r="BR335">
        <v>1</v>
      </c>
      <c r="BS335">
        <v>3</v>
      </c>
      <c r="BT335">
        <v>1</v>
      </c>
      <c r="BU335" s="20">
        <v>4</v>
      </c>
      <c r="BV335">
        <v>0</v>
      </c>
      <c r="BW335">
        <v>1</v>
      </c>
      <c r="BX335">
        <v>3</v>
      </c>
      <c r="BY335" s="74">
        <v>4</v>
      </c>
      <c r="BZ335">
        <v>42.924999999999997</v>
      </c>
      <c r="CA335">
        <v>24.925000000000001</v>
      </c>
      <c r="CB335">
        <v>12.225</v>
      </c>
      <c r="CC335">
        <v>21.225000000000001</v>
      </c>
      <c r="CD335">
        <v>81.125</v>
      </c>
      <c r="CE335">
        <v>68.625</v>
      </c>
      <c r="CF335">
        <v>315.625</v>
      </c>
      <c r="CG335">
        <v>384.25</v>
      </c>
      <c r="CH335">
        <v>17.875</v>
      </c>
      <c r="CI335">
        <v>343</v>
      </c>
      <c r="CJ335">
        <v>4.1859885329999997</v>
      </c>
      <c r="CK335">
        <v>2.6247222080000001</v>
      </c>
      <c r="CL335">
        <v>1.2816005619999999</v>
      </c>
      <c r="CM335">
        <v>1.666083231</v>
      </c>
      <c r="CN335">
        <v>11.086741330000001</v>
      </c>
      <c r="CO335">
        <v>14.39545646</v>
      </c>
      <c r="CP335">
        <v>17.922867140000001</v>
      </c>
      <c r="CQ335">
        <v>11.32475165</v>
      </c>
      <c r="CR335">
        <v>3.7455529190000001</v>
      </c>
      <c r="CS335">
        <v>26.470108929999999</v>
      </c>
      <c r="CT335" s="20" t="s">
        <v>1118</v>
      </c>
      <c r="CU335">
        <v>18.5</v>
      </c>
      <c r="CV335" s="74" t="s">
        <v>1157</v>
      </c>
      <c r="CW335">
        <v>0</v>
      </c>
      <c r="CX335">
        <v>0</v>
      </c>
      <c r="CY335">
        <v>0</v>
      </c>
      <c r="CZ335">
        <v>0</v>
      </c>
      <c r="DA335">
        <v>0</v>
      </c>
      <c r="DB335">
        <v>0</v>
      </c>
      <c r="DC335">
        <v>100</v>
      </c>
      <c r="DD335" s="74">
        <v>0</v>
      </c>
      <c r="DE335">
        <v>0</v>
      </c>
      <c r="DF335">
        <v>0</v>
      </c>
      <c r="DG335">
        <v>0</v>
      </c>
      <c r="DH335">
        <v>0</v>
      </c>
      <c r="DI335">
        <v>0</v>
      </c>
      <c r="DJ335">
        <v>0</v>
      </c>
      <c r="DK335">
        <v>0</v>
      </c>
      <c r="DL335">
        <v>0</v>
      </c>
      <c r="DM335">
        <v>0</v>
      </c>
      <c r="DN335">
        <v>0</v>
      </c>
      <c r="DO335">
        <v>0</v>
      </c>
      <c r="DP335">
        <v>0</v>
      </c>
      <c r="DQ335">
        <v>0</v>
      </c>
      <c r="DR335">
        <v>0</v>
      </c>
      <c r="DS335">
        <v>0</v>
      </c>
      <c r="DT335">
        <v>0</v>
      </c>
      <c r="DU335">
        <v>0</v>
      </c>
      <c r="DV335">
        <v>0</v>
      </c>
      <c r="DW335">
        <v>0</v>
      </c>
      <c r="DX335">
        <v>0</v>
      </c>
      <c r="DY335">
        <v>0</v>
      </c>
      <c r="DZ335">
        <v>0</v>
      </c>
      <c r="EA335">
        <v>0</v>
      </c>
      <c r="EB335">
        <v>0</v>
      </c>
      <c r="EC335">
        <v>0</v>
      </c>
      <c r="ED335">
        <v>10</v>
      </c>
      <c r="EE335">
        <v>0</v>
      </c>
      <c r="EF335">
        <v>0</v>
      </c>
      <c r="EG335">
        <v>0</v>
      </c>
      <c r="EH335">
        <v>0</v>
      </c>
      <c r="EI335" t="s">
        <v>1165</v>
      </c>
      <c r="EJ335" t="s">
        <v>1192</v>
      </c>
      <c r="EK335">
        <v>0</v>
      </c>
      <c r="EL335">
        <v>0</v>
      </c>
      <c r="EM335">
        <v>0</v>
      </c>
      <c r="EN335" s="74" t="s">
        <v>1117</v>
      </c>
    </row>
    <row r="336" spans="1:144" x14ac:dyDescent="0.3">
      <c r="A336" s="32" t="s">
        <v>591</v>
      </c>
      <c r="B336" s="33" t="s">
        <v>160</v>
      </c>
      <c r="C336" s="34" t="s">
        <v>51</v>
      </c>
      <c r="D336" s="3">
        <v>12.1</v>
      </c>
      <c r="E336" s="3">
        <v>13.4</v>
      </c>
      <c r="F336" s="3">
        <v>12.2</v>
      </c>
      <c r="G336" s="42"/>
      <c r="H336" s="4"/>
      <c r="I336" s="4"/>
      <c r="J336" s="109">
        <v>3.7250000000000001</v>
      </c>
      <c r="K336" s="114">
        <v>1.6</v>
      </c>
      <c r="L336" s="6">
        <v>11.8</v>
      </c>
      <c r="M336" s="118">
        <v>0</v>
      </c>
      <c r="N336" s="7"/>
      <c r="O336" s="7"/>
      <c r="P336" s="7"/>
      <c r="Q336" s="7"/>
      <c r="R336" s="7">
        <v>0.6</v>
      </c>
      <c r="S336" s="48">
        <v>2.5</v>
      </c>
      <c r="T336" s="121">
        <v>7.5</v>
      </c>
      <c r="U336" s="2">
        <v>0</v>
      </c>
      <c r="V336" s="2">
        <v>0</v>
      </c>
      <c r="W336" s="2">
        <v>0.18</v>
      </c>
      <c r="X336" s="2">
        <v>3</v>
      </c>
      <c r="Y336" s="2">
        <v>3</v>
      </c>
      <c r="Z336" s="19">
        <v>0</v>
      </c>
      <c r="AA336" s="2">
        <v>11.5</v>
      </c>
      <c r="AB336" s="122" t="s">
        <v>56</v>
      </c>
      <c r="AC336" s="2">
        <v>1</v>
      </c>
      <c r="AD336" s="2">
        <v>2</v>
      </c>
      <c r="AE336" s="2" t="s">
        <v>52</v>
      </c>
      <c r="AF336" s="118" t="s">
        <v>52</v>
      </c>
      <c r="AG336" s="5">
        <v>0.18</v>
      </c>
      <c r="AH336" s="118"/>
      <c r="AI336" s="8"/>
      <c r="AJ336" s="118"/>
      <c r="AK336" s="2">
        <v>0</v>
      </c>
      <c r="AL336" s="2">
        <v>0</v>
      </c>
      <c r="AM336" s="2"/>
      <c r="AN336" s="2">
        <v>0</v>
      </c>
      <c r="AO336" s="2">
        <v>0</v>
      </c>
      <c r="AP336" s="122">
        <v>0</v>
      </c>
      <c r="AQ336">
        <v>0</v>
      </c>
      <c r="AR336">
        <v>0</v>
      </c>
      <c r="AS336">
        <v>0</v>
      </c>
      <c r="AT336">
        <v>0</v>
      </c>
      <c r="AU336">
        <v>0</v>
      </c>
      <c r="AV336" s="74">
        <v>0</v>
      </c>
      <c r="AW336">
        <v>1</v>
      </c>
      <c r="AX336">
        <v>1</v>
      </c>
      <c r="AY336" s="74">
        <v>1</v>
      </c>
      <c r="AZ336" s="67">
        <v>0</v>
      </c>
      <c r="BA336" s="67">
        <v>3800</v>
      </c>
      <c r="BB336" s="68"/>
      <c r="BC336" s="68"/>
      <c r="BD336">
        <v>4</v>
      </c>
      <c r="BE336">
        <v>184500</v>
      </c>
      <c r="BF336" s="103">
        <v>5</v>
      </c>
      <c r="BG336" s="97"/>
      <c r="BH336">
        <v>2</v>
      </c>
      <c r="BI336">
        <v>3</v>
      </c>
      <c r="BJ336" s="20" t="s">
        <v>1113</v>
      </c>
      <c r="BK336" t="s">
        <v>1113</v>
      </c>
      <c r="BL336">
        <v>1</v>
      </c>
      <c r="BM336" s="20">
        <v>0</v>
      </c>
      <c r="BN336">
        <v>0</v>
      </c>
      <c r="BO336">
        <v>0</v>
      </c>
      <c r="BP336">
        <v>1</v>
      </c>
      <c r="BQ336" s="20">
        <v>2</v>
      </c>
      <c r="BR336">
        <v>1</v>
      </c>
      <c r="BS336">
        <v>4</v>
      </c>
      <c r="BT336">
        <v>1</v>
      </c>
      <c r="BU336" s="20">
        <v>4</v>
      </c>
      <c r="BV336">
        <v>2</v>
      </c>
      <c r="BW336">
        <v>2</v>
      </c>
      <c r="BX336">
        <v>0</v>
      </c>
      <c r="BY336" s="74">
        <v>4</v>
      </c>
      <c r="BZ336">
        <v>13.375</v>
      </c>
      <c r="CA336">
        <v>7</v>
      </c>
      <c r="CB336">
        <v>4.0250000000000004</v>
      </c>
      <c r="CC336">
        <v>4.6749999999999998</v>
      </c>
      <c r="CD336">
        <v>16.074999999999999</v>
      </c>
      <c r="CE336">
        <v>16.3</v>
      </c>
      <c r="CF336">
        <v>50.95</v>
      </c>
      <c r="CG336">
        <v>67.25</v>
      </c>
      <c r="CH336">
        <v>24.225000000000001</v>
      </c>
      <c r="CI336">
        <v>54.75</v>
      </c>
      <c r="CJ336">
        <v>0.53774219300000003</v>
      </c>
      <c r="CK336">
        <v>0.326598632</v>
      </c>
      <c r="CL336">
        <v>9.5742710999999994E-2</v>
      </c>
      <c r="CM336">
        <v>0.170782513</v>
      </c>
      <c r="CN336">
        <v>0.125830574</v>
      </c>
      <c r="CO336">
        <v>1.0165300450000001</v>
      </c>
      <c r="CP336">
        <v>1.008298897</v>
      </c>
      <c r="CQ336">
        <v>1.2583057390000001</v>
      </c>
      <c r="CR336">
        <v>1.26062154</v>
      </c>
      <c r="CS336">
        <v>2.061552813</v>
      </c>
      <c r="CT336" s="20" t="s">
        <v>1118</v>
      </c>
      <c r="CU336">
        <v>3.9</v>
      </c>
      <c r="CV336" s="74" t="s">
        <v>1156</v>
      </c>
      <c r="CW336">
        <v>50</v>
      </c>
      <c r="CX336">
        <v>0</v>
      </c>
      <c r="CY336">
        <v>0</v>
      </c>
      <c r="CZ336">
        <v>0</v>
      </c>
      <c r="DA336">
        <v>50</v>
      </c>
      <c r="DB336">
        <v>0</v>
      </c>
      <c r="DC336">
        <v>0</v>
      </c>
      <c r="DD336" s="74">
        <v>0</v>
      </c>
      <c r="DE336">
        <v>0</v>
      </c>
      <c r="DF336">
        <v>0</v>
      </c>
      <c r="DG336">
        <v>0</v>
      </c>
      <c r="DH336">
        <v>0</v>
      </c>
      <c r="DI336">
        <v>0</v>
      </c>
      <c r="DJ336">
        <v>4</v>
      </c>
      <c r="DK336">
        <v>6</v>
      </c>
      <c r="DL336">
        <v>0</v>
      </c>
      <c r="DM336">
        <v>0</v>
      </c>
      <c r="DN336">
        <v>0</v>
      </c>
      <c r="DO336">
        <v>0</v>
      </c>
      <c r="DP336">
        <v>0</v>
      </c>
      <c r="DQ336">
        <v>0</v>
      </c>
      <c r="DR336">
        <v>0</v>
      </c>
      <c r="DS336">
        <v>0</v>
      </c>
      <c r="DT336">
        <v>0</v>
      </c>
      <c r="DU336">
        <v>0</v>
      </c>
      <c r="DV336">
        <v>0</v>
      </c>
      <c r="DW336">
        <v>4</v>
      </c>
      <c r="DX336">
        <v>6</v>
      </c>
      <c r="DY336">
        <v>0</v>
      </c>
      <c r="DZ336">
        <v>0</v>
      </c>
      <c r="EA336">
        <v>0</v>
      </c>
      <c r="EB336">
        <v>0</v>
      </c>
      <c r="EC336">
        <v>0</v>
      </c>
      <c r="ED336">
        <v>0</v>
      </c>
      <c r="EE336">
        <v>0</v>
      </c>
      <c r="EF336">
        <v>0</v>
      </c>
      <c r="EG336">
        <v>0</v>
      </c>
      <c r="EH336">
        <v>0</v>
      </c>
      <c r="EI336" t="s">
        <v>1163</v>
      </c>
      <c r="EJ336" t="s">
        <v>1186</v>
      </c>
      <c r="EK336">
        <v>0</v>
      </c>
      <c r="EL336">
        <v>0</v>
      </c>
      <c r="EM336">
        <v>0</v>
      </c>
      <c r="EN336" s="74" t="s">
        <v>1117</v>
      </c>
    </row>
    <row r="337" spans="1:144" x14ac:dyDescent="0.3">
      <c r="A337" s="36" t="s">
        <v>1077</v>
      </c>
      <c r="B337" s="37" t="s">
        <v>160</v>
      </c>
      <c r="C337" s="38" t="s">
        <v>51</v>
      </c>
      <c r="G337" s="20"/>
      <c r="J337" s="111"/>
      <c r="K337" s="111"/>
      <c r="M337" s="111"/>
      <c r="S337" s="20">
        <v>10</v>
      </c>
      <c r="T337" s="74">
        <v>1.5</v>
      </c>
      <c r="Z337" s="20"/>
      <c r="AB337" s="74"/>
      <c r="AF337" s="111"/>
      <c r="AH337" s="111"/>
      <c r="AJ337" s="111"/>
      <c r="AK337">
        <v>1</v>
      </c>
      <c r="AL337">
        <v>1</v>
      </c>
      <c r="AN337">
        <v>1</v>
      </c>
      <c r="AO337">
        <v>1</v>
      </c>
      <c r="AP337" s="74">
        <v>1</v>
      </c>
      <c r="AQ337">
        <v>2</v>
      </c>
      <c r="AR337">
        <v>2</v>
      </c>
      <c r="AS337">
        <v>2</v>
      </c>
      <c r="AT337">
        <v>2</v>
      </c>
      <c r="AU337">
        <v>2</v>
      </c>
      <c r="AV337" s="74">
        <v>10</v>
      </c>
      <c r="AW337">
        <v>0</v>
      </c>
      <c r="AX337">
        <v>0</v>
      </c>
      <c r="AY337" s="74">
        <v>2</v>
      </c>
      <c r="AZ337" s="67">
        <v>0</v>
      </c>
      <c r="BA337" s="67">
        <v>1187</v>
      </c>
      <c r="BB337" s="68"/>
      <c r="BC337" s="68"/>
      <c r="BD337">
        <v>5</v>
      </c>
      <c r="BE337">
        <v>21600</v>
      </c>
      <c r="BF337" s="102">
        <v>5</v>
      </c>
      <c r="BG337" s="97"/>
      <c r="BH337">
        <v>3</v>
      </c>
      <c r="BI337">
        <v>2</v>
      </c>
      <c r="BJ337" s="20" t="s">
        <v>1113</v>
      </c>
      <c r="BK337" t="s">
        <v>1113</v>
      </c>
      <c r="BL337">
        <v>2</v>
      </c>
      <c r="BM337" s="20">
        <v>0</v>
      </c>
      <c r="BN337">
        <v>0</v>
      </c>
      <c r="BO337">
        <v>0</v>
      </c>
      <c r="BP337">
        <v>1</v>
      </c>
      <c r="BQ337" s="20">
        <v>2</v>
      </c>
      <c r="BR337">
        <v>1</v>
      </c>
      <c r="BS337">
        <v>4</v>
      </c>
      <c r="BT337">
        <v>1</v>
      </c>
      <c r="BU337" s="20">
        <v>4</v>
      </c>
      <c r="BV337">
        <v>2</v>
      </c>
      <c r="BW337">
        <v>2</v>
      </c>
      <c r="BX337">
        <v>0</v>
      </c>
      <c r="BY337" s="74">
        <v>4</v>
      </c>
      <c r="BZ337">
        <v>9.85</v>
      </c>
      <c r="CA337">
        <v>6.35</v>
      </c>
      <c r="CB337">
        <v>4.2</v>
      </c>
      <c r="CC337">
        <v>5.875</v>
      </c>
      <c r="CD337">
        <v>13.625</v>
      </c>
      <c r="CE337">
        <v>13.225</v>
      </c>
      <c r="CF337">
        <v>40.024999999999999</v>
      </c>
      <c r="CG337">
        <v>53.25</v>
      </c>
      <c r="CH337">
        <v>24.85</v>
      </c>
      <c r="CI337">
        <v>39.5</v>
      </c>
      <c r="CJ337">
        <v>0.665832812</v>
      </c>
      <c r="CK337">
        <v>0.17320508100000001</v>
      </c>
      <c r="CL337">
        <v>0.336650165</v>
      </c>
      <c r="CM337">
        <v>0.25</v>
      </c>
      <c r="CN337">
        <v>0.62915286999999998</v>
      </c>
      <c r="CO337">
        <v>0.87321245999999997</v>
      </c>
      <c r="CP337">
        <v>0.87321245999999997</v>
      </c>
      <c r="CQ337">
        <v>1.2583057390000001</v>
      </c>
      <c r="CR337">
        <v>1.271482075</v>
      </c>
      <c r="CS337">
        <v>1</v>
      </c>
      <c r="CT337" s="20" t="s">
        <v>1118</v>
      </c>
      <c r="CU337">
        <v>4.8</v>
      </c>
      <c r="CV337" s="74" t="s">
        <v>1157</v>
      </c>
      <c r="CW337">
        <v>0</v>
      </c>
      <c r="CX337">
        <v>0</v>
      </c>
      <c r="CY337">
        <v>0</v>
      </c>
      <c r="CZ337">
        <v>0</v>
      </c>
      <c r="DA337">
        <v>100</v>
      </c>
      <c r="DB337">
        <v>0</v>
      </c>
      <c r="DC337">
        <v>0</v>
      </c>
      <c r="DD337" s="74">
        <v>0</v>
      </c>
      <c r="DE337">
        <v>0</v>
      </c>
      <c r="DF337">
        <v>0</v>
      </c>
      <c r="DG337">
        <v>0</v>
      </c>
      <c r="DH337">
        <v>0</v>
      </c>
      <c r="DI337">
        <v>0</v>
      </c>
      <c r="DJ337">
        <v>0</v>
      </c>
      <c r="DK337">
        <v>0</v>
      </c>
      <c r="DL337">
        <v>0</v>
      </c>
      <c r="DM337">
        <v>0</v>
      </c>
      <c r="DN337">
        <v>0</v>
      </c>
      <c r="DO337">
        <v>0</v>
      </c>
      <c r="DP337">
        <v>0</v>
      </c>
      <c r="DQ337">
        <v>0</v>
      </c>
      <c r="DR337">
        <v>0</v>
      </c>
      <c r="DS337">
        <v>0</v>
      </c>
      <c r="DT337">
        <v>0</v>
      </c>
      <c r="DU337">
        <v>0</v>
      </c>
      <c r="DV337">
        <v>0</v>
      </c>
      <c r="DW337">
        <v>10</v>
      </c>
      <c r="DX337">
        <v>0</v>
      </c>
      <c r="DY337">
        <v>0</v>
      </c>
      <c r="DZ337">
        <v>0</v>
      </c>
      <c r="EA337">
        <v>0</v>
      </c>
      <c r="EB337">
        <v>0</v>
      </c>
      <c r="EC337">
        <v>0</v>
      </c>
      <c r="ED337">
        <v>0</v>
      </c>
      <c r="EE337">
        <v>0</v>
      </c>
      <c r="EF337">
        <v>0</v>
      </c>
      <c r="EG337">
        <v>0</v>
      </c>
      <c r="EH337">
        <v>0</v>
      </c>
      <c r="EI337" t="s">
        <v>1163</v>
      </c>
      <c r="EJ337" t="s">
        <v>1185</v>
      </c>
      <c r="EK337">
        <v>0</v>
      </c>
      <c r="EL337">
        <v>0</v>
      </c>
      <c r="EM337">
        <v>0</v>
      </c>
      <c r="EN337" s="74" t="s">
        <v>1117</v>
      </c>
    </row>
    <row r="338" spans="1:144" x14ac:dyDescent="0.3">
      <c r="A338" s="32" t="s">
        <v>1073</v>
      </c>
      <c r="B338" s="33" t="s">
        <v>1074</v>
      </c>
      <c r="C338" s="34" t="s">
        <v>61</v>
      </c>
      <c r="D338" s="3"/>
      <c r="E338" s="3"/>
      <c r="F338" s="3">
        <v>408</v>
      </c>
      <c r="G338" s="42"/>
      <c r="H338" s="4"/>
      <c r="I338" s="4"/>
      <c r="J338" s="109">
        <v>2.8</v>
      </c>
      <c r="K338" s="115">
        <v>21.5</v>
      </c>
      <c r="L338" s="6"/>
      <c r="M338" s="118">
        <v>0</v>
      </c>
      <c r="N338" s="7"/>
      <c r="O338" s="7"/>
      <c r="P338" s="7"/>
      <c r="Q338" s="7"/>
      <c r="R338" s="7"/>
      <c r="S338" s="48">
        <v>2.5</v>
      </c>
      <c r="T338" s="121">
        <v>6.5</v>
      </c>
      <c r="U338" s="2">
        <v>0</v>
      </c>
      <c r="V338" s="2">
        <v>0</v>
      </c>
      <c r="W338" s="2">
        <v>0</v>
      </c>
      <c r="X338" s="2">
        <v>0</v>
      </c>
      <c r="Y338" s="2"/>
      <c r="Z338" s="19">
        <v>2</v>
      </c>
      <c r="AA338" s="2">
        <v>33.5</v>
      </c>
      <c r="AB338" s="122" t="s">
        <v>52</v>
      </c>
      <c r="AC338" s="2">
        <v>2</v>
      </c>
      <c r="AD338" s="2">
        <v>2</v>
      </c>
      <c r="AE338" s="2" t="s">
        <v>52</v>
      </c>
      <c r="AF338" s="118" t="s">
        <v>52</v>
      </c>
      <c r="AG338" s="5"/>
      <c r="AH338" s="118"/>
      <c r="AI338" s="8">
        <v>3</v>
      </c>
      <c r="AJ338" s="111"/>
      <c r="AK338" s="2">
        <v>0</v>
      </c>
      <c r="AL338" s="2">
        <v>0</v>
      </c>
      <c r="AM338" s="2">
        <v>0</v>
      </c>
      <c r="AN338" s="2">
        <v>0</v>
      </c>
      <c r="AO338" s="2">
        <v>0</v>
      </c>
      <c r="AP338" s="122">
        <v>0</v>
      </c>
      <c r="AQ338">
        <v>0</v>
      </c>
      <c r="AR338">
        <v>0</v>
      </c>
      <c r="AS338">
        <v>0</v>
      </c>
      <c r="AT338">
        <v>0</v>
      </c>
      <c r="AU338">
        <v>0</v>
      </c>
      <c r="AV338" s="74">
        <v>0</v>
      </c>
      <c r="AW338">
        <v>0</v>
      </c>
      <c r="AX338">
        <v>0</v>
      </c>
      <c r="AY338" s="74">
        <v>1</v>
      </c>
      <c r="AZ338" s="67">
        <v>0</v>
      </c>
      <c r="BA338" s="67">
        <v>3280</v>
      </c>
      <c r="BB338" s="68"/>
      <c r="BC338" s="68"/>
      <c r="BD338">
        <v>5</v>
      </c>
      <c r="BE338">
        <v>7700</v>
      </c>
      <c r="BF338" s="102">
        <v>5</v>
      </c>
      <c r="BG338" s="97"/>
      <c r="BH338">
        <v>1</v>
      </c>
      <c r="BI338">
        <v>1</v>
      </c>
      <c r="BJ338" s="20" t="s">
        <v>1113</v>
      </c>
      <c r="BK338" t="s">
        <v>1114</v>
      </c>
      <c r="BL338">
        <v>2</v>
      </c>
      <c r="BM338" s="20">
        <v>0</v>
      </c>
      <c r="BN338">
        <v>0</v>
      </c>
      <c r="BO338">
        <v>0</v>
      </c>
      <c r="BP338">
        <v>1</v>
      </c>
      <c r="BQ338" s="20">
        <v>1</v>
      </c>
      <c r="BR338">
        <v>1</v>
      </c>
      <c r="BS338">
        <v>3</v>
      </c>
      <c r="BT338">
        <v>1</v>
      </c>
      <c r="BU338" s="20">
        <v>8</v>
      </c>
      <c r="BV338">
        <v>4</v>
      </c>
      <c r="BW338">
        <v>2</v>
      </c>
      <c r="BX338">
        <v>2</v>
      </c>
      <c r="BY338" s="74">
        <v>8</v>
      </c>
      <c r="BZ338">
        <v>35.787500000000001</v>
      </c>
      <c r="CA338">
        <v>18.175000000000001</v>
      </c>
      <c r="CB338">
        <v>9.8249999999999993</v>
      </c>
      <c r="CC338">
        <v>14.45</v>
      </c>
      <c r="CD338">
        <v>19.5625</v>
      </c>
      <c r="CE338">
        <v>119.03749999999999</v>
      </c>
      <c r="CF338">
        <v>196.46250000000001</v>
      </c>
      <c r="CG338">
        <v>315.5</v>
      </c>
      <c r="CH338">
        <v>37.637500000000003</v>
      </c>
      <c r="CI338">
        <v>202</v>
      </c>
      <c r="CJ338">
        <v>3.7146188040000001</v>
      </c>
      <c r="CK338">
        <v>1.129791384</v>
      </c>
      <c r="CL338">
        <v>1.2032693560000001</v>
      </c>
      <c r="CM338">
        <v>0.92736185000000004</v>
      </c>
      <c r="CN338">
        <v>1.6927893300000001</v>
      </c>
      <c r="CO338">
        <v>16.70551128</v>
      </c>
      <c r="CP338">
        <v>11.583354740000001</v>
      </c>
      <c r="CQ338">
        <v>12.64911064</v>
      </c>
      <c r="CR338">
        <v>4.429749267</v>
      </c>
      <c r="CS338">
        <v>16.03567451</v>
      </c>
      <c r="CT338" s="20" t="s">
        <v>1118</v>
      </c>
      <c r="CU338">
        <v>7.5</v>
      </c>
      <c r="CV338" s="74" t="s">
        <v>1155</v>
      </c>
      <c r="CW338">
        <v>0</v>
      </c>
      <c r="CX338">
        <v>0</v>
      </c>
      <c r="CY338">
        <v>100</v>
      </c>
      <c r="CZ338">
        <v>0</v>
      </c>
      <c r="DA338">
        <v>0</v>
      </c>
      <c r="DB338">
        <v>0</v>
      </c>
      <c r="DC338">
        <v>0</v>
      </c>
      <c r="DD338" s="74">
        <v>0</v>
      </c>
      <c r="DE338">
        <v>0</v>
      </c>
      <c r="DF338">
        <v>0</v>
      </c>
      <c r="DG338">
        <v>0</v>
      </c>
      <c r="DH338">
        <v>0</v>
      </c>
      <c r="DI338">
        <v>0</v>
      </c>
      <c r="DJ338">
        <v>0</v>
      </c>
      <c r="DK338">
        <v>0</v>
      </c>
      <c r="DL338">
        <v>0</v>
      </c>
      <c r="DM338">
        <v>0</v>
      </c>
      <c r="DN338">
        <v>0</v>
      </c>
      <c r="DO338">
        <v>0</v>
      </c>
      <c r="DP338">
        <v>0</v>
      </c>
      <c r="DQ338">
        <v>0</v>
      </c>
      <c r="DR338">
        <v>9</v>
      </c>
      <c r="DS338">
        <v>1</v>
      </c>
      <c r="DT338">
        <v>0</v>
      </c>
      <c r="DU338">
        <v>0</v>
      </c>
      <c r="DV338">
        <v>0</v>
      </c>
      <c r="DW338">
        <v>0</v>
      </c>
      <c r="DX338">
        <v>0</v>
      </c>
      <c r="DY338">
        <v>0</v>
      </c>
      <c r="DZ338">
        <v>0</v>
      </c>
      <c r="EA338">
        <v>0</v>
      </c>
      <c r="EB338">
        <v>0</v>
      </c>
      <c r="EC338">
        <v>0</v>
      </c>
      <c r="ED338">
        <v>0</v>
      </c>
      <c r="EE338">
        <v>0</v>
      </c>
      <c r="EF338">
        <v>0</v>
      </c>
      <c r="EG338">
        <v>0</v>
      </c>
      <c r="EH338">
        <v>0</v>
      </c>
      <c r="EI338" t="s">
        <v>1161</v>
      </c>
      <c r="EJ338" t="s">
        <v>1180</v>
      </c>
      <c r="EK338">
        <v>0</v>
      </c>
      <c r="EL338">
        <v>0</v>
      </c>
      <c r="EM338">
        <v>0</v>
      </c>
      <c r="EN338" s="74" t="s">
        <v>1117</v>
      </c>
    </row>
    <row r="339" spans="1:144" x14ac:dyDescent="0.3">
      <c r="A339" s="32" t="s">
        <v>592</v>
      </c>
      <c r="B339" s="33" t="s">
        <v>593</v>
      </c>
      <c r="C339" s="34" t="s">
        <v>71</v>
      </c>
      <c r="D339" s="3">
        <v>413</v>
      </c>
      <c r="E339" s="3">
        <v>478</v>
      </c>
      <c r="F339" s="3">
        <v>445.5</v>
      </c>
      <c r="G339" s="42">
        <v>3.93</v>
      </c>
      <c r="H339" s="4">
        <v>3.86</v>
      </c>
      <c r="I339" s="4">
        <v>3.8949999999999996</v>
      </c>
      <c r="J339" s="109">
        <v>1.91333</v>
      </c>
      <c r="K339" s="114">
        <v>49</v>
      </c>
      <c r="L339" s="6">
        <v>31.1</v>
      </c>
      <c r="M339" s="118">
        <v>1</v>
      </c>
      <c r="N339" s="7">
        <v>0.21199999999999999</v>
      </c>
      <c r="O339" s="7"/>
      <c r="P339" s="7">
        <v>0.186</v>
      </c>
      <c r="Q339" s="7"/>
      <c r="R339" s="7">
        <v>0.19900000000000001</v>
      </c>
      <c r="S339" s="48">
        <v>4.5</v>
      </c>
      <c r="T339" s="121"/>
      <c r="U339" s="2">
        <v>0</v>
      </c>
      <c r="V339" s="2">
        <v>0</v>
      </c>
      <c r="W339" s="2">
        <v>0</v>
      </c>
      <c r="X339" s="2">
        <v>0</v>
      </c>
      <c r="Y339" s="2">
        <v>2</v>
      </c>
      <c r="Z339" s="19">
        <v>2</v>
      </c>
      <c r="AA339" s="2">
        <v>26.5</v>
      </c>
      <c r="AB339" s="122" t="s">
        <v>52</v>
      </c>
      <c r="AC339" s="2">
        <v>1</v>
      </c>
      <c r="AD339" s="2">
        <v>2</v>
      </c>
      <c r="AE339" s="2" t="s">
        <v>52</v>
      </c>
      <c r="AF339" s="118" t="s">
        <v>52</v>
      </c>
      <c r="AG339" s="5">
        <v>2.58</v>
      </c>
      <c r="AH339" s="118"/>
      <c r="AI339" s="8">
        <v>3</v>
      </c>
      <c r="AJ339" s="118"/>
      <c r="AK339" s="2">
        <v>0</v>
      </c>
      <c r="AL339" s="2">
        <v>0</v>
      </c>
      <c r="AM339" s="2">
        <v>0</v>
      </c>
      <c r="AN339" s="2">
        <v>0</v>
      </c>
      <c r="AO339" s="2">
        <v>0</v>
      </c>
      <c r="AP339" s="122">
        <v>0</v>
      </c>
      <c r="AQ339">
        <v>0</v>
      </c>
      <c r="AR339">
        <v>0</v>
      </c>
      <c r="AS339">
        <v>0</v>
      </c>
      <c r="AT339">
        <v>0</v>
      </c>
      <c r="AU339">
        <v>0</v>
      </c>
      <c r="AV339" s="74">
        <v>0</v>
      </c>
      <c r="AW339">
        <v>0</v>
      </c>
      <c r="AX339">
        <v>0</v>
      </c>
      <c r="AY339" s="74">
        <v>1</v>
      </c>
      <c r="AZ339" s="69">
        <v>0</v>
      </c>
      <c r="BA339" s="69">
        <v>700</v>
      </c>
      <c r="BB339" s="68"/>
      <c r="BC339" s="68"/>
      <c r="BD339">
        <v>3</v>
      </c>
      <c r="BE339">
        <v>97600</v>
      </c>
      <c r="BF339" s="102">
        <v>4</v>
      </c>
      <c r="BG339" s="97"/>
      <c r="BH339">
        <v>3</v>
      </c>
      <c r="BI339">
        <v>3</v>
      </c>
      <c r="BJ339" s="20" t="s">
        <v>1112</v>
      </c>
      <c r="BK339" t="s">
        <v>1114</v>
      </c>
      <c r="BL339">
        <v>1</v>
      </c>
      <c r="BM339" s="20">
        <v>0</v>
      </c>
      <c r="BN339">
        <v>0</v>
      </c>
      <c r="BO339">
        <v>0</v>
      </c>
      <c r="BP339">
        <v>1</v>
      </c>
      <c r="BQ339" s="20">
        <v>0</v>
      </c>
      <c r="BR339">
        <v>0</v>
      </c>
      <c r="BS339">
        <v>1</v>
      </c>
      <c r="BT339">
        <v>1</v>
      </c>
      <c r="BU339" s="20">
        <v>8</v>
      </c>
      <c r="BV339">
        <v>4</v>
      </c>
      <c r="BW339">
        <v>4</v>
      </c>
      <c r="BX339">
        <v>0</v>
      </c>
      <c r="BY339" s="74">
        <v>8</v>
      </c>
      <c r="BZ339">
        <v>36.225000000000001</v>
      </c>
      <c r="CA339">
        <v>11.987500000000001</v>
      </c>
      <c r="CB339">
        <v>5.6</v>
      </c>
      <c r="CC339">
        <v>8.9499999999999993</v>
      </c>
      <c r="CD339">
        <v>41.35</v>
      </c>
      <c r="CE339">
        <v>189.5</v>
      </c>
      <c r="CF339">
        <v>130.125</v>
      </c>
      <c r="CG339">
        <v>319.625</v>
      </c>
      <c r="CH339">
        <v>59.225000000000001</v>
      </c>
      <c r="CI339">
        <v>172</v>
      </c>
      <c r="CJ339">
        <v>2.4311960610000001</v>
      </c>
      <c r="CK339">
        <v>0.72984832099999997</v>
      </c>
      <c r="CL339">
        <v>0.42426406900000002</v>
      </c>
      <c r="CM339">
        <v>0.861891607</v>
      </c>
      <c r="CN339">
        <v>2.777974596</v>
      </c>
      <c r="CO339">
        <v>13.51189952</v>
      </c>
      <c r="CP339">
        <v>3.5632048169999999</v>
      </c>
      <c r="CQ339">
        <v>12.64840476</v>
      </c>
      <c r="CR339">
        <v>2.0755377959999999</v>
      </c>
      <c r="CS339">
        <v>32.27559892</v>
      </c>
      <c r="CT339" s="20" t="s">
        <v>1118</v>
      </c>
      <c r="CU339">
        <v>13.5</v>
      </c>
      <c r="CV339" s="74" t="s">
        <v>1156</v>
      </c>
      <c r="CW339">
        <v>10</v>
      </c>
      <c r="CX339">
        <v>40</v>
      </c>
      <c r="CY339">
        <v>10</v>
      </c>
      <c r="CZ339">
        <v>0</v>
      </c>
      <c r="DA339">
        <v>0</v>
      </c>
      <c r="DB339">
        <v>0</v>
      </c>
      <c r="DC339">
        <v>40</v>
      </c>
      <c r="DD339" s="74">
        <v>0</v>
      </c>
      <c r="DE339">
        <v>0</v>
      </c>
      <c r="DF339">
        <v>0</v>
      </c>
      <c r="DG339">
        <v>0</v>
      </c>
      <c r="DH339">
        <v>0</v>
      </c>
      <c r="DI339">
        <v>0</v>
      </c>
      <c r="DJ339">
        <v>0</v>
      </c>
      <c r="DK339">
        <v>10</v>
      </c>
      <c r="DL339">
        <v>0</v>
      </c>
      <c r="DM339">
        <v>0</v>
      </c>
      <c r="DN339">
        <v>8</v>
      </c>
      <c r="DO339">
        <v>2</v>
      </c>
      <c r="DP339">
        <v>0</v>
      </c>
      <c r="DQ339">
        <v>0</v>
      </c>
      <c r="DR339">
        <v>0</v>
      </c>
      <c r="DS339">
        <v>0</v>
      </c>
      <c r="DT339">
        <v>10</v>
      </c>
      <c r="DU339">
        <v>0</v>
      </c>
      <c r="DV339">
        <v>0</v>
      </c>
      <c r="DW339">
        <v>0</v>
      </c>
      <c r="DX339">
        <v>0</v>
      </c>
      <c r="DY339">
        <v>0</v>
      </c>
      <c r="DZ339">
        <v>0</v>
      </c>
      <c r="EA339">
        <v>0</v>
      </c>
      <c r="EB339">
        <v>0</v>
      </c>
      <c r="EC339">
        <v>0</v>
      </c>
      <c r="ED339">
        <v>0</v>
      </c>
      <c r="EE339">
        <v>0</v>
      </c>
      <c r="EF339">
        <v>10</v>
      </c>
      <c r="EG339">
        <v>0</v>
      </c>
      <c r="EH339">
        <v>0</v>
      </c>
      <c r="EI339" t="s">
        <v>1165</v>
      </c>
      <c r="EJ339" t="s">
        <v>1194</v>
      </c>
      <c r="EK339">
        <v>0</v>
      </c>
      <c r="EL339">
        <v>0</v>
      </c>
      <c r="EM339">
        <v>0</v>
      </c>
      <c r="EN339" s="74" t="s">
        <v>1117</v>
      </c>
    </row>
    <row r="340" spans="1:144" x14ac:dyDescent="0.3">
      <c r="A340" s="35" t="s">
        <v>594</v>
      </c>
      <c r="B340" s="33" t="s">
        <v>290</v>
      </c>
      <c r="C340" s="34" t="s">
        <v>51</v>
      </c>
      <c r="D340" s="3"/>
      <c r="E340" s="3"/>
      <c r="F340" s="3">
        <v>15.7</v>
      </c>
      <c r="G340" s="42"/>
      <c r="H340" s="4"/>
      <c r="I340" s="4"/>
      <c r="J340" s="109"/>
      <c r="K340" s="114"/>
      <c r="L340" s="5"/>
      <c r="M340" s="118">
        <v>0</v>
      </c>
      <c r="N340" s="7"/>
      <c r="O340" s="7"/>
      <c r="P340" s="7"/>
      <c r="Q340" s="7"/>
      <c r="R340" s="7"/>
      <c r="S340" s="48"/>
      <c r="T340" s="121"/>
      <c r="U340" s="2"/>
      <c r="V340" s="2"/>
      <c r="W340" s="2"/>
      <c r="X340" s="2"/>
      <c r="Y340" s="2"/>
      <c r="Z340" s="19"/>
      <c r="AA340" s="2"/>
      <c r="AB340" s="122"/>
      <c r="AC340" s="2"/>
      <c r="AD340" s="2"/>
      <c r="AE340" s="2"/>
      <c r="AF340" s="118"/>
      <c r="AG340" s="5"/>
      <c r="AH340" s="118"/>
      <c r="AI340" s="8"/>
      <c r="AJ340" s="118"/>
      <c r="AK340" s="2">
        <v>0</v>
      </c>
      <c r="AL340" s="2">
        <v>0</v>
      </c>
      <c r="AM340" s="2">
        <v>0</v>
      </c>
      <c r="AN340" s="2">
        <v>0</v>
      </c>
      <c r="AO340" s="2">
        <v>0</v>
      </c>
      <c r="AP340" s="122">
        <v>0</v>
      </c>
      <c r="AQ340">
        <v>0</v>
      </c>
      <c r="AR340">
        <v>0</v>
      </c>
      <c r="AS340">
        <v>0</v>
      </c>
      <c r="AT340">
        <v>0</v>
      </c>
      <c r="AU340">
        <v>0</v>
      </c>
      <c r="AV340" s="74">
        <v>0</v>
      </c>
      <c r="AW340">
        <v>0</v>
      </c>
      <c r="AX340">
        <v>0</v>
      </c>
      <c r="AY340" s="74">
        <v>2</v>
      </c>
      <c r="AZ340" s="69">
        <v>0</v>
      </c>
      <c r="BA340" s="69">
        <v>1150</v>
      </c>
      <c r="BB340" s="68"/>
      <c r="BC340" s="68"/>
      <c r="BD340">
        <v>4</v>
      </c>
      <c r="BE340">
        <v>900</v>
      </c>
      <c r="BF340" s="102">
        <v>5</v>
      </c>
      <c r="BG340" s="97"/>
      <c r="BH340">
        <v>1</v>
      </c>
      <c r="BI340">
        <v>1</v>
      </c>
      <c r="BJ340" s="20" t="s">
        <v>1112</v>
      </c>
      <c r="BK340" t="s">
        <v>1113</v>
      </c>
      <c r="BL340">
        <v>1</v>
      </c>
      <c r="BM340" s="20">
        <v>0</v>
      </c>
      <c r="BN340">
        <v>0</v>
      </c>
      <c r="BO340">
        <v>0</v>
      </c>
      <c r="BP340">
        <v>2</v>
      </c>
      <c r="BQ340" s="20">
        <v>2</v>
      </c>
      <c r="BR340">
        <v>1</v>
      </c>
      <c r="BS340">
        <v>4</v>
      </c>
      <c r="BT340">
        <v>1</v>
      </c>
      <c r="BU340" s="20">
        <v>4</v>
      </c>
      <c r="BV340">
        <v>2</v>
      </c>
      <c r="BW340">
        <v>2</v>
      </c>
      <c r="BX340">
        <v>0</v>
      </c>
      <c r="BY340" s="74">
        <v>4</v>
      </c>
      <c r="BZ340">
        <v>16.324999999999999</v>
      </c>
      <c r="CA340">
        <v>9.875</v>
      </c>
      <c r="CB340">
        <v>3.3250000000000002</v>
      </c>
      <c r="CC340">
        <v>4.3499999999999996</v>
      </c>
      <c r="CD340">
        <v>18.05</v>
      </c>
      <c r="CE340">
        <v>10.45</v>
      </c>
      <c r="CF340">
        <v>55.65</v>
      </c>
      <c r="CG340">
        <v>66.099999999999994</v>
      </c>
      <c r="CH340">
        <v>15.8</v>
      </c>
      <c r="CI340">
        <v>58.7</v>
      </c>
      <c r="CJ340">
        <v>0.330403793</v>
      </c>
      <c r="CK340">
        <v>0.330403793</v>
      </c>
      <c r="CL340">
        <v>0.26457513100000002</v>
      </c>
      <c r="CM340">
        <v>0.71414284299999997</v>
      </c>
      <c r="CN340">
        <v>2.092048438</v>
      </c>
      <c r="CO340">
        <v>2.2248595459999998</v>
      </c>
      <c r="CP340">
        <v>1.976528944</v>
      </c>
      <c r="CQ340">
        <v>2.9359836509999999</v>
      </c>
      <c r="CR340">
        <v>1.8511257839999999</v>
      </c>
      <c r="CT340" s="20" t="s">
        <v>1120</v>
      </c>
      <c r="CU340">
        <v>3.7</v>
      </c>
      <c r="CV340" s="74" t="s">
        <v>1157</v>
      </c>
      <c r="CW340">
        <v>100</v>
      </c>
      <c r="CX340">
        <v>0</v>
      </c>
      <c r="CY340">
        <v>0</v>
      </c>
      <c r="CZ340">
        <v>0</v>
      </c>
      <c r="DA340">
        <v>0</v>
      </c>
      <c r="DB340">
        <v>0</v>
      </c>
      <c r="DC340">
        <v>0</v>
      </c>
      <c r="DD340" s="74">
        <v>0</v>
      </c>
      <c r="DE340">
        <v>0</v>
      </c>
      <c r="DF340">
        <v>0</v>
      </c>
      <c r="DG340">
        <v>0</v>
      </c>
      <c r="DH340">
        <v>0</v>
      </c>
      <c r="DI340">
        <v>0</v>
      </c>
      <c r="DJ340">
        <v>10</v>
      </c>
      <c r="DK340">
        <v>0</v>
      </c>
      <c r="DL340">
        <v>0</v>
      </c>
      <c r="DM340">
        <v>0</v>
      </c>
      <c r="DN340">
        <v>0</v>
      </c>
      <c r="DO340">
        <v>0</v>
      </c>
      <c r="DP340">
        <v>0</v>
      </c>
      <c r="DQ340">
        <v>0</v>
      </c>
      <c r="DR340">
        <v>0</v>
      </c>
      <c r="DS340">
        <v>0</v>
      </c>
      <c r="DT340">
        <v>0</v>
      </c>
      <c r="DU340">
        <v>0</v>
      </c>
      <c r="DV340">
        <v>0</v>
      </c>
      <c r="DW340">
        <v>0</v>
      </c>
      <c r="DX340">
        <v>0</v>
      </c>
      <c r="DY340">
        <v>0</v>
      </c>
      <c r="DZ340">
        <v>0</v>
      </c>
      <c r="EA340">
        <v>0</v>
      </c>
      <c r="EB340">
        <v>0</v>
      </c>
      <c r="EC340">
        <v>0</v>
      </c>
      <c r="ED340">
        <v>0</v>
      </c>
      <c r="EE340">
        <v>0</v>
      </c>
      <c r="EF340">
        <v>0</v>
      </c>
      <c r="EG340">
        <v>0</v>
      </c>
      <c r="EH340">
        <v>0</v>
      </c>
      <c r="EI340" t="s">
        <v>1159</v>
      </c>
      <c r="EJ340" t="s">
        <v>1172</v>
      </c>
      <c r="EK340">
        <v>0</v>
      </c>
      <c r="EL340">
        <v>0</v>
      </c>
      <c r="EM340">
        <v>0</v>
      </c>
      <c r="EN340" s="74" t="s">
        <v>1117</v>
      </c>
    </row>
    <row r="341" spans="1:144" x14ac:dyDescent="0.3">
      <c r="A341" s="32" t="s">
        <v>595</v>
      </c>
      <c r="B341" s="33" t="s">
        <v>227</v>
      </c>
      <c r="C341" s="34" t="s">
        <v>228</v>
      </c>
      <c r="D341" s="3">
        <v>551.29999999999995</v>
      </c>
      <c r="E341" s="3">
        <v>626</v>
      </c>
      <c r="F341" s="3">
        <v>588.65</v>
      </c>
      <c r="G341" s="42"/>
      <c r="H341" s="4"/>
      <c r="I341" s="4"/>
      <c r="J341" s="109">
        <v>2.0866699999999998</v>
      </c>
      <c r="K341" s="114">
        <v>46</v>
      </c>
      <c r="L341" s="6">
        <v>25</v>
      </c>
      <c r="M341" s="118">
        <v>0</v>
      </c>
      <c r="N341" s="7">
        <v>0.156</v>
      </c>
      <c r="O341" s="15">
        <v>0.24399999999999999</v>
      </c>
      <c r="P341" s="7">
        <v>0.156</v>
      </c>
      <c r="Q341" s="15">
        <v>0.22800000000000001</v>
      </c>
      <c r="R341" s="7">
        <v>0.156</v>
      </c>
      <c r="S341" s="48">
        <v>2.5</v>
      </c>
      <c r="T341" s="121">
        <v>5.5</v>
      </c>
      <c r="U341" s="2">
        <v>0</v>
      </c>
      <c r="V341" s="2">
        <v>0</v>
      </c>
      <c r="W341" s="2">
        <v>0</v>
      </c>
      <c r="X341" s="2">
        <v>0</v>
      </c>
      <c r="Y341" s="2"/>
      <c r="Z341" s="19">
        <v>0</v>
      </c>
      <c r="AA341" s="2">
        <v>30</v>
      </c>
      <c r="AB341" s="122" t="s">
        <v>56</v>
      </c>
      <c r="AC341" s="2">
        <v>0</v>
      </c>
      <c r="AD341" s="2">
        <v>2</v>
      </c>
      <c r="AE341" s="2" t="s">
        <v>52</v>
      </c>
      <c r="AF341" s="118" t="s">
        <v>52</v>
      </c>
      <c r="AG341" s="5"/>
      <c r="AH341" s="118"/>
      <c r="AI341" s="8"/>
      <c r="AJ341" s="118"/>
      <c r="AK341" s="2">
        <v>0</v>
      </c>
      <c r="AL341" s="2">
        <v>0</v>
      </c>
      <c r="AM341" s="2">
        <v>0</v>
      </c>
      <c r="AN341" s="2">
        <v>0</v>
      </c>
      <c r="AO341" s="2">
        <v>0</v>
      </c>
      <c r="AP341" s="122">
        <v>0</v>
      </c>
      <c r="AQ341">
        <v>0</v>
      </c>
      <c r="AR341">
        <v>0</v>
      </c>
      <c r="AS341">
        <v>0</v>
      </c>
      <c r="AT341">
        <v>0</v>
      </c>
      <c r="AU341">
        <v>0</v>
      </c>
      <c r="AV341" s="74">
        <v>0</v>
      </c>
      <c r="AW341">
        <v>0</v>
      </c>
      <c r="AX341">
        <v>0</v>
      </c>
      <c r="AY341" s="74">
        <v>2</v>
      </c>
      <c r="AZ341" s="67">
        <v>0</v>
      </c>
      <c r="BA341" s="67">
        <v>2896</v>
      </c>
      <c r="BB341" s="68"/>
      <c r="BC341" s="68"/>
      <c r="BD341">
        <v>5</v>
      </c>
      <c r="BE341">
        <v>13300</v>
      </c>
      <c r="BF341" s="103">
        <v>5</v>
      </c>
      <c r="BG341" s="97"/>
      <c r="BH341">
        <v>1</v>
      </c>
      <c r="BI341">
        <v>1</v>
      </c>
      <c r="BJ341" s="20" t="s">
        <v>1112</v>
      </c>
      <c r="BK341" t="s">
        <v>1112</v>
      </c>
      <c r="BL341">
        <v>2</v>
      </c>
      <c r="BM341" s="20">
        <v>0</v>
      </c>
      <c r="BN341">
        <v>0</v>
      </c>
      <c r="BO341">
        <v>0</v>
      </c>
      <c r="BP341">
        <v>1</v>
      </c>
      <c r="BQ341" s="20">
        <v>0</v>
      </c>
      <c r="BR341">
        <v>2</v>
      </c>
      <c r="BS341">
        <v>1</v>
      </c>
      <c r="BT341">
        <v>1</v>
      </c>
      <c r="BU341" s="20">
        <v>4</v>
      </c>
      <c r="BV341">
        <v>2</v>
      </c>
      <c r="BW341">
        <v>1</v>
      </c>
      <c r="BX341">
        <v>1</v>
      </c>
      <c r="BY341" s="74">
        <v>4</v>
      </c>
      <c r="BZ341">
        <v>36.9</v>
      </c>
      <c r="CA341">
        <v>18</v>
      </c>
      <c r="CB341">
        <v>10.574999999999999</v>
      </c>
      <c r="CC341">
        <v>16.600000000000001</v>
      </c>
      <c r="CD341">
        <v>56.975000000000001</v>
      </c>
      <c r="CE341">
        <v>105.55</v>
      </c>
      <c r="CF341">
        <v>214.45</v>
      </c>
      <c r="CG341">
        <v>320</v>
      </c>
      <c r="CH341">
        <v>32.975000000000001</v>
      </c>
      <c r="CI341">
        <v>190.42500000000001</v>
      </c>
      <c r="CJ341">
        <v>2.084866103</v>
      </c>
      <c r="CK341">
        <v>1.4282856859999999</v>
      </c>
      <c r="CL341">
        <v>9.5742710999999994E-2</v>
      </c>
      <c r="CM341">
        <v>1.687206765</v>
      </c>
      <c r="CN341">
        <v>2.5773047939999998</v>
      </c>
      <c r="CO341">
        <v>3.8074488400000002</v>
      </c>
      <c r="CP341">
        <v>7.4227128909999998</v>
      </c>
      <c r="CQ341">
        <v>7.6157731059999998</v>
      </c>
      <c r="CR341">
        <v>1.2284814470000001</v>
      </c>
      <c r="CS341">
        <v>4.6234006240000003</v>
      </c>
      <c r="CT341" s="20" t="s">
        <v>1120</v>
      </c>
      <c r="CU341">
        <v>10.1</v>
      </c>
      <c r="CV341" s="74" t="s">
        <v>1156</v>
      </c>
      <c r="CW341">
        <v>10</v>
      </c>
      <c r="CX341">
        <v>0</v>
      </c>
      <c r="CY341">
        <v>0</v>
      </c>
      <c r="CZ341">
        <v>0</v>
      </c>
      <c r="DA341">
        <v>0</v>
      </c>
      <c r="DB341">
        <v>0</v>
      </c>
      <c r="DC341">
        <v>90</v>
      </c>
      <c r="DD341" s="74">
        <v>0</v>
      </c>
      <c r="DE341">
        <v>0</v>
      </c>
      <c r="DF341">
        <v>1</v>
      </c>
      <c r="DG341">
        <v>3</v>
      </c>
      <c r="DH341">
        <v>6</v>
      </c>
      <c r="DI341">
        <v>0</v>
      </c>
      <c r="DJ341">
        <v>0</v>
      </c>
      <c r="DK341">
        <v>0</v>
      </c>
      <c r="DL341">
        <v>0</v>
      </c>
      <c r="DM341">
        <v>0</v>
      </c>
      <c r="DN341">
        <v>0</v>
      </c>
      <c r="DO341">
        <v>0</v>
      </c>
      <c r="DP341">
        <v>0</v>
      </c>
      <c r="DQ341">
        <v>0</v>
      </c>
      <c r="DR341">
        <v>0</v>
      </c>
      <c r="DS341">
        <v>0</v>
      </c>
      <c r="DT341">
        <v>0</v>
      </c>
      <c r="DU341">
        <v>0</v>
      </c>
      <c r="DV341">
        <v>0</v>
      </c>
      <c r="DW341">
        <v>0</v>
      </c>
      <c r="DX341">
        <v>0</v>
      </c>
      <c r="DY341">
        <v>0</v>
      </c>
      <c r="DZ341">
        <v>0</v>
      </c>
      <c r="EA341">
        <v>0</v>
      </c>
      <c r="EB341">
        <v>0</v>
      </c>
      <c r="EC341">
        <v>0</v>
      </c>
      <c r="ED341">
        <v>10</v>
      </c>
      <c r="EE341">
        <v>0</v>
      </c>
      <c r="EF341">
        <v>0</v>
      </c>
      <c r="EG341">
        <v>0</v>
      </c>
      <c r="EH341">
        <v>0</v>
      </c>
      <c r="EI341" t="s">
        <v>1165</v>
      </c>
      <c r="EJ341" t="s">
        <v>1192</v>
      </c>
      <c r="EK341">
        <v>0</v>
      </c>
      <c r="EL341">
        <v>0</v>
      </c>
      <c r="EM341">
        <v>0</v>
      </c>
      <c r="EN341" s="74" t="s">
        <v>1117</v>
      </c>
    </row>
    <row r="342" spans="1:144" x14ac:dyDescent="0.3">
      <c r="A342" s="32" t="s">
        <v>596</v>
      </c>
      <c r="B342" s="33" t="s">
        <v>597</v>
      </c>
      <c r="C342" s="34" t="s">
        <v>51</v>
      </c>
      <c r="D342" s="3">
        <v>130.69999999999999</v>
      </c>
      <c r="E342" s="3">
        <v>141.9</v>
      </c>
      <c r="F342" s="3">
        <v>132</v>
      </c>
      <c r="G342" s="42"/>
      <c r="H342" s="4"/>
      <c r="I342" s="4">
        <v>3.0011633595049294</v>
      </c>
      <c r="J342" s="109">
        <v>3.4</v>
      </c>
      <c r="K342" s="114">
        <v>7.9</v>
      </c>
      <c r="L342" s="6">
        <v>25</v>
      </c>
      <c r="M342" s="118">
        <v>0</v>
      </c>
      <c r="N342" s="7"/>
      <c r="O342" s="7"/>
      <c r="P342" s="7"/>
      <c r="Q342" s="7"/>
      <c r="R342" s="7"/>
      <c r="S342" s="48">
        <v>7.5</v>
      </c>
      <c r="T342" s="121">
        <v>1.5</v>
      </c>
      <c r="U342" s="2">
        <v>0</v>
      </c>
      <c r="V342" s="2">
        <v>0</v>
      </c>
      <c r="W342" s="2"/>
      <c r="X342" s="2">
        <v>2</v>
      </c>
      <c r="Y342" s="2">
        <v>6</v>
      </c>
      <c r="Z342" s="19">
        <v>1</v>
      </c>
      <c r="AA342" s="2">
        <v>16.600000000000001</v>
      </c>
      <c r="AB342" s="122" t="s">
        <v>52</v>
      </c>
      <c r="AC342" s="2">
        <v>2</v>
      </c>
      <c r="AD342" s="2">
        <v>2</v>
      </c>
      <c r="AE342" s="2" t="s">
        <v>52</v>
      </c>
      <c r="AF342" s="118" t="s">
        <v>52</v>
      </c>
      <c r="AG342" s="5">
        <v>0.75</v>
      </c>
      <c r="AH342" s="118"/>
      <c r="AI342" s="8"/>
      <c r="AJ342" s="118"/>
      <c r="AK342" s="2">
        <v>0</v>
      </c>
      <c r="AL342" s="2">
        <v>0</v>
      </c>
      <c r="AM342" s="2">
        <v>0</v>
      </c>
      <c r="AN342" s="2">
        <v>0</v>
      </c>
      <c r="AO342" s="2">
        <v>0</v>
      </c>
      <c r="AP342" s="122">
        <v>0</v>
      </c>
      <c r="AQ342">
        <v>0</v>
      </c>
      <c r="AR342">
        <v>0</v>
      </c>
      <c r="AS342">
        <v>0</v>
      </c>
      <c r="AT342">
        <v>0</v>
      </c>
      <c r="AU342">
        <v>0</v>
      </c>
      <c r="AV342" s="74">
        <v>0</v>
      </c>
      <c r="AW342">
        <v>1</v>
      </c>
      <c r="AX342">
        <v>1</v>
      </c>
      <c r="AY342" s="74">
        <v>2</v>
      </c>
      <c r="AZ342" s="69">
        <v>50</v>
      </c>
      <c r="BA342" s="69">
        <v>480</v>
      </c>
      <c r="BB342" s="68"/>
      <c r="BC342" s="68"/>
      <c r="BD342">
        <v>2</v>
      </c>
      <c r="BE342">
        <v>22400</v>
      </c>
      <c r="BF342" s="103">
        <v>5</v>
      </c>
      <c r="BG342" s="97"/>
      <c r="BH342">
        <v>2</v>
      </c>
      <c r="BI342">
        <v>1</v>
      </c>
      <c r="BJ342" s="20" t="s">
        <v>1112</v>
      </c>
      <c r="BK342" t="s">
        <v>1113</v>
      </c>
      <c r="BL342">
        <v>2</v>
      </c>
      <c r="BM342" s="20">
        <v>1</v>
      </c>
      <c r="BN342">
        <v>0</v>
      </c>
      <c r="BO342">
        <v>1</v>
      </c>
      <c r="BP342">
        <v>1</v>
      </c>
      <c r="BQ342" s="20">
        <v>2</v>
      </c>
      <c r="BR342">
        <v>1</v>
      </c>
      <c r="BS342">
        <v>5</v>
      </c>
      <c r="BT342">
        <v>1</v>
      </c>
      <c r="BU342" s="20">
        <v>4</v>
      </c>
      <c r="BV342">
        <v>2</v>
      </c>
      <c r="BW342">
        <v>2</v>
      </c>
      <c r="BX342">
        <v>0</v>
      </c>
      <c r="BY342" s="74">
        <v>4</v>
      </c>
      <c r="BZ342">
        <v>23.725000000000001</v>
      </c>
      <c r="CA342">
        <v>13.35</v>
      </c>
      <c r="CB342">
        <v>7.25</v>
      </c>
      <c r="CC342">
        <v>11.375</v>
      </c>
      <c r="CD342">
        <v>37.575000000000003</v>
      </c>
      <c r="CE342">
        <v>24.3</v>
      </c>
      <c r="CF342">
        <v>124.7</v>
      </c>
      <c r="CG342">
        <v>149</v>
      </c>
      <c r="CH342">
        <v>16.3</v>
      </c>
      <c r="CI342">
        <v>156.25</v>
      </c>
      <c r="CJ342">
        <v>1.212091856</v>
      </c>
      <c r="CK342">
        <v>0.38729833499999999</v>
      </c>
      <c r="CL342">
        <v>0.1</v>
      </c>
      <c r="CM342">
        <v>0.41932485400000002</v>
      </c>
      <c r="CN342">
        <v>3.501785259</v>
      </c>
      <c r="CO342">
        <v>0.82865352599999997</v>
      </c>
      <c r="CP342">
        <v>4.133602142</v>
      </c>
      <c r="CQ342">
        <v>4.898979486</v>
      </c>
      <c r="CR342">
        <v>0.182574186</v>
      </c>
      <c r="CS342">
        <v>6.6520673480000001</v>
      </c>
      <c r="CT342" s="20" t="s">
        <v>1118</v>
      </c>
      <c r="CU342">
        <v>3.2</v>
      </c>
      <c r="CV342" s="74" t="s">
        <v>1155</v>
      </c>
      <c r="CW342">
        <v>50</v>
      </c>
      <c r="CX342">
        <v>0</v>
      </c>
      <c r="CY342">
        <v>0</v>
      </c>
      <c r="CZ342">
        <v>0</v>
      </c>
      <c r="DA342">
        <v>40</v>
      </c>
      <c r="DB342">
        <v>0</v>
      </c>
      <c r="DC342">
        <v>10</v>
      </c>
      <c r="DD342" s="74">
        <v>0</v>
      </c>
      <c r="DE342">
        <v>0</v>
      </c>
      <c r="DF342">
        <v>0</v>
      </c>
      <c r="DG342">
        <v>0</v>
      </c>
      <c r="DH342">
        <v>0</v>
      </c>
      <c r="DI342">
        <v>0</v>
      </c>
      <c r="DJ342">
        <v>1</v>
      </c>
      <c r="DK342">
        <v>9</v>
      </c>
      <c r="DL342">
        <v>0</v>
      </c>
      <c r="DM342">
        <v>0</v>
      </c>
      <c r="DN342">
        <v>0</v>
      </c>
      <c r="DO342">
        <v>0</v>
      </c>
      <c r="DP342">
        <v>0</v>
      </c>
      <c r="DQ342">
        <v>0</v>
      </c>
      <c r="DR342">
        <v>0</v>
      </c>
      <c r="DS342">
        <v>0</v>
      </c>
      <c r="DT342">
        <v>0</v>
      </c>
      <c r="DU342">
        <v>0</v>
      </c>
      <c r="DV342">
        <v>0</v>
      </c>
      <c r="DW342">
        <v>1</v>
      </c>
      <c r="DX342">
        <v>9</v>
      </c>
      <c r="DY342">
        <v>0</v>
      </c>
      <c r="DZ342">
        <v>0</v>
      </c>
      <c r="EA342">
        <v>0</v>
      </c>
      <c r="EB342">
        <v>0</v>
      </c>
      <c r="EC342">
        <v>0</v>
      </c>
      <c r="ED342">
        <v>0</v>
      </c>
      <c r="EE342">
        <v>1</v>
      </c>
      <c r="EF342">
        <v>9</v>
      </c>
      <c r="EG342">
        <v>0</v>
      </c>
      <c r="EH342">
        <v>0</v>
      </c>
      <c r="EI342" t="s">
        <v>1159</v>
      </c>
      <c r="EJ342" t="s">
        <v>1173</v>
      </c>
      <c r="EK342">
        <v>0</v>
      </c>
      <c r="EL342">
        <v>0</v>
      </c>
      <c r="EM342">
        <v>0</v>
      </c>
      <c r="EN342" s="74" t="s">
        <v>1117</v>
      </c>
    </row>
    <row r="343" spans="1:144" x14ac:dyDescent="0.3">
      <c r="A343" s="32" t="s">
        <v>598</v>
      </c>
      <c r="B343" s="33" t="s">
        <v>599</v>
      </c>
      <c r="C343" s="34" t="s">
        <v>106</v>
      </c>
      <c r="D343" s="3">
        <v>115000</v>
      </c>
      <c r="E343" s="3">
        <v>100000</v>
      </c>
      <c r="F343" s="3">
        <v>111000</v>
      </c>
      <c r="G343" s="42"/>
      <c r="H343" s="4"/>
      <c r="I343" s="4"/>
      <c r="J343" s="109">
        <v>10.433299999999999</v>
      </c>
      <c r="K343" s="114">
        <v>1500</v>
      </c>
      <c r="L343" s="6">
        <v>50</v>
      </c>
      <c r="M343" s="118">
        <v>2</v>
      </c>
      <c r="N343" s="7"/>
      <c r="O343" s="7"/>
      <c r="P343" s="7"/>
      <c r="Q343" s="7"/>
      <c r="R343" s="7"/>
      <c r="S343" s="48"/>
      <c r="T343" s="121"/>
      <c r="U343" s="2">
        <v>0</v>
      </c>
      <c r="V343" s="2">
        <v>0</v>
      </c>
      <c r="W343" s="2"/>
      <c r="X343" s="2">
        <v>4</v>
      </c>
      <c r="Y343" s="2">
        <v>4</v>
      </c>
      <c r="Z343" s="19">
        <v>2</v>
      </c>
      <c r="AA343" s="2">
        <v>46</v>
      </c>
      <c r="AB343" s="122" t="s">
        <v>52</v>
      </c>
      <c r="AC343" s="2"/>
      <c r="AD343" s="2">
        <v>0</v>
      </c>
      <c r="AE343" s="2" t="s">
        <v>56</v>
      </c>
      <c r="AF343" s="118" t="s">
        <v>52</v>
      </c>
      <c r="AG343" s="5">
        <v>115.47</v>
      </c>
      <c r="AH343" s="118"/>
      <c r="AI343" s="8"/>
      <c r="AJ343" s="118"/>
      <c r="AK343" s="2">
        <v>2</v>
      </c>
      <c r="AL343" s="2">
        <v>2</v>
      </c>
      <c r="AM343" s="2">
        <v>0</v>
      </c>
      <c r="AN343" s="2">
        <v>2</v>
      </c>
      <c r="AO343" s="2">
        <v>2</v>
      </c>
      <c r="AP343" s="122">
        <v>2</v>
      </c>
      <c r="AQ343">
        <v>2</v>
      </c>
      <c r="AR343">
        <v>2</v>
      </c>
      <c r="AS343">
        <v>2</v>
      </c>
      <c r="AT343">
        <v>2</v>
      </c>
      <c r="AU343">
        <v>2</v>
      </c>
      <c r="AV343" s="74">
        <v>10</v>
      </c>
      <c r="AW343">
        <v>2</v>
      </c>
      <c r="AX343">
        <v>1</v>
      </c>
      <c r="AY343" s="74">
        <v>1</v>
      </c>
      <c r="AZ343" s="68">
        <v>20</v>
      </c>
      <c r="BA343" s="68">
        <v>2000</v>
      </c>
      <c r="BB343" s="68"/>
      <c r="BC343" s="68"/>
      <c r="BD343">
        <v>4</v>
      </c>
      <c r="BE343">
        <v>86900</v>
      </c>
      <c r="BF343" s="102">
        <v>5</v>
      </c>
      <c r="BG343" s="97"/>
      <c r="BH343">
        <v>3</v>
      </c>
      <c r="BI343">
        <v>1</v>
      </c>
      <c r="BJ343" s="20" t="s">
        <v>1113</v>
      </c>
      <c r="BK343" t="s">
        <v>1114</v>
      </c>
      <c r="BL343">
        <v>2</v>
      </c>
      <c r="BM343" s="20">
        <v>0</v>
      </c>
      <c r="BN343">
        <v>0</v>
      </c>
      <c r="BO343">
        <v>0</v>
      </c>
      <c r="BP343">
        <v>1</v>
      </c>
      <c r="BQ343" s="20">
        <v>0</v>
      </c>
      <c r="BR343">
        <v>0</v>
      </c>
      <c r="BS343">
        <v>1</v>
      </c>
      <c r="BT343">
        <v>1</v>
      </c>
      <c r="BU343" s="20">
        <v>4</v>
      </c>
      <c r="BV343">
        <v>1</v>
      </c>
      <c r="BW343">
        <v>3</v>
      </c>
      <c r="BX343">
        <v>0</v>
      </c>
      <c r="BY343" s="74">
        <v>0</v>
      </c>
      <c r="BZ343">
        <v>85.05</v>
      </c>
      <c r="CA343">
        <v>51.15</v>
      </c>
      <c r="CB343">
        <v>47.8</v>
      </c>
      <c r="CC343">
        <v>24.024999999999999</v>
      </c>
      <c r="CD343">
        <v>481.25</v>
      </c>
      <c r="CE343">
        <v>0.1</v>
      </c>
      <c r="CF343">
        <v>578.9</v>
      </c>
      <c r="CG343">
        <v>579</v>
      </c>
      <c r="CH343">
        <v>0</v>
      </c>
      <c r="CI343">
        <v>309.25</v>
      </c>
      <c r="CJ343">
        <v>6.5936838460000002</v>
      </c>
      <c r="CK343">
        <v>4.2438190349999996</v>
      </c>
      <c r="CL343">
        <v>3.3105890709999999</v>
      </c>
      <c r="CM343">
        <v>1.738533865</v>
      </c>
      <c r="CN343">
        <v>8.5391256379999998</v>
      </c>
      <c r="CO343">
        <v>0</v>
      </c>
      <c r="CP343">
        <v>62.24146528</v>
      </c>
      <c r="CQ343">
        <v>62.24146528</v>
      </c>
      <c r="CR343">
        <v>0</v>
      </c>
      <c r="CS343">
        <v>57.459405959999998</v>
      </c>
      <c r="CT343" s="20" t="s">
        <v>1118</v>
      </c>
      <c r="CU343">
        <v>16.8</v>
      </c>
      <c r="CV343" s="74" t="s">
        <v>1156</v>
      </c>
      <c r="CW343">
        <v>10</v>
      </c>
      <c r="CX343">
        <v>0</v>
      </c>
      <c r="CY343">
        <v>0</v>
      </c>
      <c r="CZ343">
        <v>0</v>
      </c>
      <c r="DA343">
        <v>30</v>
      </c>
      <c r="DB343">
        <v>50</v>
      </c>
      <c r="DC343">
        <v>10</v>
      </c>
      <c r="DD343" s="74">
        <v>0</v>
      </c>
      <c r="DE343">
        <v>0</v>
      </c>
      <c r="DF343">
        <v>0</v>
      </c>
      <c r="DG343">
        <v>0</v>
      </c>
      <c r="DH343">
        <v>0</v>
      </c>
      <c r="DI343">
        <v>0</v>
      </c>
      <c r="DJ343">
        <v>0</v>
      </c>
      <c r="DK343">
        <v>10</v>
      </c>
      <c r="DL343">
        <v>0</v>
      </c>
      <c r="DM343">
        <v>0</v>
      </c>
      <c r="DN343">
        <v>0</v>
      </c>
      <c r="DO343">
        <v>0</v>
      </c>
      <c r="DP343">
        <v>0</v>
      </c>
      <c r="DQ343">
        <v>0</v>
      </c>
      <c r="DR343">
        <v>0</v>
      </c>
      <c r="DS343">
        <v>0</v>
      </c>
      <c r="DT343">
        <v>0</v>
      </c>
      <c r="DU343">
        <v>0</v>
      </c>
      <c r="DV343">
        <v>0</v>
      </c>
      <c r="DW343">
        <v>0</v>
      </c>
      <c r="DX343">
        <v>10</v>
      </c>
      <c r="DY343">
        <v>0</v>
      </c>
      <c r="DZ343">
        <v>10</v>
      </c>
      <c r="EA343">
        <v>0</v>
      </c>
      <c r="EB343">
        <v>0</v>
      </c>
      <c r="EC343">
        <v>0</v>
      </c>
      <c r="ED343">
        <v>0</v>
      </c>
      <c r="EE343">
        <v>0</v>
      </c>
      <c r="EF343">
        <v>10</v>
      </c>
      <c r="EG343">
        <v>0</v>
      </c>
      <c r="EH343">
        <v>0</v>
      </c>
      <c r="EI343" t="s">
        <v>1164</v>
      </c>
      <c r="EJ343" t="s">
        <v>1188</v>
      </c>
      <c r="EK343">
        <v>0</v>
      </c>
      <c r="EL343">
        <v>0</v>
      </c>
      <c r="EM343">
        <v>0</v>
      </c>
      <c r="EN343" s="74" t="s">
        <v>1117</v>
      </c>
    </row>
    <row r="344" spans="1:144" x14ac:dyDescent="0.3">
      <c r="A344" s="32" t="s">
        <v>600</v>
      </c>
      <c r="B344" s="33" t="s">
        <v>155</v>
      </c>
      <c r="C344" s="34" t="s">
        <v>51</v>
      </c>
      <c r="D344" s="3">
        <v>87.6</v>
      </c>
      <c r="E344" s="3">
        <v>84.4</v>
      </c>
      <c r="F344" s="3">
        <v>86</v>
      </c>
      <c r="G344" s="42">
        <v>1.7731660231660231</v>
      </c>
      <c r="H344" s="4">
        <v>1.6602316602316602</v>
      </c>
      <c r="I344" s="4">
        <v>1.7166988416988416</v>
      </c>
      <c r="J344" s="109">
        <v>5.2249999999999996</v>
      </c>
      <c r="K344" s="114">
        <v>7</v>
      </c>
      <c r="L344" s="6">
        <v>22.916666670000001</v>
      </c>
      <c r="M344" s="118">
        <v>0</v>
      </c>
      <c r="N344" s="7">
        <v>0.499</v>
      </c>
      <c r="O344" s="7"/>
      <c r="P344" s="7">
        <v>0.46300000000000002</v>
      </c>
      <c r="Q344" s="7"/>
      <c r="R344" s="7">
        <v>0.48099999999999998</v>
      </c>
      <c r="S344" s="48">
        <v>2.5</v>
      </c>
      <c r="T344" s="121">
        <v>6.5</v>
      </c>
      <c r="U344" s="2">
        <v>0</v>
      </c>
      <c r="V344" s="2">
        <v>0</v>
      </c>
      <c r="W344" s="2">
        <v>0.4</v>
      </c>
      <c r="X344" s="2">
        <v>4</v>
      </c>
      <c r="Y344" s="2">
        <v>3</v>
      </c>
      <c r="Z344" s="19">
        <v>1</v>
      </c>
      <c r="AA344" s="2">
        <v>12.2</v>
      </c>
      <c r="AB344" s="122" t="s">
        <v>52</v>
      </c>
      <c r="AC344" s="2">
        <v>1</v>
      </c>
      <c r="AD344" s="2">
        <v>1</v>
      </c>
      <c r="AE344" s="2" t="s">
        <v>52</v>
      </c>
      <c r="AF344" s="118" t="s">
        <v>52</v>
      </c>
      <c r="AG344" s="5">
        <v>3.15333</v>
      </c>
      <c r="AH344" s="118">
        <v>1</v>
      </c>
      <c r="AI344" s="8"/>
      <c r="AJ344" s="118">
        <v>1</v>
      </c>
      <c r="AK344" s="2">
        <v>1</v>
      </c>
      <c r="AL344" s="2">
        <v>0</v>
      </c>
      <c r="AM344" s="2">
        <v>0</v>
      </c>
      <c r="AN344" s="2">
        <v>1</v>
      </c>
      <c r="AO344" s="2">
        <v>0</v>
      </c>
      <c r="AP344" s="122">
        <v>0</v>
      </c>
      <c r="AQ344">
        <v>1</v>
      </c>
      <c r="AR344">
        <v>0</v>
      </c>
      <c r="AS344">
        <v>1</v>
      </c>
      <c r="AT344">
        <v>0</v>
      </c>
      <c r="AU344">
        <v>0</v>
      </c>
      <c r="AV344" s="74">
        <v>2</v>
      </c>
      <c r="AW344">
        <v>2</v>
      </c>
      <c r="AX344">
        <v>2</v>
      </c>
      <c r="AY344" s="74">
        <v>1</v>
      </c>
      <c r="AZ344" s="69">
        <v>-4</v>
      </c>
      <c r="BA344" s="69">
        <v>2500</v>
      </c>
      <c r="BB344" s="68"/>
      <c r="BC344" s="68"/>
      <c r="BD344">
        <v>4</v>
      </c>
      <c r="BE344">
        <v>256300</v>
      </c>
      <c r="BF344" s="102">
        <v>5</v>
      </c>
      <c r="BG344" s="97"/>
      <c r="BH344">
        <v>3</v>
      </c>
      <c r="BI344">
        <v>2</v>
      </c>
      <c r="BJ344" s="20" t="s">
        <v>1113</v>
      </c>
      <c r="BK344" t="s">
        <v>1114</v>
      </c>
      <c r="BL344">
        <v>2</v>
      </c>
      <c r="BM344" s="20">
        <v>0</v>
      </c>
      <c r="BN344">
        <v>0</v>
      </c>
      <c r="BO344">
        <v>0</v>
      </c>
      <c r="BP344">
        <v>1</v>
      </c>
      <c r="BQ344" s="20">
        <v>1</v>
      </c>
      <c r="BR344">
        <v>2</v>
      </c>
      <c r="BS344">
        <v>4</v>
      </c>
      <c r="BT344">
        <v>1</v>
      </c>
      <c r="BU344" s="20">
        <v>10</v>
      </c>
      <c r="BV344">
        <v>2</v>
      </c>
      <c r="BW344">
        <v>8</v>
      </c>
      <c r="BX344">
        <v>0</v>
      </c>
      <c r="BY344" s="74">
        <v>10</v>
      </c>
      <c r="BZ344">
        <v>30.43</v>
      </c>
      <c r="CA344">
        <v>18.489999999999998</v>
      </c>
      <c r="CB344">
        <v>6.55</v>
      </c>
      <c r="CC344">
        <v>6.45</v>
      </c>
      <c r="CD344">
        <v>29.19</v>
      </c>
      <c r="CE344">
        <v>49.29</v>
      </c>
      <c r="CF344">
        <v>78.47</v>
      </c>
      <c r="CG344">
        <v>127.75</v>
      </c>
      <c r="CH344">
        <v>38.6</v>
      </c>
      <c r="CI344">
        <v>65.900000000000006</v>
      </c>
      <c r="CJ344">
        <v>2.4449721649999998</v>
      </c>
      <c r="CK344">
        <v>1.370685149</v>
      </c>
      <c r="CL344">
        <v>0.15811388300000001</v>
      </c>
      <c r="CM344">
        <v>0.36285901799999998</v>
      </c>
      <c r="CN344">
        <v>1.1694728160000001</v>
      </c>
      <c r="CO344">
        <v>0.84386676100000002</v>
      </c>
      <c r="CP344">
        <v>1.327529033</v>
      </c>
      <c r="CQ344">
        <v>1.7199806200000001</v>
      </c>
      <c r="CR344">
        <v>0.49441323199999998</v>
      </c>
      <c r="CS344">
        <v>5.3427001079999998</v>
      </c>
      <c r="CT344" s="20" t="s">
        <v>1118</v>
      </c>
      <c r="CU344">
        <v>4.5999999999999996</v>
      </c>
      <c r="CV344" s="74" t="s">
        <v>1156</v>
      </c>
      <c r="CW344">
        <v>20</v>
      </c>
      <c r="CX344">
        <v>0</v>
      </c>
      <c r="CY344">
        <v>30</v>
      </c>
      <c r="CZ344">
        <v>10</v>
      </c>
      <c r="DA344">
        <v>20</v>
      </c>
      <c r="DB344">
        <v>0</v>
      </c>
      <c r="DC344">
        <v>10</v>
      </c>
      <c r="DD344" s="74">
        <v>10</v>
      </c>
      <c r="DE344">
        <v>0</v>
      </c>
      <c r="DF344">
        <v>1</v>
      </c>
      <c r="DG344">
        <v>0</v>
      </c>
      <c r="DH344">
        <v>0</v>
      </c>
      <c r="DI344">
        <v>0</v>
      </c>
      <c r="DJ344">
        <v>0</v>
      </c>
      <c r="DK344">
        <v>9</v>
      </c>
      <c r="DL344">
        <v>0</v>
      </c>
      <c r="DM344">
        <v>0</v>
      </c>
      <c r="DN344">
        <v>0</v>
      </c>
      <c r="DO344">
        <v>0</v>
      </c>
      <c r="DP344">
        <v>0</v>
      </c>
      <c r="DQ344">
        <v>0</v>
      </c>
      <c r="DR344">
        <v>0</v>
      </c>
      <c r="DS344">
        <v>10</v>
      </c>
      <c r="DT344">
        <v>0</v>
      </c>
      <c r="DU344">
        <v>0</v>
      </c>
      <c r="DV344">
        <v>10</v>
      </c>
      <c r="DW344">
        <v>10</v>
      </c>
      <c r="DX344">
        <v>0</v>
      </c>
      <c r="DY344">
        <v>0</v>
      </c>
      <c r="DZ344">
        <v>0</v>
      </c>
      <c r="EA344">
        <v>0</v>
      </c>
      <c r="EB344">
        <v>0</v>
      </c>
      <c r="EC344">
        <v>0</v>
      </c>
      <c r="ED344">
        <v>0</v>
      </c>
      <c r="EE344">
        <v>0</v>
      </c>
      <c r="EF344">
        <v>10</v>
      </c>
      <c r="EG344">
        <v>0</v>
      </c>
      <c r="EH344">
        <v>10</v>
      </c>
      <c r="EI344" t="s">
        <v>1204</v>
      </c>
      <c r="EJ344" t="s">
        <v>1117</v>
      </c>
      <c r="EK344">
        <v>0</v>
      </c>
      <c r="EL344">
        <v>0</v>
      </c>
      <c r="EM344">
        <v>0</v>
      </c>
      <c r="EN344" s="74" t="s">
        <v>1117</v>
      </c>
    </row>
    <row r="345" spans="1:144" x14ac:dyDescent="0.3">
      <c r="A345" s="32" t="s">
        <v>601</v>
      </c>
      <c r="B345" s="33" t="s">
        <v>602</v>
      </c>
      <c r="C345" s="34" t="s">
        <v>87</v>
      </c>
      <c r="D345" s="3">
        <v>1623</v>
      </c>
      <c r="E345" s="3">
        <v>1803</v>
      </c>
      <c r="F345" s="3">
        <v>1713</v>
      </c>
      <c r="G345" s="42"/>
      <c r="H345" s="4"/>
      <c r="I345" s="4"/>
      <c r="J345" s="109">
        <v>1.7166699999999999</v>
      </c>
      <c r="K345" s="114">
        <v>77</v>
      </c>
      <c r="L345" s="6">
        <v>25.5</v>
      </c>
      <c r="M345" s="118">
        <v>0</v>
      </c>
      <c r="N345" s="7"/>
      <c r="O345" s="7"/>
      <c r="P345" s="7"/>
      <c r="Q345" s="7"/>
      <c r="R345" s="7">
        <v>8.5999999999999993E-2</v>
      </c>
      <c r="S345" s="48"/>
      <c r="T345" s="121"/>
      <c r="U345" s="2">
        <v>0</v>
      </c>
      <c r="V345" s="2">
        <v>0</v>
      </c>
      <c r="W345" s="2">
        <v>0</v>
      </c>
      <c r="X345" s="2">
        <v>0</v>
      </c>
      <c r="Y345" s="2">
        <v>2</v>
      </c>
      <c r="Z345" s="19">
        <v>2</v>
      </c>
      <c r="AA345" s="2">
        <v>41.5</v>
      </c>
      <c r="AB345" s="122" t="s">
        <v>52</v>
      </c>
      <c r="AC345" s="2">
        <v>2</v>
      </c>
      <c r="AD345" s="2">
        <v>1</v>
      </c>
      <c r="AE345" s="2" t="s">
        <v>52</v>
      </c>
      <c r="AF345" s="118" t="s">
        <v>52</v>
      </c>
      <c r="AG345" s="5"/>
      <c r="AH345" s="118">
        <v>0</v>
      </c>
      <c r="AI345" s="8">
        <v>3</v>
      </c>
      <c r="AJ345" s="118">
        <v>3</v>
      </c>
      <c r="AK345" s="2">
        <v>0</v>
      </c>
      <c r="AL345" s="2">
        <v>0</v>
      </c>
      <c r="AM345" s="2">
        <v>0</v>
      </c>
      <c r="AN345" s="2">
        <v>0</v>
      </c>
      <c r="AO345" s="2">
        <v>0</v>
      </c>
      <c r="AP345" s="122">
        <v>0</v>
      </c>
      <c r="AQ345">
        <v>0</v>
      </c>
      <c r="AR345">
        <v>0</v>
      </c>
      <c r="AS345">
        <v>0</v>
      </c>
      <c r="AT345">
        <v>0</v>
      </c>
      <c r="AU345">
        <v>0</v>
      </c>
      <c r="AV345" s="74">
        <v>0</v>
      </c>
      <c r="AW345">
        <v>0</v>
      </c>
      <c r="AX345">
        <v>0</v>
      </c>
      <c r="AY345" s="74">
        <v>1</v>
      </c>
      <c r="AZ345" s="69">
        <v>0</v>
      </c>
      <c r="BA345" s="69">
        <v>70</v>
      </c>
      <c r="BB345" s="68"/>
      <c r="BC345" s="68"/>
      <c r="BD345">
        <v>2</v>
      </c>
      <c r="BE345">
        <v>9100</v>
      </c>
      <c r="BF345" s="102">
        <v>0</v>
      </c>
      <c r="BG345" s="97"/>
      <c r="BH345">
        <v>3</v>
      </c>
      <c r="BI345">
        <v>2</v>
      </c>
      <c r="BJ345" s="20" t="s">
        <v>1113</v>
      </c>
      <c r="BK345" t="s">
        <v>1114</v>
      </c>
      <c r="BL345">
        <v>1</v>
      </c>
      <c r="BM345" s="20">
        <v>0</v>
      </c>
      <c r="BN345">
        <v>0</v>
      </c>
      <c r="BO345">
        <v>0</v>
      </c>
      <c r="BP345">
        <v>1</v>
      </c>
      <c r="BQ345" s="20">
        <v>0</v>
      </c>
      <c r="BR345">
        <v>0</v>
      </c>
      <c r="BS345">
        <v>1</v>
      </c>
      <c r="BT345">
        <v>1</v>
      </c>
      <c r="BU345" s="20">
        <v>4</v>
      </c>
      <c r="BV345">
        <v>2</v>
      </c>
      <c r="BW345">
        <v>2</v>
      </c>
      <c r="BX345">
        <v>0</v>
      </c>
      <c r="BY345" s="74">
        <v>4</v>
      </c>
      <c r="BZ345">
        <v>95.95</v>
      </c>
      <c r="CA345">
        <v>95.95</v>
      </c>
      <c r="CB345">
        <v>26.2</v>
      </c>
      <c r="CC345">
        <v>34.225000000000001</v>
      </c>
      <c r="CD345">
        <v>54.024999999999999</v>
      </c>
      <c r="CE345">
        <v>257.25</v>
      </c>
      <c r="CF345">
        <v>155</v>
      </c>
      <c r="CG345">
        <v>412.25</v>
      </c>
      <c r="CH345">
        <v>62.4</v>
      </c>
      <c r="CI345">
        <v>171.25</v>
      </c>
      <c r="CJ345">
        <v>3.4375378790000002</v>
      </c>
      <c r="CK345">
        <v>3.4375378790000002</v>
      </c>
      <c r="CL345">
        <v>0.96263527199999999</v>
      </c>
      <c r="CM345">
        <v>1.1898879499999999</v>
      </c>
      <c r="CN345">
        <v>3.0302640150000002</v>
      </c>
      <c r="CO345">
        <v>8.7702147450000005</v>
      </c>
      <c r="CP345">
        <v>8.9814623900000008</v>
      </c>
      <c r="CQ345">
        <v>12.038133849999999</v>
      </c>
      <c r="CR345">
        <v>1.597915309</v>
      </c>
      <c r="CS345">
        <v>5.5</v>
      </c>
      <c r="CT345" s="20" t="s">
        <v>1118</v>
      </c>
      <c r="CU345">
        <v>16.3</v>
      </c>
      <c r="CV345" s="74" t="s">
        <v>1156</v>
      </c>
      <c r="CW345">
        <v>0</v>
      </c>
      <c r="CX345">
        <v>100</v>
      </c>
      <c r="CY345">
        <v>0</v>
      </c>
      <c r="CZ345">
        <v>0</v>
      </c>
      <c r="DA345">
        <v>0</v>
      </c>
      <c r="DB345">
        <v>0</v>
      </c>
      <c r="DC345">
        <v>0</v>
      </c>
      <c r="DD345" s="74">
        <v>0</v>
      </c>
      <c r="DE345">
        <v>0</v>
      </c>
      <c r="DF345">
        <v>0</v>
      </c>
      <c r="DG345">
        <v>0</v>
      </c>
      <c r="DH345">
        <v>0</v>
      </c>
      <c r="DI345">
        <v>0</v>
      </c>
      <c r="DJ345">
        <v>0</v>
      </c>
      <c r="DK345">
        <v>0</v>
      </c>
      <c r="DL345">
        <v>0</v>
      </c>
      <c r="DM345">
        <v>0</v>
      </c>
      <c r="DN345">
        <v>0</v>
      </c>
      <c r="DO345">
        <v>9</v>
      </c>
      <c r="DP345">
        <v>1</v>
      </c>
      <c r="DQ345">
        <v>0</v>
      </c>
      <c r="DR345">
        <v>0</v>
      </c>
      <c r="DS345">
        <v>0</v>
      </c>
      <c r="DT345">
        <v>0</v>
      </c>
      <c r="DU345">
        <v>0</v>
      </c>
      <c r="DV345">
        <v>0</v>
      </c>
      <c r="DW345">
        <v>0</v>
      </c>
      <c r="DX345">
        <v>0</v>
      </c>
      <c r="DY345">
        <v>0</v>
      </c>
      <c r="DZ345">
        <v>0</v>
      </c>
      <c r="EA345">
        <v>0</v>
      </c>
      <c r="EB345">
        <v>0</v>
      </c>
      <c r="EC345">
        <v>0</v>
      </c>
      <c r="ED345">
        <v>0</v>
      </c>
      <c r="EE345">
        <v>0</v>
      </c>
      <c r="EF345">
        <v>0</v>
      </c>
      <c r="EG345">
        <v>0</v>
      </c>
      <c r="EH345">
        <v>0</v>
      </c>
      <c r="EI345" t="s">
        <v>1160</v>
      </c>
      <c r="EJ345" t="s">
        <v>1177</v>
      </c>
      <c r="EK345">
        <v>0</v>
      </c>
      <c r="EL345">
        <v>0</v>
      </c>
      <c r="EM345">
        <v>0</v>
      </c>
      <c r="EN345" s="74" t="s">
        <v>1117</v>
      </c>
    </row>
    <row r="346" spans="1:144" x14ac:dyDescent="0.3">
      <c r="A346" s="32" t="s">
        <v>603</v>
      </c>
      <c r="B346" s="33" t="s">
        <v>50</v>
      </c>
      <c r="C346" s="34" t="s">
        <v>51</v>
      </c>
      <c r="D346" s="3">
        <v>18.100000000000001</v>
      </c>
      <c r="E346" s="3">
        <v>18</v>
      </c>
      <c r="F346" s="3">
        <v>16.7</v>
      </c>
      <c r="G346" s="42">
        <v>0.60617760617760619</v>
      </c>
      <c r="H346" s="4">
        <v>0.57335907335907332</v>
      </c>
      <c r="I346" s="4">
        <v>0.58976833976833976</v>
      </c>
      <c r="J346" s="109">
        <v>4.55</v>
      </c>
      <c r="K346" s="114">
        <v>2.19</v>
      </c>
      <c r="L346" s="6">
        <v>13.83333333</v>
      </c>
      <c r="M346" s="118">
        <v>0</v>
      </c>
      <c r="N346" s="7">
        <v>0.54900000000000004</v>
      </c>
      <c r="O346" s="7">
        <v>0.61099999999999999</v>
      </c>
      <c r="P346" s="7">
        <v>0.57699999999999996</v>
      </c>
      <c r="Q346" s="7">
        <v>0.64400000000000002</v>
      </c>
      <c r="R346" s="7">
        <v>0.56299999999999994</v>
      </c>
      <c r="S346" s="48">
        <v>3.5</v>
      </c>
      <c r="T346" s="121">
        <v>7.5</v>
      </c>
      <c r="U346" s="2">
        <v>0</v>
      </c>
      <c r="V346" s="2">
        <v>0</v>
      </c>
      <c r="W346" s="2">
        <v>2.4E-2</v>
      </c>
      <c r="X346" s="2">
        <v>2</v>
      </c>
      <c r="Y346" s="2">
        <v>2</v>
      </c>
      <c r="Z346" s="19">
        <v>1</v>
      </c>
      <c r="AA346" s="2">
        <v>11.5</v>
      </c>
      <c r="AB346" s="122" t="s">
        <v>52</v>
      </c>
      <c r="AC346" s="2">
        <v>2</v>
      </c>
      <c r="AD346" s="2">
        <v>2</v>
      </c>
      <c r="AE346" s="2" t="s">
        <v>52</v>
      </c>
      <c r="AF346" s="118" t="s">
        <v>52</v>
      </c>
      <c r="AG346" s="5">
        <v>0.8</v>
      </c>
      <c r="AH346" s="118">
        <v>1</v>
      </c>
      <c r="AI346" s="8"/>
      <c r="AJ346" s="118">
        <v>3</v>
      </c>
      <c r="AK346" s="2">
        <v>-2</v>
      </c>
      <c r="AL346" s="2">
        <v>-2</v>
      </c>
      <c r="AM346" s="2">
        <v>-1</v>
      </c>
      <c r="AN346" s="2">
        <v>-2</v>
      </c>
      <c r="AO346" s="2">
        <v>-1</v>
      </c>
      <c r="AP346" s="122">
        <v>-2</v>
      </c>
      <c r="AQ346">
        <v>2</v>
      </c>
      <c r="AR346">
        <v>0</v>
      </c>
      <c r="AS346">
        <v>0</v>
      </c>
      <c r="AT346">
        <v>0</v>
      </c>
      <c r="AU346">
        <v>0</v>
      </c>
      <c r="AV346" s="74">
        <v>2</v>
      </c>
      <c r="AW346">
        <v>1</v>
      </c>
      <c r="AX346">
        <v>1</v>
      </c>
      <c r="AY346" s="74">
        <v>1</v>
      </c>
      <c r="AZ346" s="69">
        <v>0</v>
      </c>
      <c r="BA346" s="69">
        <v>2200</v>
      </c>
      <c r="BB346" s="68"/>
      <c r="BC346" s="68"/>
      <c r="BD346">
        <v>4</v>
      </c>
      <c r="BE346">
        <v>164000</v>
      </c>
      <c r="BF346" s="102">
        <v>4</v>
      </c>
      <c r="BG346" s="97"/>
      <c r="BH346">
        <v>1</v>
      </c>
      <c r="BI346">
        <v>3</v>
      </c>
      <c r="BJ346" s="20" t="s">
        <v>1113</v>
      </c>
      <c r="BK346" t="s">
        <v>1113</v>
      </c>
      <c r="BL346">
        <v>2</v>
      </c>
      <c r="BM346" s="20">
        <v>0</v>
      </c>
      <c r="BN346">
        <v>0</v>
      </c>
      <c r="BO346">
        <v>0</v>
      </c>
      <c r="BP346">
        <v>1</v>
      </c>
      <c r="BQ346" s="20">
        <v>2</v>
      </c>
      <c r="BR346">
        <v>1</v>
      </c>
      <c r="BS346">
        <v>4</v>
      </c>
      <c r="BT346">
        <v>1</v>
      </c>
      <c r="BU346" s="20">
        <v>5</v>
      </c>
      <c r="BV346">
        <v>2</v>
      </c>
      <c r="BW346">
        <v>2</v>
      </c>
      <c r="BX346">
        <v>1</v>
      </c>
      <c r="BY346" s="74">
        <v>4</v>
      </c>
      <c r="BZ346">
        <v>13.82</v>
      </c>
      <c r="CA346">
        <v>7.1749999999999998</v>
      </c>
      <c r="CB346">
        <v>3.2250000000000001</v>
      </c>
      <c r="CC346">
        <v>3.4</v>
      </c>
      <c r="CD346">
        <v>20.78</v>
      </c>
      <c r="CE346">
        <v>21.3</v>
      </c>
      <c r="CF346">
        <v>54.575000000000003</v>
      </c>
      <c r="CG346">
        <v>75.099999999999994</v>
      </c>
      <c r="CH346">
        <v>28.05</v>
      </c>
      <c r="CI346">
        <v>62.8</v>
      </c>
      <c r="CJ346">
        <v>0.30331501799999999</v>
      </c>
      <c r="CK346">
        <v>0.41932485400000002</v>
      </c>
      <c r="CL346">
        <v>9.5742710999999994E-2</v>
      </c>
      <c r="CM346">
        <v>0.336650165</v>
      </c>
      <c r="CN346">
        <v>0.59749476999999995</v>
      </c>
      <c r="CO346">
        <v>1.3880441880000001</v>
      </c>
      <c r="CP346">
        <v>0.53774219300000003</v>
      </c>
      <c r="CQ346">
        <v>2.1330729009999998</v>
      </c>
      <c r="CR346">
        <v>1.3428824720000001</v>
      </c>
      <c r="CS346">
        <v>4.4384682040000003</v>
      </c>
      <c r="CT346" s="20" t="s">
        <v>1118</v>
      </c>
      <c r="CU346">
        <v>4</v>
      </c>
      <c r="CV346" s="74" t="s">
        <v>1156</v>
      </c>
      <c r="CW346">
        <v>50</v>
      </c>
      <c r="CX346">
        <v>0</v>
      </c>
      <c r="CY346">
        <v>30</v>
      </c>
      <c r="CZ346">
        <v>10</v>
      </c>
      <c r="DA346">
        <v>10</v>
      </c>
      <c r="DB346">
        <v>0</v>
      </c>
      <c r="DC346">
        <v>0</v>
      </c>
      <c r="DD346" s="74">
        <v>0</v>
      </c>
      <c r="DE346">
        <v>0</v>
      </c>
      <c r="DF346">
        <v>0</v>
      </c>
      <c r="DG346">
        <v>0</v>
      </c>
      <c r="DH346">
        <v>0</v>
      </c>
      <c r="DI346">
        <v>0</v>
      </c>
      <c r="DJ346">
        <v>10</v>
      </c>
      <c r="DK346">
        <v>0</v>
      </c>
      <c r="DL346">
        <v>0</v>
      </c>
      <c r="DM346">
        <v>0</v>
      </c>
      <c r="DN346">
        <v>0</v>
      </c>
      <c r="DO346">
        <v>0</v>
      </c>
      <c r="DP346">
        <v>0</v>
      </c>
      <c r="DQ346">
        <v>0</v>
      </c>
      <c r="DR346">
        <v>0</v>
      </c>
      <c r="DS346">
        <v>10</v>
      </c>
      <c r="DT346">
        <v>0</v>
      </c>
      <c r="DU346">
        <v>0</v>
      </c>
      <c r="DV346">
        <v>10</v>
      </c>
      <c r="DW346">
        <v>10</v>
      </c>
      <c r="DX346">
        <v>0</v>
      </c>
      <c r="DY346">
        <v>0</v>
      </c>
      <c r="DZ346">
        <v>0</v>
      </c>
      <c r="EA346">
        <v>0</v>
      </c>
      <c r="EB346">
        <v>0</v>
      </c>
      <c r="EC346">
        <v>0</v>
      </c>
      <c r="ED346">
        <v>0</v>
      </c>
      <c r="EE346">
        <v>0</v>
      </c>
      <c r="EF346">
        <v>0</v>
      </c>
      <c r="EG346">
        <v>0</v>
      </c>
      <c r="EH346">
        <v>0</v>
      </c>
      <c r="EI346" t="s">
        <v>1159</v>
      </c>
      <c r="EJ346" t="s">
        <v>1172</v>
      </c>
      <c r="EK346">
        <v>0</v>
      </c>
      <c r="EL346">
        <v>0</v>
      </c>
      <c r="EM346">
        <v>0</v>
      </c>
      <c r="EN346" s="74" t="s">
        <v>1117</v>
      </c>
    </row>
    <row r="347" spans="1:144" x14ac:dyDescent="0.3">
      <c r="A347" s="32" t="s">
        <v>604</v>
      </c>
      <c r="B347" s="33" t="s">
        <v>50</v>
      </c>
      <c r="C347" s="34" t="s">
        <v>51</v>
      </c>
      <c r="D347" s="3">
        <v>18.7</v>
      </c>
      <c r="E347" s="3">
        <v>19.399999999999999</v>
      </c>
      <c r="F347" s="3">
        <v>18.2</v>
      </c>
      <c r="G347" s="42">
        <v>0.63416988416988418</v>
      </c>
      <c r="H347" s="4">
        <v>0.50193050193050193</v>
      </c>
      <c r="I347" s="4">
        <v>0.56805019305019311</v>
      </c>
      <c r="J347" s="109">
        <v>4.41</v>
      </c>
      <c r="K347" s="114">
        <v>2.23</v>
      </c>
      <c r="L347" s="6">
        <v>24</v>
      </c>
      <c r="M347" s="118">
        <v>0</v>
      </c>
      <c r="N347" s="7">
        <v>0.82</v>
      </c>
      <c r="O347" s="7"/>
      <c r="P347" s="7">
        <v>0.52</v>
      </c>
      <c r="Q347" s="7"/>
      <c r="R347" s="7">
        <v>0.67</v>
      </c>
      <c r="S347" s="48">
        <v>3.5</v>
      </c>
      <c r="T347" s="121">
        <v>6.5</v>
      </c>
      <c r="U347" s="2">
        <v>0</v>
      </c>
      <c r="V347" s="2">
        <v>0</v>
      </c>
      <c r="W347" s="2">
        <v>0.11</v>
      </c>
      <c r="X347" s="2">
        <v>3</v>
      </c>
      <c r="Y347" s="2"/>
      <c r="Z347" s="19">
        <v>1</v>
      </c>
      <c r="AA347" s="2">
        <v>11.9</v>
      </c>
      <c r="AB347" s="122" t="s">
        <v>52</v>
      </c>
      <c r="AC347" s="2">
        <v>1</v>
      </c>
      <c r="AD347" s="2">
        <v>2</v>
      </c>
      <c r="AE347" s="2" t="s">
        <v>52</v>
      </c>
      <c r="AF347" s="118" t="s">
        <v>52</v>
      </c>
      <c r="AG347" s="5"/>
      <c r="AH347" s="118">
        <v>1</v>
      </c>
      <c r="AI347" s="8"/>
      <c r="AJ347" s="118">
        <v>1</v>
      </c>
      <c r="AK347" s="2">
        <v>0</v>
      </c>
      <c r="AL347" s="2">
        <v>0</v>
      </c>
      <c r="AM347" s="2">
        <v>0</v>
      </c>
      <c r="AN347" s="2">
        <v>0</v>
      </c>
      <c r="AO347" s="2">
        <v>0</v>
      </c>
      <c r="AP347" s="122">
        <v>0</v>
      </c>
      <c r="AQ347">
        <v>0</v>
      </c>
      <c r="AR347">
        <v>0</v>
      </c>
      <c r="AS347">
        <v>0</v>
      </c>
      <c r="AT347">
        <v>0</v>
      </c>
      <c r="AU347">
        <v>0</v>
      </c>
      <c r="AV347" s="74">
        <v>0</v>
      </c>
      <c r="AW347">
        <v>1</v>
      </c>
      <c r="AX347">
        <v>1</v>
      </c>
      <c r="AY347" s="74">
        <v>1</v>
      </c>
      <c r="AZ347" s="69">
        <v>0</v>
      </c>
      <c r="BA347" s="69">
        <v>2300</v>
      </c>
      <c r="BB347" s="68"/>
      <c r="BC347" s="68"/>
      <c r="BD347">
        <v>4</v>
      </c>
      <c r="BE347">
        <v>165400</v>
      </c>
      <c r="BF347" s="102">
        <v>4</v>
      </c>
      <c r="BG347" s="97"/>
      <c r="BH347">
        <v>1</v>
      </c>
      <c r="BI347">
        <v>3</v>
      </c>
      <c r="BJ347" s="20" t="s">
        <v>1113</v>
      </c>
      <c r="BK347" t="s">
        <v>1113</v>
      </c>
      <c r="BL347">
        <v>1</v>
      </c>
      <c r="BM347" s="20">
        <v>0</v>
      </c>
      <c r="BN347">
        <v>0</v>
      </c>
      <c r="BO347">
        <v>0</v>
      </c>
      <c r="BP347">
        <v>1</v>
      </c>
      <c r="BQ347" s="20">
        <v>2</v>
      </c>
      <c r="BR347">
        <v>1</v>
      </c>
      <c r="BS347">
        <v>4</v>
      </c>
      <c r="BT347">
        <v>1</v>
      </c>
      <c r="BU347" s="20">
        <v>5</v>
      </c>
      <c r="BV347">
        <v>1</v>
      </c>
      <c r="BW347">
        <v>3</v>
      </c>
      <c r="BX347">
        <v>1</v>
      </c>
      <c r="BY347" s="74">
        <v>4</v>
      </c>
      <c r="BZ347">
        <v>13.66</v>
      </c>
      <c r="CA347">
        <v>7.2</v>
      </c>
      <c r="CB347">
        <v>3.65</v>
      </c>
      <c r="CC347">
        <v>3.65</v>
      </c>
      <c r="CD347">
        <v>20.72</v>
      </c>
      <c r="CE347">
        <v>23.85</v>
      </c>
      <c r="CF347">
        <v>54.9</v>
      </c>
      <c r="CG347">
        <v>78.8</v>
      </c>
      <c r="CH347">
        <v>30.25</v>
      </c>
      <c r="CI347">
        <v>61.2</v>
      </c>
      <c r="CJ347">
        <v>0.41593268700000002</v>
      </c>
      <c r="CK347">
        <v>0.163299316</v>
      </c>
      <c r="CL347">
        <v>0.3</v>
      </c>
      <c r="CM347">
        <v>0.31091263499999999</v>
      </c>
      <c r="CN347">
        <v>1.091787525</v>
      </c>
      <c r="CO347">
        <v>1.955334583</v>
      </c>
      <c r="CP347">
        <v>1.3928388279999999</v>
      </c>
      <c r="CQ347">
        <v>1.6807736310000001</v>
      </c>
      <c r="CR347">
        <v>1.98242276</v>
      </c>
      <c r="CS347">
        <v>3.9623225510000002</v>
      </c>
      <c r="CT347" s="20" t="s">
        <v>1118</v>
      </c>
      <c r="CU347">
        <v>4</v>
      </c>
      <c r="CV347" s="74" t="s">
        <v>1156</v>
      </c>
      <c r="CW347">
        <v>50</v>
      </c>
      <c r="CX347">
        <v>0</v>
      </c>
      <c r="CY347">
        <v>40</v>
      </c>
      <c r="CZ347">
        <v>10</v>
      </c>
      <c r="DA347">
        <v>0</v>
      </c>
      <c r="DB347">
        <v>0</v>
      </c>
      <c r="DC347">
        <v>0</v>
      </c>
      <c r="DD347" s="74">
        <v>0</v>
      </c>
      <c r="DE347">
        <v>0</v>
      </c>
      <c r="DF347">
        <v>0</v>
      </c>
      <c r="DG347">
        <v>0</v>
      </c>
      <c r="DH347">
        <v>0</v>
      </c>
      <c r="DI347">
        <v>0</v>
      </c>
      <c r="DJ347">
        <v>10</v>
      </c>
      <c r="DK347">
        <v>0</v>
      </c>
      <c r="DL347">
        <v>0</v>
      </c>
      <c r="DM347">
        <v>0</v>
      </c>
      <c r="DN347">
        <v>0</v>
      </c>
      <c r="DO347">
        <v>0</v>
      </c>
      <c r="DP347">
        <v>0</v>
      </c>
      <c r="DQ347">
        <v>0</v>
      </c>
      <c r="DR347">
        <v>0</v>
      </c>
      <c r="DS347">
        <v>10</v>
      </c>
      <c r="DT347">
        <v>0</v>
      </c>
      <c r="DU347">
        <v>0</v>
      </c>
      <c r="DV347">
        <v>10</v>
      </c>
      <c r="DW347">
        <v>0</v>
      </c>
      <c r="DX347">
        <v>0</v>
      </c>
      <c r="DY347">
        <v>0</v>
      </c>
      <c r="DZ347">
        <v>0</v>
      </c>
      <c r="EA347">
        <v>0</v>
      </c>
      <c r="EB347">
        <v>0</v>
      </c>
      <c r="EC347">
        <v>0</v>
      </c>
      <c r="ED347">
        <v>0</v>
      </c>
      <c r="EE347">
        <v>0</v>
      </c>
      <c r="EF347">
        <v>0</v>
      </c>
      <c r="EG347">
        <v>0</v>
      </c>
      <c r="EH347">
        <v>0</v>
      </c>
      <c r="EI347" t="s">
        <v>1159</v>
      </c>
      <c r="EJ347" t="s">
        <v>1172</v>
      </c>
      <c r="EK347">
        <v>0</v>
      </c>
      <c r="EL347">
        <v>0</v>
      </c>
      <c r="EM347">
        <v>0</v>
      </c>
      <c r="EN347" s="74" t="s">
        <v>1117</v>
      </c>
    </row>
    <row r="348" spans="1:144" x14ac:dyDescent="0.3">
      <c r="A348" s="32" t="s">
        <v>605</v>
      </c>
      <c r="B348" s="33" t="s">
        <v>50</v>
      </c>
      <c r="C348" s="34" t="s">
        <v>51</v>
      </c>
      <c r="D348" s="3">
        <v>7.8</v>
      </c>
      <c r="E348" s="3">
        <v>7.9</v>
      </c>
      <c r="F348" s="3">
        <v>8.4</v>
      </c>
      <c r="G348" s="42"/>
      <c r="H348" s="4"/>
      <c r="I348" s="4"/>
      <c r="J348" s="109">
        <v>2</v>
      </c>
      <c r="K348" s="114">
        <v>1.03</v>
      </c>
      <c r="L348" s="6"/>
      <c r="M348" s="118">
        <v>0</v>
      </c>
      <c r="N348" s="7"/>
      <c r="O348" s="7"/>
      <c r="P348" s="7"/>
      <c r="Q348" s="7"/>
      <c r="R348" s="7"/>
      <c r="S348" s="48">
        <v>5.5</v>
      </c>
      <c r="T348" s="121">
        <v>7.5</v>
      </c>
      <c r="U348" s="2">
        <v>0</v>
      </c>
      <c r="V348" s="2">
        <v>0</v>
      </c>
      <c r="W348" s="2">
        <v>0</v>
      </c>
      <c r="X348" s="2">
        <v>0</v>
      </c>
      <c r="Y348" s="2"/>
      <c r="Z348" s="19"/>
      <c r="AA348" s="2"/>
      <c r="AB348" s="122"/>
      <c r="AC348" s="2"/>
      <c r="AD348" s="2"/>
      <c r="AE348" s="2"/>
      <c r="AF348" s="118"/>
      <c r="AG348" s="5"/>
      <c r="AH348" s="118">
        <v>2</v>
      </c>
      <c r="AI348" s="8"/>
      <c r="AJ348" s="118"/>
      <c r="AK348" s="2">
        <v>0</v>
      </c>
      <c r="AL348" s="2">
        <v>0</v>
      </c>
      <c r="AM348" s="2">
        <v>0</v>
      </c>
      <c r="AN348" s="2">
        <v>0</v>
      </c>
      <c r="AO348" s="2">
        <v>0</v>
      </c>
      <c r="AP348" s="122">
        <v>0</v>
      </c>
      <c r="AQ348">
        <v>0</v>
      </c>
      <c r="AR348">
        <v>0</v>
      </c>
      <c r="AS348">
        <v>0</v>
      </c>
      <c r="AT348">
        <v>0</v>
      </c>
      <c r="AU348">
        <v>0</v>
      </c>
      <c r="AV348" s="74">
        <v>0</v>
      </c>
      <c r="AW348">
        <v>0</v>
      </c>
      <c r="AX348">
        <v>0</v>
      </c>
      <c r="AY348" s="74">
        <v>2</v>
      </c>
      <c r="AZ348" s="69">
        <v>20</v>
      </c>
      <c r="BA348" s="69">
        <v>2300</v>
      </c>
      <c r="BB348" s="68"/>
      <c r="BC348" s="68"/>
      <c r="BD348">
        <v>4</v>
      </c>
      <c r="BE348">
        <v>34900</v>
      </c>
      <c r="BF348" s="103">
        <v>5</v>
      </c>
      <c r="BG348" s="97"/>
      <c r="BH348">
        <v>2</v>
      </c>
      <c r="BI348">
        <v>1</v>
      </c>
      <c r="BJ348" s="20" t="s">
        <v>1112</v>
      </c>
      <c r="BK348" t="s">
        <v>1113</v>
      </c>
      <c r="BL348">
        <v>1</v>
      </c>
      <c r="BM348" s="20">
        <v>0</v>
      </c>
      <c r="BN348">
        <v>0</v>
      </c>
      <c r="BO348">
        <v>0</v>
      </c>
      <c r="BP348">
        <v>1</v>
      </c>
      <c r="BQ348" s="20">
        <v>2</v>
      </c>
      <c r="BR348">
        <v>1</v>
      </c>
      <c r="BS348">
        <v>5</v>
      </c>
      <c r="BT348">
        <v>1</v>
      </c>
      <c r="BU348" s="20">
        <v>5</v>
      </c>
      <c r="BV348">
        <v>2</v>
      </c>
      <c r="BW348">
        <v>2</v>
      </c>
      <c r="BX348">
        <v>1</v>
      </c>
      <c r="BY348" s="74">
        <v>4</v>
      </c>
      <c r="BZ348">
        <v>11.96</v>
      </c>
      <c r="CA348">
        <v>7.125</v>
      </c>
      <c r="CB348">
        <v>2.3250000000000002</v>
      </c>
      <c r="CC348">
        <v>2.625</v>
      </c>
      <c r="CD348">
        <v>16.100000000000001</v>
      </c>
      <c r="CE348">
        <v>3.4</v>
      </c>
      <c r="CF348">
        <v>43.1</v>
      </c>
      <c r="CG348">
        <v>47</v>
      </c>
      <c r="CH348">
        <v>7.35</v>
      </c>
      <c r="CI348">
        <v>15.9</v>
      </c>
      <c r="CJ348">
        <v>0.23021728899999999</v>
      </c>
      <c r="CK348">
        <v>0.320156212</v>
      </c>
      <c r="CL348">
        <v>0.206155281</v>
      </c>
      <c r="CM348">
        <v>0.15</v>
      </c>
      <c r="CN348">
        <v>0.595818764</v>
      </c>
      <c r="CO348">
        <v>0.75277265299999996</v>
      </c>
      <c r="CP348">
        <v>2.4832774039999999</v>
      </c>
      <c r="CQ348">
        <v>1.870828693</v>
      </c>
      <c r="CR348">
        <v>1.908751774</v>
      </c>
      <c r="CS348">
        <v>1.7464249199999999</v>
      </c>
      <c r="CT348" s="20" t="s">
        <v>1118</v>
      </c>
      <c r="CU348">
        <v>5</v>
      </c>
      <c r="CV348" s="74" t="s">
        <v>1157</v>
      </c>
      <c r="CW348">
        <v>80</v>
      </c>
      <c r="CX348">
        <v>0</v>
      </c>
      <c r="CY348">
        <v>10</v>
      </c>
      <c r="CZ348">
        <v>0</v>
      </c>
      <c r="DA348">
        <v>10</v>
      </c>
      <c r="DB348">
        <v>0</v>
      </c>
      <c r="DC348">
        <v>0</v>
      </c>
      <c r="DD348" s="74">
        <v>0</v>
      </c>
      <c r="DE348">
        <v>0</v>
      </c>
      <c r="DF348">
        <v>0</v>
      </c>
      <c r="DG348">
        <v>0</v>
      </c>
      <c r="DH348">
        <v>0</v>
      </c>
      <c r="DI348">
        <v>0</v>
      </c>
      <c r="DJ348">
        <v>10</v>
      </c>
      <c r="DK348">
        <v>0</v>
      </c>
      <c r="DL348">
        <v>0</v>
      </c>
      <c r="DM348">
        <v>0</v>
      </c>
      <c r="DN348">
        <v>0</v>
      </c>
      <c r="DO348">
        <v>0</v>
      </c>
      <c r="DP348">
        <v>0</v>
      </c>
      <c r="DQ348">
        <v>0</v>
      </c>
      <c r="DR348">
        <v>0</v>
      </c>
      <c r="DS348">
        <v>10</v>
      </c>
      <c r="DT348">
        <v>0</v>
      </c>
      <c r="DU348">
        <v>0</v>
      </c>
      <c r="DV348">
        <v>0</v>
      </c>
      <c r="DW348">
        <v>10</v>
      </c>
      <c r="DX348">
        <v>0</v>
      </c>
      <c r="DY348">
        <v>0</v>
      </c>
      <c r="DZ348">
        <v>0</v>
      </c>
      <c r="EA348">
        <v>0</v>
      </c>
      <c r="EB348">
        <v>0</v>
      </c>
      <c r="EC348">
        <v>0</v>
      </c>
      <c r="ED348">
        <v>0</v>
      </c>
      <c r="EE348">
        <v>0</v>
      </c>
      <c r="EF348">
        <v>0</v>
      </c>
      <c r="EG348">
        <v>0</v>
      </c>
      <c r="EH348">
        <v>0</v>
      </c>
      <c r="EI348" t="s">
        <v>1159</v>
      </c>
      <c r="EJ348" t="s">
        <v>1172</v>
      </c>
      <c r="EK348">
        <v>0</v>
      </c>
      <c r="EL348">
        <v>0</v>
      </c>
      <c r="EM348">
        <v>0</v>
      </c>
      <c r="EN348" s="74" t="s">
        <v>1117</v>
      </c>
    </row>
    <row r="349" spans="1:144" x14ac:dyDescent="0.3">
      <c r="A349" s="32" t="s">
        <v>606</v>
      </c>
      <c r="B349" s="33" t="s">
        <v>537</v>
      </c>
      <c r="C349" s="34" t="s">
        <v>538</v>
      </c>
      <c r="D349" s="3">
        <v>274</v>
      </c>
      <c r="E349" s="3">
        <v>240</v>
      </c>
      <c r="F349" s="3">
        <v>257</v>
      </c>
      <c r="G349" s="42"/>
      <c r="H349" s="4"/>
      <c r="I349" s="4"/>
      <c r="J349" s="109">
        <v>2.75</v>
      </c>
      <c r="K349" s="114">
        <v>21</v>
      </c>
      <c r="L349" s="6"/>
      <c r="M349" s="118">
        <v>2</v>
      </c>
      <c r="N349" s="7"/>
      <c r="O349" s="7"/>
      <c r="P349" s="7"/>
      <c r="Q349" s="7"/>
      <c r="R349" s="7"/>
      <c r="S349" s="48">
        <v>3.5</v>
      </c>
      <c r="T349" s="121">
        <v>5.5</v>
      </c>
      <c r="U349" s="2"/>
      <c r="V349" s="2"/>
      <c r="W349" s="2"/>
      <c r="X349" s="2"/>
      <c r="Y349" s="2"/>
      <c r="Z349" s="19"/>
      <c r="AA349" s="2">
        <v>24.5</v>
      </c>
      <c r="AB349" s="122"/>
      <c r="AC349" s="2"/>
      <c r="AD349" s="2"/>
      <c r="AE349" s="2"/>
      <c r="AF349" s="118"/>
      <c r="AG349" s="5"/>
      <c r="AH349" s="118">
        <v>0</v>
      </c>
      <c r="AI349" s="8"/>
      <c r="AJ349" s="118">
        <v>3</v>
      </c>
      <c r="AK349" s="2">
        <v>2</v>
      </c>
      <c r="AL349" s="2">
        <v>2</v>
      </c>
      <c r="AM349" s="2">
        <v>0</v>
      </c>
      <c r="AN349" s="2">
        <v>2</v>
      </c>
      <c r="AO349" s="2">
        <v>0</v>
      </c>
      <c r="AP349" s="122">
        <v>-2</v>
      </c>
      <c r="AQ349">
        <v>2</v>
      </c>
      <c r="AR349">
        <v>1</v>
      </c>
      <c r="AS349">
        <v>2</v>
      </c>
      <c r="AT349">
        <v>0</v>
      </c>
      <c r="AU349">
        <v>2</v>
      </c>
      <c r="AV349" s="74">
        <v>7</v>
      </c>
      <c r="AW349">
        <v>0</v>
      </c>
      <c r="AX349">
        <v>0</v>
      </c>
      <c r="AY349" s="74">
        <v>1</v>
      </c>
      <c r="AZ349" s="68">
        <v>120</v>
      </c>
      <c r="BA349" s="68">
        <v>3250</v>
      </c>
      <c r="BB349" s="68"/>
      <c r="BC349" s="68"/>
      <c r="BD349">
        <v>4</v>
      </c>
      <c r="BE349">
        <v>83300</v>
      </c>
      <c r="BF349" s="103">
        <v>4</v>
      </c>
      <c r="BG349" s="97"/>
      <c r="BH349">
        <v>3</v>
      </c>
      <c r="BI349">
        <v>2</v>
      </c>
      <c r="BJ349" s="20" t="s">
        <v>1112</v>
      </c>
      <c r="BK349" t="s">
        <v>1114</v>
      </c>
      <c r="BL349">
        <v>1</v>
      </c>
      <c r="BM349" s="20">
        <v>0</v>
      </c>
      <c r="BN349">
        <v>0</v>
      </c>
      <c r="BO349">
        <v>0</v>
      </c>
      <c r="BP349">
        <v>1</v>
      </c>
      <c r="BQ349" s="20">
        <v>0</v>
      </c>
      <c r="BR349">
        <v>0</v>
      </c>
      <c r="BS349">
        <v>1</v>
      </c>
      <c r="BT349">
        <v>1</v>
      </c>
      <c r="BU349" s="20">
        <v>4</v>
      </c>
      <c r="BV349">
        <v>2</v>
      </c>
      <c r="BW349">
        <v>2</v>
      </c>
      <c r="BX349">
        <v>0</v>
      </c>
      <c r="BY349" s="74">
        <v>4</v>
      </c>
      <c r="BZ349">
        <v>15.625</v>
      </c>
      <c r="CA349">
        <v>7.65</v>
      </c>
      <c r="CB349">
        <v>4.45</v>
      </c>
      <c r="CC349">
        <v>4.9000000000000004</v>
      </c>
      <c r="CD349">
        <v>17.175000000000001</v>
      </c>
      <c r="CE349">
        <v>166</v>
      </c>
      <c r="CF349">
        <v>66.75</v>
      </c>
      <c r="CG349">
        <v>232.75</v>
      </c>
      <c r="CH349">
        <v>71.25</v>
      </c>
      <c r="CI349">
        <v>155.75</v>
      </c>
      <c r="CJ349">
        <v>0.457347424</v>
      </c>
      <c r="CK349">
        <v>0.36968455</v>
      </c>
      <c r="CL349">
        <v>0.20816660000000001</v>
      </c>
      <c r="CM349">
        <v>0.63770421600000005</v>
      </c>
      <c r="CN349">
        <v>1.4430869690000001</v>
      </c>
      <c r="CO349">
        <v>14.329456840000001</v>
      </c>
      <c r="CP349">
        <v>2.061552813</v>
      </c>
      <c r="CQ349">
        <v>16.378339350000001</v>
      </c>
      <c r="CR349">
        <v>1.150362262</v>
      </c>
      <c r="CS349">
        <v>31.700420609999998</v>
      </c>
      <c r="CT349" s="20" t="s">
        <v>1118</v>
      </c>
      <c r="CU349">
        <v>5.6</v>
      </c>
      <c r="CV349" s="74" t="s">
        <v>1155</v>
      </c>
      <c r="CW349">
        <v>0</v>
      </c>
      <c r="CX349">
        <v>0</v>
      </c>
      <c r="CY349">
        <v>0</v>
      </c>
      <c r="CZ349">
        <v>0</v>
      </c>
      <c r="DA349">
        <v>70</v>
      </c>
      <c r="DB349">
        <v>30</v>
      </c>
      <c r="DC349">
        <v>0</v>
      </c>
      <c r="DD349" s="74">
        <v>0</v>
      </c>
      <c r="DE349">
        <v>0</v>
      </c>
      <c r="DF349">
        <v>0</v>
      </c>
      <c r="DG349">
        <v>0</v>
      </c>
      <c r="DH349">
        <v>0</v>
      </c>
      <c r="DI349">
        <v>0</v>
      </c>
      <c r="DJ349">
        <v>0</v>
      </c>
      <c r="DK349">
        <v>0</v>
      </c>
      <c r="DL349">
        <v>0</v>
      </c>
      <c r="DM349">
        <v>0</v>
      </c>
      <c r="DN349">
        <v>0</v>
      </c>
      <c r="DO349">
        <v>0</v>
      </c>
      <c r="DP349">
        <v>0</v>
      </c>
      <c r="DQ349">
        <v>0</v>
      </c>
      <c r="DR349">
        <v>0</v>
      </c>
      <c r="DS349">
        <v>0</v>
      </c>
      <c r="DT349">
        <v>0</v>
      </c>
      <c r="DU349">
        <v>0</v>
      </c>
      <c r="DV349">
        <v>0</v>
      </c>
      <c r="DW349">
        <v>0</v>
      </c>
      <c r="DX349">
        <v>10</v>
      </c>
      <c r="DY349">
        <v>0</v>
      </c>
      <c r="DZ349">
        <v>10</v>
      </c>
      <c r="EA349">
        <v>0</v>
      </c>
      <c r="EB349">
        <v>0</v>
      </c>
      <c r="EC349">
        <v>0</v>
      </c>
      <c r="ED349">
        <v>0</v>
      </c>
      <c r="EE349">
        <v>0</v>
      </c>
      <c r="EF349">
        <v>0</v>
      </c>
      <c r="EG349">
        <v>0</v>
      </c>
      <c r="EH349">
        <v>0</v>
      </c>
      <c r="EI349" t="s">
        <v>1163</v>
      </c>
      <c r="EJ349" t="s">
        <v>1186</v>
      </c>
      <c r="EK349">
        <v>0</v>
      </c>
      <c r="EL349">
        <v>0</v>
      </c>
      <c r="EM349">
        <v>0</v>
      </c>
      <c r="EN349" s="74" t="s">
        <v>1117</v>
      </c>
    </row>
    <row r="350" spans="1:144" x14ac:dyDescent="0.3">
      <c r="A350" s="32" t="s">
        <v>607</v>
      </c>
      <c r="B350" s="33" t="s">
        <v>415</v>
      </c>
      <c r="C350" s="34" t="s">
        <v>51</v>
      </c>
      <c r="D350" s="3"/>
      <c r="E350" s="3"/>
      <c r="F350" s="3">
        <v>7.8</v>
      </c>
      <c r="G350" s="44">
        <v>0.42</v>
      </c>
      <c r="H350" s="9">
        <v>0.41</v>
      </c>
      <c r="I350" s="4">
        <v>0.41499999999999998</v>
      </c>
      <c r="J350" s="109">
        <v>3.5</v>
      </c>
      <c r="K350" s="114"/>
      <c r="L350" s="6"/>
      <c r="M350" s="118">
        <v>0</v>
      </c>
      <c r="N350" s="7"/>
      <c r="O350" s="7"/>
      <c r="P350" s="7"/>
      <c r="Q350" s="7"/>
      <c r="R350" s="7"/>
      <c r="S350" s="48">
        <v>9</v>
      </c>
      <c r="T350" s="121">
        <v>10</v>
      </c>
      <c r="U350" s="2"/>
      <c r="V350" s="2"/>
      <c r="W350" s="2"/>
      <c r="X350" s="2"/>
      <c r="Y350" s="2"/>
      <c r="Z350" s="19"/>
      <c r="AA350" s="2"/>
      <c r="AB350" s="122"/>
      <c r="AC350" s="2"/>
      <c r="AD350" s="2"/>
      <c r="AE350" s="2"/>
      <c r="AF350" s="118"/>
      <c r="AG350" s="5"/>
      <c r="AH350" s="118"/>
      <c r="AI350" s="8"/>
      <c r="AJ350" s="118"/>
      <c r="AK350" s="2">
        <v>0</v>
      </c>
      <c r="AL350" s="2">
        <v>1</v>
      </c>
      <c r="AM350" s="2">
        <v>0</v>
      </c>
      <c r="AN350" s="2">
        <v>1</v>
      </c>
      <c r="AO350" s="2">
        <v>0</v>
      </c>
      <c r="AP350" s="122">
        <v>-1</v>
      </c>
      <c r="AQ350">
        <v>1</v>
      </c>
      <c r="AR350">
        <v>2</v>
      </c>
      <c r="AS350">
        <v>2</v>
      </c>
      <c r="AT350">
        <v>0</v>
      </c>
      <c r="AU350">
        <v>0</v>
      </c>
      <c r="AV350" s="74">
        <v>5</v>
      </c>
      <c r="AW350">
        <v>0</v>
      </c>
      <c r="AX350">
        <v>0</v>
      </c>
      <c r="AY350" s="74">
        <v>2</v>
      </c>
      <c r="AZ350" s="78">
        <v>0</v>
      </c>
      <c r="BA350" s="71">
        <v>4300</v>
      </c>
      <c r="BB350" s="68"/>
      <c r="BC350" s="68"/>
      <c r="BD350">
        <v>5</v>
      </c>
      <c r="BE350">
        <v>25200</v>
      </c>
      <c r="BF350" s="103">
        <v>5</v>
      </c>
      <c r="BG350" s="97"/>
      <c r="BH350">
        <v>3</v>
      </c>
      <c r="BI350">
        <v>1</v>
      </c>
      <c r="BJ350" s="20" t="s">
        <v>1112</v>
      </c>
      <c r="BK350" t="s">
        <v>1113</v>
      </c>
      <c r="BL350">
        <v>1</v>
      </c>
      <c r="BM350" s="20">
        <v>0</v>
      </c>
      <c r="BN350">
        <v>0</v>
      </c>
      <c r="BO350">
        <v>0</v>
      </c>
      <c r="BP350">
        <v>1</v>
      </c>
      <c r="BQ350" s="20">
        <v>2</v>
      </c>
      <c r="BR350">
        <v>1</v>
      </c>
      <c r="BS350">
        <v>5</v>
      </c>
      <c r="BT350">
        <v>1</v>
      </c>
      <c r="BU350" s="20">
        <v>5</v>
      </c>
      <c r="BV350">
        <v>2</v>
      </c>
      <c r="BW350">
        <v>3</v>
      </c>
      <c r="BX350">
        <v>0</v>
      </c>
      <c r="BY350" s="74">
        <v>5</v>
      </c>
      <c r="BZ350">
        <v>15.96</v>
      </c>
      <c r="CA350">
        <v>6.98</v>
      </c>
      <c r="CB350">
        <v>2.44</v>
      </c>
      <c r="CC350">
        <v>2.3199999999999998</v>
      </c>
      <c r="CD350">
        <v>18.420000000000002</v>
      </c>
      <c r="CE350">
        <v>9.1199999999999992</v>
      </c>
      <c r="CF350">
        <v>41.38</v>
      </c>
      <c r="CG350">
        <v>50.5</v>
      </c>
      <c r="CH350">
        <v>18.079999999999998</v>
      </c>
      <c r="CI350">
        <v>41</v>
      </c>
      <c r="CJ350">
        <v>1.393915349</v>
      </c>
      <c r="CK350">
        <v>0.66858058600000003</v>
      </c>
      <c r="CL350">
        <v>0.13416407899999999</v>
      </c>
      <c r="CM350">
        <v>0.192353841</v>
      </c>
      <c r="CN350">
        <v>0.95236547599999999</v>
      </c>
      <c r="CO350">
        <v>1.628496239</v>
      </c>
      <c r="CP350">
        <v>2.297172175</v>
      </c>
      <c r="CQ350">
        <v>2.2360679769999998</v>
      </c>
      <c r="CR350">
        <v>2.979429476</v>
      </c>
      <c r="CS350">
        <v>3.9370039370000001</v>
      </c>
      <c r="CT350" s="20" t="s">
        <v>1118</v>
      </c>
      <c r="CU350">
        <v>3.6</v>
      </c>
      <c r="CV350" s="74" t="s">
        <v>1157</v>
      </c>
      <c r="CW350">
        <v>90</v>
      </c>
      <c r="CX350">
        <v>10</v>
      </c>
      <c r="CY350">
        <v>0</v>
      </c>
      <c r="CZ350">
        <v>0</v>
      </c>
      <c r="DA350">
        <v>0</v>
      </c>
      <c r="DB350">
        <v>0</v>
      </c>
      <c r="DC350">
        <v>0</v>
      </c>
      <c r="DD350" s="74">
        <v>0</v>
      </c>
      <c r="DE350">
        <v>0</v>
      </c>
      <c r="DF350">
        <v>1</v>
      </c>
      <c r="DG350">
        <v>1</v>
      </c>
      <c r="DH350">
        <v>0</v>
      </c>
      <c r="DI350">
        <v>0</v>
      </c>
      <c r="DJ350">
        <v>8</v>
      </c>
      <c r="DK350">
        <v>0</v>
      </c>
      <c r="DL350">
        <v>0</v>
      </c>
      <c r="DM350">
        <v>10</v>
      </c>
      <c r="DN350">
        <v>0</v>
      </c>
      <c r="DO350">
        <v>0</v>
      </c>
      <c r="DP350">
        <v>0</v>
      </c>
      <c r="DQ350">
        <v>0</v>
      </c>
      <c r="DR350">
        <v>0</v>
      </c>
      <c r="DS350">
        <v>0</v>
      </c>
      <c r="DT350">
        <v>0</v>
      </c>
      <c r="DU350">
        <v>0</v>
      </c>
      <c r="DV350">
        <v>0</v>
      </c>
      <c r="DW350">
        <v>0</v>
      </c>
      <c r="DX350">
        <v>0</v>
      </c>
      <c r="DY350">
        <v>0</v>
      </c>
      <c r="DZ350">
        <v>0</v>
      </c>
      <c r="EA350">
        <v>0</v>
      </c>
      <c r="EB350">
        <v>0</v>
      </c>
      <c r="EC350">
        <v>0</v>
      </c>
      <c r="ED350">
        <v>0</v>
      </c>
      <c r="EE350">
        <v>0</v>
      </c>
      <c r="EF350">
        <v>0</v>
      </c>
      <c r="EG350">
        <v>0</v>
      </c>
      <c r="EH350">
        <v>0</v>
      </c>
      <c r="EI350" t="s">
        <v>1159</v>
      </c>
      <c r="EJ350" t="s">
        <v>1172</v>
      </c>
      <c r="EK350">
        <v>0</v>
      </c>
      <c r="EL350">
        <v>0</v>
      </c>
      <c r="EM350">
        <v>0</v>
      </c>
      <c r="EN350" s="74" t="s">
        <v>1117</v>
      </c>
    </row>
    <row r="351" spans="1:144" x14ac:dyDescent="0.3">
      <c r="A351" s="32" t="s">
        <v>608</v>
      </c>
      <c r="B351" s="33" t="s">
        <v>391</v>
      </c>
      <c r="C351" s="34" t="s">
        <v>51</v>
      </c>
      <c r="D351" s="3">
        <v>11.9</v>
      </c>
      <c r="E351" s="3">
        <v>12.2</v>
      </c>
      <c r="F351" s="3">
        <v>12.05</v>
      </c>
      <c r="G351" s="42"/>
      <c r="H351" s="4"/>
      <c r="I351" s="4">
        <v>0.41519790205386659</v>
      </c>
      <c r="J351" s="109">
        <v>4.62</v>
      </c>
      <c r="K351" s="114">
        <v>0.98</v>
      </c>
      <c r="L351" s="6">
        <v>14.5</v>
      </c>
      <c r="M351" s="118">
        <v>0</v>
      </c>
      <c r="N351" s="7"/>
      <c r="O351" s="7"/>
      <c r="P351" s="7"/>
      <c r="Q351" s="7"/>
      <c r="R351" s="7"/>
      <c r="S351" s="48">
        <v>2.5</v>
      </c>
      <c r="T351" s="121">
        <v>3.5</v>
      </c>
      <c r="U351" s="2">
        <v>0</v>
      </c>
      <c r="V351" s="2">
        <v>0</v>
      </c>
      <c r="W351" s="2">
        <v>0</v>
      </c>
      <c r="X351" s="2">
        <v>0</v>
      </c>
      <c r="Y351" s="2">
        <v>2</v>
      </c>
      <c r="Z351" s="19">
        <v>1</v>
      </c>
      <c r="AA351" s="2">
        <v>14</v>
      </c>
      <c r="AB351" s="122" t="s">
        <v>52</v>
      </c>
      <c r="AC351" s="2">
        <v>2</v>
      </c>
      <c r="AD351" s="2">
        <v>2</v>
      </c>
      <c r="AE351" s="2" t="s">
        <v>52</v>
      </c>
      <c r="AF351" s="118" t="s">
        <v>52</v>
      </c>
      <c r="AG351" s="5">
        <v>0.05</v>
      </c>
      <c r="AH351" s="118"/>
      <c r="AI351" s="8"/>
      <c r="AJ351" s="118"/>
      <c r="AK351" s="2">
        <v>0</v>
      </c>
      <c r="AL351" s="2">
        <v>1</v>
      </c>
      <c r="AM351" s="2"/>
      <c r="AN351" s="2">
        <v>1</v>
      </c>
      <c r="AO351" s="2">
        <v>0</v>
      </c>
      <c r="AP351" s="122">
        <v>0</v>
      </c>
      <c r="AQ351">
        <v>2</v>
      </c>
      <c r="AR351">
        <v>0</v>
      </c>
      <c r="AS351">
        <v>2</v>
      </c>
      <c r="AT351">
        <v>0</v>
      </c>
      <c r="AU351">
        <v>0</v>
      </c>
      <c r="AV351" s="74">
        <v>4</v>
      </c>
      <c r="AW351">
        <v>0</v>
      </c>
      <c r="AX351">
        <v>0</v>
      </c>
      <c r="AY351" s="74">
        <v>1</v>
      </c>
      <c r="AZ351" s="76">
        <v>0</v>
      </c>
      <c r="BA351" s="70">
        <v>2300</v>
      </c>
      <c r="BB351" s="68"/>
      <c r="BC351" s="68"/>
      <c r="BD351">
        <v>4</v>
      </c>
      <c r="BE351">
        <v>2800</v>
      </c>
      <c r="BF351" s="102">
        <v>5</v>
      </c>
      <c r="BG351" s="97"/>
      <c r="BH351">
        <v>2</v>
      </c>
      <c r="BI351">
        <v>2</v>
      </c>
      <c r="BJ351" s="20" t="s">
        <v>1112</v>
      </c>
      <c r="BK351" t="s">
        <v>1113</v>
      </c>
      <c r="BL351">
        <v>1</v>
      </c>
      <c r="BM351" s="20">
        <v>0</v>
      </c>
      <c r="BN351">
        <v>0</v>
      </c>
      <c r="BO351">
        <v>0</v>
      </c>
      <c r="BP351">
        <v>1</v>
      </c>
      <c r="BQ351" s="20">
        <v>2</v>
      </c>
      <c r="BR351">
        <v>2</v>
      </c>
      <c r="BS351">
        <v>5</v>
      </c>
      <c r="BT351">
        <v>1</v>
      </c>
      <c r="BU351" s="20">
        <v>7</v>
      </c>
      <c r="BV351">
        <v>3</v>
      </c>
      <c r="BW351">
        <v>4</v>
      </c>
      <c r="BX351">
        <v>0</v>
      </c>
      <c r="BY351" s="74">
        <v>7</v>
      </c>
      <c r="BZ351">
        <v>9.9571428569999991</v>
      </c>
      <c r="CA351">
        <v>7.085714286</v>
      </c>
      <c r="CB351">
        <v>5.3285714290000001</v>
      </c>
      <c r="CC351">
        <v>6.2428571430000002</v>
      </c>
      <c r="CD351">
        <v>13.2</v>
      </c>
      <c r="CE351">
        <v>11.18571429</v>
      </c>
      <c r="CF351">
        <v>39.242857139999998</v>
      </c>
      <c r="CG351">
        <v>50.428571429999998</v>
      </c>
      <c r="CH351">
        <v>22.18571429</v>
      </c>
      <c r="CI351">
        <v>33.214285709999999</v>
      </c>
      <c r="CJ351">
        <v>0.198805959</v>
      </c>
      <c r="CK351">
        <v>0.19518001500000001</v>
      </c>
      <c r="CL351">
        <v>0.27516228999999998</v>
      </c>
      <c r="CM351">
        <v>0.41173269200000001</v>
      </c>
      <c r="CN351">
        <v>0.5</v>
      </c>
      <c r="CO351">
        <v>1.017232473</v>
      </c>
      <c r="CP351">
        <v>1.8724824369999999</v>
      </c>
      <c r="CQ351">
        <v>1.1338934190000001</v>
      </c>
      <c r="CR351">
        <v>2.3032068739999998</v>
      </c>
      <c r="CS351">
        <v>2.8846886440000001</v>
      </c>
      <c r="CT351" s="20" t="s">
        <v>1118</v>
      </c>
      <c r="CU351">
        <v>3</v>
      </c>
      <c r="CV351" s="74" t="s">
        <v>1157</v>
      </c>
      <c r="CW351">
        <v>0</v>
      </c>
      <c r="CX351">
        <v>0</v>
      </c>
      <c r="CY351">
        <v>0</v>
      </c>
      <c r="CZ351">
        <v>0</v>
      </c>
      <c r="DA351">
        <v>100</v>
      </c>
      <c r="DB351">
        <v>0</v>
      </c>
      <c r="DC351">
        <v>0</v>
      </c>
      <c r="DD351" s="74">
        <v>0</v>
      </c>
      <c r="DE351">
        <v>0</v>
      </c>
      <c r="DF351">
        <v>0</v>
      </c>
      <c r="DG351">
        <v>0</v>
      </c>
      <c r="DH351">
        <v>0</v>
      </c>
      <c r="DI351">
        <v>0</v>
      </c>
      <c r="DJ351">
        <v>0</v>
      </c>
      <c r="DK351">
        <v>0</v>
      </c>
      <c r="DL351">
        <v>0</v>
      </c>
      <c r="DM351">
        <v>0</v>
      </c>
      <c r="DN351">
        <v>0</v>
      </c>
      <c r="DO351">
        <v>0</v>
      </c>
      <c r="DP351">
        <v>0</v>
      </c>
      <c r="DQ351">
        <v>0</v>
      </c>
      <c r="DR351">
        <v>0</v>
      </c>
      <c r="DS351">
        <v>0</v>
      </c>
      <c r="DT351">
        <v>0</v>
      </c>
      <c r="DU351">
        <v>0</v>
      </c>
      <c r="DV351">
        <v>0</v>
      </c>
      <c r="DW351">
        <v>0</v>
      </c>
      <c r="DX351">
        <v>10</v>
      </c>
      <c r="DY351">
        <v>0</v>
      </c>
      <c r="DZ351">
        <v>0</v>
      </c>
      <c r="EA351">
        <v>0</v>
      </c>
      <c r="EB351">
        <v>0</v>
      </c>
      <c r="EC351">
        <v>0</v>
      </c>
      <c r="ED351">
        <v>0</v>
      </c>
      <c r="EE351">
        <v>0</v>
      </c>
      <c r="EF351">
        <v>0</v>
      </c>
      <c r="EG351">
        <v>0</v>
      </c>
      <c r="EH351">
        <v>0</v>
      </c>
      <c r="EI351" t="s">
        <v>1163</v>
      </c>
      <c r="EJ351" t="s">
        <v>1186</v>
      </c>
      <c r="EK351">
        <v>0</v>
      </c>
      <c r="EL351">
        <v>0</v>
      </c>
      <c r="EM351">
        <v>0</v>
      </c>
      <c r="EN351" s="74" t="s">
        <v>1117</v>
      </c>
    </row>
    <row r="352" spans="1:144" x14ac:dyDescent="0.3">
      <c r="A352" s="32" t="s">
        <v>609</v>
      </c>
      <c r="B352" s="33" t="s">
        <v>254</v>
      </c>
      <c r="C352" s="34" t="s">
        <v>255</v>
      </c>
      <c r="D352" s="3"/>
      <c r="E352" s="3"/>
      <c r="F352" s="3">
        <v>267.5</v>
      </c>
      <c r="G352" s="42"/>
      <c r="H352" s="4"/>
      <c r="I352" s="4"/>
      <c r="J352" s="109"/>
      <c r="K352" s="114"/>
      <c r="L352" s="6"/>
      <c r="M352" s="118">
        <v>0</v>
      </c>
      <c r="N352" s="7"/>
      <c r="O352" s="7"/>
      <c r="P352" s="7"/>
      <c r="Q352" s="7"/>
      <c r="R352" s="7"/>
      <c r="S352" s="48"/>
      <c r="T352" s="121"/>
      <c r="U352" s="2"/>
      <c r="V352" s="2"/>
      <c r="W352" s="2"/>
      <c r="X352" s="2"/>
      <c r="Y352" s="2"/>
      <c r="Z352" s="19"/>
      <c r="AA352" s="2"/>
      <c r="AB352" s="122"/>
      <c r="AC352" s="2"/>
      <c r="AD352" s="2"/>
      <c r="AE352" s="2"/>
      <c r="AF352" s="118"/>
      <c r="AG352" s="5"/>
      <c r="AH352" s="118"/>
      <c r="AI352" s="8"/>
      <c r="AJ352" s="118"/>
      <c r="AK352" s="2">
        <v>0</v>
      </c>
      <c r="AL352" s="2">
        <v>0</v>
      </c>
      <c r="AM352" s="2">
        <v>0</v>
      </c>
      <c r="AN352" s="2">
        <v>0</v>
      </c>
      <c r="AO352" s="2">
        <v>0</v>
      </c>
      <c r="AP352" s="122">
        <v>0</v>
      </c>
      <c r="AQ352">
        <v>0</v>
      </c>
      <c r="AR352">
        <v>0</v>
      </c>
      <c r="AS352">
        <v>0</v>
      </c>
      <c r="AT352">
        <v>0</v>
      </c>
      <c r="AU352">
        <v>0</v>
      </c>
      <c r="AV352" s="74">
        <v>0</v>
      </c>
      <c r="AW352">
        <v>0</v>
      </c>
      <c r="AX352">
        <v>0</v>
      </c>
      <c r="AY352" s="74">
        <v>2</v>
      </c>
      <c r="AZ352" s="76">
        <v>15</v>
      </c>
      <c r="BA352" s="70">
        <v>1267</v>
      </c>
      <c r="BB352" s="68"/>
      <c r="BC352" s="68"/>
      <c r="BD352">
        <v>3</v>
      </c>
      <c r="BE352">
        <v>2300</v>
      </c>
      <c r="BF352" s="103">
        <v>4</v>
      </c>
      <c r="BG352" s="97"/>
      <c r="BH352">
        <v>2</v>
      </c>
      <c r="BI352">
        <v>1</v>
      </c>
      <c r="BJ352" s="20" t="s">
        <v>1112</v>
      </c>
      <c r="BK352" t="s">
        <v>1112</v>
      </c>
      <c r="BL352">
        <v>2</v>
      </c>
      <c r="BM352" s="20">
        <v>1</v>
      </c>
      <c r="BN352">
        <v>0</v>
      </c>
      <c r="BO352">
        <v>1</v>
      </c>
      <c r="BP352">
        <v>2</v>
      </c>
      <c r="BQ352" s="20">
        <v>1</v>
      </c>
      <c r="BR352">
        <v>1</v>
      </c>
      <c r="BS352">
        <v>3</v>
      </c>
      <c r="BT352">
        <v>3</v>
      </c>
      <c r="BU352" s="20">
        <v>4</v>
      </c>
      <c r="BV352">
        <v>1</v>
      </c>
      <c r="BW352">
        <v>3</v>
      </c>
      <c r="BX352">
        <v>0</v>
      </c>
      <c r="BY352" s="74">
        <v>4</v>
      </c>
      <c r="BZ352">
        <v>25.8</v>
      </c>
      <c r="CA352">
        <v>14.875</v>
      </c>
      <c r="CB352">
        <v>8.1750000000000007</v>
      </c>
      <c r="CC352">
        <v>13.4</v>
      </c>
      <c r="CD352">
        <v>39.549999999999997</v>
      </c>
      <c r="CE352">
        <v>17.625</v>
      </c>
      <c r="CF352">
        <v>152.875</v>
      </c>
      <c r="CG352">
        <v>170.5</v>
      </c>
      <c r="CH352">
        <v>10.35</v>
      </c>
      <c r="CI352">
        <v>185.625</v>
      </c>
      <c r="CJ352">
        <v>1.092397974</v>
      </c>
      <c r="CK352">
        <v>0.25</v>
      </c>
      <c r="CL352">
        <v>0.65510813400000001</v>
      </c>
      <c r="CM352">
        <v>0.42426406900000002</v>
      </c>
      <c r="CN352">
        <v>1.554563176</v>
      </c>
      <c r="CO352">
        <v>2.8952547380000002</v>
      </c>
      <c r="CP352">
        <v>5.9957623919999996</v>
      </c>
      <c r="CQ352">
        <v>4.4347115649999997</v>
      </c>
      <c r="CR352">
        <v>1.8448125470000001</v>
      </c>
      <c r="CS352">
        <v>6.5183714740000003</v>
      </c>
      <c r="CT352" s="20" t="s">
        <v>1118</v>
      </c>
      <c r="CU352">
        <v>3.3</v>
      </c>
      <c r="CV352" s="74" t="s">
        <v>1157</v>
      </c>
      <c r="CW352">
        <v>0</v>
      </c>
      <c r="CX352">
        <v>0</v>
      </c>
      <c r="CY352">
        <v>60</v>
      </c>
      <c r="CZ352">
        <v>0</v>
      </c>
      <c r="DA352">
        <v>40</v>
      </c>
      <c r="DB352">
        <v>0</v>
      </c>
      <c r="DC352">
        <v>0</v>
      </c>
      <c r="DD352" s="74">
        <v>0</v>
      </c>
      <c r="DE352">
        <v>0</v>
      </c>
      <c r="DF352">
        <v>0</v>
      </c>
      <c r="DG352">
        <v>0</v>
      </c>
      <c r="DH352">
        <v>0</v>
      </c>
      <c r="DI352">
        <v>0</v>
      </c>
      <c r="DJ352">
        <v>0</v>
      </c>
      <c r="DK352">
        <v>0</v>
      </c>
      <c r="DL352">
        <v>0</v>
      </c>
      <c r="DM352">
        <v>0</v>
      </c>
      <c r="DN352">
        <v>0</v>
      </c>
      <c r="DO352">
        <v>0</v>
      </c>
      <c r="DP352">
        <v>0</v>
      </c>
      <c r="DQ352">
        <v>0</v>
      </c>
      <c r="DR352">
        <v>0</v>
      </c>
      <c r="DS352">
        <v>10</v>
      </c>
      <c r="DT352">
        <v>0</v>
      </c>
      <c r="DU352">
        <v>0</v>
      </c>
      <c r="DV352">
        <v>0</v>
      </c>
      <c r="DW352">
        <v>10</v>
      </c>
      <c r="DX352">
        <v>0</v>
      </c>
      <c r="DY352">
        <v>0</v>
      </c>
      <c r="DZ352">
        <v>0</v>
      </c>
      <c r="EA352">
        <v>0</v>
      </c>
      <c r="EB352">
        <v>0</v>
      </c>
      <c r="EC352">
        <v>0</v>
      </c>
      <c r="ED352">
        <v>0</v>
      </c>
      <c r="EE352">
        <v>0</v>
      </c>
      <c r="EF352">
        <v>0</v>
      </c>
      <c r="EG352">
        <v>0</v>
      </c>
      <c r="EH352">
        <v>0</v>
      </c>
      <c r="EI352" t="s">
        <v>1161</v>
      </c>
      <c r="EJ352" t="s">
        <v>1181</v>
      </c>
      <c r="EK352">
        <v>0</v>
      </c>
      <c r="EL352">
        <v>0</v>
      </c>
      <c r="EM352">
        <v>0</v>
      </c>
      <c r="EN352" s="74" t="s">
        <v>1117</v>
      </c>
    </row>
    <row r="353" spans="1:144" x14ac:dyDescent="0.3">
      <c r="A353" s="32" t="s">
        <v>610</v>
      </c>
      <c r="B353" s="33" t="s">
        <v>611</v>
      </c>
      <c r="C353" s="34" t="s">
        <v>169</v>
      </c>
      <c r="D353" s="3"/>
      <c r="E353" s="3"/>
      <c r="F353" s="3">
        <v>2130</v>
      </c>
      <c r="G353" s="42"/>
      <c r="H353" s="4"/>
      <c r="I353" s="4"/>
      <c r="J353" s="109">
        <v>1</v>
      </c>
      <c r="K353" s="115">
        <v>205</v>
      </c>
      <c r="L353" s="6">
        <v>37</v>
      </c>
      <c r="M353" s="118">
        <v>1</v>
      </c>
      <c r="N353" s="7"/>
      <c r="O353" s="7"/>
      <c r="P353" s="7"/>
      <c r="Q353" s="7"/>
      <c r="R353" s="7"/>
      <c r="S353" s="48">
        <v>8</v>
      </c>
      <c r="T353" s="121"/>
      <c r="U353" s="2">
        <v>0</v>
      </c>
      <c r="V353" s="2">
        <v>0</v>
      </c>
      <c r="W353" s="2">
        <v>0</v>
      </c>
      <c r="X353" s="2">
        <v>0</v>
      </c>
      <c r="Y353" s="2"/>
      <c r="Z353" s="19">
        <v>2</v>
      </c>
      <c r="AA353" s="2">
        <v>66.5</v>
      </c>
      <c r="AB353" s="122" t="s">
        <v>52</v>
      </c>
      <c r="AC353" s="2"/>
      <c r="AD353" s="2">
        <v>2</v>
      </c>
      <c r="AE353" s="2" t="s">
        <v>52</v>
      </c>
      <c r="AF353" s="118" t="s">
        <v>52</v>
      </c>
      <c r="AG353" s="5"/>
      <c r="AH353" s="118"/>
      <c r="AI353" s="8">
        <v>1</v>
      </c>
      <c r="AJ353" s="118"/>
      <c r="AK353" s="2">
        <v>0</v>
      </c>
      <c r="AL353" s="2">
        <v>0</v>
      </c>
      <c r="AM353" s="2">
        <v>0</v>
      </c>
      <c r="AN353" s="2">
        <v>0</v>
      </c>
      <c r="AO353" s="2">
        <v>0</v>
      </c>
      <c r="AP353" s="122">
        <v>0</v>
      </c>
      <c r="AQ353">
        <v>0</v>
      </c>
      <c r="AR353">
        <v>0</v>
      </c>
      <c r="AS353">
        <v>0</v>
      </c>
      <c r="AT353">
        <v>0</v>
      </c>
      <c r="AU353">
        <v>0</v>
      </c>
      <c r="AV353" s="74">
        <v>0</v>
      </c>
      <c r="AW353">
        <v>0</v>
      </c>
      <c r="AX353">
        <v>0</v>
      </c>
      <c r="AY353" s="74">
        <v>1</v>
      </c>
      <c r="AZ353" s="76">
        <v>0</v>
      </c>
      <c r="BA353" s="70">
        <v>500</v>
      </c>
      <c r="BB353" s="68"/>
      <c r="BC353" s="68"/>
      <c r="BD353">
        <v>1</v>
      </c>
      <c r="BE353">
        <v>300</v>
      </c>
      <c r="BF353" s="102">
        <v>5</v>
      </c>
      <c r="BG353" s="97"/>
      <c r="BH353">
        <v>3</v>
      </c>
      <c r="BI353">
        <v>2</v>
      </c>
      <c r="BJ353" s="20" t="s">
        <v>1112</v>
      </c>
      <c r="BK353" t="s">
        <v>1114</v>
      </c>
      <c r="BL353">
        <v>2</v>
      </c>
      <c r="BM353" s="20">
        <v>0</v>
      </c>
      <c r="BN353">
        <v>0</v>
      </c>
      <c r="BO353">
        <v>0</v>
      </c>
      <c r="BP353">
        <v>1</v>
      </c>
      <c r="BQ353" s="20">
        <v>1</v>
      </c>
      <c r="BR353">
        <v>0</v>
      </c>
      <c r="BS353">
        <v>3</v>
      </c>
      <c r="BT353">
        <v>1</v>
      </c>
      <c r="BU353" s="20">
        <v>4</v>
      </c>
      <c r="BV353">
        <v>1</v>
      </c>
      <c r="BW353">
        <v>3</v>
      </c>
      <c r="BX353">
        <v>0</v>
      </c>
      <c r="BY353" s="74">
        <v>4</v>
      </c>
      <c r="BZ353">
        <v>113</v>
      </c>
      <c r="CA353">
        <v>83.825000000000003</v>
      </c>
      <c r="CB353">
        <v>19.149999999999999</v>
      </c>
      <c r="CC353">
        <v>30.35</v>
      </c>
      <c r="CD353">
        <v>70.95</v>
      </c>
      <c r="CE353">
        <v>313.75</v>
      </c>
      <c r="CF353">
        <v>151.25</v>
      </c>
      <c r="CG353">
        <v>465</v>
      </c>
      <c r="CH353">
        <v>67.525000000000006</v>
      </c>
      <c r="CI353">
        <v>186</v>
      </c>
      <c r="CJ353">
        <v>2.581988897</v>
      </c>
      <c r="CK353">
        <v>2.35</v>
      </c>
      <c r="CL353">
        <v>1.226104944</v>
      </c>
      <c r="CM353">
        <v>1.9139836290000001</v>
      </c>
      <c r="CN353">
        <v>2.498666311</v>
      </c>
      <c r="CO353">
        <v>4.9244289009999997</v>
      </c>
      <c r="CP353">
        <v>16.5</v>
      </c>
      <c r="CQ353">
        <v>15.253414920000001</v>
      </c>
      <c r="CR353">
        <v>2.5051613389999998</v>
      </c>
      <c r="CS353">
        <v>0.816496581</v>
      </c>
      <c r="CT353" s="20" t="s">
        <v>1122</v>
      </c>
      <c r="CU353">
        <v>23.7</v>
      </c>
      <c r="CV353" s="74" t="s">
        <v>1155</v>
      </c>
      <c r="CW353">
        <v>0</v>
      </c>
      <c r="CX353">
        <v>100</v>
      </c>
      <c r="CY353">
        <v>0</v>
      </c>
      <c r="CZ353">
        <v>0</v>
      </c>
      <c r="DA353">
        <v>0</v>
      </c>
      <c r="DB353">
        <v>0</v>
      </c>
      <c r="DC353">
        <v>0</v>
      </c>
      <c r="DD353" s="74">
        <v>0</v>
      </c>
      <c r="DE353">
        <v>0</v>
      </c>
      <c r="DF353">
        <v>0</v>
      </c>
      <c r="DG353">
        <v>0</v>
      </c>
      <c r="DH353">
        <v>0</v>
      </c>
      <c r="DI353">
        <v>0</v>
      </c>
      <c r="DJ353">
        <v>0</v>
      </c>
      <c r="DK353">
        <v>0</v>
      </c>
      <c r="DL353">
        <v>0</v>
      </c>
      <c r="DM353">
        <v>0</v>
      </c>
      <c r="DN353">
        <v>0</v>
      </c>
      <c r="DO353">
        <v>2</v>
      </c>
      <c r="DP353">
        <v>6</v>
      </c>
      <c r="DQ353">
        <v>2</v>
      </c>
      <c r="DR353">
        <v>0</v>
      </c>
      <c r="DS353">
        <v>0</v>
      </c>
      <c r="DT353">
        <v>0</v>
      </c>
      <c r="DU353">
        <v>0</v>
      </c>
      <c r="DV353">
        <v>0</v>
      </c>
      <c r="DW353">
        <v>0</v>
      </c>
      <c r="DX353">
        <v>0</v>
      </c>
      <c r="DY353">
        <v>0</v>
      </c>
      <c r="DZ353">
        <v>0</v>
      </c>
      <c r="EA353">
        <v>0</v>
      </c>
      <c r="EB353">
        <v>0</v>
      </c>
      <c r="EC353">
        <v>0</v>
      </c>
      <c r="ED353">
        <v>0</v>
      </c>
      <c r="EE353">
        <v>0</v>
      </c>
      <c r="EF353">
        <v>0</v>
      </c>
      <c r="EG353">
        <v>0</v>
      </c>
      <c r="EH353">
        <v>0</v>
      </c>
      <c r="EI353" t="s">
        <v>1160</v>
      </c>
      <c r="EJ353" t="s">
        <v>1178</v>
      </c>
      <c r="EK353">
        <v>0</v>
      </c>
      <c r="EL353">
        <v>0</v>
      </c>
      <c r="EM353">
        <v>0</v>
      </c>
      <c r="EN353" s="74" t="s">
        <v>1117</v>
      </c>
    </row>
    <row r="354" spans="1:144" x14ac:dyDescent="0.3">
      <c r="A354" s="32" t="s">
        <v>612</v>
      </c>
      <c r="B354" s="33" t="s">
        <v>613</v>
      </c>
      <c r="C354" s="34" t="s">
        <v>71</v>
      </c>
      <c r="D354" s="3">
        <v>134</v>
      </c>
      <c r="E354" s="3">
        <v>125</v>
      </c>
      <c r="F354" s="3">
        <v>115</v>
      </c>
      <c r="G354" s="42"/>
      <c r="H354" s="4"/>
      <c r="I354" s="4"/>
      <c r="J354" s="109">
        <v>4</v>
      </c>
      <c r="K354" s="114">
        <v>15.5</v>
      </c>
      <c r="L354" s="6"/>
      <c r="M354" s="118">
        <v>2</v>
      </c>
      <c r="N354" s="7"/>
      <c r="O354" s="7"/>
      <c r="P354" s="7"/>
      <c r="Q354" s="7"/>
      <c r="R354" s="7"/>
      <c r="S354" s="48"/>
      <c r="T354" s="121"/>
      <c r="U354" s="2"/>
      <c r="V354" s="2"/>
      <c r="W354" s="2"/>
      <c r="X354" s="2"/>
      <c r="Y354" s="2">
        <v>2</v>
      </c>
      <c r="Z354" s="19"/>
      <c r="AA354" s="2"/>
      <c r="AB354" s="122"/>
      <c r="AC354" s="2"/>
      <c r="AD354" s="2"/>
      <c r="AE354" s="2"/>
      <c r="AF354" s="118"/>
      <c r="AG354" s="5">
        <v>0.13</v>
      </c>
      <c r="AH354" s="118"/>
      <c r="AI354" s="8">
        <v>1</v>
      </c>
      <c r="AJ354" s="118"/>
      <c r="AK354" s="2">
        <v>2</v>
      </c>
      <c r="AL354" s="2">
        <v>2</v>
      </c>
      <c r="AM354" s="2">
        <v>0</v>
      </c>
      <c r="AN354" s="2">
        <v>2</v>
      </c>
      <c r="AO354" s="2">
        <v>0</v>
      </c>
      <c r="AP354" s="122">
        <v>0</v>
      </c>
      <c r="AQ354">
        <v>2</v>
      </c>
      <c r="AR354">
        <v>2</v>
      </c>
      <c r="AS354">
        <v>2</v>
      </c>
      <c r="AT354">
        <v>0</v>
      </c>
      <c r="AU354">
        <v>0</v>
      </c>
      <c r="AV354" s="74">
        <v>6</v>
      </c>
      <c r="AW354">
        <v>0</v>
      </c>
      <c r="AX354">
        <v>0</v>
      </c>
      <c r="AY354" s="74">
        <v>1</v>
      </c>
      <c r="AZ354" s="67">
        <v>1000</v>
      </c>
      <c r="BA354" s="67">
        <v>4700</v>
      </c>
      <c r="BB354" s="68"/>
      <c r="BC354" s="68"/>
      <c r="BD354">
        <v>3</v>
      </c>
      <c r="BE354">
        <v>16500</v>
      </c>
      <c r="BF354" s="103">
        <v>4</v>
      </c>
      <c r="BG354" s="97"/>
      <c r="BH354">
        <v>3</v>
      </c>
      <c r="BI354">
        <v>1</v>
      </c>
      <c r="BJ354" s="20" t="s">
        <v>1113</v>
      </c>
      <c r="BK354" t="s">
        <v>1113</v>
      </c>
      <c r="BL354">
        <v>1</v>
      </c>
      <c r="BM354" s="20">
        <v>0</v>
      </c>
      <c r="BN354">
        <v>0</v>
      </c>
      <c r="BO354">
        <v>0</v>
      </c>
      <c r="BP354">
        <v>1</v>
      </c>
      <c r="BQ354" s="20">
        <v>0</v>
      </c>
      <c r="BR354">
        <v>0</v>
      </c>
      <c r="BS354">
        <v>2</v>
      </c>
      <c r="BT354">
        <v>1</v>
      </c>
      <c r="BU354" s="20">
        <v>4</v>
      </c>
      <c r="BV354">
        <v>2</v>
      </c>
      <c r="BW354">
        <v>2</v>
      </c>
      <c r="BX354">
        <v>0</v>
      </c>
      <c r="BY354" s="74">
        <v>4</v>
      </c>
      <c r="BZ354">
        <v>16.350000000000001</v>
      </c>
      <c r="CA354">
        <v>8.4250000000000007</v>
      </c>
      <c r="CB354">
        <v>5.6749999999999998</v>
      </c>
      <c r="CC354">
        <v>5.8250000000000002</v>
      </c>
      <c r="CD354">
        <v>24.175000000000001</v>
      </c>
      <c r="CE354">
        <v>67.575000000000003</v>
      </c>
      <c r="CF354">
        <v>72.424999999999997</v>
      </c>
      <c r="CG354">
        <v>140</v>
      </c>
      <c r="CH354">
        <v>48.2</v>
      </c>
      <c r="CI354">
        <v>61.5</v>
      </c>
      <c r="CJ354">
        <v>1.034408043</v>
      </c>
      <c r="CK354">
        <v>0.61846584400000004</v>
      </c>
      <c r="CL354">
        <v>0.49916597099999999</v>
      </c>
      <c r="CM354">
        <v>0.309569594</v>
      </c>
      <c r="CN354">
        <v>0.71355915400000003</v>
      </c>
      <c r="CO354">
        <v>6.8994565000000003</v>
      </c>
      <c r="CP354">
        <v>4.5169126620000002</v>
      </c>
      <c r="CQ354">
        <v>6.6833125520000003</v>
      </c>
      <c r="CR354">
        <v>3.5842246950000001</v>
      </c>
      <c r="CS354">
        <v>5.9160797829999998</v>
      </c>
      <c r="CT354" s="20" t="s">
        <v>1118</v>
      </c>
      <c r="CU354">
        <v>7.3</v>
      </c>
      <c r="CV354" s="74" t="s">
        <v>1157</v>
      </c>
      <c r="CW354">
        <v>0</v>
      </c>
      <c r="CX354">
        <v>0</v>
      </c>
      <c r="CY354">
        <v>0</v>
      </c>
      <c r="CZ354">
        <v>0</v>
      </c>
      <c r="DA354">
        <v>0</v>
      </c>
      <c r="DB354">
        <v>100</v>
      </c>
      <c r="DC354">
        <v>0</v>
      </c>
      <c r="DD354" s="74">
        <v>0</v>
      </c>
      <c r="DE354">
        <v>0</v>
      </c>
      <c r="DF354">
        <v>0</v>
      </c>
      <c r="DG354">
        <v>0</v>
      </c>
      <c r="DH354">
        <v>0</v>
      </c>
      <c r="DI354">
        <v>0</v>
      </c>
      <c r="DJ354">
        <v>0</v>
      </c>
      <c r="DK354">
        <v>0</v>
      </c>
      <c r="DL354">
        <v>0</v>
      </c>
      <c r="DM354">
        <v>0</v>
      </c>
      <c r="DN354">
        <v>0</v>
      </c>
      <c r="DO354">
        <v>0</v>
      </c>
      <c r="DP354">
        <v>0</v>
      </c>
      <c r="DQ354">
        <v>0</v>
      </c>
      <c r="DR354">
        <v>0</v>
      </c>
      <c r="DS354">
        <v>0</v>
      </c>
      <c r="DT354">
        <v>0</v>
      </c>
      <c r="DU354">
        <v>0</v>
      </c>
      <c r="DV354">
        <v>0</v>
      </c>
      <c r="DW354">
        <v>0</v>
      </c>
      <c r="DX354">
        <v>0</v>
      </c>
      <c r="DY354">
        <v>0</v>
      </c>
      <c r="DZ354">
        <v>10</v>
      </c>
      <c r="EA354">
        <v>0</v>
      </c>
      <c r="EB354">
        <v>0</v>
      </c>
      <c r="EC354">
        <v>0</v>
      </c>
      <c r="ED354">
        <v>0</v>
      </c>
      <c r="EE354">
        <v>0</v>
      </c>
      <c r="EF354">
        <v>0</v>
      </c>
      <c r="EG354">
        <v>0</v>
      </c>
      <c r="EH354">
        <v>0</v>
      </c>
      <c r="EI354" t="s">
        <v>1164</v>
      </c>
      <c r="EJ354" t="s">
        <v>1188</v>
      </c>
      <c r="EK354">
        <v>0</v>
      </c>
      <c r="EL354">
        <v>0</v>
      </c>
      <c r="EM354">
        <v>0</v>
      </c>
      <c r="EN354" s="74" t="s">
        <v>1117</v>
      </c>
    </row>
    <row r="355" spans="1:144" x14ac:dyDescent="0.3">
      <c r="A355" s="32" t="s">
        <v>614</v>
      </c>
      <c r="B355" s="33" t="s">
        <v>615</v>
      </c>
      <c r="C355" s="34" t="s">
        <v>51</v>
      </c>
      <c r="D355" s="3">
        <v>21.2</v>
      </c>
      <c r="E355" s="3">
        <v>18.7</v>
      </c>
      <c r="F355" s="3">
        <v>19.95</v>
      </c>
      <c r="G355" s="42"/>
      <c r="H355" s="4"/>
      <c r="I355" s="4">
        <v>0.87022802845825153</v>
      </c>
      <c r="J355" s="109">
        <v>4.5133299999999998</v>
      </c>
      <c r="K355" s="114">
        <v>2.25</v>
      </c>
      <c r="L355" s="6">
        <v>9.1999999999999993</v>
      </c>
      <c r="M355" s="118">
        <v>0</v>
      </c>
      <c r="N355" s="7"/>
      <c r="O355" s="7"/>
      <c r="P355" s="7"/>
      <c r="Q355" s="7"/>
      <c r="R355" s="7"/>
      <c r="S355" s="48">
        <v>4.5</v>
      </c>
      <c r="T355" s="121"/>
      <c r="U355" s="2">
        <v>0</v>
      </c>
      <c r="V355" s="2">
        <v>0</v>
      </c>
      <c r="W355" s="2"/>
      <c r="X355" s="2">
        <v>1</v>
      </c>
      <c r="Y355" s="2">
        <v>2</v>
      </c>
      <c r="Z355" s="19">
        <v>0</v>
      </c>
      <c r="AA355" s="2">
        <v>14.8</v>
      </c>
      <c r="AB355" s="122" t="s">
        <v>56</v>
      </c>
      <c r="AC355" s="2">
        <v>0</v>
      </c>
      <c r="AD355" s="2">
        <v>2</v>
      </c>
      <c r="AE355" s="2" t="s">
        <v>52</v>
      </c>
      <c r="AF355" s="118" t="s">
        <v>52</v>
      </c>
      <c r="AG355" s="5">
        <v>0.2</v>
      </c>
      <c r="AH355" s="118"/>
      <c r="AI355" s="8"/>
      <c r="AJ355" s="118"/>
      <c r="AK355" s="2">
        <v>0</v>
      </c>
      <c r="AL355" s="2">
        <v>0</v>
      </c>
      <c r="AM355" s="2">
        <v>0</v>
      </c>
      <c r="AN355" s="2">
        <v>0</v>
      </c>
      <c r="AO355" s="2">
        <v>0</v>
      </c>
      <c r="AP355" s="122">
        <v>0</v>
      </c>
      <c r="AQ355">
        <v>0</v>
      </c>
      <c r="AR355">
        <v>0</v>
      </c>
      <c r="AS355">
        <v>0</v>
      </c>
      <c r="AT355">
        <v>0</v>
      </c>
      <c r="AU355">
        <v>0</v>
      </c>
      <c r="AV355" s="74">
        <v>0</v>
      </c>
      <c r="AW355">
        <v>1</v>
      </c>
      <c r="AX355">
        <v>1</v>
      </c>
      <c r="AY355" s="74">
        <v>1</v>
      </c>
      <c r="AZ355" s="67">
        <v>0</v>
      </c>
      <c r="BA355" s="67">
        <v>3300</v>
      </c>
      <c r="BB355" s="68"/>
      <c r="BC355" s="68"/>
      <c r="BD355">
        <v>4</v>
      </c>
      <c r="BE355">
        <v>40700</v>
      </c>
      <c r="BF355" s="102">
        <v>5</v>
      </c>
      <c r="BG355" s="97"/>
      <c r="BH355">
        <v>2</v>
      </c>
      <c r="BI355">
        <v>1</v>
      </c>
      <c r="BJ355" s="20" t="s">
        <v>1112</v>
      </c>
      <c r="BK355" t="s">
        <v>1112</v>
      </c>
      <c r="BL355">
        <v>2</v>
      </c>
      <c r="BM355" s="20">
        <v>1</v>
      </c>
      <c r="BN355">
        <v>1</v>
      </c>
      <c r="BO355">
        <v>0</v>
      </c>
      <c r="BP355">
        <v>1</v>
      </c>
      <c r="BQ355" s="20">
        <v>2</v>
      </c>
      <c r="BR355">
        <v>2</v>
      </c>
      <c r="BS355">
        <v>4</v>
      </c>
      <c r="BT355">
        <v>1</v>
      </c>
      <c r="BU355" s="20">
        <v>12</v>
      </c>
      <c r="BV355">
        <v>3</v>
      </c>
      <c r="BW355">
        <v>5</v>
      </c>
      <c r="BX355">
        <v>4</v>
      </c>
      <c r="BY355" s="74">
        <v>10</v>
      </c>
      <c r="BZ355">
        <v>16.625</v>
      </c>
      <c r="CA355">
        <v>11.06666667</v>
      </c>
      <c r="CB355">
        <v>3.2749999999999999</v>
      </c>
      <c r="CC355">
        <v>3.9</v>
      </c>
      <c r="CD355">
        <v>21.190909090000002</v>
      </c>
      <c r="CE355">
        <v>6.8250000000000002</v>
      </c>
      <c r="CF355">
        <v>52.645454549999997</v>
      </c>
      <c r="CG355">
        <v>59.409090910000003</v>
      </c>
      <c r="CH355">
        <v>11.390909089999999</v>
      </c>
      <c r="CI355">
        <v>50.5</v>
      </c>
      <c r="CJ355">
        <v>1.5178483570000001</v>
      </c>
      <c r="CK355">
        <v>0.85740977100000004</v>
      </c>
      <c r="CL355">
        <v>0.186474468</v>
      </c>
      <c r="CM355">
        <v>0.23741027000000001</v>
      </c>
      <c r="CN355">
        <v>0.71337864500000003</v>
      </c>
      <c r="CO355">
        <v>1.0779821220000001</v>
      </c>
      <c r="CP355">
        <v>2.855998472</v>
      </c>
      <c r="CQ355">
        <v>2.8001623329999998</v>
      </c>
      <c r="CR355">
        <v>1.9123046539999999</v>
      </c>
      <c r="CS355">
        <v>3.7779263190000001</v>
      </c>
      <c r="CT355" s="20" t="s">
        <v>1118</v>
      </c>
      <c r="CU355">
        <v>3.8</v>
      </c>
      <c r="CV355" s="74" t="s">
        <v>1155</v>
      </c>
      <c r="CW355">
        <v>60</v>
      </c>
      <c r="CX355">
        <v>0</v>
      </c>
      <c r="CY355">
        <v>10</v>
      </c>
      <c r="CZ355">
        <v>0</v>
      </c>
      <c r="DA355">
        <v>10</v>
      </c>
      <c r="DB355">
        <v>0</v>
      </c>
      <c r="DC355">
        <v>20</v>
      </c>
      <c r="DD355" s="74">
        <v>0</v>
      </c>
      <c r="DE355">
        <v>0</v>
      </c>
      <c r="DF355">
        <v>0</v>
      </c>
      <c r="DG355">
        <v>0</v>
      </c>
      <c r="DH355">
        <v>0</v>
      </c>
      <c r="DI355">
        <v>0</v>
      </c>
      <c r="DJ355">
        <v>9</v>
      </c>
      <c r="DK355">
        <v>1</v>
      </c>
      <c r="DL355">
        <v>0</v>
      </c>
      <c r="DM355">
        <v>0</v>
      </c>
      <c r="DN355">
        <v>0</v>
      </c>
      <c r="DO355">
        <v>0</v>
      </c>
      <c r="DP355">
        <v>0</v>
      </c>
      <c r="DQ355">
        <v>0</v>
      </c>
      <c r="DR355">
        <v>0</v>
      </c>
      <c r="DS355">
        <v>10</v>
      </c>
      <c r="DT355">
        <v>0</v>
      </c>
      <c r="DU355">
        <v>0</v>
      </c>
      <c r="DV355">
        <v>0</v>
      </c>
      <c r="DW355">
        <v>10</v>
      </c>
      <c r="DX355">
        <v>0</v>
      </c>
      <c r="DY355">
        <v>0</v>
      </c>
      <c r="DZ355">
        <v>0</v>
      </c>
      <c r="EA355">
        <v>0</v>
      </c>
      <c r="EB355">
        <v>0</v>
      </c>
      <c r="EC355">
        <v>0</v>
      </c>
      <c r="ED355">
        <v>0</v>
      </c>
      <c r="EE355">
        <v>10</v>
      </c>
      <c r="EF355">
        <v>0</v>
      </c>
      <c r="EG355">
        <v>0</v>
      </c>
      <c r="EH355">
        <v>0</v>
      </c>
      <c r="EI355" t="s">
        <v>1159</v>
      </c>
      <c r="EJ355" t="s">
        <v>1172</v>
      </c>
      <c r="EK355">
        <v>0</v>
      </c>
      <c r="EL355">
        <v>0</v>
      </c>
      <c r="EM355">
        <v>0</v>
      </c>
      <c r="EN355" s="74" t="s">
        <v>1117</v>
      </c>
    </row>
    <row r="356" spans="1:144" x14ac:dyDescent="0.3">
      <c r="A356" s="32" t="s">
        <v>616</v>
      </c>
      <c r="B356" s="33" t="s">
        <v>588</v>
      </c>
      <c r="C356" s="34" t="s">
        <v>51</v>
      </c>
      <c r="D356" s="3">
        <v>13</v>
      </c>
      <c r="E356" s="3">
        <v>19</v>
      </c>
      <c r="F356" s="3">
        <v>17.600000000000001</v>
      </c>
      <c r="G356" s="44">
        <v>0.72</v>
      </c>
      <c r="H356" s="4"/>
      <c r="I356" s="9">
        <v>0.63</v>
      </c>
      <c r="J356" s="109">
        <v>4.1666699999999999</v>
      </c>
      <c r="K356" s="114">
        <v>2.33</v>
      </c>
      <c r="L356" s="6"/>
      <c r="M356" s="118">
        <v>0</v>
      </c>
      <c r="N356" s="7"/>
      <c r="O356" s="7"/>
      <c r="P356" s="7"/>
      <c r="Q356" s="7"/>
      <c r="R356" s="7"/>
      <c r="S356" s="48">
        <v>4</v>
      </c>
      <c r="T356" s="121">
        <v>7</v>
      </c>
      <c r="U356" s="2">
        <v>0</v>
      </c>
      <c r="V356" s="2">
        <v>0</v>
      </c>
      <c r="W356" s="2">
        <v>0</v>
      </c>
      <c r="X356" s="2">
        <v>0</v>
      </c>
      <c r="Y356" s="2"/>
      <c r="Z356" s="19"/>
      <c r="AA356" s="2"/>
      <c r="AB356" s="122"/>
      <c r="AC356" s="2"/>
      <c r="AD356" s="2"/>
      <c r="AE356" s="2"/>
      <c r="AF356" s="118"/>
      <c r="AG356" s="5"/>
      <c r="AH356" s="118">
        <v>1</v>
      </c>
      <c r="AI356" s="8"/>
      <c r="AJ356" s="118">
        <v>3</v>
      </c>
      <c r="AK356" s="2">
        <v>1</v>
      </c>
      <c r="AL356" s="2">
        <v>-2</v>
      </c>
      <c r="AM356" s="2">
        <v>0</v>
      </c>
      <c r="AN356" s="2">
        <v>1</v>
      </c>
      <c r="AO356" s="2">
        <v>0</v>
      </c>
      <c r="AP356" s="122">
        <v>2</v>
      </c>
      <c r="AQ356">
        <v>0</v>
      </c>
      <c r="AR356">
        <v>0</v>
      </c>
      <c r="AS356">
        <v>2</v>
      </c>
      <c r="AT356">
        <v>0</v>
      </c>
      <c r="AU356">
        <v>1</v>
      </c>
      <c r="AV356" s="74">
        <v>3</v>
      </c>
      <c r="AW356">
        <v>0</v>
      </c>
      <c r="AX356">
        <v>0</v>
      </c>
      <c r="AY356" s="74">
        <v>1</v>
      </c>
      <c r="AZ356" s="69">
        <v>650</v>
      </c>
      <c r="BA356" s="69">
        <v>5100</v>
      </c>
      <c r="BB356" s="68"/>
      <c r="BC356" s="68"/>
      <c r="BD356">
        <v>4</v>
      </c>
      <c r="BE356">
        <v>42500</v>
      </c>
      <c r="BF356" s="102">
        <v>5</v>
      </c>
      <c r="BG356" s="97"/>
      <c r="BH356">
        <v>1</v>
      </c>
      <c r="BI356">
        <v>2</v>
      </c>
      <c r="BJ356" s="20" t="s">
        <v>1113</v>
      </c>
      <c r="BK356" t="s">
        <v>1113</v>
      </c>
      <c r="BL356">
        <v>2</v>
      </c>
      <c r="BM356" s="20">
        <v>0</v>
      </c>
      <c r="BN356">
        <v>0</v>
      </c>
      <c r="BO356">
        <v>0</v>
      </c>
      <c r="BP356">
        <v>1</v>
      </c>
      <c r="BQ356" s="20">
        <v>1</v>
      </c>
      <c r="BR356">
        <v>2</v>
      </c>
      <c r="BS356">
        <v>4</v>
      </c>
      <c r="BT356">
        <v>1</v>
      </c>
      <c r="BU356" s="20">
        <v>4</v>
      </c>
      <c r="BV356">
        <v>2</v>
      </c>
      <c r="BW356">
        <v>2</v>
      </c>
      <c r="BX356">
        <v>0</v>
      </c>
      <c r="BY356" s="74">
        <v>4</v>
      </c>
      <c r="BZ356">
        <v>32.35</v>
      </c>
      <c r="CA356">
        <v>20.5</v>
      </c>
      <c r="CB356">
        <v>3.3250000000000002</v>
      </c>
      <c r="CC356">
        <v>2.875</v>
      </c>
      <c r="CD356">
        <v>22.6</v>
      </c>
      <c r="CE356">
        <v>18.574999999999999</v>
      </c>
      <c r="CF356">
        <v>80.3</v>
      </c>
      <c r="CG356">
        <v>98.875</v>
      </c>
      <c r="CH356">
        <v>18.824999999999999</v>
      </c>
      <c r="CI356">
        <v>59.875</v>
      </c>
      <c r="CJ356">
        <v>2.2218610820000002</v>
      </c>
      <c r="CK356">
        <v>1.78325545</v>
      </c>
      <c r="CL356">
        <v>0.22173557799999999</v>
      </c>
      <c r="CM356">
        <v>0.22173557799999999</v>
      </c>
      <c r="CN356">
        <v>1.1165422819999999</v>
      </c>
      <c r="CO356">
        <v>0.41129875599999999</v>
      </c>
      <c r="CP356">
        <v>3.4746702479999998</v>
      </c>
      <c r="CQ356">
        <v>3.75</v>
      </c>
      <c r="CR356">
        <v>0.49916597099999999</v>
      </c>
      <c r="CS356">
        <v>6.0052060750000003</v>
      </c>
      <c r="CT356" s="20" t="s">
        <v>1118</v>
      </c>
      <c r="CU356">
        <v>4</v>
      </c>
      <c r="CV356" s="74" t="s">
        <v>1157</v>
      </c>
      <c r="CW356">
        <v>100</v>
      </c>
      <c r="CX356">
        <v>0</v>
      </c>
      <c r="CY356">
        <v>0</v>
      </c>
      <c r="CZ356">
        <v>0</v>
      </c>
      <c r="DA356">
        <v>0</v>
      </c>
      <c r="DB356">
        <v>0</v>
      </c>
      <c r="DC356">
        <v>0</v>
      </c>
      <c r="DD356" s="74">
        <v>0</v>
      </c>
      <c r="DE356">
        <v>0</v>
      </c>
      <c r="DF356">
        <v>0</v>
      </c>
      <c r="DG356">
        <v>0</v>
      </c>
      <c r="DH356">
        <v>0</v>
      </c>
      <c r="DI356">
        <v>10</v>
      </c>
      <c r="DJ356">
        <v>0</v>
      </c>
      <c r="DK356">
        <v>0</v>
      </c>
      <c r="DL356">
        <v>0</v>
      </c>
      <c r="DM356">
        <v>0</v>
      </c>
      <c r="DN356">
        <v>0</v>
      </c>
      <c r="DO356">
        <v>0</v>
      </c>
      <c r="DP356">
        <v>0</v>
      </c>
      <c r="DQ356">
        <v>0</v>
      </c>
      <c r="DR356">
        <v>0</v>
      </c>
      <c r="DS356">
        <v>0</v>
      </c>
      <c r="DT356">
        <v>0</v>
      </c>
      <c r="DU356">
        <v>0</v>
      </c>
      <c r="DV356">
        <v>0</v>
      </c>
      <c r="DW356">
        <v>0</v>
      </c>
      <c r="DX356">
        <v>0</v>
      </c>
      <c r="DY356">
        <v>0</v>
      </c>
      <c r="DZ356">
        <v>0</v>
      </c>
      <c r="EA356">
        <v>0</v>
      </c>
      <c r="EB356">
        <v>0</v>
      </c>
      <c r="EC356">
        <v>0</v>
      </c>
      <c r="ED356">
        <v>0</v>
      </c>
      <c r="EE356">
        <v>0</v>
      </c>
      <c r="EF356">
        <v>0</v>
      </c>
      <c r="EG356">
        <v>0</v>
      </c>
      <c r="EH356">
        <v>0</v>
      </c>
      <c r="EI356" t="s">
        <v>1159</v>
      </c>
      <c r="EJ356" t="s">
        <v>1171</v>
      </c>
      <c r="EK356">
        <v>0</v>
      </c>
      <c r="EL356">
        <v>0</v>
      </c>
      <c r="EM356">
        <v>0</v>
      </c>
      <c r="EN356" s="74" t="s">
        <v>1117</v>
      </c>
    </row>
    <row r="357" spans="1:144" x14ac:dyDescent="0.3">
      <c r="A357" s="32" t="s">
        <v>617</v>
      </c>
      <c r="B357" s="33" t="s">
        <v>261</v>
      </c>
      <c r="C357" s="34" t="s">
        <v>106</v>
      </c>
      <c r="D357" s="3">
        <v>638</v>
      </c>
      <c r="E357" s="3">
        <v>738</v>
      </c>
      <c r="F357" s="3">
        <v>688</v>
      </c>
      <c r="G357" s="42"/>
      <c r="H357" s="4"/>
      <c r="I357" s="4"/>
      <c r="J357" s="109">
        <v>5.5</v>
      </c>
      <c r="K357" s="114"/>
      <c r="L357" s="6"/>
      <c r="M357" s="118">
        <v>2</v>
      </c>
      <c r="N357" s="7"/>
      <c r="O357" s="7"/>
      <c r="P357" s="7"/>
      <c r="Q357" s="7"/>
      <c r="R357" s="7"/>
      <c r="S357" s="48">
        <v>2.5</v>
      </c>
      <c r="T357" s="121">
        <v>3.5</v>
      </c>
      <c r="U357" s="2"/>
      <c r="V357" s="2"/>
      <c r="W357" s="2"/>
      <c r="X357" s="2"/>
      <c r="Y357" s="2"/>
      <c r="Z357" s="19"/>
      <c r="AA357" s="2"/>
      <c r="AB357" s="122"/>
      <c r="AC357" s="2"/>
      <c r="AD357" s="2"/>
      <c r="AE357" s="2"/>
      <c r="AF357" s="118"/>
      <c r="AG357" s="5"/>
      <c r="AH357" s="118"/>
      <c r="AI357" s="8"/>
      <c r="AJ357" s="118"/>
      <c r="AK357" s="2">
        <v>0</v>
      </c>
      <c r="AL357" s="2">
        <v>0</v>
      </c>
      <c r="AM357" s="2">
        <v>0</v>
      </c>
      <c r="AN357" s="2">
        <v>0</v>
      </c>
      <c r="AO357" s="2">
        <v>0</v>
      </c>
      <c r="AP357" s="122">
        <v>0</v>
      </c>
      <c r="AQ357">
        <v>0</v>
      </c>
      <c r="AR357">
        <v>0</v>
      </c>
      <c r="AS357">
        <v>0</v>
      </c>
      <c r="AT357">
        <v>0</v>
      </c>
      <c r="AU357">
        <v>0</v>
      </c>
      <c r="AV357" s="74">
        <v>0</v>
      </c>
      <c r="AW357">
        <v>3</v>
      </c>
      <c r="AX357">
        <v>0</v>
      </c>
      <c r="AY357" s="74">
        <v>3</v>
      </c>
      <c r="AZ357" s="77">
        <v>0</v>
      </c>
      <c r="BA357" s="72">
        <v>1100</v>
      </c>
      <c r="BB357" s="68"/>
      <c r="BC357" s="68"/>
      <c r="BD357">
        <v>5</v>
      </c>
      <c r="BE357">
        <v>36100</v>
      </c>
      <c r="BF357" s="102">
        <v>5</v>
      </c>
      <c r="BG357" s="97"/>
      <c r="BH357">
        <v>1</v>
      </c>
      <c r="BI357">
        <v>1</v>
      </c>
      <c r="BJ357" s="20" t="s">
        <v>1113</v>
      </c>
      <c r="BK357" t="s">
        <v>1113</v>
      </c>
      <c r="BL357">
        <v>1</v>
      </c>
      <c r="BM357" s="20">
        <v>0</v>
      </c>
      <c r="BN357">
        <v>0</v>
      </c>
      <c r="BO357">
        <v>0</v>
      </c>
      <c r="BP357">
        <v>1</v>
      </c>
      <c r="BQ357" s="20">
        <v>0</v>
      </c>
      <c r="BR357">
        <v>0</v>
      </c>
      <c r="BS357">
        <v>1</v>
      </c>
      <c r="BT357">
        <v>1</v>
      </c>
      <c r="BU357" s="20">
        <v>9</v>
      </c>
      <c r="BV357">
        <v>5</v>
      </c>
      <c r="BW357">
        <v>4</v>
      </c>
      <c r="BX357">
        <v>0</v>
      </c>
      <c r="BY357" s="74">
        <v>4</v>
      </c>
      <c r="BZ357">
        <v>33.137500000000003</v>
      </c>
      <c r="CA357">
        <v>10.762499999999999</v>
      </c>
      <c r="CB357">
        <v>4.9625000000000004</v>
      </c>
      <c r="CC357">
        <v>5.3125</v>
      </c>
      <c r="CD357">
        <v>57.612499999999997</v>
      </c>
      <c r="CE357">
        <v>50.924999999999997</v>
      </c>
      <c r="CF357">
        <v>142.07499999999999</v>
      </c>
      <c r="CG357">
        <v>195.375</v>
      </c>
      <c r="CH357">
        <v>26.425000000000001</v>
      </c>
      <c r="CI357">
        <v>75.625</v>
      </c>
      <c r="CJ357">
        <v>2.094167069</v>
      </c>
      <c r="CK357">
        <v>0.42740913800000002</v>
      </c>
      <c r="CL357">
        <v>0.44057592200000001</v>
      </c>
      <c r="CM357">
        <v>0.31819805200000001</v>
      </c>
      <c r="CN357">
        <v>2.4965333109999999</v>
      </c>
      <c r="CO357">
        <v>2.4349880220000002</v>
      </c>
      <c r="CP357">
        <v>7.9788783670000001</v>
      </c>
      <c r="CQ357">
        <v>9.1641771510000005</v>
      </c>
      <c r="CR357">
        <v>1.4750706200000001</v>
      </c>
      <c r="CS357">
        <v>10.875102630000001</v>
      </c>
      <c r="CT357" s="20" t="s">
        <v>1120</v>
      </c>
      <c r="CU357">
        <v>6.8</v>
      </c>
      <c r="CV357" s="74" t="s">
        <v>1157</v>
      </c>
      <c r="CW357">
        <v>20</v>
      </c>
      <c r="CX357">
        <v>0</v>
      </c>
      <c r="CY357">
        <v>60</v>
      </c>
      <c r="CZ357">
        <v>0</v>
      </c>
      <c r="DA357">
        <v>0</v>
      </c>
      <c r="DB357">
        <v>0</v>
      </c>
      <c r="DC357">
        <v>20</v>
      </c>
      <c r="DD357" s="74">
        <v>0</v>
      </c>
      <c r="DE357">
        <v>0</v>
      </c>
      <c r="DF357">
        <v>0</v>
      </c>
      <c r="DG357">
        <v>0</v>
      </c>
      <c r="DH357">
        <v>0</v>
      </c>
      <c r="DI357">
        <v>0</v>
      </c>
      <c r="DJ357">
        <v>0</v>
      </c>
      <c r="DK357">
        <v>10</v>
      </c>
      <c r="DL357">
        <v>0</v>
      </c>
      <c r="DM357">
        <v>0</v>
      </c>
      <c r="DN357">
        <v>0</v>
      </c>
      <c r="DO357">
        <v>0</v>
      </c>
      <c r="DP357">
        <v>0</v>
      </c>
      <c r="DQ357">
        <v>0</v>
      </c>
      <c r="DR357">
        <v>0</v>
      </c>
      <c r="DS357">
        <v>0</v>
      </c>
      <c r="DT357">
        <v>10</v>
      </c>
      <c r="DU357">
        <v>0</v>
      </c>
      <c r="DV357">
        <v>0</v>
      </c>
      <c r="DW357">
        <v>0</v>
      </c>
      <c r="DX357">
        <v>0</v>
      </c>
      <c r="DY357">
        <v>0</v>
      </c>
      <c r="DZ357">
        <v>0</v>
      </c>
      <c r="EA357">
        <v>0</v>
      </c>
      <c r="EB357">
        <v>0</v>
      </c>
      <c r="EC357">
        <v>0</v>
      </c>
      <c r="ED357">
        <v>0</v>
      </c>
      <c r="EE357">
        <v>0</v>
      </c>
      <c r="EF357">
        <v>10</v>
      </c>
      <c r="EG357">
        <v>0</v>
      </c>
      <c r="EH357">
        <v>0</v>
      </c>
      <c r="EI357" t="s">
        <v>1161</v>
      </c>
      <c r="EJ357" t="s">
        <v>1182</v>
      </c>
      <c r="EK357">
        <v>0</v>
      </c>
      <c r="EL357">
        <v>0</v>
      </c>
      <c r="EM357">
        <v>0</v>
      </c>
      <c r="EN357" s="74" t="s">
        <v>1117</v>
      </c>
    </row>
    <row r="358" spans="1:144" x14ac:dyDescent="0.3">
      <c r="A358" s="32" t="s">
        <v>618</v>
      </c>
      <c r="B358" s="33" t="s">
        <v>619</v>
      </c>
      <c r="C358" s="34" t="s">
        <v>137</v>
      </c>
      <c r="D358" s="3"/>
      <c r="E358" s="3"/>
      <c r="F358" s="3">
        <v>5.9</v>
      </c>
      <c r="G358" s="42"/>
      <c r="H358" s="4"/>
      <c r="I358" s="4">
        <v>0.40131846091054191</v>
      </c>
      <c r="J358" s="110">
        <v>2.5</v>
      </c>
      <c r="K358" s="115">
        <v>1.44</v>
      </c>
      <c r="L358" s="6">
        <v>12.58333333</v>
      </c>
      <c r="M358" s="118">
        <v>0</v>
      </c>
      <c r="N358" s="7"/>
      <c r="O358" s="7"/>
      <c r="P358" s="7"/>
      <c r="Q358" s="7"/>
      <c r="R358" s="7"/>
      <c r="S358" s="48">
        <v>2.5</v>
      </c>
      <c r="T358" s="121">
        <v>6.5</v>
      </c>
      <c r="U358" s="2">
        <v>0</v>
      </c>
      <c r="V358" s="2">
        <v>0</v>
      </c>
      <c r="W358" s="2">
        <v>0</v>
      </c>
      <c r="X358" s="2">
        <v>0</v>
      </c>
      <c r="Y358" s="2"/>
      <c r="Z358" s="19"/>
      <c r="AA358" s="2">
        <v>21.5</v>
      </c>
      <c r="AB358" s="122"/>
      <c r="AC358" s="2"/>
      <c r="AD358" s="2">
        <v>2</v>
      </c>
      <c r="AE358" s="2" t="s">
        <v>52</v>
      </c>
      <c r="AF358" s="118" t="s">
        <v>52</v>
      </c>
      <c r="AG358" s="5"/>
      <c r="AH358" s="118"/>
      <c r="AI358" s="8"/>
      <c r="AJ358" s="118"/>
      <c r="AK358" s="2">
        <v>0</v>
      </c>
      <c r="AL358" s="2">
        <v>0</v>
      </c>
      <c r="AM358" s="2"/>
      <c r="AN358" s="2">
        <v>-1</v>
      </c>
      <c r="AO358" s="2">
        <v>0</v>
      </c>
      <c r="AP358" s="122">
        <v>0</v>
      </c>
      <c r="AQ358">
        <v>1</v>
      </c>
      <c r="AR358">
        <v>0</v>
      </c>
      <c r="AS358">
        <v>0</v>
      </c>
      <c r="AT358">
        <v>0</v>
      </c>
      <c r="AU358">
        <v>0</v>
      </c>
      <c r="AV358" s="74">
        <v>1</v>
      </c>
      <c r="AW358">
        <v>0</v>
      </c>
      <c r="AX358">
        <v>0</v>
      </c>
      <c r="AY358" s="74">
        <v>1</v>
      </c>
      <c r="AZ358" s="76">
        <v>0</v>
      </c>
      <c r="BA358" s="70">
        <v>1000</v>
      </c>
      <c r="BB358" s="68"/>
      <c r="BC358" s="68"/>
      <c r="BD358">
        <v>4</v>
      </c>
      <c r="BE358">
        <v>500</v>
      </c>
      <c r="BF358" s="102">
        <v>5</v>
      </c>
      <c r="BG358" s="97"/>
      <c r="BH358">
        <v>1</v>
      </c>
      <c r="BI358">
        <v>1</v>
      </c>
      <c r="BJ358" s="20" t="s">
        <v>1112</v>
      </c>
      <c r="BK358" t="s">
        <v>1112</v>
      </c>
      <c r="BL358">
        <v>1</v>
      </c>
      <c r="BM358" s="20">
        <v>0</v>
      </c>
      <c r="BN358">
        <v>0</v>
      </c>
      <c r="BO358">
        <v>0</v>
      </c>
      <c r="BP358">
        <v>2</v>
      </c>
      <c r="BQ358" s="20">
        <v>0</v>
      </c>
      <c r="BR358">
        <v>2</v>
      </c>
      <c r="BS358">
        <v>1</v>
      </c>
      <c r="BT358">
        <v>3</v>
      </c>
      <c r="BU358" s="20">
        <v>4</v>
      </c>
      <c r="BV358">
        <v>2</v>
      </c>
      <c r="BW358">
        <v>2</v>
      </c>
      <c r="BX358">
        <v>0</v>
      </c>
      <c r="BY358" s="74">
        <v>4</v>
      </c>
      <c r="BZ358">
        <v>17.399999999999999</v>
      </c>
      <c r="CA358">
        <v>12.425000000000001</v>
      </c>
      <c r="CB358">
        <v>4.3250000000000002</v>
      </c>
      <c r="CC358">
        <v>3.1</v>
      </c>
      <c r="CD358">
        <v>13.125</v>
      </c>
      <c r="CE358">
        <v>5</v>
      </c>
      <c r="CF358">
        <v>36</v>
      </c>
      <c r="CG358">
        <v>41</v>
      </c>
      <c r="CH358">
        <v>12.2</v>
      </c>
      <c r="CI358">
        <v>28.75</v>
      </c>
      <c r="CJ358">
        <v>0.80415587200000005</v>
      </c>
      <c r="CK358">
        <v>0.25</v>
      </c>
      <c r="CL358">
        <v>0.15</v>
      </c>
      <c r="CM358">
        <v>8.1649658E-2</v>
      </c>
      <c r="CN358">
        <v>0.45</v>
      </c>
      <c r="CO358">
        <v>0.63770421600000005</v>
      </c>
      <c r="CP358">
        <v>0.63770421600000005</v>
      </c>
      <c r="CQ358">
        <v>0</v>
      </c>
      <c r="CR358">
        <v>1.557776193</v>
      </c>
      <c r="CS358">
        <v>1.2583057390000001</v>
      </c>
      <c r="CT358" s="20" t="s">
        <v>1118</v>
      </c>
      <c r="CU358">
        <v>4.0999999999999996</v>
      </c>
      <c r="CV358" s="74" t="s">
        <v>1156</v>
      </c>
      <c r="CW358">
        <v>80</v>
      </c>
      <c r="CX358">
        <v>0</v>
      </c>
      <c r="CY358">
        <v>10</v>
      </c>
      <c r="CZ358">
        <v>0</v>
      </c>
      <c r="DA358">
        <v>0</v>
      </c>
      <c r="DB358">
        <v>0</v>
      </c>
      <c r="DC358">
        <v>10</v>
      </c>
      <c r="DD358" s="74">
        <v>0</v>
      </c>
      <c r="DE358">
        <v>0</v>
      </c>
      <c r="DF358">
        <v>1</v>
      </c>
      <c r="DG358">
        <v>9</v>
      </c>
      <c r="DH358">
        <v>0</v>
      </c>
      <c r="DI358">
        <v>0</v>
      </c>
      <c r="DJ358">
        <v>0</v>
      </c>
      <c r="DK358">
        <v>0</v>
      </c>
      <c r="DL358">
        <v>0</v>
      </c>
      <c r="DM358">
        <v>0</v>
      </c>
      <c r="DN358">
        <v>0</v>
      </c>
      <c r="DO358">
        <v>0</v>
      </c>
      <c r="DP358">
        <v>0</v>
      </c>
      <c r="DQ358">
        <v>0</v>
      </c>
      <c r="DR358">
        <v>0</v>
      </c>
      <c r="DS358">
        <v>10</v>
      </c>
      <c r="DT358">
        <v>0</v>
      </c>
      <c r="DU358">
        <v>0</v>
      </c>
      <c r="DV358">
        <v>0</v>
      </c>
      <c r="DW358">
        <v>0</v>
      </c>
      <c r="DX358">
        <v>0</v>
      </c>
      <c r="DY358">
        <v>0</v>
      </c>
      <c r="DZ358">
        <v>0</v>
      </c>
      <c r="EA358">
        <v>0</v>
      </c>
      <c r="EB358">
        <v>0</v>
      </c>
      <c r="EC358">
        <v>0</v>
      </c>
      <c r="ED358">
        <v>10</v>
      </c>
      <c r="EE358">
        <v>0</v>
      </c>
      <c r="EF358">
        <v>0</v>
      </c>
      <c r="EG358">
        <v>0</v>
      </c>
      <c r="EH358">
        <v>0</v>
      </c>
      <c r="EI358" t="s">
        <v>1159</v>
      </c>
      <c r="EJ358" t="s">
        <v>1169</v>
      </c>
      <c r="EK358">
        <v>0</v>
      </c>
      <c r="EL358">
        <v>0</v>
      </c>
      <c r="EM358">
        <v>0</v>
      </c>
      <c r="EN358" s="74" t="s">
        <v>1117</v>
      </c>
    </row>
    <row r="359" spans="1:144" x14ac:dyDescent="0.3">
      <c r="A359" s="32" t="s">
        <v>620</v>
      </c>
      <c r="B359" s="33" t="s">
        <v>273</v>
      </c>
      <c r="C359" s="34" t="s">
        <v>51</v>
      </c>
      <c r="D359" s="3"/>
      <c r="E359" s="3"/>
      <c r="F359" s="3">
        <v>84.4</v>
      </c>
      <c r="G359" s="42"/>
      <c r="H359" s="4"/>
      <c r="I359" s="4"/>
      <c r="J359" s="109">
        <v>3.2949999999999999</v>
      </c>
      <c r="K359" s="114">
        <v>6.3</v>
      </c>
      <c r="L359" s="6">
        <v>6.9166666670000003</v>
      </c>
      <c r="M359" s="118">
        <v>0</v>
      </c>
      <c r="N359" s="7"/>
      <c r="O359" s="7"/>
      <c r="P359" s="7"/>
      <c r="Q359" s="7"/>
      <c r="R359" s="7"/>
      <c r="S359" s="48">
        <v>2</v>
      </c>
      <c r="T359" s="121">
        <v>6.5</v>
      </c>
      <c r="U359" s="2">
        <v>0</v>
      </c>
      <c r="V359" s="2">
        <v>0</v>
      </c>
      <c r="W359" s="2">
        <v>0</v>
      </c>
      <c r="X359" s="2">
        <v>0</v>
      </c>
      <c r="Y359" s="2"/>
      <c r="Z359" s="19"/>
      <c r="AA359" s="2"/>
      <c r="AB359" s="122"/>
      <c r="AC359" s="2"/>
      <c r="AD359" s="2"/>
      <c r="AE359" s="2"/>
      <c r="AF359" s="118"/>
      <c r="AG359" s="5"/>
      <c r="AH359" s="118"/>
      <c r="AI359" s="8"/>
      <c r="AJ359" s="118"/>
      <c r="AK359" s="2">
        <v>0</v>
      </c>
      <c r="AL359" s="2">
        <v>0</v>
      </c>
      <c r="AM359" s="2">
        <v>0</v>
      </c>
      <c r="AN359" s="2">
        <v>0</v>
      </c>
      <c r="AO359" s="2">
        <v>0</v>
      </c>
      <c r="AP359" s="122">
        <v>0</v>
      </c>
      <c r="AQ359">
        <v>0</v>
      </c>
      <c r="AR359">
        <v>0</v>
      </c>
      <c r="AS359">
        <v>0</v>
      </c>
      <c r="AT359">
        <v>0</v>
      </c>
      <c r="AU359">
        <v>0</v>
      </c>
      <c r="AV359" s="74">
        <v>0</v>
      </c>
      <c r="AW359">
        <v>0</v>
      </c>
      <c r="AX359">
        <v>0</v>
      </c>
      <c r="AY359" s="74">
        <v>1</v>
      </c>
      <c r="AZ359" s="67">
        <v>0</v>
      </c>
      <c r="BA359" s="67">
        <v>2000</v>
      </c>
      <c r="BB359" s="68"/>
      <c r="BC359" s="68"/>
      <c r="BD359">
        <v>4</v>
      </c>
      <c r="BE359">
        <v>4600</v>
      </c>
      <c r="BF359" s="102">
        <v>5</v>
      </c>
      <c r="BG359" s="97"/>
      <c r="BH359">
        <v>2</v>
      </c>
      <c r="BI359">
        <v>1</v>
      </c>
      <c r="BJ359" s="20" t="s">
        <v>1112</v>
      </c>
      <c r="BK359" t="s">
        <v>1112</v>
      </c>
      <c r="BL359">
        <v>2</v>
      </c>
      <c r="BM359" s="20">
        <v>1</v>
      </c>
      <c r="BN359">
        <v>1</v>
      </c>
      <c r="BO359">
        <v>0</v>
      </c>
      <c r="BP359">
        <v>1</v>
      </c>
      <c r="BQ359" s="20">
        <v>2</v>
      </c>
      <c r="BR359">
        <v>1</v>
      </c>
      <c r="BS359">
        <v>4</v>
      </c>
      <c r="BT359">
        <v>1</v>
      </c>
      <c r="BU359" s="20">
        <v>5</v>
      </c>
      <c r="BV359">
        <v>2</v>
      </c>
      <c r="BW359">
        <v>2</v>
      </c>
      <c r="BX359">
        <v>1</v>
      </c>
      <c r="BY359" s="74">
        <v>4</v>
      </c>
      <c r="BZ359">
        <v>40.54</v>
      </c>
      <c r="CA359">
        <v>30.475000000000001</v>
      </c>
      <c r="CB359">
        <v>6.45</v>
      </c>
      <c r="CC359">
        <v>7.0250000000000004</v>
      </c>
      <c r="CD359">
        <v>36.28</v>
      </c>
      <c r="CE359">
        <v>9.8249999999999993</v>
      </c>
      <c r="CF359">
        <v>92.424999999999997</v>
      </c>
      <c r="CG359">
        <v>102</v>
      </c>
      <c r="CH359">
        <v>9.5250000000000004</v>
      </c>
      <c r="CI359">
        <v>132.19999999999999</v>
      </c>
      <c r="CJ359">
        <v>1.9449935730000001</v>
      </c>
      <c r="CK359">
        <v>1.9259196940000001</v>
      </c>
      <c r="CL359">
        <v>0.62449980000000005</v>
      </c>
      <c r="CM359">
        <v>0.63442887699999995</v>
      </c>
      <c r="CN359">
        <v>2.2163032280000001</v>
      </c>
      <c r="CO359">
        <v>2.6170912610000001</v>
      </c>
      <c r="CP359">
        <v>5.94831909</v>
      </c>
      <c r="CQ359">
        <v>7</v>
      </c>
      <c r="CR359">
        <v>2.03039405</v>
      </c>
      <c r="CS359">
        <v>9.3914855050000003</v>
      </c>
      <c r="CT359" s="20" t="s">
        <v>1118</v>
      </c>
      <c r="CU359">
        <v>4.2</v>
      </c>
      <c r="CV359" s="74" t="s">
        <v>1155</v>
      </c>
      <c r="CW359">
        <v>60</v>
      </c>
      <c r="CX359">
        <v>0</v>
      </c>
      <c r="CY359">
        <v>40</v>
      </c>
      <c r="CZ359">
        <v>0</v>
      </c>
      <c r="DA359">
        <v>0</v>
      </c>
      <c r="DB359">
        <v>0</v>
      </c>
      <c r="DC359">
        <v>0</v>
      </c>
      <c r="DD359" s="74">
        <v>0</v>
      </c>
      <c r="DE359">
        <v>0</v>
      </c>
      <c r="DF359">
        <v>0</v>
      </c>
      <c r="DG359">
        <v>0</v>
      </c>
      <c r="DH359">
        <v>0</v>
      </c>
      <c r="DI359">
        <v>0</v>
      </c>
      <c r="DJ359">
        <v>0</v>
      </c>
      <c r="DK359">
        <v>10</v>
      </c>
      <c r="DL359">
        <v>0</v>
      </c>
      <c r="DM359">
        <v>0</v>
      </c>
      <c r="DN359">
        <v>0</v>
      </c>
      <c r="DO359">
        <v>0</v>
      </c>
      <c r="DP359">
        <v>0</v>
      </c>
      <c r="DQ359">
        <v>0</v>
      </c>
      <c r="DR359">
        <v>0</v>
      </c>
      <c r="DS359">
        <v>10</v>
      </c>
      <c r="DT359">
        <v>0</v>
      </c>
      <c r="DU359">
        <v>0</v>
      </c>
      <c r="DV359">
        <v>0</v>
      </c>
      <c r="DW359">
        <v>0</v>
      </c>
      <c r="DX359">
        <v>0</v>
      </c>
      <c r="DY359">
        <v>0</v>
      </c>
      <c r="DZ359">
        <v>0</v>
      </c>
      <c r="EA359">
        <v>0</v>
      </c>
      <c r="EB359">
        <v>0</v>
      </c>
      <c r="EC359">
        <v>0</v>
      </c>
      <c r="ED359">
        <v>0</v>
      </c>
      <c r="EE359">
        <v>0</v>
      </c>
      <c r="EF359">
        <v>0</v>
      </c>
      <c r="EG359">
        <v>0</v>
      </c>
      <c r="EH359">
        <v>0</v>
      </c>
      <c r="EI359" t="s">
        <v>1159</v>
      </c>
      <c r="EJ359" t="s">
        <v>1173</v>
      </c>
      <c r="EK359">
        <v>0</v>
      </c>
      <c r="EL359">
        <v>0</v>
      </c>
      <c r="EM359">
        <v>0</v>
      </c>
      <c r="EN359" s="74" t="s">
        <v>1117</v>
      </c>
    </row>
    <row r="360" spans="1:144" x14ac:dyDescent="0.3">
      <c r="A360" s="32" t="s">
        <v>621</v>
      </c>
      <c r="B360" s="33" t="s">
        <v>299</v>
      </c>
      <c r="C360" s="34" t="s">
        <v>148</v>
      </c>
      <c r="D360" s="3">
        <v>32.9</v>
      </c>
      <c r="E360" s="3">
        <v>29.8</v>
      </c>
      <c r="F360" s="3">
        <v>32.200000000000003</v>
      </c>
      <c r="G360" s="42"/>
      <c r="H360" s="4"/>
      <c r="I360" s="4">
        <v>0.95027867053242698</v>
      </c>
      <c r="J360" s="109">
        <v>2.25</v>
      </c>
      <c r="K360" s="114">
        <v>3</v>
      </c>
      <c r="L360" s="6"/>
      <c r="M360" s="118">
        <v>0</v>
      </c>
      <c r="N360" s="7"/>
      <c r="O360" s="7"/>
      <c r="P360" s="7"/>
      <c r="Q360" s="7"/>
      <c r="R360" s="7"/>
      <c r="S360" s="48">
        <v>8.5</v>
      </c>
      <c r="T360" s="121">
        <v>5.5</v>
      </c>
      <c r="U360" s="2">
        <v>0</v>
      </c>
      <c r="V360" s="2">
        <v>0</v>
      </c>
      <c r="W360" s="2">
        <v>0</v>
      </c>
      <c r="X360" s="2">
        <v>0</v>
      </c>
      <c r="Y360" s="2"/>
      <c r="Z360" s="19">
        <v>2</v>
      </c>
      <c r="AA360" s="2">
        <v>15</v>
      </c>
      <c r="AB360" s="122" t="s">
        <v>52</v>
      </c>
      <c r="AC360" s="2"/>
      <c r="AD360" s="2">
        <v>2</v>
      </c>
      <c r="AE360" s="2" t="s">
        <v>52</v>
      </c>
      <c r="AF360" s="118" t="s">
        <v>52</v>
      </c>
      <c r="AG360" s="5"/>
      <c r="AH360" s="118"/>
      <c r="AI360" s="8"/>
      <c r="AJ360" s="118"/>
      <c r="AK360" s="2">
        <v>0</v>
      </c>
      <c r="AL360" s="2">
        <v>0</v>
      </c>
      <c r="AM360" s="2"/>
      <c r="AN360" s="2">
        <v>0</v>
      </c>
      <c r="AO360" s="2">
        <v>0</v>
      </c>
      <c r="AP360" s="122">
        <v>0</v>
      </c>
      <c r="AQ360">
        <v>0</v>
      </c>
      <c r="AR360">
        <v>0</v>
      </c>
      <c r="AS360">
        <v>0</v>
      </c>
      <c r="AT360">
        <v>0</v>
      </c>
      <c r="AU360">
        <v>0</v>
      </c>
      <c r="AV360" s="74">
        <v>0</v>
      </c>
      <c r="AW360">
        <v>0</v>
      </c>
      <c r="AX360">
        <v>0</v>
      </c>
      <c r="AY360" s="74">
        <v>1</v>
      </c>
      <c r="AZ360" s="76">
        <v>170</v>
      </c>
      <c r="BA360" s="70">
        <v>1500</v>
      </c>
      <c r="BB360" s="68"/>
      <c r="BC360" s="68"/>
      <c r="BD360">
        <v>4</v>
      </c>
      <c r="BE360">
        <v>33100</v>
      </c>
      <c r="BF360" s="102">
        <v>4</v>
      </c>
      <c r="BG360" s="97"/>
      <c r="BH360">
        <v>2</v>
      </c>
      <c r="BI360">
        <v>1</v>
      </c>
      <c r="BJ360" s="20" t="s">
        <v>1112</v>
      </c>
      <c r="BK360" t="s">
        <v>1112</v>
      </c>
      <c r="BL360">
        <v>1</v>
      </c>
      <c r="BM360" s="20">
        <v>1</v>
      </c>
      <c r="BN360">
        <v>1</v>
      </c>
      <c r="BO360">
        <v>0</v>
      </c>
      <c r="BP360">
        <v>1</v>
      </c>
      <c r="BQ360" s="20">
        <v>0</v>
      </c>
      <c r="BR360">
        <v>2</v>
      </c>
      <c r="BS360">
        <v>1</v>
      </c>
      <c r="BT360">
        <v>1</v>
      </c>
      <c r="BU360" s="20">
        <v>4</v>
      </c>
      <c r="BV360">
        <v>2</v>
      </c>
      <c r="BW360">
        <v>2</v>
      </c>
      <c r="BX360">
        <v>0</v>
      </c>
      <c r="BY360" s="74">
        <v>4</v>
      </c>
      <c r="BZ360">
        <v>18.975000000000001</v>
      </c>
      <c r="CA360">
        <v>13.625</v>
      </c>
      <c r="CB360">
        <v>8.7249999999999996</v>
      </c>
      <c r="CC360">
        <v>10.475</v>
      </c>
      <c r="CD360">
        <v>20.625</v>
      </c>
      <c r="CE360">
        <v>12.824999999999999</v>
      </c>
      <c r="CF360">
        <v>66.174999999999997</v>
      </c>
      <c r="CG360">
        <v>79</v>
      </c>
      <c r="CH360">
        <v>16.25</v>
      </c>
      <c r="CI360">
        <v>44</v>
      </c>
      <c r="CJ360">
        <v>0.49244289000000002</v>
      </c>
      <c r="CK360">
        <v>0.35</v>
      </c>
      <c r="CL360">
        <v>0.26299556400000001</v>
      </c>
      <c r="CM360">
        <v>0.77190241199999998</v>
      </c>
      <c r="CN360">
        <v>0.65</v>
      </c>
      <c r="CO360">
        <v>0.59090326299999996</v>
      </c>
      <c r="CP360">
        <v>1.8839232109999999</v>
      </c>
      <c r="CQ360">
        <v>1.414213562</v>
      </c>
      <c r="CR360">
        <v>0.988264472</v>
      </c>
      <c r="CS360">
        <v>2.1602468990000001</v>
      </c>
      <c r="CT360" s="20" t="s">
        <v>1118</v>
      </c>
      <c r="CU360">
        <v>8.5</v>
      </c>
      <c r="CV360" s="74" t="s">
        <v>1157</v>
      </c>
      <c r="CW360">
        <v>30</v>
      </c>
      <c r="CX360">
        <v>0</v>
      </c>
      <c r="CY360">
        <v>30</v>
      </c>
      <c r="CZ360">
        <v>10</v>
      </c>
      <c r="DA360">
        <v>30</v>
      </c>
      <c r="DB360">
        <v>0</v>
      </c>
      <c r="DC360">
        <v>0</v>
      </c>
      <c r="DD360" s="74">
        <v>0</v>
      </c>
      <c r="DE360">
        <v>0</v>
      </c>
      <c r="DF360">
        <v>0</v>
      </c>
      <c r="DG360">
        <v>0</v>
      </c>
      <c r="DH360">
        <v>0</v>
      </c>
      <c r="DI360">
        <v>0</v>
      </c>
      <c r="DJ360">
        <v>10</v>
      </c>
      <c r="DK360">
        <v>0</v>
      </c>
      <c r="DL360">
        <v>0</v>
      </c>
      <c r="DM360">
        <v>0</v>
      </c>
      <c r="DN360">
        <v>0</v>
      </c>
      <c r="DO360">
        <v>0</v>
      </c>
      <c r="DP360">
        <v>0</v>
      </c>
      <c r="DQ360">
        <v>0</v>
      </c>
      <c r="DR360">
        <v>0</v>
      </c>
      <c r="DS360">
        <v>10</v>
      </c>
      <c r="DT360">
        <v>0</v>
      </c>
      <c r="DU360">
        <v>0</v>
      </c>
      <c r="DV360">
        <v>10</v>
      </c>
      <c r="DW360">
        <v>10</v>
      </c>
      <c r="DX360">
        <v>0</v>
      </c>
      <c r="DY360">
        <v>0</v>
      </c>
      <c r="DZ360">
        <v>0</v>
      </c>
      <c r="EA360">
        <v>0</v>
      </c>
      <c r="EB360">
        <v>0</v>
      </c>
      <c r="EC360">
        <v>0</v>
      </c>
      <c r="ED360">
        <v>0</v>
      </c>
      <c r="EE360">
        <v>0</v>
      </c>
      <c r="EF360">
        <v>0</v>
      </c>
      <c r="EG360">
        <v>0</v>
      </c>
      <c r="EH360">
        <v>0</v>
      </c>
      <c r="EI360" t="s">
        <v>1204</v>
      </c>
      <c r="EJ360" t="s">
        <v>1117</v>
      </c>
      <c r="EK360">
        <v>0</v>
      </c>
      <c r="EL360">
        <v>0</v>
      </c>
      <c r="EM360">
        <v>0</v>
      </c>
      <c r="EN360" s="74" t="s">
        <v>1117</v>
      </c>
    </row>
    <row r="361" spans="1:144" x14ac:dyDescent="0.3">
      <c r="A361" s="32" t="s">
        <v>622</v>
      </c>
      <c r="B361" s="33" t="s">
        <v>96</v>
      </c>
      <c r="C361" s="34" t="s">
        <v>97</v>
      </c>
      <c r="D361" s="3">
        <v>112</v>
      </c>
      <c r="E361" s="3"/>
      <c r="F361" s="3">
        <v>114</v>
      </c>
      <c r="G361" s="42"/>
      <c r="H361" s="4"/>
      <c r="I361" s="4">
        <v>1.86</v>
      </c>
      <c r="J361" s="109">
        <v>2.4</v>
      </c>
      <c r="K361" s="114"/>
      <c r="L361" s="6"/>
      <c r="M361" s="118">
        <v>0</v>
      </c>
      <c r="N361" s="7"/>
      <c r="O361" s="7"/>
      <c r="P361" s="7"/>
      <c r="Q361" s="7"/>
      <c r="R361" s="7"/>
      <c r="S361" s="48">
        <v>2</v>
      </c>
      <c r="T361" s="121">
        <v>3</v>
      </c>
      <c r="U361" s="2"/>
      <c r="V361" s="2"/>
      <c r="W361" s="2"/>
      <c r="X361" s="2"/>
      <c r="Y361" s="2">
        <v>2</v>
      </c>
      <c r="Z361" s="19"/>
      <c r="AA361" s="2"/>
      <c r="AB361" s="122"/>
      <c r="AC361" s="2"/>
      <c r="AD361" s="2"/>
      <c r="AE361" s="2"/>
      <c r="AF361" s="118"/>
      <c r="AG361" s="5">
        <v>0.15</v>
      </c>
      <c r="AH361" s="118"/>
      <c r="AI361" s="8"/>
      <c r="AJ361" s="118"/>
      <c r="AK361" s="2">
        <v>1</v>
      </c>
      <c r="AL361" s="2">
        <v>2</v>
      </c>
      <c r="AM361" s="2"/>
      <c r="AN361" s="2">
        <v>2</v>
      </c>
      <c r="AO361" s="2">
        <v>1</v>
      </c>
      <c r="AP361" s="122">
        <v>1</v>
      </c>
      <c r="AQ361">
        <v>2</v>
      </c>
      <c r="AR361">
        <v>2</v>
      </c>
      <c r="AS361">
        <v>2</v>
      </c>
      <c r="AT361">
        <v>2</v>
      </c>
      <c r="AU361">
        <v>2</v>
      </c>
      <c r="AV361" s="74">
        <v>10</v>
      </c>
      <c r="AW361">
        <v>0</v>
      </c>
      <c r="AX361">
        <v>0</v>
      </c>
      <c r="AY361" s="74">
        <v>1</v>
      </c>
      <c r="AZ361" s="67">
        <v>0</v>
      </c>
      <c r="BA361" s="67">
        <v>1400</v>
      </c>
      <c r="BB361" s="68"/>
      <c r="BC361" s="68"/>
      <c r="BD361">
        <v>5</v>
      </c>
      <c r="BE361">
        <v>60800</v>
      </c>
      <c r="BF361" s="103">
        <v>5</v>
      </c>
      <c r="BG361" s="97"/>
      <c r="BH361">
        <v>1</v>
      </c>
      <c r="BI361">
        <v>1</v>
      </c>
      <c r="BJ361" s="20" t="s">
        <v>1112</v>
      </c>
      <c r="BK361" t="s">
        <v>1112</v>
      </c>
      <c r="BL361">
        <v>1</v>
      </c>
      <c r="BM361" s="20">
        <v>0</v>
      </c>
      <c r="BN361">
        <v>0</v>
      </c>
      <c r="BO361">
        <v>0</v>
      </c>
      <c r="BP361">
        <v>1</v>
      </c>
      <c r="BQ361" s="20">
        <v>0</v>
      </c>
      <c r="BR361">
        <v>2</v>
      </c>
      <c r="BS361">
        <v>1</v>
      </c>
      <c r="BT361">
        <v>2</v>
      </c>
      <c r="BU361" s="20">
        <v>8</v>
      </c>
      <c r="BV361">
        <v>4</v>
      </c>
      <c r="BW361">
        <v>4</v>
      </c>
      <c r="BX361">
        <v>0</v>
      </c>
      <c r="BY361" s="74">
        <v>8</v>
      </c>
      <c r="BZ361">
        <v>24.074999999999999</v>
      </c>
      <c r="CA361">
        <v>15.475</v>
      </c>
      <c r="CB361">
        <v>10.125</v>
      </c>
      <c r="CC361">
        <v>13.3125</v>
      </c>
      <c r="CD361">
        <v>13.6625</v>
      </c>
      <c r="CE361">
        <v>51.762500000000003</v>
      </c>
      <c r="CF361">
        <v>98.487499999999997</v>
      </c>
      <c r="CG361">
        <v>150.25</v>
      </c>
      <c r="CH361">
        <v>34.450000000000003</v>
      </c>
      <c r="CI361">
        <v>141.875</v>
      </c>
      <c r="CJ361">
        <v>1.2892411939999999</v>
      </c>
      <c r="CK361">
        <v>1.2870231430000001</v>
      </c>
      <c r="CL361">
        <v>0.75545634299999997</v>
      </c>
      <c r="CM361">
        <v>3.2480488649999999</v>
      </c>
      <c r="CN361">
        <v>0.47188830399999998</v>
      </c>
      <c r="CO361">
        <v>3.1048061819999999</v>
      </c>
      <c r="CP361">
        <v>4.1408893109999996</v>
      </c>
      <c r="CQ361">
        <v>2.915475947</v>
      </c>
      <c r="CR361">
        <v>2.162670307</v>
      </c>
      <c r="CS361">
        <v>19.64279221</v>
      </c>
      <c r="CT361" s="20" t="s">
        <v>1118</v>
      </c>
      <c r="CU361">
        <v>7.3</v>
      </c>
      <c r="CV361" s="74" t="s">
        <v>1157</v>
      </c>
      <c r="CW361">
        <v>30</v>
      </c>
      <c r="CX361">
        <v>0</v>
      </c>
      <c r="CY361">
        <v>70</v>
      </c>
      <c r="CZ361">
        <v>0</v>
      </c>
      <c r="DA361">
        <v>0</v>
      </c>
      <c r="DB361">
        <v>0</v>
      </c>
      <c r="DC361">
        <v>0</v>
      </c>
      <c r="DD361" s="74">
        <v>0</v>
      </c>
      <c r="DE361">
        <v>0</v>
      </c>
      <c r="DF361">
        <v>0</v>
      </c>
      <c r="DG361">
        <v>10</v>
      </c>
      <c r="DH361">
        <v>0</v>
      </c>
      <c r="DI361">
        <v>0</v>
      </c>
      <c r="DJ361">
        <v>0</v>
      </c>
      <c r="DK361">
        <v>0</v>
      </c>
      <c r="DL361">
        <v>0</v>
      </c>
      <c r="DM361">
        <v>0</v>
      </c>
      <c r="DN361">
        <v>0</v>
      </c>
      <c r="DO361">
        <v>0</v>
      </c>
      <c r="DP361">
        <v>0</v>
      </c>
      <c r="DQ361">
        <v>0</v>
      </c>
      <c r="DR361">
        <v>10</v>
      </c>
      <c r="DS361">
        <v>0</v>
      </c>
      <c r="DT361">
        <v>0</v>
      </c>
      <c r="DU361">
        <v>0</v>
      </c>
      <c r="DV361">
        <v>0</v>
      </c>
      <c r="DW361">
        <v>0</v>
      </c>
      <c r="DX361">
        <v>0</v>
      </c>
      <c r="DY361">
        <v>0</v>
      </c>
      <c r="DZ361">
        <v>0</v>
      </c>
      <c r="EA361">
        <v>0</v>
      </c>
      <c r="EB361">
        <v>0</v>
      </c>
      <c r="EC361">
        <v>0</v>
      </c>
      <c r="ED361">
        <v>0</v>
      </c>
      <c r="EE361">
        <v>0</v>
      </c>
      <c r="EF361">
        <v>0</v>
      </c>
      <c r="EG361">
        <v>0</v>
      </c>
      <c r="EH361">
        <v>0</v>
      </c>
      <c r="EI361" t="s">
        <v>1161</v>
      </c>
      <c r="EJ361" t="s">
        <v>1180</v>
      </c>
      <c r="EK361">
        <v>0</v>
      </c>
      <c r="EL361">
        <v>0</v>
      </c>
      <c r="EM361">
        <v>0</v>
      </c>
      <c r="EN361" s="74" t="s">
        <v>1117</v>
      </c>
    </row>
    <row r="362" spans="1:144" x14ac:dyDescent="0.3">
      <c r="A362" s="32" t="s">
        <v>623</v>
      </c>
      <c r="B362" s="33" t="s">
        <v>187</v>
      </c>
      <c r="C362" s="34" t="s">
        <v>51</v>
      </c>
      <c r="D362" s="3">
        <v>94.6</v>
      </c>
      <c r="E362" s="3">
        <v>97.1</v>
      </c>
      <c r="F362" s="3">
        <v>103.2</v>
      </c>
      <c r="G362" s="42">
        <v>1.7113899613899612</v>
      </c>
      <c r="H362" s="4">
        <v>1.7036679536679535</v>
      </c>
      <c r="I362" s="4">
        <v>1.7075289575289574</v>
      </c>
      <c r="J362" s="109">
        <v>3.7</v>
      </c>
      <c r="K362" s="114">
        <v>7.2</v>
      </c>
      <c r="L362" s="6">
        <v>21.833333329999999</v>
      </c>
      <c r="M362" s="118">
        <v>0</v>
      </c>
      <c r="N362" s="7">
        <v>0.36199999999999999</v>
      </c>
      <c r="O362" s="7">
        <v>0.41199999999999998</v>
      </c>
      <c r="P362" s="7">
        <v>0.34599999999999997</v>
      </c>
      <c r="Q362" s="7">
        <v>0.39500000000000002</v>
      </c>
      <c r="R362" s="7">
        <v>0.35399999999999998</v>
      </c>
      <c r="S362" s="48">
        <v>2.5</v>
      </c>
      <c r="T362" s="121">
        <v>8.25</v>
      </c>
      <c r="U362" s="2">
        <v>0</v>
      </c>
      <c r="V362" s="2">
        <v>0</v>
      </c>
      <c r="W362" s="2">
        <v>1E-3</v>
      </c>
      <c r="X362" s="2">
        <v>1</v>
      </c>
      <c r="Y362" s="2">
        <v>2</v>
      </c>
      <c r="Z362" s="19">
        <v>1</v>
      </c>
      <c r="AA362" s="2">
        <v>13.1</v>
      </c>
      <c r="AB362" s="122" t="s">
        <v>52</v>
      </c>
      <c r="AC362" s="2">
        <v>0</v>
      </c>
      <c r="AD362" s="2">
        <v>2</v>
      </c>
      <c r="AE362" s="2" t="s">
        <v>52</v>
      </c>
      <c r="AF362" s="118" t="s">
        <v>52</v>
      </c>
      <c r="AG362" s="5">
        <v>1.1233299999999999</v>
      </c>
      <c r="AH362" s="118">
        <v>1</v>
      </c>
      <c r="AI362" s="8"/>
      <c r="AJ362" s="118">
        <v>3</v>
      </c>
      <c r="AK362" s="2">
        <v>-2</v>
      </c>
      <c r="AL362" s="2">
        <v>-2</v>
      </c>
      <c r="AM362" s="2">
        <v>0</v>
      </c>
      <c r="AN362" s="2">
        <v>-2</v>
      </c>
      <c r="AO362" s="2">
        <v>1</v>
      </c>
      <c r="AP362" s="122">
        <v>-2</v>
      </c>
      <c r="AQ362">
        <v>2</v>
      </c>
      <c r="AR362">
        <v>2</v>
      </c>
      <c r="AS362">
        <v>2</v>
      </c>
      <c r="AT362">
        <v>2</v>
      </c>
      <c r="AU362">
        <v>2</v>
      </c>
      <c r="AV362" s="74">
        <v>10</v>
      </c>
      <c r="AW362">
        <v>0</v>
      </c>
      <c r="AX362">
        <v>0</v>
      </c>
      <c r="AY362" s="74">
        <v>1</v>
      </c>
      <c r="AZ362" s="67">
        <v>0</v>
      </c>
      <c r="BA362" s="67">
        <v>2900</v>
      </c>
      <c r="BB362" s="68"/>
      <c r="BC362" s="68"/>
      <c r="BD362">
        <v>3</v>
      </c>
      <c r="BE362">
        <v>164500</v>
      </c>
      <c r="BF362" s="102">
        <v>5</v>
      </c>
      <c r="BG362" s="97"/>
      <c r="BH362">
        <v>2</v>
      </c>
      <c r="BI362">
        <v>1</v>
      </c>
      <c r="BJ362" s="20" t="s">
        <v>1112</v>
      </c>
      <c r="BK362" t="s">
        <v>1113</v>
      </c>
      <c r="BL362">
        <v>1</v>
      </c>
      <c r="BM362" s="20">
        <v>0</v>
      </c>
      <c r="BN362">
        <v>0</v>
      </c>
      <c r="BO362">
        <v>0</v>
      </c>
      <c r="BP362">
        <v>1</v>
      </c>
      <c r="BQ362" s="20">
        <v>2</v>
      </c>
      <c r="BR362">
        <v>1</v>
      </c>
      <c r="BS362">
        <v>4</v>
      </c>
      <c r="BT362">
        <v>1</v>
      </c>
      <c r="BU362" s="20">
        <v>4</v>
      </c>
      <c r="BV362">
        <v>2</v>
      </c>
      <c r="BW362">
        <v>2</v>
      </c>
      <c r="BX362">
        <v>0</v>
      </c>
      <c r="BY362" s="74">
        <v>4</v>
      </c>
      <c r="BZ362">
        <v>26.824999999999999</v>
      </c>
      <c r="CA362">
        <v>15.55</v>
      </c>
      <c r="CB362">
        <v>5.65</v>
      </c>
      <c r="CC362">
        <v>7.6749999999999998</v>
      </c>
      <c r="CD362">
        <v>34.225000000000001</v>
      </c>
      <c r="CE362">
        <v>34.375</v>
      </c>
      <c r="CF362">
        <v>108.375</v>
      </c>
      <c r="CG362">
        <v>142.75</v>
      </c>
      <c r="CH362">
        <v>24.074999999999999</v>
      </c>
      <c r="CI362">
        <v>115</v>
      </c>
      <c r="CJ362">
        <v>0.35939764400000002</v>
      </c>
      <c r="CK362">
        <v>0.31091263499999999</v>
      </c>
      <c r="CL362">
        <v>0.36968455</v>
      </c>
      <c r="CM362">
        <v>0.26299556400000001</v>
      </c>
      <c r="CN362">
        <v>0.61846584400000004</v>
      </c>
      <c r="CO362">
        <v>3.093406968</v>
      </c>
      <c r="CP362">
        <v>2.4635678730000001</v>
      </c>
      <c r="CQ362">
        <v>3.3788558219999998</v>
      </c>
      <c r="CR362">
        <v>1.820942979</v>
      </c>
      <c r="CS362">
        <v>6.32455532</v>
      </c>
      <c r="CT362" s="20" t="s">
        <v>1118</v>
      </c>
      <c r="CU362">
        <v>5.4</v>
      </c>
      <c r="CV362" s="74" t="s">
        <v>1156</v>
      </c>
      <c r="CW362">
        <v>50</v>
      </c>
      <c r="CX362">
        <v>0</v>
      </c>
      <c r="CY362">
        <v>20</v>
      </c>
      <c r="CZ362">
        <v>0</v>
      </c>
      <c r="DA362">
        <v>20</v>
      </c>
      <c r="DB362">
        <v>0</v>
      </c>
      <c r="DC362">
        <v>10</v>
      </c>
      <c r="DD362" s="74">
        <v>0</v>
      </c>
      <c r="DE362">
        <v>0</v>
      </c>
      <c r="DF362">
        <v>0</v>
      </c>
      <c r="DG362">
        <v>0</v>
      </c>
      <c r="DH362">
        <v>0</v>
      </c>
      <c r="DI362">
        <v>0</v>
      </c>
      <c r="DJ362">
        <v>2</v>
      </c>
      <c r="DK362">
        <v>8</v>
      </c>
      <c r="DL362">
        <v>0</v>
      </c>
      <c r="DM362">
        <v>0</v>
      </c>
      <c r="DN362">
        <v>0</v>
      </c>
      <c r="DO362">
        <v>0</v>
      </c>
      <c r="DP362">
        <v>0</v>
      </c>
      <c r="DQ362">
        <v>0</v>
      </c>
      <c r="DR362">
        <v>0</v>
      </c>
      <c r="DS362">
        <v>9</v>
      </c>
      <c r="DT362">
        <v>1</v>
      </c>
      <c r="DU362">
        <v>0</v>
      </c>
      <c r="DV362">
        <v>0</v>
      </c>
      <c r="DW362">
        <v>10</v>
      </c>
      <c r="DX362">
        <v>0</v>
      </c>
      <c r="DY362">
        <v>0</v>
      </c>
      <c r="DZ362">
        <v>0</v>
      </c>
      <c r="EA362">
        <v>0</v>
      </c>
      <c r="EB362">
        <v>0</v>
      </c>
      <c r="EC362">
        <v>0</v>
      </c>
      <c r="ED362">
        <v>0</v>
      </c>
      <c r="EE362">
        <v>2</v>
      </c>
      <c r="EF362">
        <v>8</v>
      </c>
      <c r="EG362">
        <v>0</v>
      </c>
      <c r="EH362">
        <v>0</v>
      </c>
      <c r="EI362" t="s">
        <v>1159</v>
      </c>
      <c r="EJ362" t="s">
        <v>1173</v>
      </c>
      <c r="EK362">
        <v>0</v>
      </c>
      <c r="EL362">
        <v>0</v>
      </c>
      <c r="EM362">
        <v>0</v>
      </c>
      <c r="EN362" s="74" t="s">
        <v>1117</v>
      </c>
    </row>
    <row r="363" spans="1:144" x14ac:dyDescent="0.3">
      <c r="A363" s="32" t="s">
        <v>624</v>
      </c>
      <c r="B363" s="33" t="s">
        <v>625</v>
      </c>
      <c r="C363" s="34" t="s">
        <v>71</v>
      </c>
      <c r="D363" s="3">
        <v>37</v>
      </c>
      <c r="E363" s="3">
        <v>53</v>
      </c>
      <c r="F363" s="3">
        <v>45</v>
      </c>
      <c r="G363" s="42"/>
      <c r="H363" s="4"/>
      <c r="I363" s="4">
        <v>0.59989538338118553</v>
      </c>
      <c r="J363" s="109">
        <v>3.5533299999999999</v>
      </c>
      <c r="K363" s="114">
        <v>4.2</v>
      </c>
      <c r="L363" s="6"/>
      <c r="M363" s="118">
        <v>1</v>
      </c>
      <c r="N363" s="7"/>
      <c r="O363" s="7"/>
      <c r="P363" s="7"/>
      <c r="Q363" s="7"/>
      <c r="R363" s="7"/>
      <c r="S363" s="48">
        <v>8.5</v>
      </c>
      <c r="T363" s="121">
        <v>2.5</v>
      </c>
      <c r="U363" s="2"/>
      <c r="V363" s="2">
        <v>4</v>
      </c>
      <c r="W363" s="2">
        <v>0</v>
      </c>
      <c r="X363" s="2">
        <v>0</v>
      </c>
      <c r="Y363" s="2">
        <v>1</v>
      </c>
      <c r="Z363" s="19">
        <v>4</v>
      </c>
      <c r="AA363" s="2">
        <v>15</v>
      </c>
      <c r="AB363" s="122" t="s">
        <v>103</v>
      </c>
      <c r="AC363" s="2">
        <v>4</v>
      </c>
      <c r="AD363" s="2">
        <v>4</v>
      </c>
      <c r="AE363" s="2" t="s">
        <v>103</v>
      </c>
      <c r="AF363" s="118" t="s">
        <v>103</v>
      </c>
      <c r="AG363" s="5">
        <v>0.18</v>
      </c>
      <c r="AH363" s="118">
        <v>0.5</v>
      </c>
      <c r="AI363" s="8">
        <v>1</v>
      </c>
      <c r="AJ363" s="118">
        <v>1</v>
      </c>
      <c r="AK363" s="2">
        <v>-1</v>
      </c>
      <c r="AL363" s="2">
        <v>-1</v>
      </c>
      <c r="AM363" s="2">
        <v>0</v>
      </c>
      <c r="AN363" s="2">
        <v>-1</v>
      </c>
      <c r="AO363" s="2">
        <v>0</v>
      </c>
      <c r="AP363" s="122">
        <v>-1</v>
      </c>
      <c r="AQ363">
        <v>1</v>
      </c>
      <c r="AR363">
        <v>1</v>
      </c>
      <c r="AS363">
        <v>1</v>
      </c>
      <c r="AT363">
        <v>0</v>
      </c>
      <c r="AU363">
        <v>1</v>
      </c>
      <c r="AV363" s="74">
        <v>4</v>
      </c>
      <c r="AW363">
        <v>3</v>
      </c>
      <c r="AX363">
        <v>-1</v>
      </c>
      <c r="AY363" s="74">
        <v>1</v>
      </c>
      <c r="AZ363" s="69">
        <v>0</v>
      </c>
      <c r="BA363" s="69">
        <v>1000</v>
      </c>
      <c r="BB363" s="68"/>
      <c r="BC363" s="68"/>
      <c r="BD363">
        <v>4</v>
      </c>
      <c r="BE363">
        <v>38400</v>
      </c>
      <c r="BF363" s="102">
        <v>4</v>
      </c>
      <c r="BG363" s="97"/>
      <c r="BH363">
        <v>3</v>
      </c>
      <c r="BI363">
        <v>1</v>
      </c>
      <c r="BJ363" s="20" t="s">
        <v>1113</v>
      </c>
      <c r="BK363" t="s">
        <v>1113</v>
      </c>
      <c r="BL363">
        <v>1</v>
      </c>
      <c r="BM363" s="20">
        <v>0</v>
      </c>
      <c r="BN363">
        <v>0</v>
      </c>
      <c r="BO363">
        <v>0</v>
      </c>
      <c r="BP363">
        <v>1</v>
      </c>
      <c r="BQ363" s="20">
        <v>0</v>
      </c>
      <c r="BR363">
        <v>2</v>
      </c>
      <c r="BS363">
        <v>2</v>
      </c>
      <c r="BT363">
        <v>1</v>
      </c>
      <c r="BU363" s="20">
        <v>4</v>
      </c>
      <c r="BV363">
        <v>2</v>
      </c>
      <c r="BW363">
        <v>2</v>
      </c>
      <c r="BX363">
        <v>0</v>
      </c>
      <c r="BY363" s="74">
        <v>4</v>
      </c>
      <c r="BZ363">
        <v>12.525</v>
      </c>
      <c r="CA363">
        <v>7.3250000000000002</v>
      </c>
      <c r="CB363">
        <v>4.3499999999999996</v>
      </c>
      <c r="CC363">
        <v>6.625</v>
      </c>
      <c r="CD363">
        <v>17.274999999999999</v>
      </c>
      <c r="CE363">
        <v>26.75</v>
      </c>
      <c r="CF363">
        <v>48.95</v>
      </c>
      <c r="CG363">
        <v>75.7</v>
      </c>
      <c r="CH363">
        <v>35.1</v>
      </c>
      <c r="CI363">
        <v>31.5</v>
      </c>
      <c r="CJ363">
        <v>0.68495742000000004</v>
      </c>
      <c r="CK363">
        <v>0.57951128799999996</v>
      </c>
      <c r="CL363">
        <v>0.50662280500000001</v>
      </c>
      <c r="CM363">
        <v>0.55000000000000004</v>
      </c>
      <c r="CN363">
        <v>1.506375341</v>
      </c>
      <c r="CO363">
        <v>5.0573379029999996</v>
      </c>
      <c r="CP363">
        <v>1.729161647</v>
      </c>
      <c r="CQ363">
        <v>6.4766246350000003</v>
      </c>
      <c r="CR363">
        <v>3.7638632639999998</v>
      </c>
      <c r="CS363">
        <v>2.6457513110000002</v>
      </c>
      <c r="CT363" s="20" t="s">
        <v>1118</v>
      </c>
      <c r="CU363">
        <v>3.5</v>
      </c>
      <c r="CV363" s="74" t="s">
        <v>1157</v>
      </c>
      <c r="CW363">
        <v>20</v>
      </c>
      <c r="CX363">
        <v>0</v>
      </c>
      <c r="CY363">
        <v>0</v>
      </c>
      <c r="CZ363">
        <v>0</v>
      </c>
      <c r="DA363">
        <v>60</v>
      </c>
      <c r="DB363">
        <v>20</v>
      </c>
      <c r="DC363">
        <v>0</v>
      </c>
      <c r="DD363" s="74">
        <v>0</v>
      </c>
      <c r="DE363">
        <v>0</v>
      </c>
      <c r="DF363">
        <v>0</v>
      </c>
      <c r="DG363">
        <v>0</v>
      </c>
      <c r="DH363">
        <v>0</v>
      </c>
      <c r="DI363">
        <v>0</v>
      </c>
      <c r="DJ363">
        <v>0</v>
      </c>
      <c r="DK363">
        <v>10</v>
      </c>
      <c r="DL363">
        <v>0</v>
      </c>
      <c r="DM363">
        <v>0</v>
      </c>
      <c r="DN363">
        <v>0</v>
      </c>
      <c r="DO363">
        <v>0</v>
      </c>
      <c r="DP363">
        <v>0</v>
      </c>
      <c r="DQ363">
        <v>0</v>
      </c>
      <c r="DR363">
        <v>0</v>
      </c>
      <c r="DS363">
        <v>0</v>
      </c>
      <c r="DT363">
        <v>0</v>
      </c>
      <c r="DU363">
        <v>0</v>
      </c>
      <c r="DV363">
        <v>0</v>
      </c>
      <c r="DW363">
        <v>0</v>
      </c>
      <c r="DX363">
        <v>10</v>
      </c>
      <c r="DY363">
        <v>0</v>
      </c>
      <c r="DZ363">
        <v>10</v>
      </c>
      <c r="EA363">
        <v>0</v>
      </c>
      <c r="EB363">
        <v>0</v>
      </c>
      <c r="EC363">
        <v>0</v>
      </c>
      <c r="ED363">
        <v>0</v>
      </c>
      <c r="EE363">
        <v>0</v>
      </c>
      <c r="EF363">
        <v>0</v>
      </c>
      <c r="EG363">
        <v>0</v>
      </c>
      <c r="EH363">
        <v>0</v>
      </c>
      <c r="EI363" t="s">
        <v>1163</v>
      </c>
      <c r="EJ363" t="s">
        <v>1186</v>
      </c>
      <c r="EK363">
        <v>0</v>
      </c>
      <c r="EL363">
        <v>0</v>
      </c>
      <c r="EM363">
        <v>0</v>
      </c>
      <c r="EN363" s="74" t="s">
        <v>1117</v>
      </c>
    </row>
    <row r="364" spans="1:144" x14ac:dyDescent="0.3">
      <c r="A364" s="32" t="s">
        <v>626</v>
      </c>
      <c r="B364" s="33" t="s">
        <v>258</v>
      </c>
      <c r="C364" s="34" t="s">
        <v>76</v>
      </c>
      <c r="D364" s="3">
        <v>973</v>
      </c>
      <c r="E364" s="3">
        <v>779.3</v>
      </c>
      <c r="F364" s="3">
        <v>876.16700000000003</v>
      </c>
      <c r="G364" s="42"/>
      <c r="H364" s="4"/>
      <c r="I364" s="4"/>
      <c r="J364" s="109">
        <v>10.574999999999999</v>
      </c>
      <c r="K364" s="114">
        <v>24.5</v>
      </c>
      <c r="L364" s="6">
        <v>13.5</v>
      </c>
      <c r="M364" s="118">
        <v>2</v>
      </c>
      <c r="N364" s="7">
        <v>0.51</v>
      </c>
      <c r="O364" s="7">
        <v>0.59</v>
      </c>
      <c r="P364" s="7">
        <v>0.55000000000000004</v>
      </c>
      <c r="Q364" s="7">
        <v>0.52</v>
      </c>
      <c r="R364" s="7">
        <v>0.53</v>
      </c>
      <c r="S364" s="48">
        <v>3.5</v>
      </c>
      <c r="T364" s="121">
        <v>5.25</v>
      </c>
      <c r="U364" s="2"/>
      <c r="V364" s="2">
        <v>1</v>
      </c>
      <c r="W364" s="2">
        <v>1</v>
      </c>
      <c r="X364" s="2">
        <v>4</v>
      </c>
      <c r="Y364" s="2">
        <v>5</v>
      </c>
      <c r="Z364" s="19">
        <v>0</v>
      </c>
      <c r="AA364" s="2">
        <v>24</v>
      </c>
      <c r="AB364" s="122" t="s">
        <v>56</v>
      </c>
      <c r="AC364" s="2">
        <v>0</v>
      </c>
      <c r="AD364" s="2">
        <v>0</v>
      </c>
      <c r="AE364" s="2" t="s">
        <v>56</v>
      </c>
      <c r="AF364" s="118" t="s">
        <v>56</v>
      </c>
      <c r="AG364" s="5">
        <v>1.32</v>
      </c>
      <c r="AH364" s="118"/>
      <c r="AI364" s="8"/>
      <c r="AJ364" s="118">
        <v>1</v>
      </c>
      <c r="AK364" s="2">
        <v>1</v>
      </c>
      <c r="AL364" s="2">
        <v>0</v>
      </c>
      <c r="AM364" s="2">
        <v>1</v>
      </c>
      <c r="AN364" s="2">
        <v>1</v>
      </c>
      <c r="AO364" s="2">
        <v>1</v>
      </c>
      <c r="AP364" s="122">
        <v>0</v>
      </c>
      <c r="AQ364">
        <v>2</v>
      </c>
      <c r="AR364">
        <v>0</v>
      </c>
      <c r="AS364">
        <v>0</v>
      </c>
      <c r="AT364">
        <v>0</v>
      </c>
      <c r="AU364">
        <v>0</v>
      </c>
      <c r="AV364" s="74">
        <v>2</v>
      </c>
      <c r="AW364">
        <v>3</v>
      </c>
      <c r="AX364">
        <v>3</v>
      </c>
      <c r="AY364" s="74">
        <v>1</v>
      </c>
      <c r="AZ364" s="77">
        <v>200</v>
      </c>
      <c r="BA364" s="72">
        <v>1100</v>
      </c>
      <c r="BB364" s="68"/>
      <c r="BC364" s="68"/>
      <c r="BD364">
        <v>2</v>
      </c>
      <c r="BE364">
        <v>5400</v>
      </c>
      <c r="BF364" s="102">
        <v>4</v>
      </c>
      <c r="BG364" s="97"/>
      <c r="BH364">
        <v>3</v>
      </c>
      <c r="BI364">
        <v>1</v>
      </c>
      <c r="BJ364" s="20" t="s">
        <v>1113</v>
      </c>
      <c r="BK364" t="s">
        <v>1114</v>
      </c>
      <c r="BL364">
        <v>1</v>
      </c>
      <c r="BM364" s="20">
        <v>0</v>
      </c>
      <c r="BN364">
        <v>0</v>
      </c>
      <c r="BO364">
        <v>0</v>
      </c>
      <c r="BP364">
        <v>1</v>
      </c>
      <c r="BQ364" s="20">
        <v>1</v>
      </c>
      <c r="BR364">
        <v>0</v>
      </c>
      <c r="BS364">
        <v>2</v>
      </c>
      <c r="BT364">
        <v>1</v>
      </c>
      <c r="BU364" s="20">
        <v>4</v>
      </c>
      <c r="BV364">
        <v>0</v>
      </c>
      <c r="BW364">
        <v>3</v>
      </c>
      <c r="BX364">
        <v>1</v>
      </c>
      <c r="BY364" s="74">
        <v>4</v>
      </c>
      <c r="BZ364">
        <v>23.475000000000001</v>
      </c>
      <c r="CA364">
        <v>12.525</v>
      </c>
      <c r="CB364">
        <v>8.6750000000000007</v>
      </c>
      <c r="CC364">
        <v>8.8000000000000007</v>
      </c>
      <c r="CD364">
        <v>41.674999999999997</v>
      </c>
      <c r="CE364">
        <v>86.424999999999997</v>
      </c>
      <c r="CF364">
        <v>116.075</v>
      </c>
      <c r="CG364">
        <v>202.5</v>
      </c>
      <c r="CH364">
        <v>42.674999999999997</v>
      </c>
      <c r="CI364">
        <v>76.45</v>
      </c>
      <c r="CJ364">
        <v>2.4770614310000001</v>
      </c>
      <c r="CK364">
        <v>0.68495742000000004</v>
      </c>
      <c r="CL364">
        <v>0.56789083500000004</v>
      </c>
      <c r="CM364">
        <v>0.35590260800000001</v>
      </c>
      <c r="CN364">
        <v>4.780080195</v>
      </c>
      <c r="CO364">
        <v>2.641180292</v>
      </c>
      <c r="CP364">
        <v>4.5908423340000004</v>
      </c>
      <c r="CQ364">
        <v>5.2599112789999998</v>
      </c>
      <c r="CR364">
        <v>1.25</v>
      </c>
      <c r="CS364">
        <v>5.1520222569999996</v>
      </c>
      <c r="CT364" s="20" t="s">
        <v>1121</v>
      </c>
      <c r="CU364">
        <v>5.5</v>
      </c>
      <c r="CV364" s="74" t="s">
        <v>1155</v>
      </c>
      <c r="CW364">
        <v>20</v>
      </c>
      <c r="CX364">
        <v>0</v>
      </c>
      <c r="CY364">
        <v>0</v>
      </c>
      <c r="CZ364">
        <v>0</v>
      </c>
      <c r="DA364">
        <v>60</v>
      </c>
      <c r="DB364">
        <v>20</v>
      </c>
      <c r="DC364">
        <v>0</v>
      </c>
      <c r="DD364" s="74">
        <v>0</v>
      </c>
      <c r="DE364">
        <v>0</v>
      </c>
      <c r="DF364">
        <v>0</v>
      </c>
      <c r="DG364">
        <v>0</v>
      </c>
      <c r="DH364">
        <v>0</v>
      </c>
      <c r="DI364">
        <v>0</v>
      </c>
      <c r="DJ364">
        <v>0</v>
      </c>
      <c r="DK364">
        <v>10</v>
      </c>
      <c r="DL364">
        <v>0</v>
      </c>
      <c r="DM364">
        <v>0</v>
      </c>
      <c r="DN364">
        <v>0</v>
      </c>
      <c r="DO364">
        <v>0</v>
      </c>
      <c r="DP364">
        <v>0</v>
      </c>
      <c r="DQ364">
        <v>0</v>
      </c>
      <c r="DR364">
        <v>0</v>
      </c>
      <c r="DS364">
        <v>0</v>
      </c>
      <c r="DT364">
        <v>0</v>
      </c>
      <c r="DU364">
        <v>0</v>
      </c>
      <c r="DV364">
        <v>0</v>
      </c>
      <c r="DW364">
        <v>0</v>
      </c>
      <c r="DX364">
        <v>10</v>
      </c>
      <c r="DY364">
        <v>0</v>
      </c>
      <c r="DZ364">
        <v>10</v>
      </c>
      <c r="EA364">
        <v>0</v>
      </c>
      <c r="EB364">
        <v>0</v>
      </c>
      <c r="EC364">
        <v>0</v>
      </c>
      <c r="ED364">
        <v>0</v>
      </c>
      <c r="EE364">
        <v>0</v>
      </c>
      <c r="EF364">
        <v>0</v>
      </c>
      <c r="EG364">
        <v>0</v>
      </c>
      <c r="EH364">
        <v>0</v>
      </c>
      <c r="EI364" t="s">
        <v>1163</v>
      </c>
      <c r="EJ364" t="s">
        <v>1186</v>
      </c>
      <c r="EK364">
        <v>0</v>
      </c>
      <c r="EL364">
        <v>0</v>
      </c>
      <c r="EM364">
        <v>0</v>
      </c>
      <c r="EN364" s="74" t="s">
        <v>1117</v>
      </c>
    </row>
    <row r="365" spans="1:144" x14ac:dyDescent="0.3">
      <c r="A365" s="32" t="s">
        <v>627</v>
      </c>
      <c r="B365" s="33" t="s">
        <v>415</v>
      </c>
      <c r="C365" s="34" t="s">
        <v>51</v>
      </c>
      <c r="D365" s="3">
        <v>32</v>
      </c>
      <c r="E365" s="3">
        <v>27.3</v>
      </c>
      <c r="F365" s="3">
        <v>31.9</v>
      </c>
      <c r="G365" s="42"/>
      <c r="H365" s="4"/>
      <c r="I365" s="4">
        <v>0.73</v>
      </c>
      <c r="J365" s="109">
        <v>2.4500000000000002</v>
      </c>
      <c r="K365" s="114"/>
      <c r="L365" s="6"/>
      <c r="M365" s="118">
        <v>0</v>
      </c>
      <c r="N365" s="7"/>
      <c r="O365" s="7"/>
      <c r="P365" s="7"/>
      <c r="Q365" s="7"/>
      <c r="R365" s="7"/>
      <c r="S365" s="48">
        <v>2.5</v>
      </c>
      <c r="T365" s="121">
        <v>5.5</v>
      </c>
      <c r="U365" s="2"/>
      <c r="V365" s="2"/>
      <c r="W365" s="2"/>
      <c r="X365" s="2"/>
      <c r="Y365" s="2">
        <v>2</v>
      </c>
      <c r="Z365" s="19"/>
      <c r="AA365" s="2">
        <v>15.5</v>
      </c>
      <c r="AB365" s="122"/>
      <c r="AC365" s="2"/>
      <c r="AD365" s="2"/>
      <c r="AE365" s="2"/>
      <c r="AF365" s="118"/>
      <c r="AG365" s="5">
        <v>0.4</v>
      </c>
      <c r="AH365" s="118"/>
      <c r="AI365" s="8"/>
      <c r="AJ365" s="118"/>
      <c r="AK365" s="2">
        <v>0</v>
      </c>
      <c r="AL365" s="2">
        <v>0</v>
      </c>
      <c r="AM365" s="2">
        <v>1</v>
      </c>
      <c r="AN365" s="2">
        <v>-2</v>
      </c>
      <c r="AO365" s="2">
        <v>0</v>
      </c>
      <c r="AP365" s="122">
        <v>-1</v>
      </c>
      <c r="AQ365">
        <v>1</v>
      </c>
      <c r="AR365">
        <v>0</v>
      </c>
      <c r="AS365">
        <v>0</v>
      </c>
      <c r="AT365">
        <v>0</v>
      </c>
      <c r="AU365">
        <v>0</v>
      </c>
      <c r="AV365" s="74">
        <v>1</v>
      </c>
      <c r="AW365">
        <v>0</v>
      </c>
      <c r="AX365">
        <v>0</v>
      </c>
      <c r="AY365" s="74">
        <v>1</v>
      </c>
      <c r="AZ365" s="67">
        <v>0</v>
      </c>
      <c r="BA365" s="67">
        <v>2600</v>
      </c>
      <c r="BB365" s="68"/>
      <c r="BC365" s="68"/>
      <c r="BD365">
        <v>4</v>
      </c>
      <c r="BE365">
        <v>68400</v>
      </c>
      <c r="BF365" s="103">
        <v>5</v>
      </c>
      <c r="BG365" s="97"/>
      <c r="BH365">
        <v>3</v>
      </c>
      <c r="BI365">
        <v>3</v>
      </c>
      <c r="BJ365" s="20" t="s">
        <v>1112</v>
      </c>
      <c r="BK365" t="s">
        <v>1113</v>
      </c>
      <c r="BL365">
        <v>3</v>
      </c>
      <c r="BM365" s="20">
        <v>0</v>
      </c>
      <c r="BN365">
        <v>0</v>
      </c>
      <c r="BO365">
        <v>0</v>
      </c>
      <c r="BP365">
        <v>1</v>
      </c>
      <c r="BQ365" s="20">
        <v>1</v>
      </c>
      <c r="BR365">
        <v>1</v>
      </c>
      <c r="BS365">
        <v>4</v>
      </c>
      <c r="BT365">
        <v>1</v>
      </c>
      <c r="BU365" s="20">
        <v>8</v>
      </c>
      <c r="BV365">
        <v>4</v>
      </c>
      <c r="BW365">
        <v>4</v>
      </c>
      <c r="BX365">
        <v>0</v>
      </c>
      <c r="BY365" s="74">
        <v>4</v>
      </c>
      <c r="BZ365">
        <v>18.2</v>
      </c>
      <c r="CA365">
        <v>11.45</v>
      </c>
      <c r="CB365">
        <v>6.4749999999999996</v>
      </c>
      <c r="CC365">
        <v>5.2750000000000004</v>
      </c>
      <c r="CD365">
        <v>17.399999999999999</v>
      </c>
      <c r="CE365">
        <v>28.574999999999999</v>
      </c>
      <c r="CF365">
        <v>74.674999999999997</v>
      </c>
      <c r="CG365">
        <v>103.25</v>
      </c>
      <c r="CH365">
        <v>27.574999999999999</v>
      </c>
      <c r="CI365">
        <v>190</v>
      </c>
      <c r="CJ365">
        <v>0.63245553200000004</v>
      </c>
      <c r="CK365">
        <v>0.76811457500000002</v>
      </c>
      <c r="CL365">
        <v>0.47871355399999999</v>
      </c>
      <c r="CM365">
        <v>0.170782513</v>
      </c>
      <c r="CN365">
        <v>0.81240383999999999</v>
      </c>
      <c r="CO365">
        <v>4.3384905209999998</v>
      </c>
      <c r="CP365">
        <v>4.6750222819999996</v>
      </c>
      <c r="CQ365">
        <v>8.9582364339999998</v>
      </c>
      <c r="CR365">
        <v>1.819111505</v>
      </c>
      <c r="CS365">
        <v>34.592870169999998</v>
      </c>
      <c r="CT365" s="20" t="s">
        <v>1118</v>
      </c>
      <c r="CU365">
        <v>4.2</v>
      </c>
      <c r="CV365" s="74" t="s">
        <v>1155</v>
      </c>
      <c r="CW365">
        <v>70</v>
      </c>
      <c r="CX365">
        <v>0</v>
      </c>
      <c r="CY365">
        <v>30</v>
      </c>
      <c r="CZ365">
        <v>0</v>
      </c>
      <c r="DA365">
        <v>0</v>
      </c>
      <c r="DB365">
        <v>0</v>
      </c>
      <c r="DC365">
        <v>0</v>
      </c>
      <c r="DD365" s="74">
        <v>0</v>
      </c>
      <c r="DE365">
        <v>0</v>
      </c>
      <c r="DF365">
        <v>8</v>
      </c>
      <c r="DG365">
        <v>0</v>
      </c>
      <c r="DH365">
        <v>1</v>
      </c>
      <c r="DI365">
        <v>0</v>
      </c>
      <c r="DJ365">
        <v>0</v>
      </c>
      <c r="DK365">
        <v>1</v>
      </c>
      <c r="DL365">
        <v>0</v>
      </c>
      <c r="DM365">
        <v>0</v>
      </c>
      <c r="DN365">
        <v>0</v>
      </c>
      <c r="DO365">
        <v>0</v>
      </c>
      <c r="DP365">
        <v>0</v>
      </c>
      <c r="DQ365">
        <v>0</v>
      </c>
      <c r="DR365">
        <v>7</v>
      </c>
      <c r="DS365">
        <v>3</v>
      </c>
      <c r="DT365">
        <v>0</v>
      </c>
      <c r="DU365">
        <v>0</v>
      </c>
      <c r="DV365">
        <v>0</v>
      </c>
      <c r="DW365">
        <v>0</v>
      </c>
      <c r="DX365">
        <v>0</v>
      </c>
      <c r="DY365">
        <v>0</v>
      </c>
      <c r="DZ365">
        <v>0</v>
      </c>
      <c r="EA365">
        <v>0</v>
      </c>
      <c r="EB365">
        <v>0</v>
      </c>
      <c r="EC365">
        <v>0</v>
      </c>
      <c r="ED365">
        <v>0</v>
      </c>
      <c r="EE365">
        <v>0</v>
      </c>
      <c r="EF365">
        <v>0</v>
      </c>
      <c r="EG365">
        <v>0</v>
      </c>
      <c r="EH365">
        <v>0</v>
      </c>
      <c r="EI365" t="s">
        <v>1159</v>
      </c>
      <c r="EJ365" t="s">
        <v>1168</v>
      </c>
      <c r="EK365">
        <v>0</v>
      </c>
      <c r="EL365">
        <v>0</v>
      </c>
      <c r="EM365">
        <v>0</v>
      </c>
      <c r="EN365" s="74" t="s">
        <v>1117</v>
      </c>
    </row>
    <row r="366" spans="1:144" x14ac:dyDescent="0.3">
      <c r="A366" s="32" t="s">
        <v>628</v>
      </c>
      <c r="B366" s="33" t="s">
        <v>629</v>
      </c>
      <c r="C366" s="34" t="s">
        <v>228</v>
      </c>
      <c r="D366" s="3">
        <v>416.25</v>
      </c>
      <c r="E366" s="3">
        <v>476.25</v>
      </c>
      <c r="F366" s="3">
        <v>446.27499999999998</v>
      </c>
      <c r="G366" s="42">
        <v>5.557915057915058</v>
      </c>
      <c r="H366" s="4">
        <v>5.1824324324324325</v>
      </c>
      <c r="I366" s="4">
        <v>5.3701737451737444</v>
      </c>
      <c r="J366" s="109">
        <v>5.625</v>
      </c>
      <c r="K366" s="114">
        <v>20.7</v>
      </c>
      <c r="L366" s="6">
        <v>34</v>
      </c>
      <c r="M366" s="118">
        <v>0</v>
      </c>
      <c r="N366" s="7"/>
      <c r="O366" s="7"/>
      <c r="P366" s="7"/>
      <c r="Q366" s="7"/>
      <c r="R366" s="7">
        <v>0.39</v>
      </c>
      <c r="S366" s="48">
        <v>0</v>
      </c>
      <c r="T366" s="121">
        <v>12</v>
      </c>
      <c r="U366" s="2">
        <v>0</v>
      </c>
      <c r="V366" s="2">
        <v>0</v>
      </c>
      <c r="W366" s="2">
        <v>3.5999999999999997E-2</v>
      </c>
      <c r="X366" s="2">
        <v>2</v>
      </c>
      <c r="Y366" s="2">
        <v>2</v>
      </c>
      <c r="Z366" s="19">
        <v>0</v>
      </c>
      <c r="AA366" s="2">
        <v>31</v>
      </c>
      <c r="AB366" s="122" t="s">
        <v>56</v>
      </c>
      <c r="AC366" s="2">
        <v>0</v>
      </c>
      <c r="AD366" s="2">
        <v>2</v>
      </c>
      <c r="AE366" s="2" t="s">
        <v>52</v>
      </c>
      <c r="AF366" s="118" t="s">
        <v>52</v>
      </c>
      <c r="AG366" s="5">
        <v>0.3</v>
      </c>
      <c r="AH366" s="118">
        <v>0</v>
      </c>
      <c r="AI366" s="8">
        <v>2</v>
      </c>
      <c r="AJ366" s="118">
        <v>4</v>
      </c>
      <c r="AK366" s="2">
        <v>0</v>
      </c>
      <c r="AL366" s="2">
        <v>0</v>
      </c>
      <c r="AM366" s="2">
        <v>0</v>
      </c>
      <c r="AN366" s="2">
        <v>0</v>
      </c>
      <c r="AO366" s="2">
        <v>0</v>
      </c>
      <c r="AP366" s="122">
        <v>0</v>
      </c>
      <c r="AQ366">
        <v>0</v>
      </c>
      <c r="AR366">
        <v>0</v>
      </c>
      <c r="AS366">
        <v>0</v>
      </c>
      <c r="AT366">
        <v>0</v>
      </c>
      <c r="AU366">
        <v>0</v>
      </c>
      <c r="AV366" s="74">
        <v>0</v>
      </c>
      <c r="AW366">
        <v>1</v>
      </c>
      <c r="AX366">
        <v>1</v>
      </c>
      <c r="AY366" s="74">
        <v>1</v>
      </c>
      <c r="AZ366" s="67">
        <v>0</v>
      </c>
      <c r="BA366" s="67">
        <v>4300</v>
      </c>
      <c r="BB366" s="68"/>
      <c r="BC366" s="68"/>
      <c r="BD366">
        <v>5</v>
      </c>
      <c r="BE366">
        <v>306800</v>
      </c>
      <c r="BF366" s="102">
        <v>4</v>
      </c>
      <c r="BG366" s="97"/>
      <c r="BH366">
        <v>3</v>
      </c>
      <c r="BI366">
        <v>1</v>
      </c>
      <c r="BJ366" s="20" t="s">
        <v>1112</v>
      </c>
      <c r="BK366" t="s">
        <v>1113</v>
      </c>
      <c r="BL366">
        <v>1</v>
      </c>
      <c r="BM366" s="20">
        <v>0</v>
      </c>
      <c r="BN366">
        <v>0</v>
      </c>
      <c r="BO366">
        <v>0</v>
      </c>
      <c r="BP366">
        <v>1</v>
      </c>
      <c r="BQ366" s="20">
        <v>0</v>
      </c>
      <c r="BR366">
        <v>2</v>
      </c>
      <c r="BS366">
        <v>1</v>
      </c>
      <c r="BT366">
        <v>1</v>
      </c>
      <c r="BU366" s="20">
        <v>4</v>
      </c>
      <c r="BV366">
        <v>2</v>
      </c>
      <c r="BW366">
        <v>2</v>
      </c>
      <c r="BX366">
        <v>0</v>
      </c>
      <c r="BY366" s="74">
        <v>4</v>
      </c>
      <c r="BZ366">
        <v>30.324999999999999</v>
      </c>
      <c r="CA366">
        <v>16.675000000000001</v>
      </c>
      <c r="CB366">
        <v>8.1999999999999993</v>
      </c>
      <c r="CC366">
        <v>12.6</v>
      </c>
      <c r="CD366">
        <v>51.35</v>
      </c>
      <c r="CE366">
        <v>113.875</v>
      </c>
      <c r="CF366">
        <v>160.875</v>
      </c>
      <c r="CG366">
        <v>274.75</v>
      </c>
      <c r="CH366">
        <v>41.4</v>
      </c>
      <c r="CI366">
        <v>114.25</v>
      </c>
      <c r="CJ366">
        <v>3.606822239</v>
      </c>
      <c r="CK366">
        <v>1.3250786139999999</v>
      </c>
      <c r="CL366">
        <v>0.57154760699999996</v>
      </c>
      <c r="CM366">
        <v>0.588784058</v>
      </c>
      <c r="CN366">
        <v>8.5144974409999996</v>
      </c>
      <c r="CO366">
        <v>11.46890724</v>
      </c>
      <c r="CP366">
        <v>7.1322623810000003</v>
      </c>
      <c r="CQ366">
        <v>7.8475049109999997</v>
      </c>
      <c r="CR366">
        <v>3.3396606609999999</v>
      </c>
      <c r="CS366">
        <v>11.08677891</v>
      </c>
      <c r="CT366" s="20" t="s">
        <v>1118</v>
      </c>
      <c r="CU366">
        <v>6.2</v>
      </c>
      <c r="CV366" s="74" t="s">
        <v>1156</v>
      </c>
      <c r="CW366">
        <v>10</v>
      </c>
      <c r="CX366">
        <v>0</v>
      </c>
      <c r="CY366">
        <v>0</v>
      </c>
      <c r="CZ366">
        <v>0</v>
      </c>
      <c r="DA366">
        <v>0</v>
      </c>
      <c r="DB366">
        <v>0</v>
      </c>
      <c r="DC366">
        <v>90</v>
      </c>
      <c r="DD366" s="74">
        <v>0</v>
      </c>
      <c r="DE366">
        <v>0</v>
      </c>
      <c r="DF366">
        <v>0</v>
      </c>
      <c r="DG366">
        <v>0</v>
      </c>
      <c r="DH366">
        <v>10</v>
      </c>
      <c r="DI366">
        <v>0</v>
      </c>
      <c r="DJ366">
        <v>0</v>
      </c>
      <c r="DK366">
        <v>0</v>
      </c>
      <c r="DL366">
        <v>0</v>
      </c>
      <c r="DM366">
        <v>0</v>
      </c>
      <c r="DN366">
        <v>0</v>
      </c>
      <c r="DO366">
        <v>0</v>
      </c>
      <c r="DP366">
        <v>0</v>
      </c>
      <c r="DQ366">
        <v>0</v>
      </c>
      <c r="DR366">
        <v>0</v>
      </c>
      <c r="DS366">
        <v>0</v>
      </c>
      <c r="DT366">
        <v>0</v>
      </c>
      <c r="DU366">
        <v>0</v>
      </c>
      <c r="DV366">
        <v>0</v>
      </c>
      <c r="DW366">
        <v>0</v>
      </c>
      <c r="DX366">
        <v>0</v>
      </c>
      <c r="DY366">
        <v>0</v>
      </c>
      <c r="DZ366">
        <v>0</v>
      </c>
      <c r="EA366">
        <v>0</v>
      </c>
      <c r="EB366">
        <v>0</v>
      </c>
      <c r="EC366">
        <v>7</v>
      </c>
      <c r="ED366">
        <v>3</v>
      </c>
      <c r="EE366">
        <v>0</v>
      </c>
      <c r="EF366">
        <v>0</v>
      </c>
      <c r="EG366">
        <v>0</v>
      </c>
      <c r="EH366">
        <v>0</v>
      </c>
      <c r="EI366" t="s">
        <v>1165</v>
      </c>
      <c r="EJ366" t="s">
        <v>1191</v>
      </c>
      <c r="EK366">
        <v>0</v>
      </c>
      <c r="EL366">
        <v>0</v>
      </c>
      <c r="EM366">
        <v>0</v>
      </c>
      <c r="EN366" s="74" t="s">
        <v>1117</v>
      </c>
    </row>
    <row r="367" spans="1:144" x14ac:dyDescent="0.3">
      <c r="A367" s="32" t="s">
        <v>630</v>
      </c>
      <c r="B367" s="33" t="s">
        <v>631</v>
      </c>
      <c r="C367" s="34" t="s">
        <v>151</v>
      </c>
      <c r="D367" s="3">
        <v>69.2667</v>
      </c>
      <c r="E367" s="3">
        <v>65.666700000000006</v>
      </c>
      <c r="F367" s="3">
        <v>61.4</v>
      </c>
      <c r="G367" s="42">
        <v>1.1389961389961389</v>
      </c>
      <c r="H367" s="4">
        <v>1.3223938223938225</v>
      </c>
      <c r="I367" s="4">
        <v>1.2306949806949805</v>
      </c>
      <c r="J367" s="109">
        <v>4.8333300000000001</v>
      </c>
      <c r="K367" s="114">
        <v>4.4000000000000004</v>
      </c>
      <c r="L367" s="6">
        <v>11.1</v>
      </c>
      <c r="M367" s="118">
        <v>0</v>
      </c>
      <c r="N367" s="7"/>
      <c r="O367" s="7"/>
      <c r="P367" s="7"/>
      <c r="Q367" s="7"/>
      <c r="R367" s="7">
        <v>0.58899999999999997</v>
      </c>
      <c r="S367" s="48">
        <v>1</v>
      </c>
      <c r="T367" s="121">
        <v>6</v>
      </c>
      <c r="U367" s="2">
        <v>0</v>
      </c>
      <c r="V367" s="2">
        <v>0</v>
      </c>
      <c r="W367" s="2">
        <v>0</v>
      </c>
      <c r="X367" s="2">
        <v>0</v>
      </c>
      <c r="Y367" s="2"/>
      <c r="Z367" s="19">
        <v>0</v>
      </c>
      <c r="AA367" s="2">
        <v>15.5</v>
      </c>
      <c r="AB367" s="122" t="s">
        <v>56</v>
      </c>
      <c r="AC367" s="2">
        <v>0</v>
      </c>
      <c r="AD367" s="2">
        <v>2</v>
      </c>
      <c r="AE367" s="2" t="s">
        <v>52</v>
      </c>
      <c r="AF367" s="118" t="s">
        <v>52</v>
      </c>
      <c r="AG367" s="5"/>
      <c r="AH367" s="118">
        <v>0.5</v>
      </c>
      <c r="AI367" s="8">
        <v>1</v>
      </c>
      <c r="AJ367" s="118">
        <v>3</v>
      </c>
      <c r="AK367" s="2">
        <v>0</v>
      </c>
      <c r="AL367" s="2">
        <v>0</v>
      </c>
      <c r="AM367" s="2"/>
      <c r="AN367" s="2">
        <v>0</v>
      </c>
      <c r="AO367" s="2">
        <v>0</v>
      </c>
      <c r="AP367" s="122">
        <v>0</v>
      </c>
      <c r="AQ367">
        <v>0</v>
      </c>
      <c r="AR367">
        <v>0</v>
      </c>
      <c r="AS367">
        <v>0</v>
      </c>
      <c r="AT367">
        <v>0</v>
      </c>
      <c r="AU367">
        <v>0</v>
      </c>
      <c r="AV367" s="74">
        <v>0</v>
      </c>
      <c r="AW367">
        <v>0</v>
      </c>
      <c r="AX367">
        <v>0</v>
      </c>
      <c r="AY367" s="74">
        <v>1</v>
      </c>
      <c r="AZ367" s="69">
        <v>0</v>
      </c>
      <c r="BA367" s="69">
        <v>4600</v>
      </c>
      <c r="BB367" s="68"/>
      <c r="BC367" s="68"/>
      <c r="BD367">
        <v>4</v>
      </c>
      <c r="BE367">
        <v>372500</v>
      </c>
      <c r="BF367" s="102">
        <v>4</v>
      </c>
      <c r="BG367" s="97"/>
      <c r="BH367">
        <v>3</v>
      </c>
      <c r="BI367">
        <v>3</v>
      </c>
      <c r="BJ367" s="20" t="s">
        <v>1113</v>
      </c>
      <c r="BK367" t="s">
        <v>1113</v>
      </c>
      <c r="BL367">
        <v>1</v>
      </c>
      <c r="BM367" s="20">
        <v>0</v>
      </c>
      <c r="BN367">
        <v>0</v>
      </c>
      <c r="BO367">
        <v>0</v>
      </c>
      <c r="BP367">
        <v>1</v>
      </c>
      <c r="BQ367" s="20">
        <v>0</v>
      </c>
      <c r="BR367">
        <v>2</v>
      </c>
      <c r="BS367">
        <v>2</v>
      </c>
      <c r="BT367">
        <v>1</v>
      </c>
      <c r="BU367" s="20">
        <v>8</v>
      </c>
      <c r="BV367">
        <v>4</v>
      </c>
      <c r="BW367">
        <v>4</v>
      </c>
      <c r="BX367">
        <v>0</v>
      </c>
      <c r="BY367" s="74">
        <v>8</v>
      </c>
      <c r="BZ367">
        <v>57.662500000000001</v>
      </c>
      <c r="CA367">
        <v>48.55</v>
      </c>
      <c r="CB367">
        <v>5.7125000000000004</v>
      </c>
      <c r="CC367">
        <v>6.35</v>
      </c>
      <c r="CD367">
        <v>21.425000000000001</v>
      </c>
      <c r="CE367">
        <v>31.5625</v>
      </c>
      <c r="CF367">
        <v>113.1875</v>
      </c>
      <c r="CG367">
        <v>144.75</v>
      </c>
      <c r="CH367">
        <v>21.762499999999999</v>
      </c>
      <c r="CI367">
        <v>99</v>
      </c>
      <c r="CJ367">
        <v>3.1413998240000001</v>
      </c>
      <c r="CK367">
        <v>3.2728318889999999</v>
      </c>
      <c r="CL367">
        <v>0.44541313100000002</v>
      </c>
      <c r="CM367">
        <v>0.26726124200000001</v>
      </c>
      <c r="CN367">
        <v>1.6351059379999999</v>
      </c>
      <c r="CO367">
        <v>3.104346032</v>
      </c>
      <c r="CP367">
        <v>4.4514644460000001</v>
      </c>
      <c r="CQ367">
        <v>6.5465367069999996</v>
      </c>
      <c r="CR367">
        <v>1.4870272360000001</v>
      </c>
      <c r="CS367">
        <v>6.9230463980000003</v>
      </c>
      <c r="CT367" s="20" t="s">
        <v>1118</v>
      </c>
      <c r="CU367">
        <v>6</v>
      </c>
      <c r="CV367" s="74" t="s">
        <v>1156</v>
      </c>
      <c r="CW367">
        <v>80</v>
      </c>
      <c r="CX367">
        <v>0</v>
      </c>
      <c r="CY367">
        <v>0</v>
      </c>
      <c r="CZ367">
        <v>0</v>
      </c>
      <c r="DA367">
        <v>0</v>
      </c>
      <c r="DB367">
        <v>0</v>
      </c>
      <c r="DC367">
        <v>20</v>
      </c>
      <c r="DD367" s="74">
        <v>0</v>
      </c>
      <c r="DE367">
        <v>0</v>
      </c>
      <c r="DF367">
        <v>0</v>
      </c>
      <c r="DG367">
        <v>0</v>
      </c>
      <c r="DH367">
        <v>0</v>
      </c>
      <c r="DI367">
        <v>1</v>
      </c>
      <c r="DJ367">
        <v>0</v>
      </c>
      <c r="DK367">
        <v>9</v>
      </c>
      <c r="DL367">
        <v>0</v>
      </c>
      <c r="DM367">
        <v>0</v>
      </c>
      <c r="DN367">
        <v>0</v>
      </c>
      <c r="DO367">
        <v>0</v>
      </c>
      <c r="DP367">
        <v>0</v>
      </c>
      <c r="DQ367">
        <v>0</v>
      </c>
      <c r="DR367">
        <v>0</v>
      </c>
      <c r="DS367">
        <v>0</v>
      </c>
      <c r="DT367">
        <v>0</v>
      </c>
      <c r="DU367">
        <v>0</v>
      </c>
      <c r="DV367">
        <v>0</v>
      </c>
      <c r="DW367">
        <v>0</v>
      </c>
      <c r="DX367">
        <v>0</v>
      </c>
      <c r="DY367">
        <v>0</v>
      </c>
      <c r="DZ367">
        <v>0</v>
      </c>
      <c r="EA367">
        <v>0</v>
      </c>
      <c r="EB367">
        <v>0</v>
      </c>
      <c r="EC367">
        <v>0</v>
      </c>
      <c r="ED367">
        <v>0</v>
      </c>
      <c r="EE367">
        <v>0</v>
      </c>
      <c r="EF367">
        <v>10</v>
      </c>
      <c r="EG367">
        <v>0</v>
      </c>
      <c r="EH367">
        <v>0</v>
      </c>
      <c r="EI367" t="s">
        <v>1159</v>
      </c>
      <c r="EJ367" t="s">
        <v>1173</v>
      </c>
      <c r="EK367">
        <v>0</v>
      </c>
      <c r="EL367">
        <v>0</v>
      </c>
      <c r="EM367">
        <v>0</v>
      </c>
      <c r="EN367" s="74" t="s">
        <v>1117</v>
      </c>
    </row>
    <row r="368" spans="1:144" x14ac:dyDescent="0.3">
      <c r="A368" s="32" t="s">
        <v>632</v>
      </c>
      <c r="B368" s="33" t="s">
        <v>70</v>
      </c>
      <c r="C368" s="34" t="s">
        <v>71</v>
      </c>
      <c r="D368" s="3">
        <v>1006</v>
      </c>
      <c r="E368" s="3">
        <v>979</v>
      </c>
      <c r="F368" s="3">
        <v>992.5</v>
      </c>
      <c r="G368" s="42">
        <v>5.7</v>
      </c>
      <c r="H368" s="4">
        <v>5.56</v>
      </c>
      <c r="I368" s="4">
        <v>5.63</v>
      </c>
      <c r="J368" s="109">
        <v>1</v>
      </c>
      <c r="K368" s="114">
        <v>108</v>
      </c>
      <c r="L368" s="6">
        <v>42.833333330000002</v>
      </c>
      <c r="M368" s="118">
        <v>1</v>
      </c>
      <c r="N368" s="7">
        <v>6.7000000000000004E-2</v>
      </c>
      <c r="O368" s="7"/>
      <c r="P368" s="7">
        <v>9.4E-2</v>
      </c>
      <c r="Q368" s="7"/>
      <c r="R368" s="7">
        <v>8.1000000000000003E-2</v>
      </c>
      <c r="S368" s="48">
        <v>4.5</v>
      </c>
      <c r="T368" s="121">
        <v>5.25</v>
      </c>
      <c r="U368" s="2">
        <v>0</v>
      </c>
      <c r="V368" s="2">
        <v>0</v>
      </c>
      <c r="W368" s="2">
        <v>0</v>
      </c>
      <c r="X368" s="2">
        <v>0</v>
      </c>
      <c r="Y368" s="2">
        <v>2</v>
      </c>
      <c r="Z368" s="19">
        <v>2</v>
      </c>
      <c r="AA368" s="2">
        <v>32.4</v>
      </c>
      <c r="AB368" s="122" t="s">
        <v>52</v>
      </c>
      <c r="AC368" s="2">
        <v>2</v>
      </c>
      <c r="AD368" s="2">
        <v>2</v>
      </c>
      <c r="AE368" s="2" t="s">
        <v>52</v>
      </c>
      <c r="AF368" s="118" t="s">
        <v>52</v>
      </c>
      <c r="AG368" s="5">
        <v>8.42333</v>
      </c>
      <c r="AH368" s="118">
        <v>0</v>
      </c>
      <c r="AI368" s="8">
        <v>3</v>
      </c>
      <c r="AJ368" s="118">
        <v>1</v>
      </c>
      <c r="AK368" s="2">
        <v>0</v>
      </c>
      <c r="AL368" s="2">
        <v>0</v>
      </c>
      <c r="AM368" s="2">
        <v>0</v>
      </c>
      <c r="AN368" s="2">
        <v>0</v>
      </c>
      <c r="AO368" s="2">
        <v>0</v>
      </c>
      <c r="AP368" s="122">
        <v>0</v>
      </c>
      <c r="AQ368">
        <v>0</v>
      </c>
      <c r="AR368">
        <v>0</v>
      </c>
      <c r="AS368">
        <v>0</v>
      </c>
      <c r="AT368">
        <v>0</v>
      </c>
      <c r="AU368">
        <v>0</v>
      </c>
      <c r="AV368" s="74">
        <v>0</v>
      </c>
      <c r="AW368">
        <v>0</v>
      </c>
      <c r="AX368">
        <v>0</v>
      </c>
      <c r="AY368" s="74">
        <v>1</v>
      </c>
      <c r="AZ368" s="69">
        <v>0</v>
      </c>
      <c r="BA368" s="69">
        <v>500</v>
      </c>
      <c r="BB368" s="68"/>
      <c r="BC368" s="68"/>
      <c r="BD368">
        <v>4</v>
      </c>
      <c r="BE368">
        <v>45800</v>
      </c>
      <c r="BF368" s="102">
        <v>4</v>
      </c>
      <c r="BG368" s="97"/>
      <c r="BH368">
        <v>3</v>
      </c>
      <c r="BI368">
        <v>3</v>
      </c>
      <c r="BJ368" s="20" t="s">
        <v>1112</v>
      </c>
      <c r="BK368" t="s">
        <v>1114</v>
      </c>
      <c r="BL368">
        <v>1</v>
      </c>
      <c r="BM368" s="20">
        <v>0</v>
      </c>
      <c r="BN368">
        <v>0</v>
      </c>
      <c r="BO368">
        <v>0</v>
      </c>
      <c r="BP368">
        <v>1</v>
      </c>
      <c r="BQ368" s="20">
        <v>0</v>
      </c>
      <c r="BR368">
        <v>1</v>
      </c>
      <c r="BS368">
        <v>1</v>
      </c>
      <c r="BT368">
        <v>1</v>
      </c>
      <c r="BU368" s="20">
        <v>4</v>
      </c>
      <c r="BV368">
        <v>2</v>
      </c>
      <c r="BW368">
        <v>2</v>
      </c>
      <c r="BX368">
        <v>0</v>
      </c>
      <c r="BY368" s="74">
        <v>4</v>
      </c>
      <c r="BZ368">
        <v>57.524999999999999</v>
      </c>
      <c r="CA368">
        <v>37.274999999999999</v>
      </c>
      <c r="CB368">
        <v>8.4</v>
      </c>
      <c r="CC368">
        <v>13.75</v>
      </c>
      <c r="CD368">
        <v>35.549999999999997</v>
      </c>
      <c r="CE368">
        <v>111.25</v>
      </c>
      <c r="CF368">
        <v>82.25</v>
      </c>
      <c r="CG368">
        <v>193.5</v>
      </c>
      <c r="CH368">
        <v>57.524999999999999</v>
      </c>
      <c r="CI368">
        <v>50.5</v>
      </c>
      <c r="CJ368">
        <v>2.879091292</v>
      </c>
      <c r="CK368">
        <v>0.93941471099999996</v>
      </c>
      <c r="CL368">
        <v>0.68799224800000003</v>
      </c>
      <c r="CM368">
        <v>0.793725393</v>
      </c>
      <c r="CN368">
        <v>2.1173883280000001</v>
      </c>
      <c r="CO368">
        <v>1.892969449</v>
      </c>
      <c r="CP368">
        <v>3.8622100750000001</v>
      </c>
      <c r="CQ368">
        <v>3.3166247900000001</v>
      </c>
      <c r="CR368">
        <v>1.3744695950000001</v>
      </c>
      <c r="CS368">
        <v>8.1853527719999999</v>
      </c>
      <c r="CT368" s="20" t="s">
        <v>1118</v>
      </c>
      <c r="CU368">
        <v>15.1</v>
      </c>
      <c r="CV368" s="74" t="s">
        <v>1156</v>
      </c>
      <c r="CW368">
        <v>0</v>
      </c>
      <c r="CX368">
        <v>100</v>
      </c>
      <c r="CY368">
        <v>0</v>
      </c>
      <c r="CZ368">
        <v>0</v>
      </c>
      <c r="DA368">
        <v>0</v>
      </c>
      <c r="DB368">
        <v>0</v>
      </c>
      <c r="DC368">
        <v>0</v>
      </c>
      <c r="DD368" s="74">
        <v>0</v>
      </c>
      <c r="DE368">
        <v>0</v>
      </c>
      <c r="DF368">
        <v>0</v>
      </c>
      <c r="DG368">
        <v>0</v>
      </c>
      <c r="DH368">
        <v>0</v>
      </c>
      <c r="DI368">
        <v>0</v>
      </c>
      <c r="DJ368">
        <v>0</v>
      </c>
      <c r="DK368">
        <v>0</v>
      </c>
      <c r="DL368">
        <v>0</v>
      </c>
      <c r="DM368">
        <v>0</v>
      </c>
      <c r="DN368">
        <v>0</v>
      </c>
      <c r="DO368">
        <v>0</v>
      </c>
      <c r="DP368">
        <v>0</v>
      </c>
      <c r="DQ368">
        <v>10</v>
      </c>
      <c r="DR368">
        <v>0</v>
      </c>
      <c r="DS368">
        <v>0</v>
      </c>
      <c r="DT368">
        <v>0</v>
      </c>
      <c r="DU368">
        <v>0</v>
      </c>
      <c r="DV368">
        <v>0</v>
      </c>
      <c r="DW368">
        <v>0</v>
      </c>
      <c r="DX368">
        <v>0</v>
      </c>
      <c r="DY368">
        <v>0</v>
      </c>
      <c r="DZ368">
        <v>0</v>
      </c>
      <c r="EA368">
        <v>0</v>
      </c>
      <c r="EB368">
        <v>0</v>
      </c>
      <c r="EC368">
        <v>0</v>
      </c>
      <c r="ED368">
        <v>0</v>
      </c>
      <c r="EE368">
        <v>0</v>
      </c>
      <c r="EF368">
        <v>0</v>
      </c>
      <c r="EG368">
        <v>0</v>
      </c>
      <c r="EH368">
        <v>0</v>
      </c>
      <c r="EI368" t="s">
        <v>1160</v>
      </c>
      <c r="EJ368" t="s">
        <v>1179</v>
      </c>
      <c r="EK368">
        <v>0</v>
      </c>
      <c r="EL368">
        <v>0</v>
      </c>
      <c r="EM368">
        <v>0</v>
      </c>
      <c r="EN368" s="74" t="s">
        <v>1117</v>
      </c>
    </row>
    <row r="369" spans="1:144" x14ac:dyDescent="0.3">
      <c r="A369" s="32" t="s">
        <v>633</v>
      </c>
      <c r="B369" s="33" t="s">
        <v>70</v>
      </c>
      <c r="C369" s="34" t="s">
        <v>71</v>
      </c>
      <c r="D369" s="3">
        <v>961</v>
      </c>
      <c r="E369" s="3">
        <v>928</v>
      </c>
      <c r="F369" s="3">
        <v>964</v>
      </c>
      <c r="G369" s="42">
        <v>5.48</v>
      </c>
      <c r="H369" s="4">
        <v>5.12</v>
      </c>
      <c r="I369" s="4">
        <v>5.3</v>
      </c>
      <c r="J369" s="109">
        <v>1</v>
      </c>
      <c r="K369" s="114">
        <v>98.5</v>
      </c>
      <c r="L369" s="6">
        <v>29</v>
      </c>
      <c r="M369" s="118">
        <v>1</v>
      </c>
      <c r="N369" s="7">
        <v>0.13</v>
      </c>
      <c r="O369" s="7"/>
      <c r="P369" s="7">
        <v>0.11</v>
      </c>
      <c r="Q369" s="7"/>
      <c r="R369" s="7">
        <v>0.12</v>
      </c>
      <c r="S369" s="48">
        <v>5.75</v>
      </c>
      <c r="T369" s="121">
        <v>6.25</v>
      </c>
      <c r="U369" s="2">
        <v>0</v>
      </c>
      <c r="V369" s="2">
        <v>0</v>
      </c>
      <c r="W369" s="2">
        <v>0</v>
      </c>
      <c r="X369" s="2">
        <v>0</v>
      </c>
      <c r="Y369" s="2">
        <v>2</v>
      </c>
      <c r="Z369" s="19">
        <v>2</v>
      </c>
      <c r="AA369" s="2">
        <v>33</v>
      </c>
      <c r="AB369" s="122" t="s">
        <v>52</v>
      </c>
      <c r="AC369" s="2">
        <v>3</v>
      </c>
      <c r="AD369" s="2">
        <v>2</v>
      </c>
      <c r="AE369" s="2" t="s">
        <v>52</v>
      </c>
      <c r="AF369" s="118" t="s">
        <v>52</v>
      </c>
      <c r="AG369" s="5">
        <v>8</v>
      </c>
      <c r="AH369" s="118">
        <v>0</v>
      </c>
      <c r="AI369" s="8">
        <v>3</v>
      </c>
      <c r="AJ369" s="118">
        <v>1</v>
      </c>
      <c r="AK369" s="2">
        <v>0</v>
      </c>
      <c r="AL369" s="2">
        <v>0</v>
      </c>
      <c r="AM369" s="2">
        <v>0</v>
      </c>
      <c r="AN369" s="2">
        <v>0</v>
      </c>
      <c r="AO369" s="2">
        <v>0</v>
      </c>
      <c r="AP369" s="122">
        <v>0</v>
      </c>
      <c r="AQ369">
        <v>0</v>
      </c>
      <c r="AR369">
        <v>0</v>
      </c>
      <c r="AS369">
        <v>0</v>
      </c>
      <c r="AT369">
        <v>0</v>
      </c>
      <c r="AU369">
        <v>0</v>
      </c>
      <c r="AV369" s="74">
        <v>0</v>
      </c>
      <c r="AW369">
        <v>0</v>
      </c>
      <c r="AX369">
        <v>0</v>
      </c>
      <c r="AY369" s="74">
        <v>1</v>
      </c>
      <c r="AZ369" s="76">
        <v>0</v>
      </c>
      <c r="BA369" s="70">
        <v>100</v>
      </c>
      <c r="BB369" s="68"/>
      <c r="BC369" s="68"/>
      <c r="BD369">
        <v>2</v>
      </c>
      <c r="BE369">
        <v>43800</v>
      </c>
      <c r="BF369" s="102">
        <v>4</v>
      </c>
      <c r="BG369" s="97"/>
      <c r="BH369">
        <v>3</v>
      </c>
      <c r="BI369">
        <v>3</v>
      </c>
      <c r="BJ369" s="20" t="s">
        <v>1112</v>
      </c>
      <c r="BK369" t="s">
        <v>1114</v>
      </c>
      <c r="BL369">
        <v>1</v>
      </c>
      <c r="BM369" s="20">
        <v>0</v>
      </c>
      <c r="BN369">
        <v>0</v>
      </c>
      <c r="BO369">
        <v>0</v>
      </c>
      <c r="BP369">
        <v>1</v>
      </c>
      <c r="BQ369" s="20">
        <v>0</v>
      </c>
      <c r="BR369">
        <v>1</v>
      </c>
      <c r="BS369">
        <v>1</v>
      </c>
      <c r="BT369">
        <v>1</v>
      </c>
      <c r="BU369" s="20">
        <v>4</v>
      </c>
      <c r="BV369">
        <v>2</v>
      </c>
      <c r="BW369">
        <v>2</v>
      </c>
      <c r="BX369">
        <v>0</v>
      </c>
      <c r="BY369" s="74">
        <v>4</v>
      </c>
      <c r="BZ369">
        <v>49.4</v>
      </c>
      <c r="CA369">
        <v>27.324999999999999</v>
      </c>
      <c r="CB369">
        <v>8.5749999999999993</v>
      </c>
      <c r="CC369">
        <v>14.5</v>
      </c>
      <c r="CD369">
        <v>33.475000000000001</v>
      </c>
      <c r="CE369">
        <v>106.75</v>
      </c>
      <c r="CF369">
        <v>99.25</v>
      </c>
      <c r="CG369">
        <v>206</v>
      </c>
      <c r="CH369">
        <v>51.85</v>
      </c>
      <c r="CI369">
        <v>42.25</v>
      </c>
      <c r="CJ369">
        <v>2.5521232989999998</v>
      </c>
      <c r="CK369">
        <v>1.6152915109999999</v>
      </c>
      <c r="CL369">
        <v>0.49916597099999999</v>
      </c>
      <c r="CM369">
        <v>1.1916375290000001</v>
      </c>
      <c r="CN369">
        <v>1.680029762</v>
      </c>
      <c r="CO369">
        <v>1.5</v>
      </c>
      <c r="CP369">
        <v>3.3040379340000001</v>
      </c>
      <c r="CQ369">
        <v>4.5460605660000004</v>
      </c>
      <c r="CR369">
        <v>0.60277137700000005</v>
      </c>
      <c r="CS369">
        <v>2.3629078130000001</v>
      </c>
      <c r="CT369" s="20" t="s">
        <v>1118</v>
      </c>
      <c r="CU369">
        <v>14</v>
      </c>
      <c r="CV369" s="74" t="s">
        <v>1156</v>
      </c>
      <c r="CW369">
        <v>0</v>
      </c>
      <c r="CX369">
        <v>100</v>
      </c>
      <c r="CY369">
        <v>0</v>
      </c>
      <c r="CZ369">
        <v>0</v>
      </c>
      <c r="DA369">
        <v>0</v>
      </c>
      <c r="DB369">
        <v>0</v>
      </c>
      <c r="DC369">
        <v>0</v>
      </c>
      <c r="DD369" s="74">
        <v>0</v>
      </c>
      <c r="DE369">
        <v>0</v>
      </c>
      <c r="DF369">
        <v>0</v>
      </c>
      <c r="DG369">
        <v>0</v>
      </c>
      <c r="DH369">
        <v>0</v>
      </c>
      <c r="DI369">
        <v>0</v>
      </c>
      <c r="DJ369">
        <v>0</v>
      </c>
      <c r="DK369">
        <v>0</v>
      </c>
      <c r="DL369">
        <v>0</v>
      </c>
      <c r="DM369">
        <v>0</v>
      </c>
      <c r="DN369">
        <v>0</v>
      </c>
      <c r="DO369">
        <v>0</v>
      </c>
      <c r="DP369">
        <v>0</v>
      </c>
      <c r="DQ369">
        <v>10</v>
      </c>
      <c r="DR369">
        <v>0</v>
      </c>
      <c r="DS369">
        <v>0</v>
      </c>
      <c r="DT369">
        <v>0</v>
      </c>
      <c r="DU369">
        <v>0</v>
      </c>
      <c r="DV369">
        <v>0</v>
      </c>
      <c r="DW369">
        <v>0</v>
      </c>
      <c r="DX369">
        <v>0</v>
      </c>
      <c r="DY369">
        <v>0</v>
      </c>
      <c r="DZ369">
        <v>0</v>
      </c>
      <c r="EA369">
        <v>0</v>
      </c>
      <c r="EB369">
        <v>0</v>
      </c>
      <c r="EC369">
        <v>0</v>
      </c>
      <c r="ED369">
        <v>0</v>
      </c>
      <c r="EE369">
        <v>0</v>
      </c>
      <c r="EF369">
        <v>0</v>
      </c>
      <c r="EG369">
        <v>0</v>
      </c>
      <c r="EH369">
        <v>0</v>
      </c>
      <c r="EI369" t="s">
        <v>1160</v>
      </c>
      <c r="EJ369" t="s">
        <v>1179</v>
      </c>
      <c r="EK369">
        <v>0</v>
      </c>
      <c r="EL369">
        <v>0</v>
      </c>
      <c r="EM369">
        <v>0</v>
      </c>
      <c r="EN369" s="74" t="s">
        <v>1117</v>
      </c>
    </row>
    <row r="370" spans="1:144" x14ac:dyDescent="0.3">
      <c r="A370" s="32" t="s">
        <v>634</v>
      </c>
      <c r="B370" s="33" t="s">
        <v>245</v>
      </c>
      <c r="C370" s="34" t="s">
        <v>246</v>
      </c>
      <c r="D370" s="3"/>
      <c r="E370" s="3"/>
      <c r="F370" s="3">
        <v>53.85</v>
      </c>
      <c r="G370" s="45"/>
      <c r="H370" s="7"/>
      <c r="I370" s="4">
        <v>1.07</v>
      </c>
      <c r="J370" s="109">
        <v>3.05</v>
      </c>
      <c r="K370" s="115">
        <v>2.7</v>
      </c>
      <c r="L370" s="6"/>
      <c r="M370" s="118">
        <v>0</v>
      </c>
      <c r="N370" s="7"/>
      <c r="O370" s="7"/>
      <c r="P370" s="7"/>
      <c r="Q370" s="7"/>
      <c r="R370" s="7"/>
      <c r="S370" s="48"/>
      <c r="T370" s="121"/>
      <c r="U370" s="2"/>
      <c r="V370" s="2"/>
      <c r="W370" s="2"/>
      <c r="X370" s="2"/>
      <c r="Y370" s="2"/>
      <c r="Z370" s="19">
        <v>2</v>
      </c>
      <c r="AA370" s="2">
        <v>13</v>
      </c>
      <c r="AB370" s="122" t="s">
        <v>52</v>
      </c>
      <c r="AC370" s="2">
        <v>1</v>
      </c>
      <c r="AD370" s="2">
        <v>1</v>
      </c>
      <c r="AE370" s="2" t="s">
        <v>52</v>
      </c>
      <c r="AF370" s="118" t="s">
        <v>52</v>
      </c>
      <c r="AG370" s="5"/>
      <c r="AH370" s="118"/>
      <c r="AI370" s="8"/>
      <c r="AJ370" s="118"/>
      <c r="AK370" s="2">
        <v>0</v>
      </c>
      <c r="AL370" s="2">
        <v>0</v>
      </c>
      <c r="AM370" s="2">
        <v>0</v>
      </c>
      <c r="AN370" s="2">
        <v>0</v>
      </c>
      <c r="AO370" s="2">
        <v>0</v>
      </c>
      <c r="AP370" s="122">
        <v>0</v>
      </c>
      <c r="AQ370">
        <v>0</v>
      </c>
      <c r="AR370">
        <v>0</v>
      </c>
      <c r="AS370">
        <v>0</v>
      </c>
      <c r="AT370">
        <v>0</v>
      </c>
      <c r="AU370">
        <v>0</v>
      </c>
      <c r="AV370" s="74">
        <v>0</v>
      </c>
      <c r="AW370">
        <v>0</v>
      </c>
      <c r="AX370">
        <v>0</v>
      </c>
      <c r="AY370" s="74">
        <v>1</v>
      </c>
      <c r="AZ370" s="69">
        <v>0</v>
      </c>
      <c r="BA370" s="69">
        <v>2200</v>
      </c>
      <c r="BB370" s="68"/>
      <c r="BC370" s="68"/>
      <c r="BD370">
        <v>4</v>
      </c>
      <c r="BE370">
        <v>46200</v>
      </c>
      <c r="BF370" s="102">
        <v>4</v>
      </c>
      <c r="BG370" s="97"/>
      <c r="BH370">
        <v>2</v>
      </c>
      <c r="BI370">
        <v>1</v>
      </c>
      <c r="BJ370" s="20" t="s">
        <v>1112</v>
      </c>
      <c r="BK370" t="s">
        <v>1113</v>
      </c>
      <c r="BL370">
        <v>2</v>
      </c>
      <c r="BM370" s="20">
        <v>0</v>
      </c>
      <c r="BN370">
        <v>0</v>
      </c>
      <c r="BO370">
        <v>0</v>
      </c>
      <c r="BP370">
        <v>1</v>
      </c>
      <c r="BQ370" s="20">
        <v>2</v>
      </c>
      <c r="BR370">
        <v>1</v>
      </c>
      <c r="BS370">
        <v>4</v>
      </c>
      <c r="BT370">
        <v>1</v>
      </c>
      <c r="BU370" s="20">
        <v>4</v>
      </c>
      <c r="BV370">
        <v>1</v>
      </c>
      <c r="BW370">
        <v>2</v>
      </c>
      <c r="BX370">
        <v>1</v>
      </c>
      <c r="BY370" s="74">
        <v>4</v>
      </c>
      <c r="BZ370">
        <v>13.675000000000001</v>
      </c>
      <c r="CA370">
        <v>9.0749999999999993</v>
      </c>
      <c r="CB370">
        <v>6.9</v>
      </c>
      <c r="CC370">
        <v>7.125</v>
      </c>
      <c r="CD370">
        <v>20.65</v>
      </c>
      <c r="CE370">
        <v>29.925000000000001</v>
      </c>
      <c r="CF370">
        <v>63.575000000000003</v>
      </c>
      <c r="CG370">
        <v>93.5</v>
      </c>
      <c r="CH370">
        <v>32.049999999999997</v>
      </c>
      <c r="CI370">
        <v>206.22499999999999</v>
      </c>
      <c r="CJ370">
        <v>1.0750968949999999</v>
      </c>
      <c r="CK370">
        <v>0.83416625</v>
      </c>
      <c r="CL370">
        <v>0.24494897400000001</v>
      </c>
      <c r="CM370">
        <v>0.38622100799999998</v>
      </c>
      <c r="CN370">
        <v>2.5212430800000001</v>
      </c>
      <c r="CO370">
        <v>0.330403793</v>
      </c>
      <c r="CP370">
        <v>3.8395963329999998</v>
      </c>
      <c r="CQ370">
        <v>3.696845502</v>
      </c>
      <c r="CR370">
        <v>1.4200938940000001</v>
      </c>
      <c r="CS370">
        <v>42.133231139999999</v>
      </c>
      <c r="CT370" s="20" t="s">
        <v>1118</v>
      </c>
      <c r="CU370">
        <v>2.2000000000000002</v>
      </c>
      <c r="CV370" s="74" t="s">
        <v>1155</v>
      </c>
      <c r="CW370">
        <v>0</v>
      </c>
      <c r="CX370">
        <v>0</v>
      </c>
      <c r="CY370">
        <v>70</v>
      </c>
      <c r="CZ370">
        <v>10</v>
      </c>
      <c r="DA370">
        <v>0</v>
      </c>
      <c r="DB370">
        <v>20</v>
      </c>
      <c r="DC370">
        <v>0</v>
      </c>
      <c r="DD370" s="74">
        <v>0</v>
      </c>
      <c r="DE370">
        <v>0</v>
      </c>
      <c r="DF370">
        <v>0</v>
      </c>
      <c r="DG370">
        <v>0</v>
      </c>
      <c r="DH370">
        <v>0</v>
      </c>
      <c r="DI370">
        <v>0</v>
      </c>
      <c r="DJ370">
        <v>0</v>
      </c>
      <c r="DK370">
        <v>0</v>
      </c>
      <c r="DL370">
        <v>0</v>
      </c>
      <c r="DM370">
        <v>0</v>
      </c>
      <c r="DN370">
        <v>0</v>
      </c>
      <c r="DO370">
        <v>0</v>
      </c>
      <c r="DP370">
        <v>0</v>
      </c>
      <c r="DQ370">
        <v>0</v>
      </c>
      <c r="DR370">
        <v>0</v>
      </c>
      <c r="DS370">
        <v>10</v>
      </c>
      <c r="DT370">
        <v>0</v>
      </c>
      <c r="DU370">
        <v>0</v>
      </c>
      <c r="DV370">
        <v>10</v>
      </c>
      <c r="DW370">
        <v>0</v>
      </c>
      <c r="DX370">
        <v>0</v>
      </c>
      <c r="DY370">
        <v>10</v>
      </c>
      <c r="DZ370">
        <v>0</v>
      </c>
      <c r="EA370">
        <v>0</v>
      </c>
      <c r="EB370">
        <v>0</v>
      </c>
      <c r="EC370">
        <v>0</v>
      </c>
      <c r="ED370">
        <v>0</v>
      </c>
      <c r="EE370">
        <v>0</v>
      </c>
      <c r="EF370">
        <v>0</v>
      </c>
      <c r="EG370">
        <v>0</v>
      </c>
      <c r="EH370">
        <v>0</v>
      </c>
      <c r="EI370" t="s">
        <v>1161</v>
      </c>
      <c r="EJ370" t="s">
        <v>1181</v>
      </c>
      <c r="EK370">
        <v>0</v>
      </c>
      <c r="EL370">
        <v>0</v>
      </c>
      <c r="EM370">
        <v>0</v>
      </c>
      <c r="EN370" s="74" t="s">
        <v>1117</v>
      </c>
    </row>
    <row r="371" spans="1:144" x14ac:dyDescent="0.3">
      <c r="A371" s="32" t="s">
        <v>635</v>
      </c>
      <c r="B371" s="33" t="s">
        <v>636</v>
      </c>
      <c r="C371" s="34" t="s">
        <v>51</v>
      </c>
      <c r="D371" s="3"/>
      <c r="E371" s="3"/>
      <c r="F371" s="3"/>
      <c r="G371" s="45"/>
      <c r="H371" s="7"/>
      <c r="I371" s="4"/>
      <c r="J371" s="109"/>
      <c r="K371" s="114"/>
      <c r="L371" s="5"/>
      <c r="M371" s="118"/>
      <c r="N371" s="7"/>
      <c r="O371" s="7"/>
      <c r="P371" s="7"/>
      <c r="Q371" s="7"/>
      <c r="R371" s="7"/>
      <c r="S371" s="48"/>
      <c r="T371" s="121"/>
      <c r="U371" s="2"/>
      <c r="V371" s="2"/>
      <c r="W371" s="2"/>
      <c r="X371" s="2"/>
      <c r="Y371" s="2"/>
      <c r="Z371" s="19"/>
      <c r="AA371" s="2"/>
      <c r="AB371" s="122"/>
      <c r="AC371" s="2"/>
      <c r="AD371" s="2"/>
      <c r="AE371" s="2"/>
      <c r="AF371" s="118"/>
      <c r="AG371" s="5"/>
      <c r="AH371" s="118"/>
      <c r="AI371" s="8"/>
      <c r="AJ371" s="118"/>
      <c r="AK371" s="2">
        <v>1</v>
      </c>
      <c r="AL371" s="2">
        <v>1</v>
      </c>
      <c r="AM371" s="2"/>
      <c r="AN371" s="2">
        <v>1</v>
      </c>
      <c r="AO371" s="2">
        <v>1</v>
      </c>
      <c r="AP371" s="122">
        <v>1</v>
      </c>
      <c r="AQ371">
        <v>2</v>
      </c>
      <c r="AR371">
        <v>0</v>
      </c>
      <c r="AS371">
        <v>2</v>
      </c>
      <c r="AT371">
        <v>2</v>
      </c>
      <c r="AU371">
        <v>0</v>
      </c>
      <c r="AV371" s="74">
        <v>6</v>
      </c>
      <c r="AW371">
        <v>0</v>
      </c>
      <c r="AX371">
        <v>0</v>
      </c>
      <c r="AY371" s="74">
        <v>3</v>
      </c>
      <c r="AZ371" s="76">
        <v>3500</v>
      </c>
      <c r="BA371" s="70">
        <v>4300</v>
      </c>
      <c r="BB371" s="68"/>
      <c r="BC371" s="68"/>
      <c r="BD371">
        <v>3</v>
      </c>
      <c r="BE371">
        <v>8800</v>
      </c>
      <c r="BF371" s="102">
        <v>4</v>
      </c>
      <c r="BG371" s="97"/>
      <c r="BH371">
        <v>2</v>
      </c>
      <c r="BI371">
        <v>1</v>
      </c>
      <c r="BJ371" s="20" t="s">
        <v>1113</v>
      </c>
      <c r="BK371" t="s">
        <v>1113</v>
      </c>
      <c r="BL371">
        <v>2</v>
      </c>
      <c r="BM371" s="20">
        <v>0</v>
      </c>
      <c r="BN371">
        <v>0</v>
      </c>
      <c r="BO371">
        <v>0</v>
      </c>
      <c r="BP371">
        <v>1</v>
      </c>
      <c r="BQ371" s="20">
        <v>2</v>
      </c>
      <c r="BR371">
        <v>1</v>
      </c>
      <c r="BS371">
        <v>4</v>
      </c>
      <c r="BT371">
        <v>3</v>
      </c>
      <c r="BU371" s="20">
        <v>4</v>
      </c>
      <c r="BV371">
        <v>1</v>
      </c>
      <c r="BW371">
        <v>3</v>
      </c>
      <c r="BX371">
        <v>0</v>
      </c>
      <c r="BY371" s="74">
        <v>4</v>
      </c>
      <c r="BZ371">
        <v>12.7</v>
      </c>
      <c r="CA371">
        <v>7.35</v>
      </c>
      <c r="CB371">
        <v>3.9249999999999998</v>
      </c>
      <c r="CC371">
        <v>4.5750000000000002</v>
      </c>
      <c r="CD371">
        <v>21.95</v>
      </c>
      <c r="CE371">
        <v>10.85</v>
      </c>
      <c r="CF371">
        <v>62.65</v>
      </c>
      <c r="CG371">
        <v>73.5</v>
      </c>
      <c r="CH371">
        <v>14.8</v>
      </c>
      <c r="CI371">
        <v>78.25</v>
      </c>
      <c r="CJ371">
        <v>0.41633320000000001</v>
      </c>
      <c r="CK371">
        <v>0.54467115499999996</v>
      </c>
      <c r="CL371">
        <v>0.206155281</v>
      </c>
      <c r="CM371">
        <v>0.125830574</v>
      </c>
      <c r="CN371">
        <v>0.92556289199999997</v>
      </c>
      <c r="CO371">
        <v>0.66080758699999997</v>
      </c>
      <c r="CP371">
        <v>3.98789836</v>
      </c>
      <c r="CQ371">
        <v>3.696845502</v>
      </c>
      <c r="CR371">
        <v>1.311487705</v>
      </c>
      <c r="CS371">
        <v>4.0517485940000002</v>
      </c>
      <c r="CT371" s="20" t="s">
        <v>1118</v>
      </c>
      <c r="CU371">
        <v>4.3</v>
      </c>
      <c r="CV371" s="74" t="s">
        <v>1157</v>
      </c>
      <c r="CW371">
        <v>0</v>
      </c>
      <c r="CX371">
        <v>0</v>
      </c>
      <c r="CY371">
        <v>0</v>
      </c>
      <c r="CZ371">
        <v>0</v>
      </c>
      <c r="DA371">
        <v>100</v>
      </c>
      <c r="DB371">
        <v>0</v>
      </c>
      <c r="DC371">
        <v>0</v>
      </c>
      <c r="DD371" s="74">
        <v>0</v>
      </c>
      <c r="DE371">
        <v>0</v>
      </c>
      <c r="DF371">
        <v>0</v>
      </c>
      <c r="DG371">
        <v>0</v>
      </c>
      <c r="DH371">
        <v>0</v>
      </c>
      <c r="DI371">
        <v>0</v>
      </c>
      <c r="DJ371">
        <v>0</v>
      </c>
      <c r="DK371">
        <v>0</v>
      </c>
      <c r="DL371">
        <v>0</v>
      </c>
      <c r="DM371">
        <v>0</v>
      </c>
      <c r="DN371">
        <v>0</v>
      </c>
      <c r="DO371">
        <v>0</v>
      </c>
      <c r="DP371">
        <v>0</v>
      </c>
      <c r="DQ371">
        <v>0</v>
      </c>
      <c r="DR371">
        <v>0</v>
      </c>
      <c r="DS371">
        <v>0</v>
      </c>
      <c r="DT371">
        <v>0</v>
      </c>
      <c r="DU371">
        <v>0</v>
      </c>
      <c r="DV371">
        <v>0</v>
      </c>
      <c r="DW371">
        <v>6</v>
      </c>
      <c r="DX371">
        <v>4</v>
      </c>
      <c r="DY371">
        <v>0</v>
      </c>
      <c r="DZ371">
        <v>0</v>
      </c>
      <c r="EA371">
        <v>0</v>
      </c>
      <c r="EB371">
        <v>0</v>
      </c>
      <c r="EC371">
        <v>0</v>
      </c>
      <c r="ED371">
        <v>0</v>
      </c>
      <c r="EE371">
        <v>0</v>
      </c>
      <c r="EF371">
        <v>0</v>
      </c>
      <c r="EG371">
        <v>0</v>
      </c>
      <c r="EH371">
        <v>0</v>
      </c>
      <c r="EI371" t="s">
        <v>1163</v>
      </c>
      <c r="EJ371" t="s">
        <v>1185</v>
      </c>
      <c r="EK371">
        <v>0</v>
      </c>
      <c r="EL371">
        <v>0</v>
      </c>
      <c r="EM371">
        <v>0</v>
      </c>
      <c r="EN371" s="74" t="s">
        <v>1117</v>
      </c>
    </row>
    <row r="372" spans="1:144" x14ac:dyDescent="0.3">
      <c r="A372" s="32" t="s">
        <v>637</v>
      </c>
      <c r="B372" s="33" t="s">
        <v>638</v>
      </c>
      <c r="C372" s="34" t="s">
        <v>51</v>
      </c>
      <c r="D372" s="3">
        <v>13.4</v>
      </c>
      <c r="E372" s="3">
        <v>12.5</v>
      </c>
      <c r="F372" s="3">
        <v>12.5</v>
      </c>
      <c r="G372" s="45"/>
      <c r="H372" s="7"/>
      <c r="I372" s="4"/>
      <c r="J372" s="109">
        <v>3</v>
      </c>
      <c r="K372" s="114">
        <v>1.1000000000000001</v>
      </c>
      <c r="L372" s="6"/>
      <c r="M372" s="118">
        <v>0</v>
      </c>
      <c r="N372" s="7"/>
      <c r="O372" s="7"/>
      <c r="P372" s="7"/>
      <c r="Q372" s="7"/>
      <c r="R372" s="7"/>
      <c r="S372" s="48">
        <v>6.5</v>
      </c>
      <c r="T372" s="121">
        <v>11.5</v>
      </c>
      <c r="U372" s="2"/>
      <c r="V372" s="2">
        <v>4</v>
      </c>
      <c r="W372" s="2"/>
      <c r="X372" s="2">
        <v>4</v>
      </c>
      <c r="Y372" s="2"/>
      <c r="Z372" s="19"/>
      <c r="AA372" s="2"/>
      <c r="AB372" s="122"/>
      <c r="AC372" s="2"/>
      <c r="AD372" s="2"/>
      <c r="AE372" s="2"/>
      <c r="AF372" s="118"/>
      <c r="AG372" s="5"/>
      <c r="AH372" s="118">
        <v>1</v>
      </c>
      <c r="AI372" s="8"/>
      <c r="AJ372" s="118">
        <v>4</v>
      </c>
      <c r="AK372" s="2">
        <v>1</v>
      </c>
      <c r="AL372" s="2">
        <v>1</v>
      </c>
      <c r="AM372" s="2"/>
      <c r="AN372" s="2">
        <v>1</v>
      </c>
      <c r="AO372" s="2">
        <v>1</v>
      </c>
      <c r="AP372" s="122">
        <v>1</v>
      </c>
      <c r="AQ372">
        <v>2</v>
      </c>
      <c r="AR372">
        <v>2</v>
      </c>
      <c r="AS372">
        <v>2</v>
      </c>
      <c r="AT372">
        <v>2</v>
      </c>
      <c r="AU372">
        <v>2</v>
      </c>
      <c r="AV372" s="74">
        <v>10</v>
      </c>
      <c r="AW372">
        <v>3</v>
      </c>
      <c r="AX372">
        <v>3</v>
      </c>
      <c r="AY372" s="74">
        <v>1</v>
      </c>
      <c r="AZ372" s="76">
        <v>0</v>
      </c>
      <c r="BA372" s="70">
        <v>1750</v>
      </c>
      <c r="BB372" s="68"/>
      <c r="BC372" s="68"/>
      <c r="BD372">
        <v>3</v>
      </c>
      <c r="BE372">
        <v>79600</v>
      </c>
      <c r="BF372" s="102">
        <v>5</v>
      </c>
      <c r="BG372" s="97"/>
      <c r="BH372">
        <v>3</v>
      </c>
      <c r="BI372">
        <v>1</v>
      </c>
      <c r="BJ372" s="20" t="s">
        <v>1114</v>
      </c>
      <c r="BK372" t="s">
        <v>1114</v>
      </c>
      <c r="BL372">
        <v>1</v>
      </c>
      <c r="BM372" s="20">
        <v>0</v>
      </c>
      <c r="BN372">
        <v>0</v>
      </c>
      <c r="BO372">
        <v>0</v>
      </c>
      <c r="BP372">
        <v>1</v>
      </c>
      <c r="BQ372" s="20" t="s">
        <v>1116</v>
      </c>
      <c r="BR372" t="s">
        <v>1116</v>
      </c>
      <c r="BS372" t="s">
        <v>1117</v>
      </c>
      <c r="BT372">
        <v>1</v>
      </c>
      <c r="BU372" s="20">
        <v>5</v>
      </c>
      <c r="BV372">
        <v>2</v>
      </c>
      <c r="BW372">
        <v>2</v>
      </c>
      <c r="BX372">
        <v>1</v>
      </c>
      <c r="BY372" s="74">
        <v>4</v>
      </c>
      <c r="BZ372">
        <v>10.06</v>
      </c>
      <c r="CA372">
        <v>6.0250000000000004</v>
      </c>
      <c r="CB372">
        <v>3.75</v>
      </c>
      <c r="CC372">
        <v>5.375</v>
      </c>
      <c r="CD372">
        <v>14.02</v>
      </c>
      <c r="CE372">
        <v>13.324999999999999</v>
      </c>
      <c r="CF372">
        <v>49.174999999999997</v>
      </c>
      <c r="CG372">
        <v>63.2</v>
      </c>
      <c r="CH372">
        <v>21.324999999999999</v>
      </c>
      <c r="CI372">
        <v>40.6</v>
      </c>
      <c r="CJ372">
        <v>0.23021728899999999</v>
      </c>
      <c r="CK372">
        <v>0.26299556400000001</v>
      </c>
      <c r="CL372">
        <v>5.7735027000000001E-2</v>
      </c>
      <c r="CM372">
        <v>0.23629078100000001</v>
      </c>
      <c r="CN372">
        <v>0.42071367900000001</v>
      </c>
      <c r="CO372">
        <v>0.40311288699999998</v>
      </c>
      <c r="CP372">
        <v>1.4818344489999999</v>
      </c>
      <c r="CQ372">
        <v>2.2527760649999999</v>
      </c>
      <c r="CR372">
        <v>0.170782513</v>
      </c>
      <c r="CS372">
        <v>3.577708764</v>
      </c>
      <c r="CT372" s="20" t="s">
        <v>1118</v>
      </c>
      <c r="CU372">
        <v>3.2</v>
      </c>
      <c r="CV372" s="74" t="s">
        <v>1155</v>
      </c>
      <c r="CW372">
        <v>20</v>
      </c>
      <c r="CX372">
        <v>0</v>
      </c>
      <c r="CY372">
        <v>0</v>
      </c>
      <c r="CZ372">
        <v>0</v>
      </c>
      <c r="DA372">
        <v>70</v>
      </c>
      <c r="DB372">
        <v>0</v>
      </c>
      <c r="DC372">
        <v>10</v>
      </c>
      <c r="DD372" s="74">
        <v>0</v>
      </c>
      <c r="DE372">
        <v>0</v>
      </c>
      <c r="DF372">
        <v>0</v>
      </c>
      <c r="DG372">
        <v>0</v>
      </c>
      <c r="DH372">
        <v>0</v>
      </c>
      <c r="DI372">
        <v>0</v>
      </c>
      <c r="DJ372">
        <v>0</v>
      </c>
      <c r="DK372">
        <v>10</v>
      </c>
      <c r="DL372">
        <v>0</v>
      </c>
      <c r="DM372">
        <v>0</v>
      </c>
      <c r="DN372">
        <v>0</v>
      </c>
      <c r="DO372">
        <v>0</v>
      </c>
      <c r="DP372">
        <v>0</v>
      </c>
      <c r="DQ372">
        <v>0</v>
      </c>
      <c r="DR372">
        <v>0</v>
      </c>
      <c r="DS372">
        <v>0</v>
      </c>
      <c r="DT372">
        <v>0</v>
      </c>
      <c r="DU372">
        <v>0</v>
      </c>
      <c r="DV372">
        <v>0</v>
      </c>
      <c r="DW372">
        <v>0</v>
      </c>
      <c r="DX372">
        <v>10</v>
      </c>
      <c r="DY372">
        <v>0</v>
      </c>
      <c r="DZ372">
        <v>0</v>
      </c>
      <c r="EA372">
        <v>0</v>
      </c>
      <c r="EB372">
        <v>0</v>
      </c>
      <c r="EC372">
        <v>0</v>
      </c>
      <c r="ED372">
        <v>0</v>
      </c>
      <c r="EE372">
        <v>10</v>
      </c>
      <c r="EF372">
        <v>0</v>
      </c>
      <c r="EG372">
        <v>0</v>
      </c>
      <c r="EH372">
        <v>0</v>
      </c>
      <c r="EI372" t="s">
        <v>1163</v>
      </c>
      <c r="EJ372" t="s">
        <v>1186</v>
      </c>
      <c r="EK372">
        <v>0</v>
      </c>
      <c r="EL372">
        <v>0</v>
      </c>
      <c r="EM372">
        <v>0</v>
      </c>
      <c r="EN372" s="74" t="s">
        <v>1117</v>
      </c>
    </row>
    <row r="373" spans="1:144" x14ac:dyDescent="0.3">
      <c r="A373" s="32" t="s">
        <v>639</v>
      </c>
      <c r="B373" s="33" t="s">
        <v>638</v>
      </c>
      <c r="C373" s="34" t="s">
        <v>51</v>
      </c>
      <c r="D373" s="3">
        <v>16</v>
      </c>
      <c r="E373" s="3">
        <v>15.5</v>
      </c>
      <c r="F373" s="3">
        <v>15.75</v>
      </c>
      <c r="G373" s="45"/>
      <c r="H373" s="7"/>
      <c r="I373" s="4"/>
      <c r="J373" s="109">
        <v>3.5</v>
      </c>
      <c r="K373" s="114">
        <v>1.18</v>
      </c>
      <c r="L373" s="6"/>
      <c r="M373" s="118">
        <v>0</v>
      </c>
      <c r="N373" s="7"/>
      <c r="O373" s="7"/>
      <c r="P373" s="7"/>
      <c r="Q373" s="7"/>
      <c r="R373" s="7"/>
      <c r="S373" s="48">
        <v>7.5</v>
      </c>
      <c r="T373" s="121">
        <v>8.5</v>
      </c>
      <c r="U373" s="2"/>
      <c r="V373" s="2">
        <v>4</v>
      </c>
      <c r="W373" s="2"/>
      <c r="X373" s="2">
        <v>4</v>
      </c>
      <c r="Y373" s="2"/>
      <c r="Z373" s="19"/>
      <c r="AA373" s="2"/>
      <c r="AB373" s="122"/>
      <c r="AC373" s="2"/>
      <c r="AD373" s="2"/>
      <c r="AE373" s="2"/>
      <c r="AF373" s="118"/>
      <c r="AG373" s="5"/>
      <c r="AH373" s="118">
        <v>0</v>
      </c>
      <c r="AI373" s="8"/>
      <c r="AJ373" s="118">
        <v>4</v>
      </c>
      <c r="AK373" s="2">
        <v>1</v>
      </c>
      <c r="AL373" s="2">
        <v>1</v>
      </c>
      <c r="AM373" s="2">
        <v>2</v>
      </c>
      <c r="AN373" s="2">
        <v>2</v>
      </c>
      <c r="AO373" s="2">
        <v>1</v>
      </c>
      <c r="AP373" s="122">
        <v>1</v>
      </c>
      <c r="AQ373">
        <v>2</v>
      </c>
      <c r="AR373">
        <v>2</v>
      </c>
      <c r="AS373">
        <v>2</v>
      </c>
      <c r="AT373">
        <v>2</v>
      </c>
      <c r="AU373">
        <v>2</v>
      </c>
      <c r="AV373" s="74">
        <v>10</v>
      </c>
      <c r="AW373">
        <v>3</v>
      </c>
      <c r="AX373">
        <v>3</v>
      </c>
      <c r="AY373" s="74">
        <v>1</v>
      </c>
      <c r="AZ373" s="69">
        <v>30</v>
      </c>
      <c r="BA373" s="69">
        <v>2400</v>
      </c>
      <c r="BB373" s="68"/>
      <c r="BC373" s="68"/>
      <c r="BD373">
        <v>3</v>
      </c>
      <c r="BE373">
        <v>129800</v>
      </c>
      <c r="BF373" s="102">
        <v>5</v>
      </c>
      <c r="BG373" s="97"/>
      <c r="BH373">
        <v>3</v>
      </c>
      <c r="BI373">
        <v>1</v>
      </c>
      <c r="BJ373" s="20" t="s">
        <v>1114</v>
      </c>
      <c r="BK373" t="s">
        <v>1114</v>
      </c>
      <c r="BL373">
        <v>1</v>
      </c>
      <c r="BM373" s="20">
        <v>0</v>
      </c>
      <c r="BN373">
        <v>0</v>
      </c>
      <c r="BO373">
        <v>0</v>
      </c>
      <c r="BP373">
        <v>1</v>
      </c>
      <c r="BQ373" s="20" t="s">
        <v>1116</v>
      </c>
      <c r="BR373" t="s">
        <v>1116</v>
      </c>
      <c r="BS373" t="s">
        <v>1117</v>
      </c>
      <c r="BT373">
        <v>1</v>
      </c>
      <c r="BU373" s="20">
        <v>5</v>
      </c>
      <c r="BV373">
        <v>2</v>
      </c>
      <c r="BW373">
        <v>2</v>
      </c>
      <c r="BX373">
        <v>1</v>
      </c>
      <c r="BY373" s="74">
        <v>4</v>
      </c>
      <c r="BZ373">
        <v>10.96</v>
      </c>
      <c r="CA373">
        <v>6.2750000000000004</v>
      </c>
      <c r="CB373">
        <v>4.05</v>
      </c>
      <c r="CC373">
        <v>6.2750000000000004</v>
      </c>
      <c r="CD373">
        <v>15.98</v>
      </c>
      <c r="CE373">
        <v>13.75</v>
      </c>
      <c r="CF373">
        <v>53.5</v>
      </c>
      <c r="CG373">
        <v>67</v>
      </c>
      <c r="CH373">
        <v>20.45</v>
      </c>
      <c r="CI373">
        <v>46.7</v>
      </c>
      <c r="CJ373">
        <v>0.151657509</v>
      </c>
      <c r="CK373">
        <v>0.15</v>
      </c>
      <c r="CL373">
        <v>0.1</v>
      </c>
      <c r="CM373">
        <v>0.170782513</v>
      </c>
      <c r="CN373">
        <v>0.25884358200000002</v>
      </c>
      <c r="CO373">
        <v>0.17320508100000001</v>
      </c>
      <c r="CP373">
        <v>2.789265136</v>
      </c>
      <c r="CQ373">
        <v>2.549509757</v>
      </c>
      <c r="CR373">
        <v>0.81853527699999995</v>
      </c>
      <c r="CS373">
        <v>3.3090784219999998</v>
      </c>
      <c r="CT373" s="20" t="s">
        <v>1118</v>
      </c>
      <c r="CU373">
        <v>3.2</v>
      </c>
      <c r="CV373" s="74" t="s">
        <v>1157</v>
      </c>
      <c r="CW373">
        <v>20</v>
      </c>
      <c r="CX373">
        <v>0</v>
      </c>
      <c r="CY373">
        <v>0</v>
      </c>
      <c r="CZ373">
        <v>0</v>
      </c>
      <c r="DA373">
        <v>80</v>
      </c>
      <c r="DB373">
        <v>0</v>
      </c>
      <c r="DC373">
        <v>0</v>
      </c>
      <c r="DD373" s="74">
        <v>0</v>
      </c>
      <c r="DE373">
        <v>0</v>
      </c>
      <c r="DF373">
        <v>0</v>
      </c>
      <c r="DG373">
        <v>0</v>
      </c>
      <c r="DH373">
        <v>0</v>
      </c>
      <c r="DI373">
        <v>0</v>
      </c>
      <c r="DJ373">
        <v>0</v>
      </c>
      <c r="DK373">
        <v>10</v>
      </c>
      <c r="DL373">
        <v>0</v>
      </c>
      <c r="DM373">
        <v>0</v>
      </c>
      <c r="DN373">
        <v>0</v>
      </c>
      <c r="DO373">
        <v>0</v>
      </c>
      <c r="DP373">
        <v>0</v>
      </c>
      <c r="DQ373">
        <v>0</v>
      </c>
      <c r="DR373">
        <v>0</v>
      </c>
      <c r="DS373">
        <v>0</v>
      </c>
      <c r="DT373">
        <v>0</v>
      </c>
      <c r="DU373">
        <v>0</v>
      </c>
      <c r="DV373">
        <v>0</v>
      </c>
      <c r="DW373">
        <v>2</v>
      </c>
      <c r="DX373">
        <v>8</v>
      </c>
      <c r="DY373">
        <v>0</v>
      </c>
      <c r="DZ373">
        <v>0</v>
      </c>
      <c r="EA373">
        <v>0</v>
      </c>
      <c r="EB373">
        <v>0</v>
      </c>
      <c r="EC373">
        <v>0</v>
      </c>
      <c r="ED373">
        <v>0</v>
      </c>
      <c r="EE373">
        <v>0</v>
      </c>
      <c r="EF373">
        <v>0</v>
      </c>
      <c r="EG373">
        <v>0</v>
      </c>
      <c r="EH373">
        <v>0</v>
      </c>
      <c r="EI373" t="s">
        <v>1163</v>
      </c>
      <c r="EJ373" t="s">
        <v>1186</v>
      </c>
      <c r="EK373">
        <v>0</v>
      </c>
      <c r="EL373">
        <v>0</v>
      </c>
      <c r="EM373">
        <v>0</v>
      </c>
      <c r="EN373" s="74" t="s">
        <v>1117</v>
      </c>
    </row>
    <row r="374" spans="1:144" x14ac:dyDescent="0.3">
      <c r="A374" s="32" t="s">
        <v>640</v>
      </c>
      <c r="B374" s="33" t="s">
        <v>641</v>
      </c>
      <c r="C374" s="34" t="s">
        <v>51</v>
      </c>
      <c r="D374" s="3"/>
      <c r="E374" s="3"/>
      <c r="F374" s="3">
        <v>19.014299999999999</v>
      </c>
      <c r="G374" s="45"/>
      <c r="H374" s="7"/>
      <c r="I374" s="4">
        <v>0.75051172883706796</v>
      </c>
      <c r="J374" s="109">
        <v>2.6866699999999999</v>
      </c>
      <c r="K374" s="114">
        <v>2.7</v>
      </c>
      <c r="L374" s="6"/>
      <c r="M374" s="118">
        <v>0</v>
      </c>
      <c r="N374" s="7"/>
      <c r="O374" s="7"/>
      <c r="P374" s="7"/>
      <c r="Q374" s="7"/>
      <c r="R374" s="7"/>
      <c r="S374" s="48">
        <v>4.75</v>
      </c>
      <c r="T374" s="121">
        <v>5.75</v>
      </c>
      <c r="U374" s="2">
        <v>0</v>
      </c>
      <c r="V374" s="2">
        <v>0</v>
      </c>
      <c r="W374" s="2">
        <v>0</v>
      </c>
      <c r="X374" s="2">
        <v>0</v>
      </c>
      <c r="Y374" s="2">
        <v>2</v>
      </c>
      <c r="Z374" s="19">
        <v>0</v>
      </c>
      <c r="AA374" s="2">
        <v>14</v>
      </c>
      <c r="AB374" s="122" t="s">
        <v>56</v>
      </c>
      <c r="AC374" s="2">
        <v>0</v>
      </c>
      <c r="AD374" s="2">
        <v>2</v>
      </c>
      <c r="AE374" s="2" t="s">
        <v>52</v>
      </c>
      <c r="AF374" s="118" t="s">
        <v>52</v>
      </c>
      <c r="AG374" s="5">
        <v>0.25</v>
      </c>
      <c r="AH374" s="118"/>
      <c r="AI374" s="8"/>
      <c r="AJ374" s="118"/>
      <c r="AK374" s="2">
        <v>0</v>
      </c>
      <c r="AL374" s="2">
        <v>0</v>
      </c>
      <c r="AM374" s="2"/>
      <c r="AN374" s="2">
        <v>0</v>
      </c>
      <c r="AO374" s="2">
        <v>0</v>
      </c>
      <c r="AP374" s="122">
        <v>0</v>
      </c>
      <c r="AQ374">
        <v>0</v>
      </c>
      <c r="AR374">
        <v>0</v>
      </c>
      <c r="AS374">
        <v>0</v>
      </c>
      <c r="AT374">
        <v>0</v>
      </c>
      <c r="AU374">
        <v>0</v>
      </c>
      <c r="AV374" s="74">
        <v>0</v>
      </c>
      <c r="AW374">
        <v>0</v>
      </c>
      <c r="AX374">
        <v>0</v>
      </c>
      <c r="AY374" s="74">
        <v>1</v>
      </c>
      <c r="AZ374" s="67">
        <v>0</v>
      </c>
      <c r="BA374" s="67">
        <v>1200</v>
      </c>
      <c r="BB374" s="68"/>
      <c r="BC374" s="68"/>
      <c r="BD374">
        <v>4</v>
      </c>
      <c r="BE374">
        <v>9700</v>
      </c>
      <c r="BF374" s="102">
        <v>5</v>
      </c>
      <c r="BG374" s="97"/>
      <c r="BH374">
        <v>2</v>
      </c>
      <c r="BI374">
        <v>1</v>
      </c>
      <c r="BJ374" s="20" t="s">
        <v>1112</v>
      </c>
      <c r="BK374" t="s">
        <v>1113</v>
      </c>
      <c r="BL374">
        <v>2</v>
      </c>
      <c r="BM374" s="20">
        <v>0</v>
      </c>
      <c r="BN374">
        <v>0</v>
      </c>
      <c r="BO374">
        <v>0</v>
      </c>
      <c r="BP374">
        <v>1</v>
      </c>
      <c r="BQ374" s="20">
        <v>2</v>
      </c>
      <c r="BR374">
        <v>1</v>
      </c>
      <c r="BS374">
        <v>5</v>
      </c>
      <c r="BT374">
        <v>1</v>
      </c>
      <c r="BU374" s="20">
        <v>4</v>
      </c>
      <c r="BV374">
        <v>2</v>
      </c>
      <c r="BW374">
        <v>2</v>
      </c>
      <c r="BX374">
        <v>0</v>
      </c>
      <c r="BY374" s="74">
        <v>4</v>
      </c>
      <c r="BZ374">
        <v>20.574999999999999</v>
      </c>
      <c r="CA374">
        <v>12.025</v>
      </c>
      <c r="CB374">
        <v>4.0999999999999996</v>
      </c>
      <c r="CC374">
        <v>4.6500000000000004</v>
      </c>
      <c r="CD374">
        <v>19.899999999999999</v>
      </c>
      <c r="CE374">
        <v>19.925000000000001</v>
      </c>
      <c r="CF374">
        <v>57.825000000000003</v>
      </c>
      <c r="CG374">
        <v>77.75</v>
      </c>
      <c r="CH374">
        <v>25.625</v>
      </c>
      <c r="CI374">
        <v>53.75</v>
      </c>
      <c r="CJ374">
        <v>1.2893796959999999</v>
      </c>
      <c r="CK374">
        <v>0.56199051</v>
      </c>
      <c r="CL374">
        <v>0.294392029</v>
      </c>
      <c r="CM374">
        <v>0.31091263499999999</v>
      </c>
      <c r="CN374">
        <v>0.87559503599999999</v>
      </c>
      <c r="CO374">
        <v>1.2841988419999999</v>
      </c>
      <c r="CP374">
        <v>3.6899638659999998</v>
      </c>
      <c r="CQ374">
        <v>4.8562674279999998</v>
      </c>
      <c r="CR374">
        <v>0.63966136900000004</v>
      </c>
      <c r="CS374">
        <v>3.947573094</v>
      </c>
      <c r="CT374" s="20" t="s">
        <v>1118</v>
      </c>
      <c r="CU374">
        <v>4.2</v>
      </c>
      <c r="CV374" s="74" t="s">
        <v>1155</v>
      </c>
      <c r="CW374">
        <v>60</v>
      </c>
      <c r="CX374">
        <v>0</v>
      </c>
      <c r="CY374">
        <v>20</v>
      </c>
      <c r="CZ374">
        <v>0</v>
      </c>
      <c r="DA374">
        <v>20</v>
      </c>
      <c r="DB374">
        <v>0</v>
      </c>
      <c r="DC374">
        <v>0</v>
      </c>
      <c r="DD374" s="74">
        <v>0</v>
      </c>
      <c r="DE374">
        <v>0</v>
      </c>
      <c r="DF374">
        <v>0</v>
      </c>
      <c r="DG374">
        <v>2</v>
      </c>
      <c r="DH374">
        <v>0</v>
      </c>
      <c r="DI374">
        <v>0</v>
      </c>
      <c r="DJ374">
        <v>8</v>
      </c>
      <c r="DK374">
        <v>0</v>
      </c>
      <c r="DL374">
        <v>0</v>
      </c>
      <c r="DM374">
        <v>0</v>
      </c>
      <c r="DN374">
        <v>0</v>
      </c>
      <c r="DO374">
        <v>0</v>
      </c>
      <c r="DP374">
        <v>0</v>
      </c>
      <c r="DQ374">
        <v>0</v>
      </c>
      <c r="DR374">
        <v>0</v>
      </c>
      <c r="DS374">
        <v>10</v>
      </c>
      <c r="DT374">
        <v>0</v>
      </c>
      <c r="DU374">
        <v>0</v>
      </c>
      <c r="DV374">
        <v>0</v>
      </c>
      <c r="DW374">
        <v>10</v>
      </c>
      <c r="DX374">
        <v>0</v>
      </c>
      <c r="DY374">
        <v>0</v>
      </c>
      <c r="DZ374">
        <v>0</v>
      </c>
      <c r="EA374">
        <v>0</v>
      </c>
      <c r="EB374">
        <v>0</v>
      </c>
      <c r="EC374">
        <v>0</v>
      </c>
      <c r="ED374">
        <v>0</v>
      </c>
      <c r="EE374">
        <v>0</v>
      </c>
      <c r="EF374">
        <v>0</v>
      </c>
      <c r="EG374">
        <v>0</v>
      </c>
      <c r="EH374">
        <v>0</v>
      </c>
      <c r="EI374" t="s">
        <v>1159</v>
      </c>
      <c r="EJ374" t="s">
        <v>1172</v>
      </c>
      <c r="EK374">
        <v>0</v>
      </c>
      <c r="EL374">
        <v>0</v>
      </c>
      <c r="EM374">
        <v>0</v>
      </c>
      <c r="EN374" s="74" t="s">
        <v>1117</v>
      </c>
    </row>
    <row r="375" spans="1:144" x14ac:dyDescent="0.3">
      <c r="A375" s="32" t="s">
        <v>642</v>
      </c>
      <c r="B375" s="33" t="s">
        <v>175</v>
      </c>
      <c r="C375" s="34" t="s">
        <v>51</v>
      </c>
      <c r="D375" s="3"/>
      <c r="E375" s="3"/>
      <c r="F375" s="3">
        <v>34.1</v>
      </c>
      <c r="G375" s="45"/>
      <c r="H375" s="7"/>
      <c r="I375" s="4"/>
      <c r="J375" s="109">
        <v>2</v>
      </c>
      <c r="K375" s="114"/>
      <c r="L375" s="6"/>
      <c r="M375" s="118">
        <v>0</v>
      </c>
      <c r="N375" s="7"/>
      <c r="O375" s="7"/>
      <c r="P375" s="7"/>
      <c r="Q375" s="7"/>
      <c r="R375" s="7"/>
      <c r="S375" s="48"/>
      <c r="T375" s="121"/>
      <c r="U375" s="2"/>
      <c r="V375" s="2"/>
      <c r="W375" s="2"/>
      <c r="X375" s="2"/>
      <c r="Y375" s="2"/>
      <c r="Z375" s="19"/>
      <c r="AA375" s="2">
        <v>16</v>
      </c>
      <c r="AB375" s="122"/>
      <c r="AC375" s="2"/>
      <c r="AD375" s="2"/>
      <c r="AE375" s="2"/>
      <c r="AF375" s="118"/>
      <c r="AG375" s="5"/>
      <c r="AH375" s="118"/>
      <c r="AI375" s="8"/>
      <c r="AJ375" s="118"/>
      <c r="AK375" s="2">
        <v>0</v>
      </c>
      <c r="AL375" s="2">
        <v>0</v>
      </c>
      <c r="AM375" s="2"/>
      <c r="AN375" s="2">
        <v>0</v>
      </c>
      <c r="AO375" s="2">
        <v>0</v>
      </c>
      <c r="AP375" s="122">
        <v>0</v>
      </c>
      <c r="AQ375">
        <v>0</v>
      </c>
      <c r="AR375">
        <v>0</v>
      </c>
      <c r="AS375">
        <v>0</v>
      </c>
      <c r="AT375">
        <v>0</v>
      </c>
      <c r="AU375">
        <v>0</v>
      </c>
      <c r="AV375" s="74">
        <v>0</v>
      </c>
      <c r="AW375">
        <v>0</v>
      </c>
      <c r="AX375">
        <v>0</v>
      </c>
      <c r="AY375" s="74">
        <v>2</v>
      </c>
      <c r="AZ375" s="67">
        <v>0</v>
      </c>
      <c r="BA375" s="67">
        <v>700</v>
      </c>
      <c r="BB375" s="68"/>
      <c r="BC375" s="68"/>
      <c r="BD375">
        <v>5</v>
      </c>
      <c r="BE375">
        <v>28100</v>
      </c>
      <c r="BF375" s="103">
        <v>5</v>
      </c>
      <c r="BG375" s="97"/>
      <c r="BH375">
        <v>1</v>
      </c>
      <c r="BI375">
        <v>1</v>
      </c>
      <c r="BJ375" s="20" t="s">
        <v>1112</v>
      </c>
      <c r="BK375" t="s">
        <v>1112</v>
      </c>
      <c r="BL375">
        <v>1</v>
      </c>
      <c r="BM375" s="20">
        <v>0</v>
      </c>
      <c r="BN375">
        <v>0</v>
      </c>
      <c r="BO375">
        <v>0</v>
      </c>
      <c r="BP375">
        <v>1</v>
      </c>
      <c r="BQ375" s="20">
        <v>0</v>
      </c>
      <c r="BR375">
        <v>2</v>
      </c>
      <c r="BS375">
        <v>4</v>
      </c>
      <c r="BT375">
        <v>1</v>
      </c>
      <c r="BU375" s="20">
        <v>22</v>
      </c>
      <c r="BV375">
        <v>3</v>
      </c>
      <c r="BW375">
        <v>5</v>
      </c>
      <c r="BX375">
        <v>14</v>
      </c>
      <c r="BY375" s="74">
        <v>9</v>
      </c>
      <c r="BZ375">
        <v>31.52222222</v>
      </c>
      <c r="CA375">
        <v>22.38181818</v>
      </c>
      <c r="CB375">
        <v>5.7409090909999998</v>
      </c>
      <c r="CC375">
        <v>6.1954545449999996</v>
      </c>
      <c r="CD375">
        <v>22.01363636</v>
      </c>
      <c r="CE375">
        <v>19.322727270000001</v>
      </c>
      <c r="CF375">
        <v>76.968181819999998</v>
      </c>
      <c r="CG375">
        <v>96.29090909</v>
      </c>
      <c r="CH375">
        <v>20.081818179999999</v>
      </c>
      <c r="CI375">
        <v>82.333333330000002</v>
      </c>
      <c r="CJ375">
        <v>2.0234733610000002</v>
      </c>
      <c r="CK375">
        <v>4.3356370829999999</v>
      </c>
      <c r="CL375">
        <v>0.469710236</v>
      </c>
      <c r="CM375">
        <v>0.41458788800000002</v>
      </c>
      <c r="CN375">
        <v>1.5132102279999999</v>
      </c>
      <c r="CO375">
        <v>2.7099344250000001</v>
      </c>
      <c r="CP375">
        <v>5.0628795090000001</v>
      </c>
      <c r="CQ375">
        <v>4.8650267060000001</v>
      </c>
      <c r="CR375">
        <v>2.807750559</v>
      </c>
      <c r="CS375">
        <v>6.2965910479999998</v>
      </c>
      <c r="CT375" s="20" t="s">
        <v>1118</v>
      </c>
      <c r="CU375">
        <v>4.8</v>
      </c>
      <c r="CV375" s="74" t="s">
        <v>1157</v>
      </c>
      <c r="CW375">
        <v>90</v>
      </c>
      <c r="CX375">
        <v>0</v>
      </c>
      <c r="CY375">
        <v>0</v>
      </c>
      <c r="CZ375">
        <v>0</v>
      </c>
      <c r="DA375">
        <v>0</v>
      </c>
      <c r="DB375">
        <v>0</v>
      </c>
      <c r="DC375">
        <v>10</v>
      </c>
      <c r="DD375" s="74">
        <v>0</v>
      </c>
      <c r="DE375">
        <v>0</v>
      </c>
      <c r="DF375">
        <v>0</v>
      </c>
      <c r="DG375">
        <v>1</v>
      </c>
      <c r="DH375">
        <v>1</v>
      </c>
      <c r="DI375">
        <v>8</v>
      </c>
      <c r="DJ375">
        <v>0</v>
      </c>
      <c r="DK375">
        <v>0</v>
      </c>
      <c r="DL375">
        <v>0</v>
      </c>
      <c r="DM375">
        <v>0</v>
      </c>
      <c r="DN375">
        <v>0</v>
      </c>
      <c r="DO375">
        <v>0</v>
      </c>
      <c r="DP375">
        <v>0</v>
      </c>
      <c r="DQ375">
        <v>0</v>
      </c>
      <c r="DR375">
        <v>0</v>
      </c>
      <c r="DS375">
        <v>0</v>
      </c>
      <c r="DT375">
        <v>0</v>
      </c>
      <c r="DU375">
        <v>0</v>
      </c>
      <c r="DV375">
        <v>0</v>
      </c>
      <c r="DW375">
        <v>0</v>
      </c>
      <c r="DX375">
        <v>0</v>
      </c>
      <c r="DY375">
        <v>0</v>
      </c>
      <c r="DZ375">
        <v>0</v>
      </c>
      <c r="EA375">
        <v>0</v>
      </c>
      <c r="EB375">
        <v>0</v>
      </c>
      <c r="EC375">
        <v>0</v>
      </c>
      <c r="ED375">
        <v>0</v>
      </c>
      <c r="EE375">
        <v>10</v>
      </c>
      <c r="EF375">
        <v>0</v>
      </c>
      <c r="EG375">
        <v>0</v>
      </c>
      <c r="EH375">
        <v>0</v>
      </c>
      <c r="EI375" t="s">
        <v>1159</v>
      </c>
      <c r="EJ375" t="s">
        <v>1171</v>
      </c>
      <c r="EK375">
        <v>0</v>
      </c>
      <c r="EL375">
        <v>0</v>
      </c>
      <c r="EM375">
        <v>0</v>
      </c>
      <c r="EN375" s="74" t="s">
        <v>1117</v>
      </c>
    </row>
    <row r="376" spans="1:144" x14ac:dyDescent="0.3">
      <c r="A376" s="35" t="s">
        <v>643</v>
      </c>
      <c r="B376" s="33" t="s">
        <v>127</v>
      </c>
      <c r="C376" s="34" t="s">
        <v>115</v>
      </c>
      <c r="D376" s="3">
        <v>80.099999999999994</v>
      </c>
      <c r="E376" s="3">
        <v>74.8</v>
      </c>
      <c r="F376" s="3">
        <v>77.45</v>
      </c>
      <c r="G376" s="42"/>
      <c r="H376" s="4"/>
      <c r="I376" s="4">
        <v>1.2750686241184597</v>
      </c>
      <c r="J376" s="110">
        <v>2.307692308</v>
      </c>
      <c r="K376" s="115">
        <v>13</v>
      </c>
      <c r="L376" s="6"/>
      <c r="M376" s="118">
        <v>1</v>
      </c>
      <c r="N376" s="7"/>
      <c r="O376" s="7"/>
      <c r="P376" s="7"/>
      <c r="Q376" s="7"/>
      <c r="R376" s="7"/>
      <c r="S376" s="48">
        <v>6.5</v>
      </c>
      <c r="T376" s="121">
        <v>1.5</v>
      </c>
      <c r="U376" s="2">
        <v>0</v>
      </c>
      <c r="V376" s="2">
        <v>0</v>
      </c>
      <c r="W376" s="2">
        <v>0</v>
      </c>
      <c r="X376" s="2">
        <v>0</v>
      </c>
      <c r="Y376" s="2"/>
      <c r="Z376" s="19">
        <v>2</v>
      </c>
      <c r="AA376" s="2">
        <v>21</v>
      </c>
      <c r="AB376" s="122" t="s">
        <v>52</v>
      </c>
      <c r="AC376" s="2">
        <v>2</v>
      </c>
      <c r="AD376" s="2">
        <v>2</v>
      </c>
      <c r="AE376" s="2" t="s">
        <v>52</v>
      </c>
      <c r="AF376" s="118" t="s">
        <v>52</v>
      </c>
      <c r="AG376" s="5"/>
      <c r="AH376" s="118"/>
      <c r="AI376" s="8"/>
      <c r="AJ376" s="118"/>
      <c r="AK376" s="2">
        <v>0</v>
      </c>
      <c r="AL376" s="2">
        <v>0</v>
      </c>
      <c r="AM376" s="2">
        <v>0</v>
      </c>
      <c r="AN376" s="2">
        <v>0</v>
      </c>
      <c r="AO376" s="2">
        <v>0</v>
      </c>
      <c r="AP376" s="127" t="s">
        <v>1233</v>
      </c>
      <c r="AQ376">
        <v>0</v>
      </c>
      <c r="AR376">
        <v>0</v>
      </c>
      <c r="AS376">
        <v>0</v>
      </c>
      <c r="AT376">
        <v>0</v>
      </c>
      <c r="AU376">
        <v>0</v>
      </c>
      <c r="AV376" s="74">
        <v>0</v>
      </c>
      <c r="AW376">
        <v>3</v>
      </c>
      <c r="AX376">
        <v>-1</v>
      </c>
      <c r="AY376" s="74">
        <v>2</v>
      </c>
      <c r="AZ376" s="69">
        <v>0</v>
      </c>
      <c r="BA376" s="69">
        <v>35</v>
      </c>
      <c r="BB376" s="68"/>
      <c r="BC376" s="68"/>
      <c r="BD376">
        <v>4</v>
      </c>
      <c r="BE376">
        <v>100</v>
      </c>
      <c r="BF376" s="103">
        <v>5</v>
      </c>
      <c r="BG376" s="97"/>
      <c r="BH376">
        <v>1</v>
      </c>
      <c r="BI376">
        <v>1</v>
      </c>
      <c r="BJ376" s="20" t="s">
        <v>1112</v>
      </c>
      <c r="BK376" t="s">
        <v>1112</v>
      </c>
      <c r="BL376">
        <v>1</v>
      </c>
      <c r="BM376" s="20">
        <v>1</v>
      </c>
      <c r="BN376">
        <v>1</v>
      </c>
      <c r="BO376">
        <v>1</v>
      </c>
      <c r="BP376">
        <v>1</v>
      </c>
      <c r="BQ376" s="20">
        <v>1</v>
      </c>
      <c r="BR376">
        <v>0</v>
      </c>
      <c r="BS376">
        <v>3</v>
      </c>
      <c r="BT376">
        <v>1</v>
      </c>
      <c r="BU376" s="20">
        <v>3</v>
      </c>
      <c r="BV376">
        <v>2</v>
      </c>
      <c r="BW376">
        <v>1</v>
      </c>
      <c r="BX376">
        <v>0</v>
      </c>
      <c r="BY376" s="74">
        <v>3</v>
      </c>
      <c r="BZ376">
        <v>22</v>
      </c>
      <c r="CA376">
        <v>11.366666670000001</v>
      </c>
      <c r="CB376">
        <v>2.8</v>
      </c>
      <c r="CC376">
        <v>5.3666666669999996</v>
      </c>
      <c r="CD376">
        <v>30.366666670000001</v>
      </c>
      <c r="CE376">
        <v>19.666666670000001</v>
      </c>
      <c r="CF376">
        <v>60.333333330000002</v>
      </c>
      <c r="CG376">
        <v>80</v>
      </c>
      <c r="CH376">
        <v>24.466666669999999</v>
      </c>
      <c r="CI376">
        <v>39</v>
      </c>
      <c r="CJ376">
        <v>0.51316014399999998</v>
      </c>
      <c r="CK376">
        <v>0.26457513100000002</v>
      </c>
      <c r="CL376">
        <v>0.40414518799999999</v>
      </c>
      <c r="CM376">
        <v>0.41633320000000001</v>
      </c>
      <c r="CN376">
        <v>3.5118845840000001</v>
      </c>
      <c r="CO376">
        <v>2.309401077</v>
      </c>
      <c r="CP376">
        <v>4.3588989439999999</v>
      </c>
      <c r="CQ376">
        <v>3.3650160969999998</v>
      </c>
      <c r="CR376">
        <v>5</v>
      </c>
      <c r="CT376" s="20" t="s">
        <v>1121</v>
      </c>
      <c r="CU376">
        <v>2.7</v>
      </c>
      <c r="CV376" s="74" t="s">
        <v>1157</v>
      </c>
      <c r="CW376">
        <v>90</v>
      </c>
      <c r="CX376">
        <v>0</v>
      </c>
      <c r="CY376">
        <v>0</v>
      </c>
      <c r="CZ376">
        <v>0</v>
      </c>
      <c r="DA376">
        <v>0</v>
      </c>
      <c r="DB376">
        <v>0</v>
      </c>
      <c r="DC376">
        <v>10</v>
      </c>
      <c r="DD376" s="74">
        <v>0</v>
      </c>
      <c r="DE376">
        <v>0</v>
      </c>
      <c r="DF376">
        <v>0</v>
      </c>
      <c r="DG376">
        <v>0</v>
      </c>
      <c r="DH376">
        <v>0</v>
      </c>
      <c r="DI376">
        <v>0</v>
      </c>
      <c r="DJ376">
        <v>0</v>
      </c>
      <c r="DK376">
        <v>10</v>
      </c>
      <c r="DL376">
        <v>0</v>
      </c>
      <c r="DM376">
        <v>0</v>
      </c>
      <c r="DN376">
        <v>0</v>
      </c>
      <c r="DO376">
        <v>0</v>
      </c>
      <c r="DP376">
        <v>0</v>
      </c>
      <c r="DQ376">
        <v>0</v>
      </c>
      <c r="DR376">
        <v>0</v>
      </c>
      <c r="DS376">
        <v>0</v>
      </c>
      <c r="DT376">
        <v>0</v>
      </c>
      <c r="DU376">
        <v>0</v>
      </c>
      <c r="DV376">
        <v>0</v>
      </c>
      <c r="DW376">
        <v>0</v>
      </c>
      <c r="DX376">
        <v>0</v>
      </c>
      <c r="DY376">
        <v>0</v>
      </c>
      <c r="DZ376">
        <v>0</v>
      </c>
      <c r="EA376">
        <v>0</v>
      </c>
      <c r="EB376">
        <v>0</v>
      </c>
      <c r="EC376">
        <v>0</v>
      </c>
      <c r="ED376">
        <v>0</v>
      </c>
      <c r="EE376">
        <v>0</v>
      </c>
      <c r="EF376">
        <v>10</v>
      </c>
      <c r="EG376">
        <v>0</v>
      </c>
      <c r="EH376">
        <v>0</v>
      </c>
      <c r="EI376" t="s">
        <v>1159</v>
      </c>
      <c r="EJ376" t="s">
        <v>1173</v>
      </c>
      <c r="EK376">
        <v>0</v>
      </c>
      <c r="EL376">
        <v>0</v>
      </c>
      <c r="EM376">
        <v>0</v>
      </c>
      <c r="EN376" s="74" t="s">
        <v>1117</v>
      </c>
    </row>
    <row r="377" spans="1:144" x14ac:dyDescent="0.3">
      <c r="A377" s="33" t="s">
        <v>644</v>
      </c>
      <c r="B377" s="64" t="s">
        <v>160</v>
      </c>
      <c r="C377" s="33" t="s">
        <v>51</v>
      </c>
      <c r="D377" s="3">
        <v>26.4</v>
      </c>
      <c r="E377" s="3">
        <v>25.1</v>
      </c>
      <c r="F377" s="3">
        <v>24.4</v>
      </c>
      <c r="G377" s="45"/>
      <c r="H377" s="7"/>
      <c r="I377" s="4">
        <v>1.0273678027634894</v>
      </c>
      <c r="J377" s="109">
        <v>4.1349999999999998</v>
      </c>
      <c r="K377" s="114">
        <v>2.77</v>
      </c>
      <c r="L377" s="6">
        <v>14.91666667</v>
      </c>
      <c r="M377" s="118">
        <v>0</v>
      </c>
      <c r="N377" s="7"/>
      <c r="O377" s="7"/>
      <c r="P377" s="7"/>
      <c r="Q377" s="7"/>
      <c r="R377" s="7">
        <v>0.39</v>
      </c>
      <c r="S377" s="48">
        <v>4.75</v>
      </c>
      <c r="T377" s="121">
        <v>7.25</v>
      </c>
      <c r="U377" s="2">
        <v>0</v>
      </c>
      <c r="V377" s="2">
        <v>0</v>
      </c>
      <c r="W377" s="2"/>
      <c r="X377" s="2">
        <v>1</v>
      </c>
      <c r="Y377" s="2">
        <v>2</v>
      </c>
      <c r="Z377" s="19">
        <v>0</v>
      </c>
      <c r="AA377" s="2">
        <v>12</v>
      </c>
      <c r="AB377" s="122" t="s">
        <v>56</v>
      </c>
      <c r="AC377" s="2">
        <v>1</v>
      </c>
      <c r="AD377" s="2">
        <v>2</v>
      </c>
      <c r="AE377" s="2" t="s">
        <v>52</v>
      </c>
      <c r="AF377" s="118" t="s">
        <v>52</v>
      </c>
      <c r="AG377" s="5">
        <v>0.43</v>
      </c>
      <c r="AH377" s="118"/>
      <c r="AI377" s="8"/>
      <c r="AJ377" s="118"/>
      <c r="AK377" s="2">
        <v>0</v>
      </c>
      <c r="AL377" s="2">
        <v>0</v>
      </c>
      <c r="AM377" s="2"/>
      <c r="AN377" s="2">
        <v>0</v>
      </c>
      <c r="AO377" s="2">
        <v>0</v>
      </c>
      <c r="AP377" s="122">
        <v>0</v>
      </c>
      <c r="AQ377">
        <v>0</v>
      </c>
      <c r="AR377">
        <v>0</v>
      </c>
      <c r="AS377">
        <v>0</v>
      </c>
      <c r="AT377">
        <v>0</v>
      </c>
      <c r="AU377">
        <v>0</v>
      </c>
      <c r="AV377" s="74">
        <v>0</v>
      </c>
      <c r="AW377">
        <v>1</v>
      </c>
      <c r="AX377">
        <v>1</v>
      </c>
      <c r="AY377" s="74">
        <v>1</v>
      </c>
      <c r="AZ377" s="67">
        <v>0</v>
      </c>
      <c r="BA377" s="67">
        <v>3500</v>
      </c>
      <c r="BB377" s="68"/>
      <c r="BC377" s="68"/>
      <c r="BD377">
        <v>3</v>
      </c>
      <c r="BE377">
        <v>90700</v>
      </c>
      <c r="BF377" s="102">
        <v>3</v>
      </c>
      <c r="BG377" s="97"/>
      <c r="BH377">
        <v>2</v>
      </c>
      <c r="BI377">
        <v>3</v>
      </c>
      <c r="BJ377" s="20" t="s">
        <v>1113</v>
      </c>
      <c r="BK377" t="s">
        <v>1113</v>
      </c>
      <c r="BL377">
        <v>1</v>
      </c>
      <c r="BM377" s="20">
        <v>0</v>
      </c>
      <c r="BN377">
        <v>0</v>
      </c>
      <c r="BO377">
        <v>0</v>
      </c>
      <c r="BP377">
        <v>1</v>
      </c>
      <c r="BQ377" s="20">
        <v>2</v>
      </c>
      <c r="BR377">
        <v>1</v>
      </c>
      <c r="BS377">
        <v>4</v>
      </c>
      <c r="BT377">
        <v>1</v>
      </c>
      <c r="BU377" s="20">
        <v>5</v>
      </c>
      <c r="BV377">
        <v>2</v>
      </c>
      <c r="BW377">
        <v>2</v>
      </c>
      <c r="BX377">
        <v>1</v>
      </c>
      <c r="BY377" s="74">
        <v>5</v>
      </c>
      <c r="BZ377">
        <v>13.44</v>
      </c>
      <c r="CA377">
        <v>8.44</v>
      </c>
      <c r="CB377">
        <v>5.14</v>
      </c>
      <c r="CC377">
        <v>6.26</v>
      </c>
      <c r="CD377">
        <v>23.42</v>
      </c>
      <c r="CE377">
        <v>14.5</v>
      </c>
      <c r="CF377">
        <v>58.8</v>
      </c>
      <c r="CG377">
        <v>73.3</v>
      </c>
      <c r="CH377">
        <v>19.78</v>
      </c>
      <c r="CI377">
        <v>69.099999999999994</v>
      </c>
      <c r="CJ377">
        <v>1.4501724039999999</v>
      </c>
      <c r="CK377">
        <v>0.260768096</v>
      </c>
      <c r="CL377">
        <v>0.13416407899999999</v>
      </c>
      <c r="CM377">
        <v>0.24083189199999999</v>
      </c>
      <c r="CN377">
        <v>0.58051701099999997</v>
      </c>
      <c r="CO377">
        <v>1.48492424</v>
      </c>
      <c r="CP377">
        <v>1.9052558879999999</v>
      </c>
      <c r="CQ377">
        <v>3.0740852300000001</v>
      </c>
      <c r="CR377">
        <v>1.3236313689999999</v>
      </c>
      <c r="CS377">
        <v>4.3358966780000001</v>
      </c>
      <c r="CT377" s="20" t="s">
        <v>1118</v>
      </c>
      <c r="CU377">
        <v>4.2</v>
      </c>
      <c r="CV377" s="74" t="s">
        <v>1156</v>
      </c>
      <c r="CW377">
        <v>30</v>
      </c>
      <c r="CX377">
        <v>0</v>
      </c>
      <c r="CY377">
        <v>20</v>
      </c>
      <c r="CZ377">
        <v>0</v>
      </c>
      <c r="DA377">
        <v>40</v>
      </c>
      <c r="DB377">
        <v>10</v>
      </c>
      <c r="DC377">
        <v>0</v>
      </c>
      <c r="DD377" s="74">
        <v>0</v>
      </c>
      <c r="DE377">
        <v>0</v>
      </c>
      <c r="DF377">
        <v>0</v>
      </c>
      <c r="DG377">
        <v>0</v>
      </c>
      <c r="DH377">
        <v>0</v>
      </c>
      <c r="DI377">
        <v>0</v>
      </c>
      <c r="DJ377">
        <v>0</v>
      </c>
      <c r="DK377">
        <v>10</v>
      </c>
      <c r="DL377">
        <v>0</v>
      </c>
      <c r="DM377">
        <v>0</v>
      </c>
      <c r="DN377">
        <v>0</v>
      </c>
      <c r="DO377">
        <v>0</v>
      </c>
      <c r="DP377">
        <v>0</v>
      </c>
      <c r="DQ377">
        <v>0</v>
      </c>
      <c r="DR377">
        <v>0</v>
      </c>
      <c r="DS377">
        <v>0</v>
      </c>
      <c r="DT377">
        <v>10</v>
      </c>
      <c r="DU377">
        <v>0</v>
      </c>
      <c r="DV377">
        <v>0</v>
      </c>
      <c r="DW377">
        <v>0</v>
      </c>
      <c r="DX377">
        <v>10</v>
      </c>
      <c r="DY377">
        <v>10</v>
      </c>
      <c r="DZ377">
        <v>0</v>
      </c>
      <c r="EA377">
        <v>0</v>
      </c>
      <c r="EB377">
        <v>0</v>
      </c>
      <c r="EC377">
        <v>0</v>
      </c>
      <c r="ED377">
        <v>0</v>
      </c>
      <c r="EE377">
        <v>0</v>
      </c>
      <c r="EF377">
        <v>0</v>
      </c>
      <c r="EG377">
        <v>0</v>
      </c>
      <c r="EH377">
        <v>0</v>
      </c>
      <c r="EI377" t="s">
        <v>1163</v>
      </c>
      <c r="EJ377" t="s">
        <v>1186</v>
      </c>
      <c r="EK377">
        <v>0</v>
      </c>
      <c r="EL377">
        <v>0</v>
      </c>
      <c r="EM377">
        <v>0</v>
      </c>
      <c r="EN377" s="74" t="s">
        <v>1117</v>
      </c>
    </row>
    <row r="378" spans="1:144" x14ac:dyDescent="0.3">
      <c r="A378" s="33" t="s">
        <v>645</v>
      </c>
      <c r="B378" s="64" t="s">
        <v>364</v>
      </c>
      <c r="C378" s="33" t="s">
        <v>51</v>
      </c>
      <c r="D378" s="3"/>
      <c r="E378" s="3"/>
      <c r="F378" s="3">
        <v>12.5</v>
      </c>
      <c r="G378" s="45"/>
      <c r="H378" s="9">
        <v>0.52</v>
      </c>
      <c r="I378" s="9">
        <v>0.52</v>
      </c>
      <c r="J378" s="109">
        <v>2.4</v>
      </c>
      <c r="K378" s="115">
        <v>1.42</v>
      </c>
      <c r="L378" s="6"/>
      <c r="M378" s="118">
        <v>0</v>
      </c>
      <c r="N378" s="7"/>
      <c r="O378" s="7"/>
      <c r="P378" s="7"/>
      <c r="Q378" s="7"/>
      <c r="R378" s="7"/>
      <c r="S378" s="48">
        <v>9.5</v>
      </c>
      <c r="T378" s="121">
        <v>11.5</v>
      </c>
      <c r="U378" s="2"/>
      <c r="V378" s="2"/>
      <c r="W378" s="2"/>
      <c r="X378" s="2"/>
      <c r="Y378" s="2"/>
      <c r="Z378" s="19"/>
      <c r="AA378" s="2"/>
      <c r="AB378" s="122"/>
      <c r="AC378" s="2"/>
      <c r="AD378" s="2"/>
      <c r="AE378" s="2"/>
      <c r="AF378" s="118"/>
      <c r="AG378" s="5"/>
      <c r="AH378" s="118"/>
      <c r="AI378" s="8"/>
      <c r="AJ378" s="118"/>
      <c r="AK378" s="2">
        <v>0</v>
      </c>
      <c r="AL378" s="2">
        <v>0</v>
      </c>
      <c r="AM378" s="2">
        <v>0</v>
      </c>
      <c r="AN378" s="2">
        <v>0</v>
      </c>
      <c r="AO378" s="2">
        <v>0</v>
      </c>
      <c r="AP378" s="122">
        <v>0</v>
      </c>
      <c r="AQ378">
        <v>0</v>
      </c>
      <c r="AR378">
        <v>0</v>
      </c>
      <c r="AS378">
        <v>0</v>
      </c>
      <c r="AT378">
        <v>0</v>
      </c>
      <c r="AU378">
        <v>0</v>
      </c>
      <c r="AV378" s="74">
        <v>0</v>
      </c>
      <c r="AW378">
        <v>0</v>
      </c>
      <c r="AX378">
        <v>0</v>
      </c>
      <c r="AY378" s="74">
        <v>3</v>
      </c>
      <c r="AZ378" s="69">
        <v>800</v>
      </c>
      <c r="BA378" s="69">
        <v>1450</v>
      </c>
      <c r="BB378" s="68">
        <v>0</v>
      </c>
      <c r="BC378" s="68">
        <v>1760</v>
      </c>
      <c r="BD378">
        <v>3</v>
      </c>
      <c r="BE378">
        <v>2400</v>
      </c>
      <c r="BF378" s="103">
        <v>5</v>
      </c>
      <c r="BG378" s="97"/>
      <c r="BH378">
        <v>2</v>
      </c>
      <c r="BI378">
        <v>1</v>
      </c>
      <c r="BJ378" s="20" t="s">
        <v>1112</v>
      </c>
      <c r="BK378" t="s">
        <v>1113</v>
      </c>
      <c r="BL378">
        <v>2</v>
      </c>
      <c r="BM378" s="20">
        <v>0</v>
      </c>
      <c r="BN378">
        <v>0</v>
      </c>
      <c r="BO378">
        <v>0</v>
      </c>
      <c r="BP378">
        <v>1</v>
      </c>
      <c r="BQ378" s="20">
        <v>2</v>
      </c>
      <c r="BR378">
        <v>1</v>
      </c>
      <c r="BS378">
        <v>5</v>
      </c>
      <c r="BT378">
        <v>1</v>
      </c>
      <c r="BU378" s="20">
        <v>4</v>
      </c>
      <c r="BV378">
        <v>2</v>
      </c>
      <c r="BW378">
        <v>2</v>
      </c>
      <c r="BX378">
        <v>0</v>
      </c>
      <c r="BY378" s="74">
        <v>4</v>
      </c>
      <c r="BZ378">
        <v>12.85</v>
      </c>
      <c r="CA378">
        <v>7.35</v>
      </c>
      <c r="CB378">
        <v>3.1749999999999998</v>
      </c>
      <c r="CC378">
        <v>4</v>
      </c>
      <c r="CD378">
        <v>16</v>
      </c>
      <c r="CE378">
        <v>10.050000000000001</v>
      </c>
      <c r="CF378">
        <v>46.825000000000003</v>
      </c>
      <c r="CG378">
        <v>56.875</v>
      </c>
      <c r="CH378">
        <v>17.675000000000001</v>
      </c>
      <c r="CI378">
        <v>40.75</v>
      </c>
      <c r="CJ378">
        <v>0.67577116400000004</v>
      </c>
      <c r="CK378">
        <v>0.23804761399999999</v>
      </c>
      <c r="CL378">
        <v>0.330403793</v>
      </c>
      <c r="CM378">
        <v>1.01324561</v>
      </c>
      <c r="CN378">
        <v>0.43204937999999998</v>
      </c>
      <c r="CO378">
        <v>2.4826061579999998</v>
      </c>
      <c r="CP378">
        <v>2.5902059120000001</v>
      </c>
      <c r="CQ378">
        <v>0.62915286999999998</v>
      </c>
      <c r="CR378">
        <v>4.3515322970000003</v>
      </c>
      <c r="CS378">
        <v>2.5</v>
      </c>
      <c r="CT378" s="20" t="s">
        <v>1118</v>
      </c>
      <c r="CU378">
        <v>3.5</v>
      </c>
      <c r="CV378" s="74" t="s">
        <v>1155</v>
      </c>
      <c r="CW378">
        <v>30</v>
      </c>
      <c r="CX378">
        <v>0</v>
      </c>
      <c r="CY378">
        <v>30</v>
      </c>
      <c r="CZ378">
        <v>0</v>
      </c>
      <c r="DA378">
        <v>40</v>
      </c>
      <c r="DB378">
        <v>0</v>
      </c>
      <c r="DC378">
        <v>0</v>
      </c>
      <c r="DD378" s="74">
        <v>0</v>
      </c>
      <c r="DE378">
        <v>0</v>
      </c>
      <c r="DF378">
        <v>0</v>
      </c>
      <c r="DG378">
        <v>0</v>
      </c>
      <c r="DH378">
        <v>0</v>
      </c>
      <c r="DI378">
        <v>0</v>
      </c>
      <c r="DJ378">
        <v>10</v>
      </c>
      <c r="DK378">
        <v>0</v>
      </c>
      <c r="DL378">
        <v>0</v>
      </c>
      <c r="DM378">
        <v>0</v>
      </c>
      <c r="DN378">
        <v>0</v>
      </c>
      <c r="DO378">
        <v>0</v>
      </c>
      <c r="DP378">
        <v>0</v>
      </c>
      <c r="DQ378">
        <v>0</v>
      </c>
      <c r="DR378">
        <v>0</v>
      </c>
      <c r="DS378">
        <v>10</v>
      </c>
      <c r="DT378">
        <v>0</v>
      </c>
      <c r="DU378">
        <v>0</v>
      </c>
      <c r="DV378">
        <v>0</v>
      </c>
      <c r="DW378">
        <v>10</v>
      </c>
      <c r="DX378">
        <v>0</v>
      </c>
      <c r="DY378">
        <v>0</v>
      </c>
      <c r="DZ378">
        <v>0</v>
      </c>
      <c r="EA378">
        <v>0</v>
      </c>
      <c r="EB378">
        <v>0</v>
      </c>
      <c r="EC378">
        <v>0</v>
      </c>
      <c r="ED378">
        <v>0</v>
      </c>
      <c r="EE378">
        <v>0</v>
      </c>
      <c r="EF378">
        <v>0</v>
      </c>
      <c r="EG378">
        <v>0</v>
      </c>
      <c r="EH378">
        <v>0</v>
      </c>
      <c r="EI378" t="s">
        <v>1163</v>
      </c>
      <c r="EJ378" t="s">
        <v>1185</v>
      </c>
      <c r="EK378">
        <v>0</v>
      </c>
      <c r="EL378">
        <v>0</v>
      </c>
      <c r="EM378">
        <v>0</v>
      </c>
      <c r="EN378" s="74" t="s">
        <v>1117</v>
      </c>
    </row>
    <row r="379" spans="1:144" ht="15" thickBot="1" x14ac:dyDescent="0.35">
      <c r="A379" s="41" t="s">
        <v>646</v>
      </c>
      <c r="B379" s="65" t="s">
        <v>364</v>
      </c>
      <c r="C379" s="41" t="s">
        <v>51</v>
      </c>
      <c r="D379" s="23">
        <v>11.9</v>
      </c>
      <c r="E379" s="23">
        <v>11.8</v>
      </c>
      <c r="F379" s="23">
        <v>12.9</v>
      </c>
      <c r="G379" s="46"/>
      <c r="H379" s="24"/>
      <c r="I379" s="25">
        <v>0.44977851782072775</v>
      </c>
      <c r="J379" s="112">
        <v>2.9333300000000002</v>
      </c>
      <c r="K379" s="116">
        <v>1.3</v>
      </c>
      <c r="L379" s="27">
        <v>8.1666666669999994</v>
      </c>
      <c r="M379" s="119">
        <v>0</v>
      </c>
      <c r="N379" s="24"/>
      <c r="O379" s="24"/>
      <c r="P379" s="24"/>
      <c r="Q379" s="24"/>
      <c r="R379" s="24">
        <v>0.1</v>
      </c>
      <c r="S379" s="50">
        <v>8.5</v>
      </c>
      <c r="T379" s="124">
        <v>0.5</v>
      </c>
      <c r="U379" s="22"/>
      <c r="V379" s="22">
        <v>1</v>
      </c>
      <c r="W379" s="22">
        <v>0</v>
      </c>
      <c r="X379" s="22">
        <v>0</v>
      </c>
      <c r="Y379" s="22">
        <v>2</v>
      </c>
      <c r="Z379" s="21">
        <v>2</v>
      </c>
      <c r="AA379" s="22">
        <v>11.5</v>
      </c>
      <c r="AB379" s="128" t="s">
        <v>52</v>
      </c>
      <c r="AC379" s="22">
        <v>1</v>
      </c>
      <c r="AD379" s="22">
        <v>2</v>
      </c>
      <c r="AE379" s="22" t="s">
        <v>52</v>
      </c>
      <c r="AF379" s="119" t="s">
        <v>52</v>
      </c>
      <c r="AG379" s="26">
        <v>0.21</v>
      </c>
      <c r="AH379" s="119"/>
      <c r="AI379" s="28"/>
      <c r="AJ379" s="119"/>
      <c r="AK379" s="22">
        <v>0</v>
      </c>
      <c r="AL379" s="22">
        <v>0</v>
      </c>
      <c r="AM379" s="22">
        <v>0</v>
      </c>
      <c r="AN379" s="22">
        <v>0</v>
      </c>
      <c r="AO379" s="22">
        <v>0</v>
      </c>
      <c r="AP379" s="128">
        <v>0</v>
      </c>
      <c r="AQ379" s="80">
        <v>0</v>
      </c>
      <c r="AR379" s="80">
        <v>0</v>
      </c>
      <c r="AS379" s="80">
        <v>0</v>
      </c>
      <c r="AT379" s="80">
        <v>0</v>
      </c>
      <c r="AU379" s="80">
        <v>0</v>
      </c>
      <c r="AV379" s="75">
        <v>0</v>
      </c>
      <c r="AW379" s="80">
        <v>0</v>
      </c>
      <c r="AX379" s="80">
        <v>0</v>
      </c>
      <c r="AY379" s="75">
        <v>1</v>
      </c>
      <c r="AZ379" s="81">
        <v>0</v>
      </c>
      <c r="BA379" s="81">
        <v>1750</v>
      </c>
      <c r="BB379" s="82"/>
      <c r="BC379" s="82"/>
      <c r="BD379" s="80">
        <v>2</v>
      </c>
      <c r="BE379" s="80">
        <v>38300</v>
      </c>
      <c r="BF379" s="104">
        <v>5</v>
      </c>
      <c r="BG379" s="98"/>
      <c r="BH379" s="79">
        <v>2</v>
      </c>
      <c r="BI379" s="80">
        <v>1</v>
      </c>
      <c r="BJ379" s="79" t="s">
        <v>1112</v>
      </c>
      <c r="BK379" s="80" t="s">
        <v>1113</v>
      </c>
      <c r="BL379" s="80">
        <v>1</v>
      </c>
      <c r="BM379" s="79">
        <v>0</v>
      </c>
      <c r="BN379" s="80">
        <v>0</v>
      </c>
      <c r="BO379" s="80">
        <v>0</v>
      </c>
      <c r="BP379" s="80">
        <v>1</v>
      </c>
      <c r="BQ379" s="79">
        <v>2</v>
      </c>
      <c r="BR379" s="80">
        <v>1</v>
      </c>
      <c r="BS379" s="80">
        <v>5</v>
      </c>
      <c r="BT379" s="80">
        <v>1</v>
      </c>
      <c r="BU379" s="79">
        <v>10</v>
      </c>
      <c r="BV379" s="80">
        <v>2</v>
      </c>
      <c r="BW379" s="80">
        <v>8</v>
      </c>
      <c r="BX379" s="80">
        <v>0</v>
      </c>
      <c r="BY379" s="75">
        <v>10</v>
      </c>
      <c r="BZ379" s="80">
        <v>12.52</v>
      </c>
      <c r="CA379" s="80">
        <v>6.85</v>
      </c>
      <c r="CB379" s="80">
        <v>2.71</v>
      </c>
      <c r="CC379" s="80">
        <v>3.13</v>
      </c>
      <c r="CD379" s="80">
        <v>16.59</v>
      </c>
      <c r="CE379" s="80">
        <v>15.16</v>
      </c>
      <c r="CF379" s="80">
        <v>44.8</v>
      </c>
      <c r="CG379" s="80">
        <v>59.95</v>
      </c>
      <c r="CH379" s="80">
        <v>25.23</v>
      </c>
      <c r="CI379" s="80">
        <v>45.1</v>
      </c>
      <c r="CJ379" s="80">
        <v>0.59217114599999998</v>
      </c>
      <c r="CK379" s="80">
        <v>0.374907396</v>
      </c>
      <c r="CL379" s="80">
        <v>0.21832697200000001</v>
      </c>
      <c r="CM379" s="80">
        <v>0.156702124</v>
      </c>
      <c r="CN379" s="80">
        <v>0.502106673</v>
      </c>
      <c r="CO379" s="80">
        <v>1.8980691940000001</v>
      </c>
      <c r="CP379" s="80">
        <v>1.9327585350000001</v>
      </c>
      <c r="CQ379" s="80">
        <v>2.5868255960000002</v>
      </c>
      <c r="CR379" s="80">
        <v>2.5755474070000002</v>
      </c>
      <c r="CS379" s="80">
        <v>3.5418137220000001</v>
      </c>
      <c r="CT379" s="79" t="s">
        <v>1118</v>
      </c>
      <c r="CU379" s="80">
        <v>3.5</v>
      </c>
      <c r="CV379" s="75" t="s">
        <v>1155</v>
      </c>
      <c r="CW379" s="80">
        <v>40</v>
      </c>
      <c r="CX379" s="80">
        <v>0</v>
      </c>
      <c r="CY379" s="80">
        <v>30</v>
      </c>
      <c r="CZ379" s="80">
        <v>20</v>
      </c>
      <c r="DA379" s="80">
        <v>0</v>
      </c>
      <c r="DB379" s="80">
        <v>10</v>
      </c>
      <c r="DC379" s="80">
        <v>0</v>
      </c>
      <c r="DD379" s="75">
        <v>0</v>
      </c>
      <c r="DE379" s="80">
        <v>0</v>
      </c>
      <c r="DF379" s="80">
        <v>0</v>
      </c>
      <c r="DG379" s="80">
        <v>0</v>
      </c>
      <c r="DH379" s="80">
        <v>0</v>
      </c>
      <c r="DI379" s="80">
        <v>0</v>
      </c>
      <c r="DJ379" s="80">
        <v>10</v>
      </c>
      <c r="DK379" s="80">
        <v>0</v>
      </c>
      <c r="DL379" s="80">
        <v>0</v>
      </c>
      <c r="DM379" s="80">
        <v>0</v>
      </c>
      <c r="DN379" s="80">
        <v>0</v>
      </c>
      <c r="DO379" s="80">
        <v>0</v>
      </c>
      <c r="DP379" s="80">
        <v>0</v>
      </c>
      <c r="DQ379" s="80">
        <v>0</v>
      </c>
      <c r="DR379" s="80">
        <v>0</v>
      </c>
      <c r="DS379" s="80">
        <v>10</v>
      </c>
      <c r="DT379" s="80">
        <v>0</v>
      </c>
      <c r="DU379" s="80">
        <v>0</v>
      </c>
      <c r="DV379" s="80">
        <v>10</v>
      </c>
      <c r="DW379" s="80">
        <v>0</v>
      </c>
      <c r="DX379" s="80">
        <v>0</v>
      </c>
      <c r="DY379" s="80">
        <v>10</v>
      </c>
      <c r="DZ379" s="80">
        <v>0</v>
      </c>
      <c r="EA379" s="80">
        <v>0</v>
      </c>
      <c r="EB379" s="80">
        <v>0</v>
      </c>
      <c r="EC379" s="80">
        <v>0</v>
      </c>
      <c r="ED379" s="80">
        <v>0</v>
      </c>
      <c r="EE379" s="80">
        <v>0</v>
      </c>
      <c r="EF379" s="80">
        <v>0</v>
      </c>
      <c r="EG379" s="80">
        <v>0</v>
      </c>
      <c r="EH379" s="80">
        <v>0</v>
      </c>
      <c r="EI379" s="80" t="s">
        <v>1159</v>
      </c>
      <c r="EJ379" s="80" t="s">
        <v>1172</v>
      </c>
      <c r="EK379" s="80">
        <v>0</v>
      </c>
      <c r="EL379" s="80">
        <v>0</v>
      </c>
      <c r="EM379" s="80">
        <v>0</v>
      </c>
      <c r="EN379" s="75" t="s">
        <v>1117</v>
      </c>
    </row>
    <row r="380" spans="1:144" x14ac:dyDescent="0.3">
      <c r="AW380" s="68"/>
      <c r="AX380" s="68"/>
      <c r="AY380" s="68"/>
      <c r="AZ380" s="68"/>
      <c r="BA380" s="68"/>
      <c r="BB380" s="68"/>
      <c r="BC380" s="68"/>
      <c r="BD380" s="68"/>
      <c r="BE380" s="68"/>
      <c r="BF380" s="68"/>
      <c r="BP380" s="68"/>
    </row>
    <row r="381" spans="1:144" x14ac:dyDescent="0.3">
      <c r="AW381" s="68"/>
      <c r="AX381" s="68"/>
      <c r="AY381" s="68"/>
      <c r="AZ381" s="68"/>
      <c r="BA381" s="68"/>
      <c r="BB381" s="68"/>
      <c r="BC381" s="68"/>
      <c r="BD381" s="68"/>
      <c r="BE381" s="68"/>
      <c r="BF381" s="68"/>
      <c r="BP381" s="68"/>
    </row>
    <row r="382" spans="1:144" x14ac:dyDescent="0.3">
      <c r="AW382" s="68"/>
      <c r="AX382" s="68"/>
      <c r="AY382" s="68"/>
      <c r="AZ382" s="68"/>
      <c r="BA382" s="68"/>
      <c r="BB382" s="68"/>
      <c r="BC382" s="68"/>
      <c r="BD382" s="68"/>
      <c r="BE382" s="68"/>
      <c r="BF382" s="68"/>
      <c r="BP382" s="68"/>
    </row>
    <row r="383" spans="1:144" x14ac:dyDescent="0.3">
      <c r="AW383" s="68"/>
      <c r="AX383" s="68"/>
      <c r="AY383" s="68"/>
      <c r="AZ383" s="68"/>
      <c r="BA383" s="68"/>
      <c r="BB383" s="68"/>
      <c r="BC383" s="68"/>
      <c r="BD383" s="68"/>
      <c r="BE383" s="68"/>
      <c r="BF383" s="68"/>
      <c r="BP383" s="68"/>
    </row>
    <row r="384" spans="1:144" x14ac:dyDescent="0.3">
      <c r="AW384" s="68"/>
      <c r="AX384" s="68"/>
      <c r="AY384" s="68"/>
      <c r="AZ384" s="68"/>
      <c r="BA384" s="68"/>
      <c r="BB384" s="68"/>
      <c r="BC384" s="68"/>
      <c r="BD384" s="68"/>
      <c r="BE384" s="68"/>
      <c r="BF384" s="68"/>
      <c r="BP384" s="68"/>
    </row>
    <row r="385" spans="49:68" x14ac:dyDescent="0.3">
      <c r="AW385" s="68"/>
      <c r="AX385" s="68"/>
      <c r="AY385" s="68"/>
      <c r="AZ385" s="68"/>
      <c r="BA385" s="68"/>
      <c r="BB385" s="68"/>
      <c r="BC385" s="68"/>
      <c r="BD385" s="68"/>
      <c r="BE385" s="68"/>
      <c r="BF385" s="68"/>
      <c r="BP385" s="68"/>
    </row>
    <row r="386" spans="49:68" x14ac:dyDescent="0.3">
      <c r="AW386" s="68"/>
      <c r="AX386" s="68"/>
      <c r="AY386" s="68"/>
      <c r="AZ386" s="68"/>
      <c r="BA386" s="68"/>
      <c r="BB386" s="68"/>
      <c r="BC386" s="68"/>
      <c r="BD386" s="68"/>
      <c r="BE386" s="68"/>
      <c r="BF386" s="68"/>
      <c r="BP386" s="68"/>
    </row>
    <row r="387" spans="49:68" x14ac:dyDescent="0.3">
      <c r="AW387" s="68"/>
      <c r="AX387" s="68"/>
      <c r="AY387" s="68"/>
      <c r="AZ387" s="68"/>
      <c r="BA387" s="68"/>
      <c r="BB387" s="68"/>
      <c r="BC387" s="68"/>
      <c r="BD387" s="68"/>
      <c r="BE387" s="68"/>
      <c r="BF387" s="68"/>
      <c r="BP387" s="68"/>
    </row>
    <row r="388" spans="49:68" x14ac:dyDescent="0.3">
      <c r="AW388" s="68"/>
      <c r="AX388" s="68"/>
      <c r="AY388" s="68"/>
      <c r="AZ388" s="68"/>
      <c r="BA388" s="68"/>
      <c r="BB388" s="68"/>
      <c r="BC388" s="68"/>
      <c r="BD388" s="68"/>
      <c r="BE388" s="68"/>
      <c r="BF388" s="68"/>
      <c r="BP388" s="68"/>
    </row>
    <row r="389" spans="49:68" x14ac:dyDescent="0.3">
      <c r="AW389" s="68"/>
      <c r="AX389" s="68"/>
      <c r="AY389" s="68"/>
      <c r="AZ389" s="68"/>
      <c r="BA389" s="68"/>
      <c r="BB389" s="68"/>
      <c r="BC389" s="68"/>
      <c r="BD389" s="68"/>
      <c r="BE389" s="68"/>
      <c r="BF389" s="68"/>
      <c r="BP389" s="68"/>
    </row>
  </sheetData>
  <sortState ref="A4:CA380">
    <sortCondition ref="A4:A380"/>
  </sortState>
  <mergeCells count="20">
    <mergeCell ref="CW1:DD1"/>
    <mergeCell ref="DE1:EN1"/>
    <mergeCell ref="Z1:AB1"/>
    <mergeCell ref="AK1:AP1"/>
    <mergeCell ref="AW1:AY1"/>
    <mergeCell ref="BJ1:BL1"/>
    <mergeCell ref="BM1:BP1"/>
    <mergeCell ref="BH1:BI1"/>
    <mergeCell ref="BU1:BY1"/>
    <mergeCell ref="BQ1:BT1"/>
    <mergeCell ref="CT1:CV1"/>
    <mergeCell ref="BZ1:CS1"/>
    <mergeCell ref="AZ1:BF1"/>
    <mergeCell ref="D1:F1"/>
    <mergeCell ref="G1:I1"/>
    <mergeCell ref="AC1:AE1"/>
    <mergeCell ref="AQ1:AV1"/>
    <mergeCell ref="N1:R1"/>
    <mergeCell ref="S1:T1"/>
    <mergeCell ref="U1:Y1"/>
  </mergeCells>
  <conditionalFormatting sqref="G9:H9">
    <cfRule type="duplicateValues" dxfId="76" priority="39"/>
  </conditionalFormatting>
  <conditionalFormatting sqref="A44">
    <cfRule type="duplicateValues" dxfId="75" priority="38"/>
  </conditionalFormatting>
  <conditionalFormatting sqref="A139">
    <cfRule type="duplicateValues" dxfId="74" priority="37"/>
  </conditionalFormatting>
  <conditionalFormatting sqref="A53">
    <cfRule type="duplicateValues" dxfId="73" priority="35"/>
  </conditionalFormatting>
  <conditionalFormatting sqref="A198">
    <cfRule type="duplicateValues" dxfId="72" priority="34"/>
  </conditionalFormatting>
  <conditionalFormatting sqref="A43">
    <cfRule type="duplicateValues" dxfId="71" priority="33"/>
  </conditionalFormatting>
  <conditionalFormatting sqref="A291">
    <cfRule type="duplicateValues" dxfId="70" priority="32"/>
  </conditionalFormatting>
  <conditionalFormatting sqref="A260">
    <cfRule type="duplicateValues" dxfId="69" priority="31"/>
  </conditionalFormatting>
  <conditionalFormatting sqref="A50">
    <cfRule type="duplicateValues" dxfId="68" priority="30"/>
  </conditionalFormatting>
  <conditionalFormatting sqref="A124">
    <cfRule type="duplicateValues" dxfId="67" priority="29"/>
  </conditionalFormatting>
  <conditionalFormatting sqref="A10">
    <cfRule type="duplicateValues" dxfId="66" priority="28"/>
  </conditionalFormatting>
  <conditionalFormatting sqref="A75">
    <cfRule type="duplicateValues" dxfId="65" priority="27"/>
  </conditionalFormatting>
  <conditionalFormatting sqref="A160">
    <cfRule type="duplicateValues" dxfId="64" priority="26"/>
  </conditionalFormatting>
  <conditionalFormatting sqref="A177">
    <cfRule type="duplicateValues" dxfId="63" priority="25"/>
  </conditionalFormatting>
  <conditionalFormatting sqref="A328">
    <cfRule type="duplicateValues" dxfId="62" priority="24"/>
  </conditionalFormatting>
  <conditionalFormatting sqref="A269">
    <cfRule type="duplicateValues" dxfId="61" priority="22"/>
  </conditionalFormatting>
  <conditionalFormatting sqref="A94">
    <cfRule type="duplicateValues" dxfId="60" priority="21"/>
  </conditionalFormatting>
  <conditionalFormatting sqref="A322">
    <cfRule type="duplicateValues" dxfId="59" priority="20"/>
  </conditionalFormatting>
  <conditionalFormatting sqref="A41">
    <cfRule type="duplicateValues" dxfId="58" priority="19"/>
  </conditionalFormatting>
  <conditionalFormatting sqref="A141">
    <cfRule type="duplicateValues" dxfId="57" priority="18"/>
  </conditionalFormatting>
  <conditionalFormatting sqref="A159">
    <cfRule type="duplicateValues" dxfId="56" priority="17"/>
  </conditionalFormatting>
  <conditionalFormatting sqref="A66">
    <cfRule type="duplicateValues" dxfId="55" priority="16"/>
  </conditionalFormatting>
  <conditionalFormatting sqref="A222">
    <cfRule type="duplicateValues" dxfId="54" priority="15"/>
  </conditionalFormatting>
  <conditionalFormatting sqref="A176">
    <cfRule type="duplicateValues" dxfId="53" priority="14"/>
  </conditionalFormatting>
  <conditionalFormatting sqref="A205">
    <cfRule type="duplicateValues" dxfId="52" priority="13"/>
  </conditionalFormatting>
  <conditionalFormatting sqref="A308">
    <cfRule type="duplicateValues" dxfId="51" priority="11"/>
  </conditionalFormatting>
  <conditionalFormatting sqref="A241">
    <cfRule type="duplicateValues" dxfId="50" priority="10"/>
  </conditionalFormatting>
  <conditionalFormatting sqref="A190">
    <cfRule type="duplicateValues" dxfId="49" priority="9"/>
  </conditionalFormatting>
  <conditionalFormatting sqref="A262">
    <cfRule type="duplicateValues" dxfId="48" priority="8"/>
  </conditionalFormatting>
  <conditionalFormatting sqref="A314">
    <cfRule type="duplicateValues" dxfId="47" priority="7"/>
  </conditionalFormatting>
  <conditionalFormatting sqref="A106">
    <cfRule type="duplicateValues" dxfId="46" priority="6"/>
  </conditionalFormatting>
  <conditionalFormatting sqref="A107">
    <cfRule type="duplicateValues" dxfId="45" priority="5"/>
  </conditionalFormatting>
  <conditionalFormatting sqref="A239">
    <cfRule type="duplicateValues" dxfId="44" priority="4"/>
  </conditionalFormatting>
  <conditionalFormatting sqref="A325">
    <cfRule type="duplicateValues" dxfId="43" priority="3"/>
  </conditionalFormatting>
  <conditionalFormatting sqref="A278">
    <cfRule type="duplicateValues" dxfId="42" priority="2"/>
  </conditionalFormatting>
  <conditionalFormatting sqref="A102">
    <cfRule type="duplicateValues" dxfId="41" priority="41"/>
  </conditionalFormatting>
  <dataValidations count="2">
    <dataValidation type="decimal" allowBlank="1" showInputMessage="1" showErrorMessage="1" sqref="S374:T376 S16:T46 S48:T365 S3:T14" xr:uid="{00000000-0002-0000-0000-000000000000}">
      <formula1>0</formula1>
      <formula2>12</formula2>
    </dataValidation>
    <dataValidation type="whole" allowBlank="1" showInputMessage="1" showErrorMessage="1" sqref="AI374:AI376 AI16:AI46 AI48:AI365 AI3:AI14" xr:uid="{00000000-0002-0000-0000-000001000000}">
      <formula1>1</formula1>
      <formula2>3</formula2>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8D82A-FB0C-4B4C-992D-AC94C9372DBB}">
  <dimension ref="A1:CG378"/>
  <sheetViews>
    <sheetView tabSelected="1" workbookViewId="0">
      <pane xSplit="1" ySplit="1" topLeftCell="B35" activePane="bottomRight" state="frozen"/>
      <selection pane="topRight" activeCell="B1" sqref="B1"/>
      <selection pane="bottomLeft" activeCell="A2" sqref="A2"/>
      <selection pane="bottomRight" activeCell="J49" sqref="J49"/>
    </sheetView>
  </sheetViews>
  <sheetFormatPr defaultRowHeight="14.4" x14ac:dyDescent="0.3"/>
  <cols>
    <col min="1" max="1" width="31.44140625" style="139" customWidth="1"/>
    <col min="2" max="2" width="31.44140625" style="145" customWidth="1"/>
    <col min="3" max="3" width="25" style="142" customWidth="1"/>
    <col min="4" max="4" width="8.88671875" style="143"/>
    <col min="5" max="5" width="15.77734375" style="143" customWidth="1"/>
    <col min="6" max="6" width="14.77734375" style="143" customWidth="1"/>
    <col min="7" max="7" width="17" style="143" customWidth="1"/>
    <col min="8" max="8" width="19.21875" style="143" customWidth="1"/>
    <col min="9" max="9" width="15" style="143" customWidth="1"/>
    <col min="10" max="11" width="8.88671875" style="143" customWidth="1"/>
    <col min="12" max="13" width="14.88671875" style="143" customWidth="1"/>
    <col min="14" max="14" width="8.88671875" style="143"/>
    <col min="15" max="51" width="8.88671875" style="143" customWidth="1"/>
    <col min="52" max="16384" width="8.88671875" style="143"/>
  </cols>
  <sheetData>
    <row r="1" spans="1:85" s="141" customFormat="1" ht="15" thickBot="1" x14ac:dyDescent="0.35">
      <c r="A1" s="136" t="s">
        <v>15</v>
      </c>
      <c r="B1" s="146" t="s">
        <v>1823</v>
      </c>
      <c r="C1" s="140" t="s">
        <v>1826</v>
      </c>
      <c r="D1" s="141" t="s">
        <v>1234</v>
      </c>
      <c r="E1" s="141" t="s">
        <v>1235</v>
      </c>
      <c r="F1" s="141" t="s">
        <v>1236</v>
      </c>
      <c r="G1" s="141" t="s">
        <v>1237</v>
      </c>
      <c r="H1" s="141" t="s">
        <v>1238</v>
      </c>
      <c r="I1" s="141" t="s">
        <v>1239</v>
      </c>
      <c r="J1" s="141" t="s">
        <v>1240</v>
      </c>
      <c r="K1" s="141" t="s">
        <v>1241</v>
      </c>
      <c r="L1" s="141" t="s">
        <v>1242</v>
      </c>
      <c r="M1" s="141" t="s">
        <v>1243</v>
      </c>
      <c r="N1" s="141" t="s">
        <v>1831</v>
      </c>
      <c r="O1" s="141" t="s">
        <v>1244</v>
      </c>
      <c r="P1" s="141" t="s">
        <v>1245</v>
      </c>
      <c r="Q1" s="141" t="s">
        <v>1246</v>
      </c>
      <c r="R1" s="141" t="s">
        <v>1247</v>
      </c>
      <c r="S1" s="141" t="s">
        <v>1248</v>
      </c>
      <c r="T1" s="141" t="s">
        <v>1249</v>
      </c>
      <c r="U1" s="141" t="s">
        <v>1250</v>
      </c>
      <c r="V1" s="141" t="s">
        <v>1251</v>
      </c>
      <c r="W1" s="141" t="s">
        <v>1252</v>
      </c>
      <c r="X1" s="141" t="s">
        <v>1253</v>
      </c>
      <c r="Y1" s="141" t="s">
        <v>1254</v>
      </c>
      <c r="Z1" s="141" t="s">
        <v>1255</v>
      </c>
      <c r="AA1" s="141" t="s">
        <v>1256</v>
      </c>
      <c r="AB1" s="141" t="s">
        <v>1257</v>
      </c>
      <c r="AC1" s="141" t="s">
        <v>1258</v>
      </c>
      <c r="AD1" s="141" t="s">
        <v>1259</v>
      </c>
      <c r="AE1" s="141" t="s">
        <v>1260</v>
      </c>
      <c r="AF1" s="141" t="s">
        <v>1261</v>
      </c>
      <c r="AG1" s="141" t="s">
        <v>1262</v>
      </c>
      <c r="AH1" s="141" t="s">
        <v>1263</v>
      </c>
      <c r="AI1" s="141" t="s">
        <v>1264</v>
      </c>
      <c r="AJ1" s="141" t="s">
        <v>1265</v>
      </c>
      <c r="AK1" s="141" t="s">
        <v>1266</v>
      </c>
      <c r="AL1" s="141" t="s">
        <v>1267</v>
      </c>
      <c r="AM1" s="141" t="s">
        <v>1268</v>
      </c>
      <c r="AN1" s="141" t="s">
        <v>1269</v>
      </c>
      <c r="AO1" s="141" t="s">
        <v>1270</v>
      </c>
      <c r="AP1" s="141" t="s">
        <v>1271</v>
      </c>
      <c r="AQ1" s="141" t="s">
        <v>1272</v>
      </c>
      <c r="AR1" s="141" t="s">
        <v>1273</v>
      </c>
      <c r="AS1" s="141" t="s">
        <v>1274</v>
      </c>
      <c r="AT1" s="141" t="s">
        <v>1275</v>
      </c>
      <c r="AU1" s="141" t="s">
        <v>1276</v>
      </c>
      <c r="AV1" s="141" t="s">
        <v>1277</v>
      </c>
      <c r="AW1" s="141" t="s">
        <v>1278</v>
      </c>
      <c r="AX1" s="141" t="s">
        <v>1279</v>
      </c>
      <c r="AY1" s="141" t="s">
        <v>1280</v>
      </c>
      <c r="AZ1" s="141" t="s">
        <v>1281</v>
      </c>
      <c r="BA1" s="141" t="s">
        <v>1282</v>
      </c>
      <c r="BB1" s="141" t="s">
        <v>1283</v>
      </c>
      <c r="BC1" s="141" t="s">
        <v>1284</v>
      </c>
      <c r="BD1" s="141" t="s">
        <v>1285</v>
      </c>
      <c r="BE1" s="141" t="s">
        <v>1286</v>
      </c>
      <c r="BF1" s="141" t="s">
        <v>1287</v>
      </c>
      <c r="BG1" s="141" t="s">
        <v>1288</v>
      </c>
      <c r="BH1" s="141" t="s">
        <v>1289</v>
      </c>
      <c r="BI1" s="141" t="s">
        <v>1290</v>
      </c>
      <c r="BJ1" s="141" t="s">
        <v>1291</v>
      </c>
      <c r="BK1" s="141" t="s">
        <v>1292</v>
      </c>
      <c r="BL1" s="141" t="s">
        <v>1293</v>
      </c>
      <c r="BM1" s="141" t="s">
        <v>1294</v>
      </c>
      <c r="BN1" s="141" t="s">
        <v>1295</v>
      </c>
      <c r="BO1" s="141" t="s">
        <v>1296</v>
      </c>
      <c r="BP1" s="141" t="s">
        <v>1297</v>
      </c>
      <c r="BQ1" s="141" t="s">
        <v>1298</v>
      </c>
      <c r="BR1" s="141" t="s">
        <v>1299</v>
      </c>
      <c r="BS1" s="141" t="s">
        <v>1300</v>
      </c>
      <c r="BT1" s="141" t="s">
        <v>1301</v>
      </c>
      <c r="BU1" s="141" t="s">
        <v>1302</v>
      </c>
      <c r="BV1" s="141" t="s">
        <v>1303</v>
      </c>
      <c r="BW1" s="141" t="s">
        <v>1304</v>
      </c>
      <c r="BX1" s="141" t="s">
        <v>1305</v>
      </c>
      <c r="BY1" s="141" t="s">
        <v>1306</v>
      </c>
      <c r="BZ1" s="141" t="s">
        <v>1307</v>
      </c>
      <c r="CA1" s="141" t="s">
        <v>1308</v>
      </c>
      <c r="CB1" s="141" t="s">
        <v>1309</v>
      </c>
      <c r="CC1" s="141" t="s">
        <v>1310</v>
      </c>
      <c r="CD1" s="141" t="s">
        <v>1311</v>
      </c>
      <c r="CE1" s="141" t="s">
        <v>1312</v>
      </c>
      <c r="CF1" s="141" t="s">
        <v>1313</v>
      </c>
      <c r="CG1" s="141" t="s">
        <v>1314</v>
      </c>
    </row>
    <row r="2" spans="1:85" x14ac:dyDescent="0.3">
      <c r="A2" s="148" t="s">
        <v>53</v>
      </c>
      <c r="B2" s="147" t="s">
        <v>1824</v>
      </c>
      <c r="C2" s="142">
        <v>4</v>
      </c>
      <c r="D2" s="143" t="s">
        <v>1315</v>
      </c>
      <c r="E2" s="143" t="s">
        <v>51</v>
      </c>
      <c r="F2" s="143" t="s">
        <v>54</v>
      </c>
      <c r="G2" s="143" t="s">
        <v>1316</v>
      </c>
      <c r="J2" s="143">
        <v>1</v>
      </c>
      <c r="K2" s="143">
        <v>1</v>
      </c>
      <c r="L2" s="143" t="s">
        <v>1117</v>
      </c>
      <c r="N2" s="143">
        <v>2.04905622825</v>
      </c>
      <c r="O2" s="143">
        <v>9388.2749999999996</v>
      </c>
      <c r="P2" s="143">
        <v>0</v>
      </c>
      <c r="Q2" s="143">
        <v>10858.75</v>
      </c>
      <c r="R2" s="143">
        <v>0</v>
      </c>
      <c r="S2" s="143">
        <v>7.9000000000000001E-2</v>
      </c>
      <c r="T2" s="143">
        <v>0</v>
      </c>
      <c r="U2" s="143">
        <v>1470.5250000000001</v>
      </c>
      <c r="V2" s="143">
        <v>0</v>
      </c>
      <c r="W2" s="143">
        <v>10192.975</v>
      </c>
      <c r="X2" s="143">
        <v>0</v>
      </c>
      <c r="Y2" s="143">
        <v>10192.975</v>
      </c>
      <c r="Z2" s="143">
        <v>9388.2749999999996</v>
      </c>
      <c r="AA2" s="143">
        <v>10858.75</v>
      </c>
      <c r="AB2" s="143">
        <v>7.9000000000000001E-2</v>
      </c>
      <c r="AC2" s="143">
        <v>10858.75</v>
      </c>
      <c r="AD2" s="143">
        <v>1470.4749999999999</v>
      </c>
      <c r="AE2" s="143">
        <v>1</v>
      </c>
      <c r="AF2" s="143">
        <v>7.9000000000000001E-2</v>
      </c>
      <c r="AG2" s="143">
        <v>7.9000000000000001E-2</v>
      </c>
      <c r="AH2" s="143">
        <v>10858.75</v>
      </c>
      <c r="AI2" s="143">
        <v>7.9000000000000001E-2</v>
      </c>
      <c r="AJ2" s="143">
        <v>10858.75</v>
      </c>
      <c r="AK2" s="143">
        <v>7.9000000000000001E-2</v>
      </c>
      <c r="AL2" s="143">
        <v>21648.023105749999</v>
      </c>
      <c r="AM2" s="143">
        <v>0</v>
      </c>
      <c r="AN2" s="143">
        <v>21648.023105749999</v>
      </c>
      <c r="AO2" s="143" t="s">
        <v>1117</v>
      </c>
      <c r="AP2" s="143" t="s">
        <v>1117</v>
      </c>
      <c r="AQ2" s="143">
        <v>21648.023105749999</v>
      </c>
      <c r="AR2" s="143">
        <v>21648.023105749999</v>
      </c>
      <c r="AS2" s="143">
        <v>21648.023105749999</v>
      </c>
      <c r="AT2" s="143">
        <v>0</v>
      </c>
      <c r="AU2" s="143" t="s">
        <v>1117</v>
      </c>
      <c r="AV2" s="143" t="s">
        <v>1117</v>
      </c>
      <c r="AW2" s="143" t="s">
        <v>1117</v>
      </c>
      <c r="AX2" s="143" t="s">
        <v>1117</v>
      </c>
      <c r="AY2" s="143" t="s">
        <v>1117</v>
      </c>
      <c r="AZ2" s="143">
        <v>2.04905622825</v>
      </c>
      <c r="BA2" s="143">
        <v>1</v>
      </c>
      <c r="BB2" s="143">
        <v>1</v>
      </c>
      <c r="BC2" s="143">
        <v>1</v>
      </c>
      <c r="BD2" s="143" t="s">
        <v>1117</v>
      </c>
      <c r="BE2" s="143">
        <v>1</v>
      </c>
      <c r="BF2" s="143">
        <v>1</v>
      </c>
      <c r="BG2" s="143">
        <v>9843.6749999999993</v>
      </c>
      <c r="BH2" s="143">
        <v>10682.25</v>
      </c>
      <c r="BI2" s="143">
        <v>9843.6749999999993</v>
      </c>
      <c r="BJ2" s="143">
        <v>10682.25</v>
      </c>
      <c r="BK2" s="143">
        <v>0</v>
      </c>
      <c r="BL2" s="143">
        <v>0</v>
      </c>
      <c r="BM2" s="143">
        <v>838.55</v>
      </c>
      <c r="BN2" s="143">
        <v>0</v>
      </c>
      <c r="BO2" s="143">
        <v>838.57500000000005</v>
      </c>
      <c r="BP2" s="143">
        <v>11722.29708875</v>
      </c>
      <c r="BQ2" s="143">
        <v>0</v>
      </c>
      <c r="BR2" s="143">
        <v>11722.29708875</v>
      </c>
      <c r="BS2" s="143">
        <v>0</v>
      </c>
      <c r="BT2" s="143">
        <v>0</v>
      </c>
      <c r="BU2" s="143" t="s">
        <v>1117</v>
      </c>
      <c r="BV2" s="143">
        <v>0</v>
      </c>
      <c r="BW2" s="143">
        <v>0</v>
      </c>
      <c r="BX2" s="143" t="s">
        <v>1117</v>
      </c>
      <c r="BY2" s="143">
        <v>0</v>
      </c>
      <c r="BZ2" s="143">
        <v>0</v>
      </c>
      <c r="CA2" s="143" t="s">
        <v>1117</v>
      </c>
      <c r="CB2" s="143">
        <v>0</v>
      </c>
      <c r="CC2" s="143">
        <v>0</v>
      </c>
      <c r="CD2" s="143" t="s">
        <v>1117</v>
      </c>
      <c r="CE2" s="143">
        <v>0</v>
      </c>
      <c r="CF2" s="143">
        <v>0</v>
      </c>
      <c r="CG2" s="143" t="s">
        <v>1117</v>
      </c>
    </row>
    <row r="3" spans="1:85" x14ac:dyDescent="0.3">
      <c r="A3" s="33" t="s">
        <v>59</v>
      </c>
      <c r="B3" s="147" t="s">
        <v>1824</v>
      </c>
      <c r="C3" s="142">
        <v>1</v>
      </c>
      <c r="D3" s="143" t="s">
        <v>1846</v>
      </c>
      <c r="E3" s="143" t="s">
        <v>61</v>
      </c>
      <c r="F3" s="143" t="s">
        <v>60</v>
      </c>
      <c r="G3" s="143" t="s">
        <v>1319</v>
      </c>
      <c r="H3" s="143" t="s">
        <v>1320</v>
      </c>
      <c r="I3" s="143" t="s">
        <v>1321</v>
      </c>
      <c r="J3" s="143">
        <v>1</v>
      </c>
      <c r="K3" s="143">
        <v>1</v>
      </c>
      <c r="L3" s="143" t="s">
        <v>1117</v>
      </c>
      <c r="M3" s="143" t="s">
        <v>1117</v>
      </c>
      <c r="N3" s="143">
        <v>0.308008214</v>
      </c>
      <c r="O3" s="143">
        <v>1111.2</v>
      </c>
      <c r="P3" s="143">
        <v>0</v>
      </c>
      <c r="Q3" s="143">
        <v>2810.7</v>
      </c>
      <c r="R3" s="143">
        <v>0</v>
      </c>
      <c r="S3" s="143">
        <v>0.27100000000000002</v>
      </c>
      <c r="T3" s="143">
        <v>0</v>
      </c>
      <c r="U3" s="143">
        <v>1699.5</v>
      </c>
      <c r="V3" s="143">
        <v>0</v>
      </c>
      <c r="W3" s="143">
        <v>1808.8</v>
      </c>
      <c r="X3" s="143">
        <v>0</v>
      </c>
      <c r="Y3" s="143">
        <v>1808.8</v>
      </c>
      <c r="Z3" s="143">
        <v>1111.2</v>
      </c>
      <c r="AA3" s="143">
        <v>2810.7</v>
      </c>
      <c r="AB3" s="143">
        <v>0.27100000000000002</v>
      </c>
      <c r="AC3" s="143">
        <v>2810.7</v>
      </c>
      <c r="AD3" s="143">
        <v>1699.5</v>
      </c>
      <c r="AE3" s="143">
        <v>1</v>
      </c>
      <c r="AF3" s="143">
        <v>0.27100000000000002</v>
      </c>
      <c r="AG3" s="143">
        <v>0.27100000000000002</v>
      </c>
      <c r="AH3" s="143">
        <v>2810.7</v>
      </c>
      <c r="AI3" s="143">
        <v>0.27100000000000002</v>
      </c>
      <c r="AJ3" s="143">
        <v>2810.7</v>
      </c>
      <c r="AK3" s="143">
        <v>0.27100000000000002</v>
      </c>
      <c r="AL3" s="143">
        <v>6271.2177119999997</v>
      </c>
      <c r="AM3" s="143">
        <v>0</v>
      </c>
      <c r="AN3" s="143">
        <v>6271.2177119999997</v>
      </c>
      <c r="AO3" s="143" t="s">
        <v>1117</v>
      </c>
      <c r="AP3" s="143" t="s">
        <v>1117</v>
      </c>
      <c r="AQ3" s="143">
        <v>6271.2177119999997</v>
      </c>
      <c r="AR3" s="143">
        <v>6271.2177119999997</v>
      </c>
      <c r="AS3" s="143">
        <v>6271.2177119999997</v>
      </c>
      <c r="AT3" s="143">
        <v>0</v>
      </c>
      <c r="AU3" s="143" t="s">
        <v>1117</v>
      </c>
      <c r="AV3" s="143" t="s">
        <v>1117</v>
      </c>
      <c r="AW3" s="143" t="s">
        <v>1117</v>
      </c>
      <c r="AX3" s="143" t="s">
        <v>1117</v>
      </c>
      <c r="AY3" s="143" t="s">
        <v>1117</v>
      </c>
      <c r="AZ3" s="143">
        <v>0.308008214</v>
      </c>
      <c r="BA3" s="143">
        <v>1</v>
      </c>
      <c r="BB3" s="143">
        <v>1</v>
      </c>
      <c r="BC3" s="143">
        <v>1</v>
      </c>
      <c r="BD3" s="143" t="s">
        <v>1117</v>
      </c>
      <c r="BE3" s="143">
        <v>1</v>
      </c>
      <c r="BF3" s="143">
        <v>1</v>
      </c>
      <c r="BG3" s="143">
        <v>1593.5</v>
      </c>
      <c r="BH3" s="143">
        <v>2411.6999999999998</v>
      </c>
      <c r="BI3" s="143">
        <v>1593.5</v>
      </c>
      <c r="BJ3" s="143">
        <v>2411.6999999999998</v>
      </c>
      <c r="BK3" s="143">
        <v>0</v>
      </c>
      <c r="BL3" s="143">
        <v>0</v>
      </c>
      <c r="BM3" s="143">
        <v>818.3</v>
      </c>
      <c r="BN3" s="143">
        <v>0</v>
      </c>
      <c r="BO3" s="143">
        <v>818.2</v>
      </c>
      <c r="BP3" s="143">
        <v>3019.5571960000002</v>
      </c>
      <c r="BQ3" s="143">
        <v>0</v>
      </c>
      <c r="BR3" s="143">
        <v>3019.5571960000002</v>
      </c>
      <c r="BS3" s="143">
        <v>0</v>
      </c>
      <c r="BT3" s="143">
        <v>0</v>
      </c>
      <c r="BU3" s="143" t="s">
        <v>1117</v>
      </c>
      <c r="BV3" s="143">
        <v>0</v>
      </c>
      <c r="BW3" s="143">
        <v>0</v>
      </c>
      <c r="BX3" s="143" t="s">
        <v>1117</v>
      </c>
      <c r="BY3" s="143">
        <v>0</v>
      </c>
      <c r="BZ3" s="143">
        <v>0</v>
      </c>
      <c r="CA3" s="143" t="s">
        <v>1117</v>
      </c>
      <c r="CB3" s="143">
        <v>0</v>
      </c>
      <c r="CC3" s="143">
        <v>0</v>
      </c>
      <c r="CD3" s="143" t="s">
        <v>1117</v>
      </c>
      <c r="CE3" s="143">
        <v>0</v>
      </c>
      <c r="CF3" s="143">
        <v>0</v>
      </c>
      <c r="CG3" s="143" t="s">
        <v>1117</v>
      </c>
    </row>
    <row r="4" spans="1:85" x14ac:dyDescent="0.3">
      <c r="A4" s="33" t="s">
        <v>69</v>
      </c>
      <c r="B4" s="147" t="s">
        <v>1824</v>
      </c>
      <c r="C4" s="142">
        <v>3</v>
      </c>
      <c r="D4" s="143" t="s">
        <v>1847</v>
      </c>
      <c r="E4" s="143" t="s">
        <v>71</v>
      </c>
      <c r="F4" s="143" t="s">
        <v>70</v>
      </c>
      <c r="G4" s="143" t="s">
        <v>1835</v>
      </c>
      <c r="J4" s="143">
        <v>1</v>
      </c>
      <c r="K4" s="143">
        <v>1</v>
      </c>
      <c r="N4" s="143">
        <v>0.94263877933333295</v>
      </c>
      <c r="O4" s="143">
        <v>315.16666666666703</v>
      </c>
      <c r="P4" s="143">
        <v>0</v>
      </c>
      <c r="Q4" s="143">
        <v>2094.5666666666698</v>
      </c>
      <c r="R4" s="143">
        <v>0</v>
      </c>
      <c r="S4" s="143">
        <v>0.59566666666666701</v>
      </c>
      <c r="T4" s="143">
        <v>0</v>
      </c>
      <c r="U4" s="143">
        <v>1779.36666666667</v>
      </c>
      <c r="V4" s="143">
        <v>0</v>
      </c>
      <c r="W4" s="143">
        <v>1153.2333333333299</v>
      </c>
      <c r="X4" s="143">
        <v>0</v>
      </c>
      <c r="Y4" s="143">
        <v>1153.2333333333299</v>
      </c>
      <c r="Z4" s="143">
        <v>315.16666666666703</v>
      </c>
      <c r="AA4" s="143">
        <v>2094.5666666666698</v>
      </c>
      <c r="AB4" s="143">
        <v>0.59566666666666701</v>
      </c>
      <c r="AC4" s="143">
        <v>2094.5666666666698</v>
      </c>
      <c r="AD4" s="143">
        <v>1779.4</v>
      </c>
      <c r="AE4" s="143">
        <v>1</v>
      </c>
      <c r="AF4" s="143">
        <v>0.59566666666666701</v>
      </c>
      <c r="AG4" s="143">
        <v>0.59566666666666701</v>
      </c>
      <c r="AH4" s="143">
        <v>2094.5666666666698</v>
      </c>
      <c r="AI4" s="143">
        <v>0.59566666666666701</v>
      </c>
      <c r="AJ4" s="143">
        <v>2094.5666666666698</v>
      </c>
      <c r="AK4" s="143">
        <v>0.59566666666666701</v>
      </c>
      <c r="AL4" s="143">
        <v>3232.2956526666699</v>
      </c>
      <c r="AM4" s="143">
        <v>0</v>
      </c>
      <c r="AN4" s="143">
        <v>3232.2956526666699</v>
      </c>
      <c r="AO4" s="143" t="s">
        <v>1117</v>
      </c>
      <c r="AP4" s="143" t="s">
        <v>1117</v>
      </c>
      <c r="AQ4" s="143">
        <v>3232.2956526666699</v>
      </c>
      <c r="AR4" s="143">
        <v>3232.2956526666699</v>
      </c>
      <c r="AS4" s="143">
        <v>3232.2956526666699</v>
      </c>
      <c r="AT4" s="143">
        <v>0</v>
      </c>
      <c r="AU4" s="143" t="s">
        <v>1117</v>
      </c>
      <c r="AV4" s="143" t="s">
        <v>1117</v>
      </c>
      <c r="AW4" s="143" t="s">
        <v>1117</v>
      </c>
      <c r="AX4" s="143" t="s">
        <v>1117</v>
      </c>
      <c r="AY4" s="143" t="s">
        <v>1117</v>
      </c>
      <c r="AZ4" s="143">
        <v>0.94263877933333295</v>
      </c>
      <c r="BA4" s="143">
        <v>1</v>
      </c>
      <c r="BB4" s="143">
        <v>1</v>
      </c>
      <c r="BC4" s="143">
        <v>1</v>
      </c>
      <c r="BD4" s="143" t="s">
        <v>1117</v>
      </c>
      <c r="BE4" s="143">
        <v>1</v>
      </c>
      <c r="BF4" s="143">
        <v>1</v>
      </c>
      <c r="BG4" s="143">
        <v>504.2</v>
      </c>
      <c r="BH4" s="143">
        <v>1725</v>
      </c>
      <c r="BI4" s="143">
        <v>504.2</v>
      </c>
      <c r="BJ4" s="143">
        <v>1725</v>
      </c>
      <c r="BK4" s="143">
        <v>0</v>
      </c>
      <c r="BL4" s="143">
        <v>0</v>
      </c>
      <c r="BM4" s="143">
        <v>1220.8</v>
      </c>
      <c r="BN4" s="143">
        <v>0</v>
      </c>
      <c r="BO4" s="143">
        <v>1220.8</v>
      </c>
      <c r="BP4" s="143">
        <v>2366.8692313333299</v>
      </c>
      <c r="BQ4" s="143">
        <v>0</v>
      </c>
      <c r="BR4" s="143">
        <v>2366.8692313333299</v>
      </c>
      <c r="BS4" s="143">
        <v>0</v>
      </c>
      <c r="BT4" s="143">
        <v>0</v>
      </c>
      <c r="BU4" s="143" t="s">
        <v>1117</v>
      </c>
      <c r="BV4" s="143">
        <v>0</v>
      </c>
      <c r="BW4" s="143">
        <v>0</v>
      </c>
      <c r="BX4" s="143" t="s">
        <v>1117</v>
      </c>
      <c r="BY4" s="143">
        <v>0</v>
      </c>
      <c r="BZ4" s="143">
        <v>0</v>
      </c>
      <c r="CA4" s="143" t="s">
        <v>1117</v>
      </c>
      <c r="CB4" s="143">
        <v>0</v>
      </c>
      <c r="CC4" s="143">
        <v>0</v>
      </c>
      <c r="CD4" s="143" t="s">
        <v>1117</v>
      </c>
      <c r="CE4" s="143">
        <v>0</v>
      </c>
      <c r="CF4" s="143">
        <v>0</v>
      </c>
      <c r="CG4" s="143" t="s">
        <v>1117</v>
      </c>
    </row>
    <row r="5" spans="1:85" x14ac:dyDescent="0.3">
      <c r="A5" s="131" t="s">
        <v>77</v>
      </c>
      <c r="B5" s="147" t="s">
        <v>1824</v>
      </c>
      <c r="C5" s="142">
        <v>4</v>
      </c>
      <c r="D5" s="143" t="s">
        <v>1847</v>
      </c>
      <c r="E5" s="143" t="s">
        <v>79</v>
      </c>
      <c r="F5" s="143" t="s">
        <v>78</v>
      </c>
      <c r="G5" s="143" t="s">
        <v>1836</v>
      </c>
      <c r="J5" s="143">
        <v>1</v>
      </c>
      <c r="K5" s="143">
        <v>1</v>
      </c>
      <c r="N5" s="143">
        <v>1.6822832569999999</v>
      </c>
      <c r="O5" s="143">
        <v>400.6</v>
      </c>
      <c r="P5" s="143">
        <v>0</v>
      </c>
      <c r="Q5" s="143">
        <v>562.35</v>
      </c>
      <c r="R5" s="143">
        <v>0</v>
      </c>
      <c r="S5" s="143">
        <v>0.19</v>
      </c>
      <c r="T5" s="143">
        <v>0</v>
      </c>
      <c r="U5" s="143">
        <v>161.80000000000001</v>
      </c>
      <c r="V5" s="143">
        <v>0</v>
      </c>
      <c r="W5" s="143">
        <v>506.05</v>
      </c>
      <c r="X5" s="143">
        <v>0</v>
      </c>
      <c r="Y5" s="143">
        <v>506.05</v>
      </c>
      <c r="Z5" s="143">
        <v>400.6</v>
      </c>
      <c r="AA5" s="143">
        <v>562.35</v>
      </c>
      <c r="AB5" s="143">
        <v>0.19</v>
      </c>
      <c r="AC5" s="143">
        <v>562.35</v>
      </c>
      <c r="AD5" s="143">
        <v>161.75</v>
      </c>
      <c r="AE5" s="143">
        <v>1</v>
      </c>
      <c r="AF5" s="143">
        <v>0.19</v>
      </c>
      <c r="AG5" s="143">
        <v>0.19</v>
      </c>
      <c r="AH5" s="143">
        <v>562.35</v>
      </c>
      <c r="AI5" s="143">
        <v>0.19</v>
      </c>
      <c r="AJ5" s="143">
        <v>562.35</v>
      </c>
      <c r="AK5" s="143">
        <v>0.19</v>
      </c>
      <c r="AL5" s="143">
        <v>886.58790677499996</v>
      </c>
      <c r="AM5" s="143">
        <v>0</v>
      </c>
      <c r="AN5" s="143">
        <v>886.58790677499996</v>
      </c>
      <c r="AO5" s="143" t="s">
        <v>1117</v>
      </c>
      <c r="AP5" s="143" t="s">
        <v>1117</v>
      </c>
      <c r="AQ5" s="143">
        <v>886.58790677499996</v>
      </c>
      <c r="AR5" s="143">
        <v>886.58790677499996</v>
      </c>
      <c r="AS5" s="143">
        <v>886.58790677499996</v>
      </c>
      <c r="AT5" s="143">
        <v>0</v>
      </c>
      <c r="AU5" s="143" t="s">
        <v>1117</v>
      </c>
      <c r="AV5" s="143" t="s">
        <v>1117</v>
      </c>
      <c r="AW5" s="143" t="s">
        <v>1117</v>
      </c>
      <c r="AX5" s="143" t="s">
        <v>1117</v>
      </c>
      <c r="AY5" s="143" t="s">
        <v>1117</v>
      </c>
      <c r="AZ5" s="143">
        <v>1.6822832569999999</v>
      </c>
      <c r="BA5" s="143">
        <v>1</v>
      </c>
      <c r="BB5" s="143">
        <v>1</v>
      </c>
      <c r="BC5" s="143">
        <v>1</v>
      </c>
      <c r="BD5" s="143" t="s">
        <v>1117</v>
      </c>
      <c r="BE5" s="143">
        <v>1</v>
      </c>
      <c r="BF5" s="143">
        <v>1</v>
      </c>
      <c r="BG5" s="143">
        <v>452.2</v>
      </c>
      <c r="BH5" s="143">
        <v>549.07500000000005</v>
      </c>
      <c r="BI5" s="143">
        <v>452.2</v>
      </c>
      <c r="BJ5" s="143">
        <v>549.07500000000005</v>
      </c>
      <c r="BK5" s="143">
        <v>0</v>
      </c>
      <c r="BL5" s="143">
        <v>0</v>
      </c>
      <c r="BM5" s="143">
        <v>96.875</v>
      </c>
      <c r="BN5" s="143">
        <v>0</v>
      </c>
      <c r="BO5" s="143">
        <v>96.875</v>
      </c>
      <c r="BP5" s="143">
        <v>520.49602767500005</v>
      </c>
      <c r="BQ5" s="143">
        <v>0</v>
      </c>
      <c r="BR5" s="143">
        <v>520.49602767500005</v>
      </c>
      <c r="BS5" s="143">
        <v>0</v>
      </c>
      <c r="BT5" s="143">
        <v>0</v>
      </c>
      <c r="BU5" s="143" t="s">
        <v>1117</v>
      </c>
      <c r="BV5" s="143">
        <v>0</v>
      </c>
      <c r="BW5" s="143">
        <v>0</v>
      </c>
      <c r="BX5" s="143" t="s">
        <v>1117</v>
      </c>
      <c r="BY5" s="143">
        <v>0</v>
      </c>
      <c r="BZ5" s="143">
        <v>0</v>
      </c>
      <c r="CA5" s="143" t="s">
        <v>1117</v>
      </c>
      <c r="CB5" s="143">
        <v>0</v>
      </c>
      <c r="CC5" s="143">
        <v>0</v>
      </c>
      <c r="CD5" s="143" t="s">
        <v>1117</v>
      </c>
      <c r="CE5" s="143">
        <v>0</v>
      </c>
      <c r="CF5" s="143">
        <v>0</v>
      </c>
      <c r="CG5" s="143" t="s">
        <v>1117</v>
      </c>
    </row>
    <row r="6" spans="1:85" x14ac:dyDescent="0.3">
      <c r="A6" s="33" t="s">
        <v>81</v>
      </c>
      <c r="B6" s="147" t="s">
        <v>1824</v>
      </c>
      <c r="C6" s="142">
        <v>2</v>
      </c>
      <c r="D6" s="143" t="s">
        <v>1846</v>
      </c>
      <c r="E6" s="143" t="s">
        <v>83</v>
      </c>
      <c r="F6" s="143" t="s">
        <v>82</v>
      </c>
      <c r="G6" s="143" t="s">
        <v>1331</v>
      </c>
      <c r="H6" s="143" t="s">
        <v>1332</v>
      </c>
      <c r="I6" s="143" t="s">
        <v>1333</v>
      </c>
      <c r="J6" s="143">
        <v>1</v>
      </c>
      <c r="K6" s="143">
        <v>1</v>
      </c>
      <c r="L6" s="143">
        <v>0</v>
      </c>
      <c r="M6" s="143" t="s">
        <v>1117</v>
      </c>
      <c r="N6" s="143">
        <v>1.6921647995</v>
      </c>
      <c r="O6" s="143">
        <v>2542.15</v>
      </c>
      <c r="P6" s="143">
        <v>0</v>
      </c>
      <c r="Q6" s="143">
        <v>3058.25</v>
      </c>
      <c r="R6" s="143">
        <v>0</v>
      </c>
      <c r="S6" s="143">
        <v>0.106</v>
      </c>
      <c r="T6" s="143">
        <v>0</v>
      </c>
      <c r="U6" s="143">
        <v>516.1</v>
      </c>
      <c r="V6" s="143">
        <v>0</v>
      </c>
      <c r="W6" s="143">
        <v>2885.45</v>
      </c>
      <c r="X6" s="143">
        <v>0</v>
      </c>
      <c r="Y6" s="143">
        <v>2885.45</v>
      </c>
      <c r="Z6" s="143">
        <v>2542.15</v>
      </c>
      <c r="AA6" s="143">
        <v>3058.25</v>
      </c>
      <c r="AB6" s="143">
        <v>0.106</v>
      </c>
      <c r="AC6" s="143">
        <v>3058.25</v>
      </c>
      <c r="AD6" s="143">
        <v>516.1</v>
      </c>
      <c r="AE6" s="143">
        <v>1</v>
      </c>
      <c r="AF6" s="143">
        <v>0.106</v>
      </c>
      <c r="AG6" s="143">
        <v>0.106</v>
      </c>
      <c r="AH6" s="143">
        <v>3058.25</v>
      </c>
      <c r="AI6" s="143">
        <v>0.106</v>
      </c>
      <c r="AJ6" s="143">
        <v>3058.25</v>
      </c>
      <c r="AK6" s="143">
        <v>0.106</v>
      </c>
      <c r="AL6" s="143">
        <v>4935.2846255000004</v>
      </c>
      <c r="AM6" s="143">
        <v>0</v>
      </c>
      <c r="AN6" s="143">
        <v>4935.2846255000004</v>
      </c>
      <c r="AO6" s="143" t="s">
        <v>1117</v>
      </c>
      <c r="AP6" s="143" t="s">
        <v>1117</v>
      </c>
      <c r="AQ6" s="143">
        <v>4935.2846255000004</v>
      </c>
      <c r="AR6" s="143">
        <v>4935.2846255000004</v>
      </c>
      <c r="AS6" s="143">
        <v>4935.2846255000004</v>
      </c>
      <c r="AT6" s="143">
        <v>0</v>
      </c>
      <c r="AU6" s="143" t="s">
        <v>1117</v>
      </c>
      <c r="AV6" s="143" t="s">
        <v>1117</v>
      </c>
      <c r="AW6" s="143" t="s">
        <v>1117</v>
      </c>
      <c r="AX6" s="143" t="s">
        <v>1117</v>
      </c>
      <c r="AY6" s="143" t="s">
        <v>1117</v>
      </c>
      <c r="AZ6" s="143">
        <v>1.6921647995</v>
      </c>
      <c r="BA6" s="143">
        <v>1</v>
      </c>
      <c r="BB6" s="143">
        <v>1</v>
      </c>
      <c r="BC6" s="143">
        <v>1</v>
      </c>
      <c r="BD6" s="143" t="s">
        <v>1117</v>
      </c>
      <c r="BE6" s="143">
        <v>1</v>
      </c>
      <c r="BF6" s="143">
        <v>1</v>
      </c>
      <c r="BG6" s="143">
        <v>2777.75</v>
      </c>
      <c r="BH6" s="143">
        <v>2993.1</v>
      </c>
      <c r="BI6" s="143">
        <v>2777.75</v>
      </c>
      <c r="BJ6" s="143">
        <v>2993.1</v>
      </c>
      <c r="BK6" s="143">
        <v>0</v>
      </c>
      <c r="BL6" s="143">
        <v>0</v>
      </c>
      <c r="BM6" s="143">
        <v>215.35</v>
      </c>
      <c r="BN6" s="143">
        <v>0</v>
      </c>
      <c r="BO6" s="143">
        <v>215.35</v>
      </c>
      <c r="BP6" s="143">
        <v>2011.6225910000001</v>
      </c>
      <c r="BQ6" s="143">
        <v>0</v>
      </c>
      <c r="BR6" s="143">
        <v>2011.6225910000001</v>
      </c>
      <c r="BS6" s="143">
        <v>0</v>
      </c>
      <c r="BT6" s="143">
        <v>0</v>
      </c>
      <c r="BU6" s="143" t="s">
        <v>1117</v>
      </c>
      <c r="BV6" s="143">
        <v>0</v>
      </c>
      <c r="BW6" s="143">
        <v>0</v>
      </c>
      <c r="BX6" s="143" t="s">
        <v>1117</v>
      </c>
      <c r="BY6" s="143">
        <v>0</v>
      </c>
      <c r="BZ6" s="143">
        <v>0</v>
      </c>
      <c r="CA6" s="143" t="s">
        <v>1117</v>
      </c>
      <c r="CB6" s="143">
        <v>0</v>
      </c>
      <c r="CC6" s="143">
        <v>0</v>
      </c>
      <c r="CD6" s="143" t="s">
        <v>1117</v>
      </c>
      <c r="CE6" s="143">
        <v>0</v>
      </c>
      <c r="CF6" s="143">
        <v>0</v>
      </c>
      <c r="CG6" s="143" t="s">
        <v>1117</v>
      </c>
    </row>
    <row r="7" spans="1:85" x14ac:dyDescent="0.3">
      <c r="A7" s="131" t="s">
        <v>88</v>
      </c>
      <c r="B7" s="147" t="s">
        <v>1824</v>
      </c>
      <c r="C7" s="142">
        <v>1</v>
      </c>
      <c r="D7" s="143" t="s">
        <v>1847</v>
      </c>
      <c r="E7" s="143" t="s">
        <v>83</v>
      </c>
      <c r="F7" s="143" t="s">
        <v>82</v>
      </c>
      <c r="G7" s="143" t="s">
        <v>1838</v>
      </c>
      <c r="J7" s="143">
        <v>1</v>
      </c>
      <c r="K7" s="143">
        <v>1</v>
      </c>
      <c r="N7" s="143">
        <v>1.4342058090000001</v>
      </c>
      <c r="O7" s="143">
        <v>1133</v>
      </c>
      <c r="P7" s="143">
        <v>0</v>
      </c>
      <c r="Q7" s="143">
        <v>2375</v>
      </c>
      <c r="R7" s="143">
        <v>0</v>
      </c>
      <c r="S7" s="143">
        <v>9.4E-2</v>
      </c>
      <c r="T7" s="143">
        <v>0</v>
      </c>
      <c r="U7" s="143">
        <v>1241.9000000000001</v>
      </c>
      <c r="V7" s="143">
        <v>0</v>
      </c>
      <c r="W7" s="143">
        <v>1359.4</v>
      </c>
      <c r="X7" s="143">
        <v>0</v>
      </c>
      <c r="Y7" s="143">
        <v>1359.4</v>
      </c>
      <c r="Z7" s="143">
        <v>1133</v>
      </c>
      <c r="AA7" s="143">
        <v>2375</v>
      </c>
      <c r="AB7" s="143">
        <v>9.4E-2</v>
      </c>
      <c r="AC7" s="143">
        <v>2375</v>
      </c>
      <c r="AD7" s="143">
        <v>1242</v>
      </c>
      <c r="AE7" s="143">
        <v>1</v>
      </c>
      <c r="AF7" s="143">
        <v>9.4E-2</v>
      </c>
      <c r="AG7" s="143">
        <v>9.4E-2</v>
      </c>
      <c r="AH7" s="143">
        <v>2375</v>
      </c>
      <c r="AI7" s="143">
        <v>9.4E-2</v>
      </c>
      <c r="AJ7" s="143">
        <v>2375</v>
      </c>
      <c r="AK7" s="143">
        <v>9.4E-2</v>
      </c>
      <c r="AL7" s="143">
        <v>13211.70213</v>
      </c>
      <c r="AM7" s="143">
        <v>0</v>
      </c>
      <c r="AN7" s="143">
        <v>13211.70213</v>
      </c>
      <c r="AO7" s="143" t="s">
        <v>1117</v>
      </c>
      <c r="AP7" s="143" t="s">
        <v>1117</v>
      </c>
      <c r="AQ7" s="143">
        <v>13211.70213</v>
      </c>
      <c r="AR7" s="143">
        <v>13211.70213</v>
      </c>
      <c r="AS7" s="143">
        <v>13211.70213</v>
      </c>
      <c r="AT7" s="143">
        <v>0</v>
      </c>
      <c r="AU7" s="143" t="s">
        <v>1117</v>
      </c>
      <c r="AV7" s="143" t="s">
        <v>1117</v>
      </c>
      <c r="AW7" s="143" t="s">
        <v>1117</v>
      </c>
      <c r="AX7" s="143" t="s">
        <v>1117</v>
      </c>
      <c r="AY7" s="143" t="s">
        <v>1117</v>
      </c>
      <c r="AZ7" s="143">
        <v>1.4342058090000001</v>
      </c>
      <c r="BA7" s="143">
        <v>1</v>
      </c>
      <c r="BB7" s="143">
        <v>1</v>
      </c>
      <c r="BC7" s="143">
        <v>1</v>
      </c>
      <c r="BD7" s="143" t="s">
        <v>1117</v>
      </c>
      <c r="BE7" s="143">
        <v>1</v>
      </c>
      <c r="BF7" s="143">
        <v>1</v>
      </c>
      <c r="BG7" s="143">
        <v>1312.5</v>
      </c>
      <c r="BH7" s="143">
        <v>1968.8</v>
      </c>
      <c r="BI7" s="143">
        <v>1312.5</v>
      </c>
      <c r="BJ7" s="143">
        <v>1968.8</v>
      </c>
      <c r="BK7" s="143">
        <v>0</v>
      </c>
      <c r="BL7" s="143">
        <v>0</v>
      </c>
      <c r="BM7" s="143">
        <v>656.2</v>
      </c>
      <c r="BN7" s="143">
        <v>0</v>
      </c>
      <c r="BO7" s="143">
        <v>656.3</v>
      </c>
      <c r="BP7" s="143">
        <v>6980.8510640000004</v>
      </c>
      <c r="BQ7" s="143">
        <v>0</v>
      </c>
      <c r="BR7" s="143">
        <v>6980.8510640000004</v>
      </c>
      <c r="BS7" s="143">
        <v>0</v>
      </c>
      <c r="BT7" s="143">
        <v>0</v>
      </c>
      <c r="BU7" s="143" t="s">
        <v>1117</v>
      </c>
      <c r="BV7" s="143">
        <v>0</v>
      </c>
      <c r="BW7" s="143">
        <v>0</v>
      </c>
      <c r="BX7" s="143" t="s">
        <v>1117</v>
      </c>
      <c r="BY7" s="143">
        <v>0</v>
      </c>
      <c r="BZ7" s="143">
        <v>0</v>
      </c>
      <c r="CA7" s="143" t="s">
        <v>1117</v>
      </c>
      <c r="CB7" s="143">
        <v>0</v>
      </c>
      <c r="CC7" s="143">
        <v>0</v>
      </c>
      <c r="CD7" s="143" t="s">
        <v>1117</v>
      </c>
      <c r="CE7" s="143">
        <v>0</v>
      </c>
      <c r="CF7" s="143">
        <v>0</v>
      </c>
      <c r="CG7" s="143" t="s">
        <v>1117</v>
      </c>
    </row>
    <row r="8" spans="1:85" x14ac:dyDescent="0.3">
      <c r="A8" s="132" t="s">
        <v>100</v>
      </c>
      <c r="B8" s="147" t="s">
        <v>1824</v>
      </c>
      <c r="C8" s="142">
        <v>1</v>
      </c>
      <c r="D8" s="143" t="s">
        <v>1847</v>
      </c>
      <c r="E8" s="143" t="s">
        <v>102</v>
      </c>
      <c r="F8" s="143" t="s">
        <v>101</v>
      </c>
      <c r="G8" s="143" t="s">
        <v>1839</v>
      </c>
      <c r="J8" s="143">
        <v>1</v>
      </c>
      <c r="K8" s="143">
        <v>1</v>
      </c>
      <c r="N8" s="143">
        <v>0.27063599500000002</v>
      </c>
      <c r="O8" s="143">
        <v>746.1</v>
      </c>
      <c r="P8" s="143">
        <v>0</v>
      </c>
      <c r="Q8" s="143">
        <v>1187.5999999999999</v>
      </c>
      <c r="R8" s="143">
        <v>0</v>
      </c>
      <c r="S8" s="143">
        <v>0.63600000000000001</v>
      </c>
      <c r="T8" s="143">
        <v>0</v>
      </c>
      <c r="U8" s="143">
        <v>441.6</v>
      </c>
      <c r="V8" s="143">
        <v>0</v>
      </c>
      <c r="W8" s="143">
        <v>1076.7</v>
      </c>
      <c r="X8" s="143">
        <v>0</v>
      </c>
      <c r="Y8" s="143">
        <v>1076.7</v>
      </c>
      <c r="Z8" s="143">
        <v>746.1</v>
      </c>
      <c r="AA8" s="143">
        <v>1187.5999999999999</v>
      </c>
      <c r="AB8" s="143">
        <v>0.63600000000000001</v>
      </c>
      <c r="AC8" s="143">
        <v>1187.5999999999999</v>
      </c>
      <c r="AD8" s="143">
        <v>441.5</v>
      </c>
      <c r="AE8" s="143">
        <v>1</v>
      </c>
      <c r="AF8" s="143">
        <v>0.63600000000000001</v>
      </c>
      <c r="AG8" s="143">
        <v>0.63600000000000001</v>
      </c>
      <c r="AH8" s="143">
        <v>1187.5999999999999</v>
      </c>
      <c r="AI8" s="143">
        <v>0.63600000000000001</v>
      </c>
      <c r="AJ8" s="143">
        <v>1187.5999999999999</v>
      </c>
      <c r="AK8" s="143">
        <v>0.63600000000000001</v>
      </c>
      <c r="AL8" s="143">
        <v>694.33962259999998</v>
      </c>
      <c r="AM8" s="143">
        <v>0</v>
      </c>
      <c r="AN8" s="143">
        <v>694.33962259999998</v>
      </c>
      <c r="AO8" s="143" t="s">
        <v>1117</v>
      </c>
      <c r="AP8" s="143" t="s">
        <v>1117</v>
      </c>
      <c r="AQ8" s="143">
        <v>694.33962259999998</v>
      </c>
      <c r="AR8" s="143">
        <v>694.33962259999998</v>
      </c>
      <c r="AS8" s="143">
        <v>694.33962259999998</v>
      </c>
      <c r="AT8" s="143">
        <v>0</v>
      </c>
      <c r="AU8" s="143" t="s">
        <v>1117</v>
      </c>
      <c r="AV8" s="143" t="s">
        <v>1117</v>
      </c>
      <c r="AW8" s="143" t="s">
        <v>1117</v>
      </c>
      <c r="AX8" s="143" t="s">
        <v>1117</v>
      </c>
      <c r="AY8" s="143" t="s">
        <v>1117</v>
      </c>
      <c r="AZ8" s="143">
        <v>0.27063599500000002</v>
      </c>
      <c r="BA8" s="143">
        <v>1</v>
      </c>
      <c r="BB8" s="143">
        <v>1</v>
      </c>
      <c r="BC8" s="143">
        <v>1</v>
      </c>
      <c r="BD8" s="143" t="s">
        <v>1117</v>
      </c>
      <c r="BE8" s="143">
        <v>1</v>
      </c>
      <c r="BF8" s="143">
        <v>1</v>
      </c>
      <c r="BG8" s="143">
        <v>818.3</v>
      </c>
      <c r="BH8" s="143">
        <v>1119.7</v>
      </c>
      <c r="BI8" s="143">
        <v>818.3</v>
      </c>
      <c r="BJ8" s="143">
        <v>1119.7</v>
      </c>
      <c r="BK8" s="143">
        <v>0</v>
      </c>
      <c r="BL8" s="143">
        <v>0</v>
      </c>
      <c r="BM8" s="143">
        <v>301.5</v>
      </c>
      <c r="BN8" s="143">
        <v>0</v>
      </c>
      <c r="BO8" s="143">
        <v>301.39999999999998</v>
      </c>
      <c r="BP8" s="143">
        <v>474.0566038</v>
      </c>
      <c r="BQ8" s="143">
        <v>0</v>
      </c>
      <c r="BR8" s="143">
        <v>474.0566038</v>
      </c>
      <c r="BS8" s="143">
        <v>0</v>
      </c>
      <c r="BT8" s="143">
        <v>0</v>
      </c>
      <c r="BU8" s="143" t="s">
        <v>1117</v>
      </c>
      <c r="BV8" s="143">
        <v>0</v>
      </c>
      <c r="BW8" s="143">
        <v>0</v>
      </c>
      <c r="BX8" s="143" t="s">
        <v>1117</v>
      </c>
      <c r="BY8" s="143">
        <v>0</v>
      </c>
      <c r="BZ8" s="143">
        <v>0</v>
      </c>
      <c r="CA8" s="143" t="s">
        <v>1117</v>
      </c>
      <c r="CB8" s="143">
        <v>0</v>
      </c>
      <c r="CC8" s="143">
        <v>0</v>
      </c>
      <c r="CD8" s="143" t="s">
        <v>1117</v>
      </c>
      <c r="CE8" s="143">
        <v>0</v>
      </c>
      <c r="CF8" s="143">
        <v>0</v>
      </c>
      <c r="CG8" s="143" t="s">
        <v>1117</v>
      </c>
    </row>
    <row r="9" spans="1:85" x14ac:dyDescent="0.3">
      <c r="A9" s="37" t="s">
        <v>110</v>
      </c>
      <c r="B9" s="147" t="s">
        <v>1824</v>
      </c>
      <c r="C9" s="142">
        <v>5</v>
      </c>
      <c r="D9" s="143" t="s">
        <v>1847</v>
      </c>
      <c r="E9" s="143" t="s">
        <v>112</v>
      </c>
      <c r="F9" s="143" t="s">
        <v>111</v>
      </c>
      <c r="G9" s="143" t="s">
        <v>1840</v>
      </c>
      <c r="J9" s="143">
        <v>1</v>
      </c>
      <c r="K9" s="143">
        <v>1</v>
      </c>
      <c r="N9" s="143">
        <v>3.4459956911999998</v>
      </c>
      <c r="O9" s="143">
        <v>843.86</v>
      </c>
      <c r="P9" s="143">
        <v>0</v>
      </c>
      <c r="Q9" s="143">
        <v>1607.28</v>
      </c>
      <c r="R9" s="143">
        <v>0</v>
      </c>
      <c r="S9" s="143">
        <v>9.2399999999999996E-2</v>
      </c>
      <c r="T9" s="143">
        <v>0</v>
      </c>
      <c r="U9" s="143">
        <v>763.4</v>
      </c>
      <c r="V9" s="143">
        <v>0</v>
      </c>
      <c r="W9" s="143">
        <v>1417.22</v>
      </c>
      <c r="X9" s="143">
        <v>0</v>
      </c>
      <c r="Y9" s="143">
        <v>1417.22</v>
      </c>
      <c r="Z9" s="143">
        <v>843.86</v>
      </c>
      <c r="AA9" s="143">
        <v>1607.28</v>
      </c>
      <c r="AB9" s="143">
        <v>9.2399999999999996E-2</v>
      </c>
      <c r="AC9" s="143">
        <v>1607.28</v>
      </c>
      <c r="AD9" s="143">
        <v>763.42</v>
      </c>
      <c r="AE9" s="143">
        <v>1</v>
      </c>
      <c r="AF9" s="143">
        <v>9.2399999999999996E-2</v>
      </c>
      <c r="AG9" s="143">
        <v>9.2399999999999996E-2</v>
      </c>
      <c r="AH9" s="143">
        <v>1607.28</v>
      </c>
      <c r="AI9" s="143">
        <v>9.2399999999999996E-2</v>
      </c>
      <c r="AJ9" s="143">
        <v>1607.28</v>
      </c>
      <c r="AK9" s="143">
        <v>9.2399999999999996E-2</v>
      </c>
      <c r="AL9" s="143">
        <v>8574.3625362000002</v>
      </c>
      <c r="AM9" s="143">
        <v>0</v>
      </c>
      <c r="AN9" s="143">
        <v>8574.3625362000002</v>
      </c>
      <c r="AO9" s="143" t="s">
        <v>1117</v>
      </c>
      <c r="AP9" s="143" t="s">
        <v>1117</v>
      </c>
      <c r="AQ9" s="143">
        <v>8574.3625362000002</v>
      </c>
      <c r="AR9" s="143">
        <v>8574.3625362000002</v>
      </c>
      <c r="AS9" s="143">
        <v>8574.3625362000002</v>
      </c>
      <c r="AT9" s="143">
        <v>0</v>
      </c>
      <c r="AU9" s="143" t="s">
        <v>1117</v>
      </c>
      <c r="AV9" s="143" t="s">
        <v>1117</v>
      </c>
      <c r="AW9" s="143" t="s">
        <v>1117</v>
      </c>
      <c r="AX9" s="143" t="s">
        <v>1117</v>
      </c>
      <c r="AY9" s="143" t="s">
        <v>1117</v>
      </c>
      <c r="AZ9" s="143">
        <v>3.4459956911999998</v>
      </c>
      <c r="BA9" s="143">
        <v>1</v>
      </c>
      <c r="BB9" s="143">
        <v>1</v>
      </c>
      <c r="BC9" s="143">
        <v>1</v>
      </c>
      <c r="BD9" s="143" t="s">
        <v>1117</v>
      </c>
      <c r="BE9" s="143">
        <v>1</v>
      </c>
      <c r="BF9" s="143">
        <v>1</v>
      </c>
      <c r="BG9" s="143">
        <v>1199.08</v>
      </c>
      <c r="BH9" s="143">
        <v>1504.12</v>
      </c>
      <c r="BI9" s="143">
        <v>1199.08</v>
      </c>
      <c r="BJ9" s="143">
        <v>1504.12</v>
      </c>
      <c r="BK9" s="143">
        <v>0</v>
      </c>
      <c r="BL9" s="143">
        <v>0</v>
      </c>
      <c r="BM9" s="143">
        <v>305.04000000000002</v>
      </c>
      <c r="BN9" s="143">
        <v>0</v>
      </c>
      <c r="BO9" s="143">
        <v>305.04000000000002</v>
      </c>
      <c r="BP9" s="143">
        <v>3119.4864812000001</v>
      </c>
      <c r="BQ9" s="143">
        <v>0</v>
      </c>
      <c r="BR9" s="143">
        <v>3119.4864812000001</v>
      </c>
      <c r="BS9" s="143">
        <v>0</v>
      </c>
      <c r="BT9" s="143">
        <v>0</v>
      </c>
      <c r="BU9" s="143" t="s">
        <v>1117</v>
      </c>
      <c r="BV9" s="143">
        <v>0</v>
      </c>
      <c r="BW9" s="143">
        <v>0</v>
      </c>
      <c r="BX9" s="143" t="s">
        <v>1117</v>
      </c>
      <c r="BY9" s="143">
        <v>0</v>
      </c>
      <c r="BZ9" s="143">
        <v>0</v>
      </c>
      <c r="CA9" s="143" t="s">
        <v>1117</v>
      </c>
      <c r="CB9" s="143">
        <v>0</v>
      </c>
      <c r="CC9" s="143">
        <v>0</v>
      </c>
      <c r="CD9" s="143" t="s">
        <v>1117</v>
      </c>
      <c r="CE9" s="143">
        <v>0</v>
      </c>
      <c r="CF9" s="143">
        <v>0</v>
      </c>
      <c r="CG9" s="143" t="s">
        <v>1117</v>
      </c>
    </row>
    <row r="10" spans="1:85" x14ac:dyDescent="0.3">
      <c r="A10" s="131" t="s">
        <v>125</v>
      </c>
      <c r="B10" s="147" t="s">
        <v>1824</v>
      </c>
      <c r="C10" s="142">
        <v>1</v>
      </c>
      <c r="D10" s="143" t="s">
        <v>1847</v>
      </c>
      <c r="E10" s="143" t="s">
        <v>83</v>
      </c>
      <c r="F10" s="143" t="s">
        <v>82</v>
      </c>
      <c r="G10" s="143" t="s">
        <v>1841</v>
      </c>
      <c r="J10" s="143">
        <v>1</v>
      </c>
      <c r="K10" s="143">
        <v>1</v>
      </c>
      <c r="N10" s="143">
        <v>1.1149515000000001</v>
      </c>
      <c r="O10" s="143">
        <v>1093.9000000000001</v>
      </c>
      <c r="P10" s="143">
        <v>0</v>
      </c>
      <c r="Q10" s="143">
        <v>1355.8</v>
      </c>
      <c r="R10" s="143">
        <v>0</v>
      </c>
      <c r="S10" s="143">
        <v>0.441</v>
      </c>
      <c r="T10" s="143">
        <v>0</v>
      </c>
      <c r="U10" s="143">
        <v>261.89999999999998</v>
      </c>
      <c r="V10" s="143">
        <v>0</v>
      </c>
      <c r="W10" s="143">
        <v>1248.9000000000001</v>
      </c>
      <c r="X10" s="143">
        <v>0</v>
      </c>
      <c r="Y10" s="143">
        <v>1248.9000000000001</v>
      </c>
      <c r="Z10" s="143">
        <v>1093.9000000000001</v>
      </c>
      <c r="AA10" s="143">
        <v>1355.8</v>
      </c>
      <c r="AB10" s="143">
        <v>0.441</v>
      </c>
      <c r="AC10" s="143">
        <v>1355.8</v>
      </c>
      <c r="AD10" s="143">
        <v>261.89999999999998</v>
      </c>
      <c r="AE10" s="143">
        <v>1</v>
      </c>
      <c r="AF10" s="143">
        <v>0.441</v>
      </c>
      <c r="AG10" s="143">
        <v>0.441</v>
      </c>
      <c r="AH10" s="143">
        <v>1355.8</v>
      </c>
      <c r="AI10" s="143">
        <v>0.441</v>
      </c>
      <c r="AJ10" s="143">
        <v>1355.8</v>
      </c>
      <c r="AK10" s="143">
        <v>0.441</v>
      </c>
      <c r="AL10" s="143">
        <v>593.87755100000004</v>
      </c>
      <c r="AM10" s="143">
        <v>0</v>
      </c>
      <c r="AN10" s="143">
        <v>593.87755100000004</v>
      </c>
      <c r="AO10" s="143" t="s">
        <v>1117</v>
      </c>
      <c r="AP10" s="143" t="s">
        <v>1117</v>
      </c>
      <c r="AQ10" s="143">
        <v>593.87755100000004</v>
      </c>
      <c r="AR10" s="143">
        <v>593.87755100000004</v>
      </c>
      <c r="AS10" s="143">
        <v>593.87755100000004</v>
      </c>
      <c r="AT10" s="143">
        <v>0</v>
      </c>
      <c r="AU10" s="143" t="s">
        <v>1117</v>
      </c>
      <c r="AV10" s="143" t="s">
        <v>1117</v>
      </c>
      <c r="AW10" s="143" t="s">
        <v>1117</v>
      </c>
      <c r="AX10" s="143" t="s">
        <v>1117</v>
      </c>
      <c r="AY10" s="143" t="s">
        <v>1117</v>
      </c>
      <c r="AZ10" s="143">
        <v>1.1149515000000001</v>
      </c>
      <c r="BA10" s="143">
        <v>1</v>
      </c>
      <c r="BB10" s="143">
        <v>1</v>
      </c>
      <c r="BC10" s="143">
        <v>1</v>
      </c>
      <c r="BD10" s="143" t="s">
        <v>1117</v>
      </c>
      <c r="BE10" s="143">
        <v>1</v>
      </c>
      <c r="BF10" s="143">
        <v>1</v>
      </c>
      <c r="BG10" s="143">
        <v>1205.9000000000001</v>
      </c>
      <c r="BH10" s="143">
        <v>1292</v>
      </c>
      <c r="BI10" s="143">
        <v>1205.9000000000001</v>
      </c>
      <c r="BJ10" s="143">
        <v>1292</v>
      </c>
      <c r="BK10" s="143">
        <v>0</v>
      </c>
      <c r="BL10" s="143">
        <v>0</v>
      </c>
      <c r="BM10" s="143">
        <v>86.1</v>
      </c>
      <c r="BN10" s="143">
        <v>0</v>
      </c>
      <c r="BO10" s="143">
        <v>86.1</v>
      </c>
      <c r="BP10" s="143">
        <v>195.2380952</v>
      </c>
      <c r="BQ10" s="143">
        <v>0</v>
      </c>
      <c r="BR10" s="143">
        <v>195.2380952</v>
      </c>
      <c r="BS10" s="143">
        <v>0</v>
      </c>
      <c r="BT10" s="143">
        <v>0</v>
      </c>
      <c r="BU10" s="143" t="s">
        <v>1117</v>
      </c>
      <c r="BV10" s="143">
        <v>0</v>
      </c>
      <c r="BW10" s="143">
        <v>0</v>
      </c>
      <c r="BX10" s="143" t="s">
        <v>1117</v>
      </c>
      <c r="BY10" s="143">
        <v>0</v>
      </c>
      <c r="BZ10" s="143">
        <v>0</v>
      </c>
      <c r="CA10" s="143" t="s">
        <v>1117</v>
      </c>
      <c r="CB10" s="143">
        <v>0</v>
      </c>
      <c r="CC10" s="143">
        <v>0</v>
      </c>
      <c r="CD10" s="143" t="s">
        <v>1117</v>
      </c>
      <c r="CE10" s="143">
        <v>0</v>
      </c>
      <c r="CF10" s="143">
        <v>0</v>
      </c>
      <c r="CG10" s="143" t="s">
        <v>1117</v>
      </c>
    </row>
    <row r="11" spans="1:85" x14ac:dyDescent="0.3">
      <c r="A11" s="132" t="s">
        <v>149</v>
      </c>
      <c r="B11" s="147" t="s">
        <v>1824</v>
      </c>
      <c r="C11" s="142">
        <v>5</v>
      </c>
      <c r="D11" s="143" t="s">
        <v>1846</v>
      </c>
      <c r="E11" s="143" t="s">
        <v>151</v>
      </c>
      <c r="F11" s="143" t="s">
        <v>1379</v>
      </c>
      <c r="G11" s="143" t="s">
        <v>1380</v>
      </c>
      <c r="H11" s="143" t="s">
        <v>1381</v>
      </c>
      <c r="I11" s="143" t="s">
        <v>1382</v>
      </c>
      <c r="J11" s="143">
        <v>1</v>
      </c>
      <c r="K11" s="143">
        <v>1</v>
      </c>
      <c r="L11" s="143">
        <v>0</v>
      </c>
      <c r="M11" s="143" t="s">
        <v>1117</v>
      </c>
      <c r="N11" s="143">
        <v>0.62396051640000005</v>
      </c>
      <c r="O11" s="143">
        <v>808.46</v>
      </c>
      <c r="P11" s="143">
        <v>0</v>
      </c>
      <c r="Q11" s="143">
        <v>1226.92</v>
      </c>
      <c r="R11" s="143">
        <v>0</v>
      </c>
      <c r="S11" s="143">
        <v>0.26719999999999999</v>
      </c>
      <c r="T11" s="143">
        <v>0</v>
      </c>
      <c r="U11" s="143">
        <v>418.48</v>
      </c>
      <c r="V11" s="143">
        <v>0</v>
      </c>
      <c r="W11" s="143">
        <v>1076.68</v>
      </c>
      <c r="X11" s="143">
        <v>0</v>
      </c>
      <c r="Y11" s="143">
        <v>1076.68</v>
      </c>
      <c r="Z11" s="143">
        <v>808.46</v>
      </c>
      <c r="AA11" s="143">
        <v>1226.92</v>
      </c>
      <c r="AB11" s="143">
        <v>0.26719999999999999</v>
      </c>
      <c r="AC11" s="143">
        <v>1226.92</v>
      </c>
      <c r="AD11" s="143">
        <v>418.46</v>
      </c>
      <c r="AE11" s="143">
        <v>1</v>
      </c>
      <c r="AF11" s="143">
        <v>0.26719999999999999</v>
      </c>
      <c r="AG11" s="143">
        <v>0.26719999999999999</v>
      </c>
      <c r="AH11" s="143">
        <v>1226.92</v>
      </c>
      <c r="AI11" s="143">
        <v>0.26719999999999999</v>
      </c>
      <c r="AJ11" s="143">
        <v>1226.92</v>
      </c>
      <c r="AK11" s="143">
        <v>0.26719999999999999</v>
      </c>
      <c r="AL11" s="143">
        <v>1597.8426388</v>
      </c>
      <c r="AM11" s="143">
        <v>0</v>
      </c>
      <c r="AN11" s="143">
        <v>1597.8426388</v>
      </c>
      <c r="AO11" s="143" t="s">
        <v>1117</v>
      </c>
      <c r="AP11" s="143" t="s">
        <v>1117</v>
      </c>
      <c r="AQ11" s="143">
        <v>1597.8426388</v>
      </c>
      <c r="AR11" s="143">
        <v>1597.8426388</v>
      </c>
      <c r="AS11" s="143">
        <v>1597.8426388</v>
      </c>
      <c r="AT11" s="143">
        <v>0</v>
      </c>
      <c r="AU11" s="143" t="s">
        <v>1117</v>
      </c>
      <c r="AV11" s="143" t="s">
        <v>1117</v>
      </c>
      <c r="AW11" s="143" t="s">
        <v>1117</v>
      </c>
      <c r="AX11" s="143" t="s">
        <v>1117</v>
      </c>
      <c r="AY11" s="143" t="s">
        <v>1117</v>
      </c>
      <c r="AZ11" s="143">
        <v>0.62396051640000005</v>
      </c>
      <c r="BA11" s="143">
        <v>1</v>
      </c>
      <c r="BB11" s="143">
        <v>1</v>
      </c>
      <c r="BC11" s="143">
        <v>1</v>
      </c>
      <c r="BD11" s="143" t="s">
        <v>1117</v>
      </c>
      <c r="BE11" s="143">
        <v>1</v>
      </c>
      <c r="BF11" s="143">
        <v>1</v>
      </c>
      <c r="BG11" s="143">
        <v>913</v>
      </c>
      <c r="BH11" s="143">
        <v>1171.42</v>
      </c>
      <c r="BI11" s="143">
        <v>913</v>
      </c>
      <c r="BJ11" s="143">
        <v>1171.42</v>
      </c>
      <c r="BK11" s="143">
        <v>0</v>
      </c>
      <c r="BL11" s="143">
        <v>0</v>
      </c>
      <c r="BM11" s="143">
        <v>258.42</v>
      </c>
      <c r="BN11" s="143">
        <v>0</v>
      </c>
      <c r="BO11" s="143">
        <v>258.42</v>
      </c>
      <c r="BP11" s="143">
        <v>979.52336600000001</v>
      </c>
      <c r="BQ11" s="143">
        <v>0</v>
      </c>
      <c r="BR11" s="143">
        <v>979.52336600000001</v>
      </c>
      <c r="BS11" s="143">
        <v>0</v>
      </c>
      <c r="BT11" s="143">
        <v>0</v>
      </c>
      <c r="BU11" s="143" t="s">
        <v>1117</v>
      </c>
      <c r="BV11" s="143">
        <v>0</v>
      </c>
      <c r="BW11" s="143">
        <v>0</v>
      </c>
      <c r="BX11" s="143" t="s">
        <v>1117</v>
      </c>
      <c r="BY11" s="143">
        <v>0</v>
      </c>
      <c r="BZ11" s="143">
        <v>0</v>
      </c>
      <c r="CA11" s="143" t="s">
        <v>1117</v>
      </c>
      <c r="CB11" s="143">
        <v>0</v>
      </c>
      <c r="CC11" s="143">
        <v>0</v>
      </c>
      <c r="CD11" s="143" t="s">
        <v>1117</v>
      </c>
      <c r="CE11" s="143">
        <v>0</v>
      </c>
      <c r="CF11" s="143">
        <v>0</v>
      </c>
      <c r="CG11" s="143" t="s">
        <v>1117</v>
      </c>
    </row>
    <row r="12" spans="1:85" x14ac:dyDescent="0.3">
      <c r="A12" s="132" t="s">
        <v>152</v>
      </c>
      <c r="B12" s="147" t="s">
        <v>1824</v>
      </c>
      <c r="C12" s="142">
        <v>1</v>
      </c>
      <c r="D12" s="143" t="s">
        <v>1847</v>
      </c>
      <c r="E12" s="143" t="s">
        <v>151</v>
      </c>
      <c r="F12" s="143" t="s">
        <v>153</v>
      </c>
      <c r="G12" s="143" t="s">
        <v>1843</v>
      </c>
      <c r="J12" s="143">
        <v>1</v>
      </c>
      <c r="K12" s="143">
        <v>1</v>
      </c>
      <c r="N12" s="143">
        <v>0.28883368999999998</v>
      </c>
      <c r="O12" s="143">
        <v>106.5</v>
      </c>
      <c r="P12" s="143">
        <v>0</v>
      </c>
      <c r="Q12" s="143">
        <v>250.7</v>
      </c>
      <c r="R12" s="143">
        <v>0</v>
      </c>
      <c r="S12" s="143">
        <v>0.218</v>
      </c>
      <c r="T12" s="143">
        <v>0</v>
      </c>
      <c r="U12" s="143">
        <v>144.1</v>
      </c>
      <c r="V12" s="143">
        <v>0</v>
      </c>
      <c r="W12" s="143">
        <v>187.5</v>
      </c>
      <c r="X12" s="143">
        <v>0</v>
      </c>
      <c r="Y12" s="143">
        <v>187.5</v>
      </c>
      <c r="Z12" s="143">
        <v>106.5</v>
      </c>
      <c r="AA12" s="143">
        <v>250.7</v>
      </c>
      <c r="AB12" s="143">
        <v>0.218</v>
      </c>
      <c r="AC12" s="143">
        <v>250.7</v>
      </c>
      <c r="AD12" s="143">
        <v>144.19999999999999</v>
      </c>
      <c r="AE12" s="143">
        <v>1</v>
      </c>
      <c r="AF12" s="143">
        <v>0.218</v>
      </c>
      <c r="AG12" s="143">
        <v>0.218</v>
      </c>
      <c r="AH12" s="143">
        <v>250.7</v>
      </c>
      <c r="AI12" s="143">
        <v>0.218</v>
      </c>
      <c r="AJ12" s="143">
        <v>250.7</v>
      </c>
      <c r="AK12" s="143">
        <v>0.218</v>
      </c>
      <c r="AL12" s="143">
        <v>661.00917430000004</v>
      </c>
      <c r="AM12" s="143">
        <v>0</v>
      </c>
      <c r="AN12" s="143">
        <v>661.00917430000004</v>
      </c>
      <c r="AO12" s="143" t="s">
        <v>1117</v>
      </c>
      <c r="AP12" s="143" t="s">
        <v>1117</v>
      </c>
      <c r="AQ12" s="143">
        <v>661.00917430000004</v>
      </c>
      <c r="AR12" s="143">
        <v>661.00917430000004</v>
      </c>
      <c r="AS12" s="143">
        <v>661.00917430000004</v>
      </c>
      <c r="AT12" s="143">
        <v>0</v>
      </c>
      <c r="AU12" s="143" t="s">
        <v>1117</v>
      </c>
      <c r="AV12" s="143" t="s">
        <v>1117</v>
      </c>
      <c r="AW12" s="143" t="s">
        <v>1117</v>
      </c>
      <c r="AX12" s="143" t="s">
        <v>1117</v>
      </c>
      <c r="AY12" s="143" t="s">
        <v>1117</v>
      </c>
      <c r="AZ12" s="143">
        <v>0.28883368999999998</v>
      </c>
      <c r="BA12" s="143">
        <v>1</v>
      </c>
      <c r="BB12" s="143">
        <v>1</v>
      </c>
      <c r="BC12" s="143">
        <v>1</v>
      </c>
      <c r="BD12" s="143" t="s">
        <v>1117</v>
      </c>
      <c r="BE12" s="143">
        <v>1</v>
      </c>
      <c r="BF12" s="143">
        <v>1</v>
      </c>
      <c r="BG12" s="143">
        <v>140.6</v>
      </c>
      <c r="BH12" s="143">
        <v>234.4</v>
      </c>
      <c r="BI12" s="143">
        <v>140.6</v>
      </c>
      <c r="BJ12" s="143">
        <v>234.4</v>
      </c>
      <c r="BK12" s="143">
        <v>0</v>
      </c>
      <c r="BL12" s="143">
        <v>0</v>
      </c>
      <c r="BM12" s="143">
        <v>93.8</v>
      </c>
      <c r="BN12" s="143">
        <v>0</v>
      </c>
      <c r="BO12" s="143">
        <v>93.8</v>
      </c>
      <c r="BP12" s="143">
        <v>430.2752294</v>
      </c>
      <c r="BQ12" s="143">
        <v>0</v>
      </c>
      <c r="BR12" s="143">
        <v>430.2752294</v>
      </c>
      <c r="BS12" s="143">
        <v>0</v>
      </c>
      <c r="BT12" s="143">
        <v>0</v>
      </c>
      <c r="BU12" s="143" t="s">
        <v>1117</v>
      </c>
      <c r="BV12" s="143">
        <v>0</v>
      </c>
      <c r="BW12" s="143">
        <v>0</v>
      </c>
      <c r="BX12" s="143" t="s">
        <v>1117</v>
      </c>
      <c r="BY12" s="143">
        <v>0</v>
      </c>
      <c r="BZ12" s="143">
        <v>0</v>
      </c>
      <c r="CA12" s="143" t="s">
        <v>1117</v>
      </c>
      <c r="CB12" s="143">
        <v>0</v>
      </c>
      <c r="CC12" s="143">
        <v>0</v>
      </c>
      <c r="CD12" s="143" t="s">
        <v>1117</v>
      </c>
      <c r="CE12" s="143">
        <v>0</v>
      </c>
      <c r="CF12" s="143">
        <v>0</v>
      </c>
      <c r="CG12" s="143" t="s">
        <v>1117</v>
      </c>
    </row>
    <row r="13" spans="1:85" x14ac:dyDescent="0.3">
      <c r="A13" s="33" t="s">
        <v>158</v>
      </c>
      <c r="B13" s="147" t="s">
        <v>1824</v>
      </c>
      <c r="C13" s="142">
        <v>1</v>
      </c>
      <c r="D13" s="143" t="s">
        <v>1847</v>
      </c>
      <c r="E13" s="143" t="s">
        <v>83</v>
      </c>
      <c r="F13" s="143" t="s">
        <v>82</v>
      </c>
      <c r="G13" s="143" t="s">
        <v>1844</v>
      </c>
      <c r="J13" s="143">
        <v>1</v>
      </c>
      <c r="K13" s="143">
        <v>1</v>
      </c>
      <c r="N13" s="143">
        <v>2.4832381429999999</v>
      </c>
      <c r="O13" s="143">
        <v>523.79999999999995</v>
      </c>
      <c r="P13" s="143">
        <v>0</v>
      </c>
      <c r="Q13" s="143">
        <v>1725.6</v>
      </c>
      <c r="R13" s="143">
        <v>0</v>
      </c>
      <c r="S13" s="143">
        <v>0.251</v>
      </c>
      <c r="T13" s="143">
        <v>0</v>
      </c>
      <c r="U13" s="143">
        <v>1201.7</v>
      </c>
      <c r="V13" s="143">
        <v>0</v>
      </c>
      <c r="W13" s="143">
        <v>904.4</v>
      </c>
      <c r="X13" s="143">
        <v>0</v>
      </c>
      <c r="Y13" s="143">
        <v>904.4</v>
      </c>
      <c r="Z13" s="143">
        <v>523.79999999999995</v>
      </c>
      <c r="AA13" s="143">
        <v>1725.6</v>
      </c>
      <c r="AB13" s="143">
        <v>0.251</v>
      </c>
      <c r="AC13" s="143">
        <v>1725.6</v>
      </c>
      <c r="AD13" s="143">
        <v>1201.8</v>
      </c>
      <c r="AE13" s="143">
        <v>1</v>
      </c>
      <c r="AF13" s="143">
        <v>0.251</v>
      </c>
      <c r="AG13" s="143">
        <v>0.251</v>
      </c>
      <c r="AH13" s="143">
        <v>1725.6</v>
      </c>
      <c r="AI13" s="143">
        <v>0.251</v>
      </c>
      <c r="AJ13" s="143">
        <v>1725.6</v>
      </c>
      <c r="AK13" s="143">
        <v>0.251</v>
      </c>
      <c r="AL13" s="143">
        <v>4787.649402</v>
      </c>
      <c r="AM13" s="143">
        <v>0</v>
      </c>
      <c r="AN13" s="143">
        <v>4787.649402</v>
      </c>
      <c r="AO13" s="143" t="s">
        <v>1117</v>
      </c>
      <c r="AP13" s="143" t="s">
        <v>1117</v>
      </c>
      <c r="AQ13" s="143">
        <v>4787.649402</v>
      </c>
      <c r="AR13" s="143">
        <v>4787.649402</v>
      </c>
      <c r="AS13" s="143">
        <v>4787.649402</v>
      </c>
      <c r="AT13" s="143">
        <v>0</v>
      </c>
      <c r="AU13" s="143" t="s">
        <v>1117</v>
      </c>
      <c r="AV13" s="143" t="s">
        <v>1117</v>
      </c>
      <c r="AW13" s="143" t="s">
        <v>1117</v>
      </c>
      <c r="AX13" s="143" t="s">
        <v>1117</v>
      </c>
      <c r="AY13" s="143" t="s">
        <v>1117</v>
      </c>
      <c r="AZ13" s="143">
        <v>2.4832381429999999</v>
      </c>
      <c r="BA13" s="143">
        <v>1</v>
      </c>
      <c r="BB13" s="143">
        <v>1</v>
      </c>
      <c r="BC13" s="143">
        <v>1</v>
      </c>
      <c r="BD13" s="143" t="s">
        <v>1117</v>
      </c>
      <c r="BE13" s="143">
        <v>1</v>
      </c>
      <c r="BF13" s="143">
        <v>1</v>
      </c>
      <c r="BG13" s="143">
        <v>861.3</v>
      </c>
      <c r="BH13" s="143">
        <v>1550.4</v>
      </c>
      <c r="BI13" s="143">
        <v>861.3</v>
      </c>
      <c r="BJ13" s="143">
        <v>1550.4</v>
      </c>
      <c r="BK13" s="143">
        <v>0</v>
      </c>
      <c r="BL13" s="143">
        <v>0</v>
      </c>
      <c r="BM13" s="143">
        <v>689.1</v>
      </c>
      <c r="BN13" s="143">
        <v>0</v>
      </c>
      <c r="BO13" s="143">
        <v>689.1</v>
      </c>
      <c r="BP13" s="143">
        <v>2745.4183269999999</v>
      </c>
      <c r="BQ13" s="143">
        <v>0</v>
      </c>
      <c r="BR13" s="143">
        <v>2745.4183269999999</v>
      </c>
      <c r="BS13" s="143">
        <v>0</v>
      </c>
      <c r="BT13" s="143">
        <v>0</v>
      </c>
      <c r="BU13" s="143" t="s">
        <v>1117</v>
      </c>
      <c r="BV13" s="143">
        <v>0</v>
      </c>
      <c r="BW13" s="143">
        <v>0</v>
      </c>
      <c r="BX13" s="143" t="s">
        <v>1117</v>
      </c>
      <c r="BY13" s="143">
        <v>0</v>
      </c>
      <c r="BZ13" s="143">
        <v>0</v>
      </c>
      <c r="CA13" s="143" t="s">
        <v>1117</v>
      </c>
      <c r="CB13" s="143">
        <v>0</v>
      </c>
      <c r="CC13" s="143">
        <v>0</v>
      </c>
      <c r="CD13" s="143" t="s">
        <v>1117</v>
      </c>
      <c r="CE13" s="143">
        <v>0</v>
      </c>
      <c r="CF13" s="143">
        <v>0</v>
      </c>
      <c r="CG13" s="143" t="s">
        <v>1117</v>
      </c>
    </row>
    <row r="14" spans="1:85" x14ac:dyDescent="0.3">
      <c r="A14" s="131" t="s">
        <v>161</v>
      </c>
      <c r="B14" s="147" t="s">
        <v>1824</v>
      </c>
      <c r="C14" s="142">
        <v>5</v>
      </c>
      <c r="D14" s="143" t="s">
        <v>1847</v>
      </c>
      <c r="E14" s="143" t="s">
        <v>71</v>
      </c>
      <c r="F14" s="143" t="s">
        <v>122</v>
      </c>
      <c r="G14" s="143" t="s">
        <v>1845</v>
      </c>
      <c r="J14" s="143">
        <v>1</v>
      </c>
      <c r="K14" s="143">
        <v>1</v>
      </c>
      <c r="N14" s="143">
        <v>4.5744795782000001</v>
      </c>
      <c r="O14" s="143">
        <v>871.94</v>
      </c>
      <c r="P14" s="143">
        <v>0</v>
      </c>
      <c r="Q14" s="143">
        <v>1241.1199999999999</v>
      </c>
      <c r="R14" s="143">
        <v>0</v>
      </c>
      <c r="S14" s="143">
        <v>7.6200000000000004E-2</v>
      </c>
      <c r="T14" s="143">
        <v>0</v>
      </c>
      <c r="U14" s="143">
        <v>369.18</v>
      </c>
      <c r="V14" s="143">
        <v>0</v>
      </c>
      <c r="W14" s="143">
        <v>1078.56</v>
      </c>
      <c r="X14" s="143">
        <v>0</v>
      </c>
      <c r="Y14" s="143">
        <v>1078.56</v>
      </c>
      <c r="Z14" s="143">
        <v>871.94</v>
      </c>
      <c r="AA14" s="143">
        <v>1241.1199999999999</v>
      </c>
      <c r="AB14" s="143">
        <v>7.6200000000000004E-2</v>
      </c>
      <c r="AC14" s="143">
        <v>1241.1199999999999</v>
      </c>
      <c r="AD14" s="143">
        <v>369.18</v>
      </c>
      <c r="AE14" s="143">
        <v>1</v>
      </c>
      <c r="AF14" s="143">
        <v>7.6200000000000004E-2</v>
      </c>
      <c r="AG14" s="143">
        <v>7.6200000000000004E-2</v>
      </c>
      <c r="AH14" s="143">
        <v>1241.1199999999999</v>
      </c>
      <c r="AI14" s="143">
        <v>7.6200000000000004E-2</v>
      </c>
      <c r="AJ14" s="143">
        <v>1241.1199999999999</v>
      </c>
      <c r="AK14" s="143">
        <v>7.6200000000000004E-2</v>
      </c>
      <c r="AL14" s="143">
        <v>6015.4110977999999</v>
      </c>
      <c r="AM14" s="143">
        <v>0</v>
      </c>
      <c r="AN14" s="143">
        <v>6015.4110977999999</v>
      </c>
      <c r="AO14" s="143" t="s">
        <v>1117</v>
      </c>
      <c r="AP14" s="143" t="s">
        <v>1117</v>
      </c>
      <c r="AQ14" s="143">
        <v>6015.4110977999999</v>
      </c>
      <c r="AR14" s="143">
        <v>6015.4110977999999</v>
      </c>
      <c r="AS14" s="143">
        <v>6015.4110977999999</v>
      </c>
      <c r="AT14" s="143">
        <v>0</v>
      </c>
      <c r="AU14" s="143" t="s">
        <v>1117</v>
      </c>
      <c r="AV14" s="143" t="s">
        <v>1117</v>
      </c>
      <c r="AW14" s="143" t="s">
        <v>1117</v>
      </c>
      <c r="AX14" s="143" t="s">
        <v>1117</v>
      </c>
      <c r="AY14" s="143" t="s">
        <v>1117</v>
      </c>
      <c r="AZ14" s="143">
        <v>4.5744795782000001</v>
      </c>
      <c r="BA14" s="143">
        <v>1</v>
      </c>
      <c r="BB14" s="143">
        <v>1</v>
      </c>
      <c r="BC14" s="143">
        <v>1</v>
      </c>
      <c r="BD14" s="143" t="s">
        <v>1117</v>
      </c>
      <c r="BE14" s="143">
        <v>1</v>
      </c>
      <c r="BF14" s="143">
        <v>1</v>
      </c>
      <c r="BG14" s="143">
        <v>965.9</v>
      </c>
      <c r="BH14" s="143">
        <v>1179.54</v>
      </c>
      <c r="BI14" s="143">
        <v>965.9</v>
      </c>
      <c r="BJ14" s="143">
        <v>1179.54</v>
      </c>
      <c r="BK14" s="143">
        <v>0</v>
      </c>
      <c r="BL14" s="143">
        <v>0</v>
      </c>
      <c r="BM14" s="143">
        <v>213.66</v>
      </c>
      <c r="BN14" s="143">
        <v>0</v>
      </c>
      <c r="BO14" s="143">
        <v>213.64</v>
      </c>
      <c r="BP14" s="143">
        <v>3549.1814880000002</v>
      </c>
      <c r="BQ14" s="143">
        <v>0</v>
      </c>
      <c r="BR14" s="143">
        <v>3549.1814880000002</v>
      </c>
      <c r="BS14" s="143">
        <v>0</v>
      </c>
      <c r="BT14" s="143">
        <v>0</v>
      </c>
      <c r="BU14" s="143" t="s">
        <v>1117</v>
      </c>
      <c r="BV14" s="143">
        <v>0</v>
      </c>
      <c r="BW14" s="143">
        <v>0</v>
      </c>
      <c r="BX14" s="143" t="s">
        <v>1117</v>
      </c>
      <c r="BY14" s="143">
        <v>0</v>
      </c>
      <c r="BZ14" s="143">
        <v>0</v>
      </c>
      <c r="CA14" s="143" t="s">
        <v>1117</v>
      </c>
      <c r="CB14" s="143">
        <v>0</v>
      </c>
      <c r="CC14" s="143">
        <v>0</v>
      </c>
      <c r="CD14" s="143" t="s">
        <v>1117</v>
      </c>
      <c r="CE14" s="143">
        <v>0</v>
      </c>
      <c r="CF14" s="143">
        <v>0</v>
      </c>
      <c r="CG14" s="143" t="s">
        <v>1117</v>
      </c>
    </row>
    <row r="15" spans="1:85" x14ac:dyDescent="0.3">
      <c r="A15" s="33" t="s">
        <v>193</v>
      </c>
      <c r="B15" s="147" t="s">
        <v>1824</v>
      </c>
      <c r="C15" s="142">
        <v>2</v>
      </c>
      <c r="D15" s="143" t="s">
        <v>1846</v>
      </c>
      <c r="E15" s="143" t="s">
        <v>51</v>
      </c>
      <c r="F15" s="143" t="s">
        <v>194</v>
      </c>
      <c r="G15" s="143" t="s">
        <v>1408</v>
      </c>
      <c r="H15" s="143" t="s">
        <v>1409</v>
      </c>
      <c r="I15" s="143" t="s">
        <v>1339</v>
      </c>
      <c r="J15" s="143">
        <v>1</v>
      </c>
      <c r="K15" s="143">
        <v>1</v>
      </c>
      <c r="L15" s="143" t="s">
        <v>1117</v>
      </c>
      <c r="M15" s="143" t="s">
        <v>1117</v>
      </c>
      <c r="N15" s="143">
        <v>0.10123506782749545</v>
      </c>
      <c r="O15" s="143">
        <v>127.95</v>
      </c>
      <c r="P15" s="143">
        <v>0</v>
      </c>
      <c r="Q15" s="143">
        <v>285.39999999999998</v>
      </c>
      <c r="R15" s="143">
        <v>0</v>
      </c>
      <c r="S15" s="143">
        <v>0.92400000000000004</v>
      </c>
      <c r="T15" s="143">
        <v>0</v>
      </c>
      <c r="U15" s="143">
        <v>157.5</v>
      </c>
      <c r="V15" s="143">
        <v>0</v>
      </c>
      <c r="W15" s="143">
        <v>215.3</v>
      </c>
      <c r="X15" s="143">
        <v>0</v>
      </c>
      <c r="Y15" s="143">
        <v>215.3</v>
      </c>
      <c r="Z15" s="143">
        <v>127.95</v>
      </c>
      <c r="AA15" s="143">
        <v>285.39999999999998</v>
      </c>
      <c r="AB15" s="143">
        <v>0.92400000000000004</v>
      </c>
      <c r="AC15" s="143">
        <v>285.39999999999998</v>
      </c>
      <c r="AD15" s="143">
        <v>157.44999999999999</v>
      </c>
      <c r="AE15" s="143">
        <v>1</v>
      </c>
      <c r="AF15" s="143">
        <v>0.92400000000000004</v>
      </c>
      <c r="AG15" s="143">
        <v>0.92400000000000004</v>
      </c>
      <c r="AH15" s="143">
        <v>285.39999999999998</v>
      </c>
      <c r="AI15" s="143">
        <v>0.92400000000000004</v>
      </c>
      <c r="AJ15" s="143">
        <v>285.39999999999998</v>
      </c>
      <c r="AK15" s="143">
        <v>0.92400000000000004</v>
      </c>
      <c r="AL15" s="143">
        <v>169.76744185000001</v>
      </c>
      <c r="AM15" s="143">
        <v>0</v>
      </c>
      <c r="AN15" s="143">
        <v>169.76744185000001</v>
      </c>
      <c r="AO15" s="143" t="s">
        <v>1117</v>
      </c>
      <c r="AP15" s="143" t="s">
        <v>1117</v>
      </c>
      <c r="AQ15" s="143">
        <v>169.76744185000001</v>
      </c>
      <c r="AR15" s="143">
        <v>169.76744185000001</v>
      </c>
      <c r="AS15" s="143">
        <v>169.76744185000001</v>
      </c>
      <c r="AT15" s="143">
        <v>0</v>
      </c>
      <c r="AU15" s="143" t="s">
        <v>1117</v>
      </c>
      <c r="AV15" s="143" t="s">
        <v>1117</v>
      </c>
      <c r="AW15" s="143" t="s">
        <v>1117</v>
      </c>
      <c r="AX15" s="143" t="s">
        <v>1117</v>
      </c>
      <c r="AY15" s="143" t="s">
        <v>1117</v>
      </c>
      <c r="AZ15" s="143">
        <v>0.10123506782749545</v>
      </c>
      <c r="BA15" s="143">
        <v>1</v>
      </c>
      <c r="BB15" s="143">
        <v>1</v>
      </c>
      <c r="BC15" s="143">
        <v>1</v>
      </c>
      <c r="BD15" s="143" t="s">
        <v>1117</v>
      </c>
      <c r="BE15" s="143">
        <v>1</v>
      </c>
      <c r="BF15" s="143">
        <v>1</v>
      </c>
      <c r="BG15" s="143">
        <v>172.3</v>
      </c>
      <c r="BH15" s="143">
        <v>258.39999999999998</v>
      </c>
      <c r="BI15" s="143">
        <v>172.3</v>
      </c>
      <c r="BJ15" s="143">
        <v>258.39999999999998</v>
      </c>
      <c r="BK15" s="143">
        <v>0</v>
      </c>
      <c r="BL15" s="143">
        <v>0</v>
      </c>
      <c r="BM15" s="143">
        <v>86.1</v>
      </c>
      <c r="BN15" s="143">
        <v>0</v>
      </c>
      <c r="BO15" s="143">
        <v>86.1</v>
      </c>
      <c r="BP15" s="143">
        <v>93.2346723</v>
      </c>
      <c r="BQ15" s="143">
        <v>0</v>
      </c>
      <c r="BR15" s="143">
        <v>93.2346723</v>
      </c>
      <c r="BS15" s="143">
        <v>0</v>
      </c>
      <c r="BT15" s="143">
        <v>0</v>
      </c>
      <c r="BU15" s="143" t="s">
        <v>1117</v>
      </c>
      <c r="BV15" s="143">
        <v>0</v>
      </c>
      <c r="BW15" s="143">
        <v>0</v>
      </c>
      <c r="BX15" s="143" t="s">
        <v>1117</v>
      </c>
      <c r="BY15" s="143">
        <v>0</v>
      </c>
      <c r="BZ15" s="143">
        <v>0</v>
      </c>
      <c r="CA15" s="143" t="s">
        <v>1117</v>
      </c>
      <c r="CB15" s="143">
        <v>0</v>
      </c>
      <c r="CC15" s="143">
        <v>0</v>
      </c>
      <c r="CD15" s="143" t="s">
        <v>1117</v>
      </c>
      <c r="CE15" s="143">
        <v>0</v>
      </c>
      <c r="CF15" s="143">
        <v>0</v>
      </c>
      <c r="CG15" s="143" t="s">
        <v>1117</v>
      </c>
    </row>
    <row r="16" spans="1:85" x14ac:dyDescent="0.3">
      <c r="A16" s="33" t="s">
        <v>195</v>
      </c>
      <c r="B16" s="147" t="s">
        <v>1824</v>
      </c>
      <c r="C16" s="142">
        <v>2</v>
      </c>
      <c r="D16" s="143" t="s">
        <v>1846</v>
      </c>
      <c r="E16" s="143" t="s">
        <v>71</v>
      </c>
      <c r="F16" s="143" t="s">
        <v>70</v>
      </c>
      <c r="G16" s="143" t="s">
        <v>1410</v>
      </c>
      <c r="H16" s="143" t="s">
        <v>1411</v>
      </c>
      <c r="I16" s="143" t="s">
        <v>1412</v>
      </c>
      <c r="J16" s="143">
        <v>1</v>
      </c>
      <c r="K16" s="143">
        <v>1</v>
      </c>
      <c r="L16" s="143">
        <v>0</v>
      </c>
      <c r="M16" s="143" t="s">
        <v>1117</v>
      </c>
      <c r="N16" s="143">
        <v>0.48751486150000001</v>
      </c>
      <c r="O16" s="143">
        <v>4001.7</v>
      </c>
      <c r="P16" s="143">
        <v>0</v>
      </c>
      <c r="Q16" s="143">
        <v>4471.55</v>
      </c>
      <c r="R16" s="143">
        <v>0</v>
      </c>
      <c r="S16" s="143">
        <v>0.97650000000000003</v>
      </c>
      <c r="T16" s="143">
        <v>0</v>
      </c>
      <c r="U16" s="143">
        <v>469.95</v>
      </c>
      <c r="V16" s="143">
        <v>0</v>
      </c>
      <c r="W16" s="143">
        <v>4263.55</v>
      </c>
      <c r="X16" s="143">
        <v>0</v>
      </c>
      <c r="Y16" s="143">
        <v>4263.55</v>
      </c>
      <c r="Z16" s="143">
        <v>4001.7</v>
      </c>
      <c r="AA16" s="143">
        <v>4471.55</v>
      </c>
      <c r="AB16" s="143">
        <v>0.97650000000000003</v>
      </c>
      <c r="AC16" s="143">
        <v>4471.55</v>
      </c>
      <c r="AD16" s="143">
        <v>469.85</v>
      </c>
      <c r="AE16" s="143">
        <v>1</v>
      </c>
      <c r="AF16" s="143">
        <v>0.97650000000000003</v>
      </c>
      <c r="AG16" s="143">
        <v>0.97650000000000003</v>
      </c>
      <c r="AH16" s="143">
        <v>4471.55</v>
      </c>
      <c r="AI16" s="143">
        <v>0.97650000000000003</v>
      </c>
      <c r="AJ16" s="143">
        <v>4471.55</v>
      </c>
      <c r="AK16" s="143">
        <v>0.97650000000000003</v>
      </c>
      <c r="AL16" s="143">
        <v>479.23380795000003</v>
      </c>
      <c r="AM16" s="143">
        <v>0</v>
      </c>
      <c r="AN16" s="143">
        <v>479.23380795000003</v>
      </c>
      <c r="AO16" s="143" t="s">
        <v>1117</v>
      </c>
      <c r="AP16" s="143" t="s">
        <v>1117</v>
      </c>
      <c r="AQ16" s="143">
        <v>479.23380795000003</v>
      </c>
      <c r="AR16" s="143">
        <v>479.23380795000003</v>
      </c>
      <c r="AS16" s="143">
        <v>479.23380795000003</v>
      </c>
      <c r="AT16" s="143">
        <v>0</v>
      </c>
      <c r="AU16" s="143" t="s">
        <v>1117</v>
      </c>
      <c r="AV16" s="143" t="s">
        <v>1117</v>
      </c>
      <c r="AW16" s="143" t="s">
        <v>1117</v>
      </c>
      <c r="AX16" s="143" t="s">
        <v>1117</v>
      </c>
      <c r="AY16" s="143" t="s">
        <v>1117</v>
      </c>
      <c r="AZ16" s="143">
        <v>0.48751486150000001</v>
      </c>
      <c r="BA16" s="143">
        <v>1</v>
      </c>
      <c r="BB16" s="143">
        <v>1</v>
      </c>
      <c r="BC16" s="143">
        <v>1</v>
      </c>
      <c r="BD16" s="143" t="s">
        <v>1117</v>
      </c>
      <c r="BE16" s="143">
        <v>1</v>
      </c>
      <c r="BF16" s="143">
        <v>1</v>
      </c>
      <c r="BG16" s="143">
        <v>4155.8999999999996</v>
      </c>
      <c r="BH16" s="143">
        <v>4328.2</v>
      </c>
      <c r="BI16" s="143">
        <v>4155.8999999999996</v>
      </c>
      <c r="BJ16" s="143">
        <v>4328.2</v>
      </c>
      <c r="BK16" s="143">
        <v>0</v>
      </c>
      <c r="BL16" s="143">
        <v>0</v>
      </c>
      <c r="BM16" s="143">
        <v>172.3</v>
      </c>
      <c r="BN16" s="143">
        <v>0</v>
      </c>
      <c r="BO16" s="143">
        <v>172.3</v>
      </c>
      <c r="BP16" s="143">
        <v>176.53206940000001</v>
      </c>
      <c r="BQ16" s="143">
        <v>0</v>
      </c>
      <c r="BR16" s="143">
        <v>176.53206940000001</v>
      </c>
      <c r="BS16" s="143">
        <v>0</v>
      </c>
      <c r="BT16" s="143">
        <v>0</v>
      </c>
      <c r="BU16" s="143" t="s">
        <v>1117</v>
      </c>
      <c r="BV16" s="143">
        <v>0</v>
      </c>
      <c r="BW16" s="143">
        <v>0</v>
      </c>
      <c r="BX16" s="143" t="s">
        <v>1117</v>
      </c>
      <c r="BY16" s="143">
        <v>0</v>
      </c>
      <c r="BZ16" s="143">
        <v>0</v>
      </c>
      <c r="CA16" s="143" t="s">
        <v>1117</v>
      </c>
      <c r="CB16" s="143">
        <v>0</v>
      </c>
      <c r="CC16" s="143">
        <v>0</v>
      </c>
      <c r="CD16" s="143" t="s">
        <v>1117</v>
      </c>
      <c r="CE16" s="143">
        <v>0</v>
      </c>
      <c r="CF16" s="143">
        <v>0</v>
      </c>
      <c r="CG16" s="143" t="s">
        <v>1117</v>
      </c>
    </row>
    <row r="17" spans="1:85" x14ac:dyDescent="0.3">
      <c r="A17" s="33" t="s">
        <v>235</v>
      </c>
      <c r="B17" s="147" t="s">
        <v>1824</v>
      </c>
      <c r="C17" s="142">
        <v>5</v>
      </c>
      <c r="D17" s="143" t="s">
        <v>1315</v>
      </c>
      <c r="E17" s="143" t="s">
        <v>51</v>
      </c>
      <c r="F17" s="143" t="s">
        <v>236</v>
      </c>
      <c r="G17" s="143" t="s">
        <v>1434</v>
      </c>
      <c r="J17" s="143">
        <v>1</v>
      </c>
      <c r="K17" s="143">
        <v>1</v>
      </c>
      <c r="L17" s="143" t="s">
        <v>1117</v>
      </c>
      <c r="N17" s="143">
        <v>1.7780325816</v>
      </c>
      <c r="O17" s="143">
        <v>4597.32</v>
      </c>
      <c r="P17" s="143">
        <v>0</v>
      </c>
      <c r="Q17" s="143">
        <v>7972.22</v>
      </c>
      <c r="R17" s="143">
        <v>0</v>
      </c>
      <c r="S17" s="143">
        <v>9.1200000000000003E-2</v>
      </c>
      <c r="T17" s="143">
        <v>0</v>
      </c>
      <c r="U17" s="143">
        <v>3374.92</v>
      </c>
      <c r="V17" s="143">
        <v>0</v>
      </c>
      <c r="W17" s="143">
        <v>7261.78</v>
      </c>
      <c r="X17" s="143">
        <v>0</v>
      </c>
      <c r="Y17" s="143">
        <v>7261.78</v>
      </c>
      <c r="Z17" s="143">
        <v>4597.32</v>
      </c>
      <c r="AA17" s="143">
        <v>7972.22</v>
      </c>
      <c r="AB17" s="143">
        <v>9.1200000000000003E-2</v>
      </c>
      <c r="AC17" s="143">
        <v>7972.22</v>
      </c>
      <c r="AD17" s="143">
        <v>3374.9</v>
      </c>
      <c r="AE17" s="143">
        <v>1</v>
      </c>
      <c r="AF17" s="143">
        <v>9.1200000000000003E-2</v>
      </c>
      <c r="AG17" s="143">
        <v>9.1200000000000003E-2</v>
      </c>
      <c r="AH17" s="143">
        <v>7972.22</v>
      </c>
      <c r="AI17" s="143">
        <v>9.1200000000000003E-2</v>
      </c>
      <c r="AJ17" s="143">
        <v>7972.22</v>
      </c>
      <c r="AK17" s="143">
        <v>9.1200000000000003E-2</v>
      </c>
      <c r="AL17" s="143">
        <v>37218.802208000001</v>
      </c>
      <c r="AM17" s="143">
        <v>0</v>
      </c>
      <c r="AN17" s="143">
        <v>37218.802208000001</v>
      </c>
      <c r="AO17" s="143" t="s">
        <v>1117</v>
      </c>
      <c r="AP17" s="143" t="s">
        <v>1117</v>
      </c>
      <c r="AQ17" s="143">
        <v>37218.802208000001</v>
      </c>
      <c r="AR17" s="143">
        <v>37218.802208000001</v>
      </c>
      <c r="AS17" s="143">
        <v>37218.802208000001</v>
      </c>
      <c r="AT17" s="143">
        <v>0</v>
      </c>
      <c r="AU17" s="143" t="s">
        <v>1117</v>
      </c>
      <c r="AV17" s="143" t="s">
        <v>1117</v>
      </c>
      <c r="AW17" s="143" t="s">
        <v>1117</v>
      </c>
      <c r="AX17" s="143" t="s">
        <v>1117</v>
      </c>
      <c r="AY17" s="143" t="s">
        <v>1117</v>
      </c>
      <c r="AZ17" s="143">
        <v>1.7780325816</v>
      </c>
      <c r="BA17" s="143">
        <v>1</v>
      </c>
      <c r="BB17" s="143">
        <v>1</v>
      </c>
      <c r="BC17" s="143">
        <v>1</v>
      </c>
      <c r="BD17" s="143" t="s">
        <v>1117</v>
      </c>
      <c r="BE17" s="143">
        <v>1</v>
      </c>
      <c r="BF17" s="143">
        <v>1</v>
      </c>
      <c r="BG17" s="143">
        <v>5656.56</v>
      </c>
      <c r="BH17" s="143">
        <v>7575.66</v>
      </c>
      <c r="BI17" s="143">
        <v>5656.56</v>
      </c>
      <c r="BJ17" s="143">
        <v>7575.66</v>
      </c>
      <c r="BK17" s="143">
        <v>0</v>
      </c>
      <c r="BL17" s="143">
        <v>0</v>
      </c>
      <c r="BM17" s="143">
        <v>1919.08</v>
      </c>
      <c r="BN17" s="143">
        <v>0</v>
      </c>
      <c r="BO17" s="143">
        <v>1919.1</v>
      </c>
      <c r="BP17" s="143">
        <v>21337.364052000001</v>
      </c>
      <c r="BQ17" s="143">
        <v>0</v>
      </c>
      <c r="BR17" s="143">
        <v>21337.364052000001</v>
      </c>
      <c r="BS17" s="143">
        <v>0</v>
      </c>
      <c r="BT17" s="143">
        <v>0</v>
      </c>
      <c r="BU17" s="143" t="s">
        <v>1117</v>
      </c>
      <c r="BV17" s="143">
        <v>0</v>
      </c>
      <c r="BW17" s="143">
        <v>0</v>
      </c>
      <c r="BX17" s="143" t="s">
        <v>1117</v>
      </c>
      <c r="BY17" s="143">
        <v>0</v>
      </c>
      <c r="BZ17" s="143">
        <v>0</v>
      </c>
      <c r="CA17" s="143" t="s">
        <v>1117</v>
      </c>
      <c r="CB17" s="143">
        <v>0</v>
      </c>
      <c r="CC17" s="143">
        <v>0</v>
      </c>
      <c r="CD17" s="143" t="s">
        <v>1117</v>
      </c>
      <c r="CE17" s="143">
        <v>0</v>
      </c>
      <c r="CF17" s="143">
        <v>0</v>
      </c>
      <c r="CG17" s="143" t="s">
        <v>1117</v>
      </c>
    </row>
    <row r="18" spans="1:85" x14ac:dyDescent="0.3">
      <c r="A18" s="33" t="s">
        <v>239</v>
      </c>
      <c r="B18" s="147" t="s">
        <v>1824</v>
      </c>
      <c r="C18" s="142">
        <v>1</v>
      </c>
      <c r="D18" s="143" t="s">
        <v>1846</v>
      </c>
      <c r="E18" s="143" t="s">
        <v>51</v>
      </c>
      <c r="F18" s="143" t="s">
        <v>240</v>
      </c>
      <c r="G18" s="143" t="s">
        <v>1436</v>
      </c>
      <c r="H18" s="143" t="s">
        <v>1437</v>
      </c>
      <c r="I18" s="143" t="s">
        <v>1438</v>
      </c>
      <c r="J18" s="143">
        <v>1</v>
      </c>
      <c r="K18" s="143">
        <v>1</v>
      </c>
      <c r="L18" s="143">
        <v>0</v>
      </c>
      <c r="M18" s="143" t="s">
        <v>1117</v>
      </c>
      <c r="N18" s="143">
        <v>0.30233401900000001</v>
      </c>
      <c r="O18" s="143">
        <v>1939.2</v>
      </c>
      <c r="P18" s="143">
        <v>0</v>
      </c>
      <c r="Q18" s="143">
        <v>2919.7</v>
      </c>
      <c r="R18" s="143">
        <v>0</v>
      </c>
      <c r="S18" s="143">
        <v>0.26300000000000001</v>
      </c>
      <c r="T18" s="143">
        <v>0</v>
      </c>
      <c r="U18" s="143">
        <v>980.5</v>
      </c>
      <c r="V18" s="143">
        <v>0</v>
      </c>
      <c r="W18" s="143">
        <v>2454.8000000000002</v>
      </c>
      <c r="X18" s="143">
        <v>0</v>
      </c>
      <c r="Y18" s="143">
        <v>2454.8000000000002</v>
      </c>
      <c r="Z18" s="143">
        <v>1939.2</v>
      </c>
      <c r="AA18" s="143">
        <v>2919.7</v>
      </c>
      <c r="AB18" s="143">
        <v>0.26300000000000001</v>
      </c>
      <c r="AC18" s="143">
        <v>2919.7</v>
      </c>
      <c r="AD18" s="143">
        <v>980.5</v>
      </c>
      <c r="AE18" s="143">
        <v>1</v>
      </c>
      <c r="AF18" s="143">
        <v>0.26300000000000001</v>
      </c>
      <c r="AG18" s="143">
        <v>0.26300000000000001</v>
      </c>
      <c r="AH18" s="143">
        <v>2919.7</v>
      </c>
      <c r="AI18" s="143">
        <v>0.26300000000000001</v>
      </c>
      <c r="AJ18" s="143">
        <v>2919.7</v>
      </c>
      <c r="AK18" s="143">
        <v>0.26300000000000001</v>
      </c>
      <c r="AL18" s="143">
        <v>3728.1368819999998</v>
      </c>
      <c r="AM18" s="143">
        <v>0</v>
      </c>
      <c r="AN18" s="143">
        <v>3728.1368819999998</v>
      </c>
      <c r="AO18" s="143" t="s">
        <v>1117</v>
      </c>
      <c r="AP18" s="143" t="s">
        <v>1117</v>
      </c>
      <c r="AQ18" s="143">
        <v>3728.1368819999998</v>
      </c>
      <c r="AR18" s="143">
        <v>3728.1368819999998</v>
      </c>
      <c r="AS18" s="143">
        <v>3728.1368819999998</v>
      </c>
      <c r="AT18" s="143">
        <v>0</v>
      </c>
      <c r="AU18" s="143" t="s">
        <v>1117</v>
      </c>
      <c r="AV18" s="143" t="s">
        <v>1117</v>
      </c>
      <c r="AW18" s="143" t="s">
        <v>1117</v>
      </c>
      <c r="AX18" s="143" t="s">
        <v>1117</v>
      </c>
      <c r="AY18" s="143" t="s">
        <v>1117</v>
      </c>
      <c r="AZ18" s="143">
        <v>0.30233401900000001</v>
      </c>
      <c r="BA18" s="143">
        <v>1</v>
      </c>
      <c r="BB18" s="143">
        <v>1</v>
      </c>
      <c r="BC18" s="143">
        <v>1</v>
      </c>
      <c r="BD18" s="143" t="s">
        <v>1117</v>
      </c>
      <c r="BE18" s="143">
        <v>1</v>
      </c>
      <c r="BF18" s="143">
        <v>1</v>
      </c>
      <c r="BG18" s="143">
        <v>2196.4</v>
      </c>
      <c r="BH18" s="143">
        <v>2584</v>
      </c>
      <c r="BI18" s="143">
        <v>2196.4</v>
      </c>
      <c r="BJ18" s="143">
        <v>2584</v>
      </c>
      <c r="BK18" s="143">
        <v>0</v>
      </c>
      <c r="BL18" s="143">
        <v>0</v>
      </c>
      <c r="BM18" s="143">
        <v>387.6</v>
      </c>
      <c r="BN18" s="143">
        <v>0</v>
      </c>
      <c r="BO18" s="143">
        <v>387.6</v>
      </c>
      <c r="BP18" s="143">
        <v>1473.764259</v>
      </c>
      <c r="BQ18" s="143">
        <v>0</v>
      </c>
      <c r="BR18" s="143">
        <v>1473.764259</v>
      </c>
      <c r="BS18" s="143">
        <v>0</v>
      </c>
      <c r="BT18" s="143">
        <v>0</v>
      </c>
      <c r="BU18" s="143" t="s">
        <v>1117</v>
      </c>
      <c r="BV18" s="143">
        <v>0</v>
      </c>
      <c r="BW18" s="143">
        <v>0</v>
      </c>
      <c r="BX18" s="143" t="s">
        <v>1117</v>
      </c>
      <c r="BY18" s="143">
        <v>0</v>
      </c>
      <c r="BZ18" s="143">
        <v>0</v>
      </c>
      <c r="CA18" s="143" t="s">
        <v>1117</v>
      </c>
      <c r="CB18" s="143">
        <v>0</v>
      </c>
      <c r="CC18" s="143">
        <v>0</v>
      </c>
      <c r="CD18" s="143" t="s">
        <v>1117</v>
      </c>
      <c r="CE18" s="143">
        <v>0</v>
      </c>
      <c r="CF18" s="143">
        <v>0</v>
      </c>
      <c r="CG18" s="143" t="s">
        <v>1117</v>
      </c>
    </row>
    <row r="19" spans="1:85" x14ac:dyDescent="0.3">
      <c r="A19" s="131" t="s">
        <v>260</v>
      </c>
      <c r="B19" s="147" t="s">
        <v>1824</v>
      </c>
      <c r="C19" s="142">
        <v>4</v>
      </c>
      <c r="D19" s="143" t="s">
        <v>1846</v>
      </c>
      <c r="E19" s="143" t="s">
        <v>1451</v>
      </c>
      <c r="F19" s="143" t="s">
        <v>1452</v>
      </c>
      <c r="G19" s="143" t="s">
        <v>1453</v>
      </c>
      <c r="H19" s="143" t="s">
        <v>1454</v>
      </c>
      <c r="I19" s="143" t="s">
        <v>1395</v>
      </c>
      <c r="J19" s="143">
        <v>1</v>
      </c>
      <c r="K19" s="143">
        <v>1</v>
      </c>
      <c r="L19" s="143">
        <v>0</v>
      </c>
      <c r="M19" s="143" t="s">
        <v>1117</v>
      </c>
      <c r="N19" s="143">
        <v>0.17008485225</v>
      </c>
      <c r="O19" s="143">
        <v>1176.5</v>
      </c>
      <c r="P19" s="143">
        <v>0</v>
      </c>
      <c r="Q19" s="143">
        <v>1451.5250000000001</v>
      </c>
      <c r="R19" s="143">
        <v>0</v>
      </c>
      <c r="S19" s="143">
        <v>0.53925000000000001</v>
      </c>
      <c r="T19" s="143">
        <v>0</v>
      </c>
      <c r="U19" s="143">
        <v>275.05</v>
      </c>
      <c r="V19" s="143">
        <v>0</v>
      </c>
      <c r="W19" s="143">
        <v>1350.95</v>
      </c>
      <c r="X19" s="143">
        <v>0</v>
      </c>
      <c r="Y19" s="143">
        <v>1350.95</v>
      </c>
      <c r="Z19" s="143">
        <v>1176.5</v>
      </c>
      <c r="AA19" s="143">
        <v>1451.5250000000001</v>
      </c>
      <c r="AB19" s="143">
        <v>0.53925000000000001</v>
      </c>
      <c r="AC19" s="143">
        <v>1451.5250000000001</v>
      </c>
      <c r="AD19" s="143">
        <v>275.02499999999998</v>
      </c>
      <c r="AE19" s="143">
        <v>1</v>
      </c>
      <c r="AF19" s="143">
        <v>0.53925000000000001</v>
      </c>
      <c r="AG19" s="143">
        <v>0.53925000000000001</v>
      </c>
      <c r="AH19" s="143">
        <v>1451.5250000000001</v>
      </c>
      <c r="AI19" s="143">
        <v>0.53925000000000001</v>
      </c>
      <c r="AJ19" s="143">
        <v>1451.5250000000001</v>
      </c>
      <c r="AK19" s="143">
        <v>0.53925000000000001</v>
      </c>
      <c r="AL19" s="143">
        <v>508.349768375</v>
      </c>
      <c r="AM19" s="143">
        <v>0</v>
      </c>
      <c r="AN19" s="143">
        <v>508.349768375</v>
      </c>
      <c r="AO19" s="143" t="s">
        <v>1117</v>
      </c>
      <c r="AP19" s="143" t="s">
        <v>1117</v>
      </c>
      <c r="AQ19" s="143">
        <v>508.349768375</v>
      </c>
      <c r="AR19" s="143">
        <v>508.349768375</v>
      </c>
      <c r="AS19" s="143">
        <v>508.349768375</v>
      </c>
      <c r="AT19" s="143">
        <v>0</v>
      </c>
      <c r="AU19" s="143" t="s">
        <v>1117</v>
      </c>
      <c r="AV19" s="143" t="s">
        <v>1117</v>
      </c>
      <c r="AW19" s="143" t="s">
        <v>1117</v>
      </c>
      <c r="AX19" s="143" t="s">
        <v>1117</v>
      </c>
      <c r="AY19" s="143" t="s">
        <v>1117</v>
      </c>
      <c r="AZ19" s="143">
        <v>0.17008485225</v>
      </c>
      <c r="BA19" s="143">
        <v>1</v>
      </c>
      <c r="BB19" s="143">
        <v>1</v>
      </c>
      <c r="BC19" s="143">
        <v>1</v>
      </c>
      <c r="BD19" s="143" t="s">
        <v>1117</v>
      </c>
      <c r="BE19" s="143">
        <v>1</v>
      </c>
      <c r="BF19" s="143">
        <v>1</v>
      </c>
      <c r="BG19" s="143">
        <v>1285.4000000000001</v>
      </c>
      <c r="BH19" s="143">
        <v>1394.9749999999999</v>
      </c>
      <c r="BI19" s="143">
        <v>1285.4000000000001</v>
      </c>
      <c r="BJ19" s="143">
        <v>1394.9749999999999</v>
      </c>
      <c r="BK19" s="143">
        <v>0</v>
      </c>
      <c r="BL19" s="143">
        <v>0</v>
      </c>
      <c r="BM19" s="143">
        <v>109.575</v>
      </c>
      <c r="BN19" s="143">
        <v>0</v>
      </c>
      <c r="BO19" s="143">
        <v>109.575</v>
      </c>
      <c r="BP19" s="143">
        <v>204.12691732499999</v>
      </c>
      <c r="BQ19" s="143">
        <v>0</v>
      </c>
      <c r="BR19" s="143">
        <v>204.12691732499999</v>
      </c>
      <c r="BS19" s="143">
        <v>0</v>
      </c>
      <c r="BT19" s="143">
        <v>0</v>
      </c>
      <c r="BU19" s="143" t="s">
        <v>1117</v>
      </c>
      <c r="BV19" s="143">
        <v>0</v>
      </c>
      <c r="BW19" s="143">
        <v>0</v>
      </c>
      <c r="BX19" s="143" t="s">
        <v>1117</v>
      </c>
      <c r="BY19" s="143">
        <v>0</v>
      </c>
      <c r="BZ19" s="143">
        <v>0</v>
      </c>
      <c r="CA19" s="143" t="s">
        <v>1117</v>
      </c>
      <c r="CB19" s="143">
        <v>0</v>
      </c>
      <c r="CC19" s="143">
        <v>0</v>
      </c>
      <c r="CD19" s="143" t="s">
        <v>1117</v>
      </c>
      <c r="CE19" s="143">
        <v>0</v>
      </c>
      <c r="CF19" s="143">
        <v>0</v>
      </c>
      <c r="CG19" s="143" t="s">
        <v>1117</v>
      </c>
    </row>
    <row r="20" spans="1:85" x14ac:dyDescent="0.3">
      <c r="A20" s="33" t="s">
        <v>269</v>
      </c>
      <c r="B20" s="147" t="s">
        <v>1824</v>
      </c>
      <c r="C20" s="142">
        <v>2</v>
      </c>
      <c r="D20" s="143" t="s">
        <v>1846</v>
      </c>
      <c r="E20" s="143" t="s">
        <v>51</v>
      </c>
      <c r="F20" s="143" t="s">
        <v>270</v>
      </c>
      <c r="G20" s="143" t="s">
        <v>1463</v>
      </c>
      <c r="H20" s="143" t="s">
        <v>1464</v>
      </c>
      <c r="I20" s="143" t="s">
        <v>1465</v>
      </c>
      <c r="J20" s="143">
        <v>1</v>
      </c>
      <c r="K20" s="143">
        <v>1</v>
      </c>
      <c r="L20" s="143">
        <v>0</v>
      </c>
      <c r="M20" s="143" t="s">
        <v>1117</v>
      </c>
      <c r="N20" s="143">
        <v>3.6673941024999999</v>
      </c>
      <c r="O20" s="143">
        <v>6821.7</v>
      </c>
      <c r="P20" s="143">
        <v>0</v>
      </c>
      <c r="Q20" s="143">
        <v>7322</v>
      </c>
      <c r="R20" s="143">
        <v>0</v>
      </c>
      <c r="S20" s="143">
        <v>3.4000000000000002E-2</v>
      </c>
      <c r="T20" s="143">
        <v>0</v>
      </c>
      <c r="U20" s="143">
        <v>500.25</v>
      </c>
      <c r="V20" s="143">
        <v>0</v>
      </c>
      <c r="W20" s="143">
        <v>7019.85</v>
      </c>
      <c r="X20" s="143">
        <v>0</v>
      </c>
      <c r="Y20" s="143">
        <v>7019.85</v>
      </c>
      <c r="Z20" s="143">
        <v>6821.7</v>
      </c>
      <c r="AA20" s="143">
        <v>7322</v>
      </c>
      <c r="AB20" s="143">
        <v>3.4000000000000002E-2</v>
      </c>
      <c r="AC20" s="143">
        <v>7322</v>
      </c>
      <c r="AD20" s="143">
        <v>500.3</v>
      </c>
      <c r="AE20" s="143">
        <v>1</v>
      </c>
      <c r="AF20" s="143">
        <v>3.4000000000000002E-2</v>
      </c>
      <c r="AG20" s="143">
        <v>3.4000000000000002E-2</v>
      </c>
      <c r="AH20" s="143">
        <v>7322</v>
      </c>
      <c r="AI20" s="143">
        <v>3.4000000000000002E-2</v>
      </c>
      <c r="AJ20" s="143">
        <v>7322</v>
      </c>
      <c r="AK20" s="143">
        <v>3.4000000000000002E-2</v>
      </c>
      <c r="AL20" s="143">
        <v>23097.222222</v>
      </c>
      <c r="AM20" s="143">
        <v>0</v>
      </c>
      <c r="AN20" s="143">
        <v>23097.222222</v>
      </c>
      <c r="AO20" s="143" t="s">
        <v>1117</v>
      </c>
      <c r="AP20" s="143" t="s">
        <v>1117</v>
      </c>
      <c r="AQ20" s="143">
        <v>23097.222222</v>
      </c>
      <c r="AR20" s="143">
        <v>23097.222222</v>
      </c>
      <c r="AS20" s="143">
        <v>23097.222222</v>
      </c>
      <c r="AT20" s="143">
        <v>0</v>
      </c>
      <c r="AU20" s="143" t="s">
        <v>1117</v>
      </c>
      <c r="AV20" s="143" t="s">
        <v>1117</v>
      </c>
      <c r="AW20" s="143" t="s">
        <v>1117</v>
      </c>
      <c r="AX20" s="143" t="s">
        <v>1117</v>
      </c>
      <c r="AY20" s="143" t="s">
        <v>1117</v>
      </c>
      <c r="AZ20" s="143">
        <v>3.6673941024999999</v>
      </c>
      <c r="BA20" s="143">
        <v>1</v>
      </c>
      <c r="BB20" s="143">
        <v>1</v>
      </c>
      <c r="BC20" s="143">
        <v>1</v>
      </c>
      <c r="BD20" s="143" t="s">
        <v>1117</v>
      </c>
      <c r="BE20" s="143">
        <v>1</v>
      </c>
      <c r="BF20" s="143">
        <v>1</v>
      </c>
      <c r="BG20" s="143">
        <v>6869.1</v>
      </c>
      <c r="BH20" s="143">
        <v>7213.65</v>
      </c>
      <c r="BI20" s="143">
        <v>6869.1</v>
      </c>
      <c r="BJ20" s="143">
        <v>7213.65</v>
      </c>
      <c r="BK20" s="143">
        <v>0</v>
      </c>
      <c r="BL20" s="143">
        <v>0</v>
      </c>
      <c r="BM20" s="143">
        <v>344.5</v>
      </c>
      <c r="BN20" s="143">
        <v>0</v>
      </c>
      <c r="BO20" s="143">
        <v>344.55</v>
      </c>
      <c r="BP20" s="143">
        <v>15493.386245</v>
      </c>
      <c r="BQ20" s="143">
        <v>0</v>
      </c>
      <c r="BR20" s="143">
        <v>15493.386245</v>
      </c>
      <c r="BS20" s="143">
        <v>0</v>
      </c>
      <c r="BT20" s="143">
        <v>0</v>
      </c>
      <c r="BU20" s="143" t="s">
        <v>1117</v>
      </c>
      <c r="BV20" s="143">
        <v>0</v>
      </c>
      <c r="BW20" s="143">
        <v>0</v>
      </c>
      <c r="BX20" s="143" t="s">
        <v>1117</v>
      </c>
      <c r="BY20" s="143">
        <v>0</v>
      </c>
      <c r="BZ20" s="143">
        <v>0</v>
      </c>
      <c r="CA20" s="143" t="s">
        <v>1117</v>
      </c>
      <c r="CB20" s="143">
        <v>0</v>
      </c>
      <c r="CC20" s="143">
        <v>0</v>
      </c>
      <c r="CD20" s="143" t="s">
        <v>1117</v>
      </c>
      <c r="CE20" s="143">
        <v>0</v>
      </c>
      <c r="CF20" s="143">
        <v>0</v>
      </c>
      <c r="CG20" s="143" t="s">
        <v>1117</v>
      </c>
    </row>
    <row r="21" spans="1:85" x14ac:dyDescent="0.3">
      <c r="A21" s="33" t="s">
        <v>274</v>
      </c>
      <c r="B21" s="147" t="s">
        <v>1824</v>
      </c>
      <c r="C21" s="142">
        <v>2</v>
      </c>
      <c r="D21" s="143" t="s">
        <v>1846</v>
      </c>
      <c r="E21" s="143" t="s">
        <v>1470</v>
      </c>
      <c r="F21" s="143" t="s">
        <v>1471</v>
      </c>
      <c r="G21" s="143" t="s">
        <v>1472</v>
      </c>
      <c r="H21" s="143" t="s">
        <v>1473</v>
      </c>
      <c r="I21" s="143" t="s">
        <v>1474</v>
      </c>
      <c r="J21" s="143">
        <v>1</v>
      </c>
      <c r="K21" s="143">
        <v>1</v>
      </c>
      <c r="L21" s="143">
        <v>0</v>
      </c>
      <c r="M21" s="143" t="s">
        <v>1117</v>
      </c>
      <c r="N21" s="143">
        <v>2.6068355400000001</v>
      </c>
      <c r="O21" s="143">
        <v>19.3</v>
      </c>
      <c r="P21" s="143">
        <v>0</v>
      </c>
      <c r="Q21" s="143">
        <v>272.8</v>
      </c>
      <c r="R21" s="143">
        <v>0</v>
      </c>
      <c r="S21" s="143">
        <v>0.1255</v>
      </c>
      <c r="T21" s="143">
        <v>0</v>
      </c>
      <c r="U21" s="143">
        <v>253.6</v>
      </c>
      <c r="V21" s="143">
        <v>0</v>
      </c>
      <c r="W21" s="143">
        <v>111.5</v>
      </c>
      <c r="X21" s="143">
        <v>0</v>
      </c>
      <c r="Y21" s="143">
        <v>111.5</v>
      </c>
      <c r="Z21" s="143">
        <v>19.3</v>
      </c>
      <c r="AA21" s="143">
        <v>272.8</v>
      </c>
      <c r="AB21" s="143">
        <v>0.1255</v>
      </c>
      <c r="AC21" s="143">
        <v>272.8</v>
      </c>
      <c r="AD21" s="143">
        <v>253.5</v>
      </c>
      <c r="AE21" s="143">
        <v>1</v>
      </c>
      <c r="AF21" s="143">
        <v>0.1255</v>
      </c>
      <c r="AG21" s="143">
        <v>0.1255</v>
      </c>
      <c r="AH21" s="143">
        <v>272.8</v>
      </c>
      <c r="AI21" s="143">
        <v>0.1255</v>
      </c>
      <c r="AJ21" s="143">
        <v>272.8</v>
      </c>
      <c r="AK21" s="143">
        <v>0.1255</v>
      </c>
      <c r="AL21" s="143">
        <v>2020.9578544999999</v>
      </c>
      <c r="AM21" s="143">
        <v>0</v>
      </c>
      <c r="AN21" s="143">
        <v>2020.9578544999999</v>
      </c>
      <c r="AO21" s="143" t="s">
        <v>1117</v>
      </c>
      <c r="AP21" s="143" t="s">
        <v>1117</v>
      </c>
      <c r="AQ21" s="143">
        <v>2020.9578544999999</v>
      </c>
      <c r="AR21" s="143">
        <v>2020.9578544999999</v>
      </c>
      <c r="AS21" s="143">
        <v>2020.9578544999999</v>
      </c>
      <c r="AT21" s="143">
        <v>0</v>
      </c>
      <c r="AU21" s="143" t="s">
        <v>1117</v>
      </c>
      <c r="AV21" s="143" t="s">
        <v>1117</v>
      </c>
      <c r="AW21" s="143" t="s">
        <v>1117</v>
      </c>
      <c r="AX21" s="143" t="s">
        <v>1117</v>
      </c>
      <c r="AY21" s="143" t="s">
        <v>1117</v>
      </c>
      <c r="AZ21" s="143">
        <v>2.6068355400000001</v>
      </c>
      <c r="BA21" s="143">
        <v>1</v>
      </c>
      <c r="BB21" s="143">
        <v>1</v>
      </c>
      <c r="BC21" s="143">
        <v>1</v>
      </c>
      <c r="BD21" s="143" t="s">
        <v>1117</v>
      </c>
      <c r="BE21" s="143">
        <v>1</v>
      </c>
      <c r="BF21" s="143">
        <v>1</v>
      </c>
      <c r="BG21" s="143">
        <v>66.5</v>
      </c>
      <c r="BH21" s="143">
        <v>156.44999999999999</v>
      </c>
      <c r="BI21" s="143">
        <v>66.5</v>
      </c>
      <c r="BJ21" s="143">
        <v>156.44999999999999</v>
      </c>
      <c r="BK21" s="143">
        <v>0</v>
      </c>
      <c r="BL21" s="143">
        <v>0</v>
      </c>
      <c r="BM21" s="143">
        <v>89.95</v>
      </c>
      <c r="BN21" s="143">
        <v>0</v>
      </c>
      <c r="BO21" s="143">
        <v>89.95</v>
      </c>
      <c r="BP21" s="143">
        <v>723.19923374999996</v>
      </c>
      <c r="BQ21" s="143">
        <v>0</v>
      </c>
      <c r="BR21" s="143">
        <v>723.19923374999996</v>
      </c>
      <c r="BS21" s="143">
        <v>0</v>
      </c>
      <c r="BT21" s="143">
        <v>0</v>
      </c>
      <c r="BU21" s="143" t="s">
        <v>1117</v>
      </c>
      <c r="BV21" s="143">
        <v>0</v>
      </c>
      <c r="BW21" s="143">
        <v>0</v>
      </c>
      <c r="BX21" s="143" t="s">
        <v>1117</v>
      </c>
      <c r="BY21" s="143">
        <v>0</v>
      </c>
      <c r="BZ21" s="143">
        <v>0</v>
      </c>
      <c r="CA21" s="143" t="s">
        <v>1117</v>
      </c>
      <c r="CB21" s="143">
        <v>0</v>
      </c>
      <c r="CC21" s="143">
        <v>0</v>
      </c>
      <c r="CD21" s="143" t="s">
        <v>1117</v>
      </c>
      <c r="CE21" s="143">
        <v>0</v>
      </c>
      <c r="CF21" s="143">
        <v>0</v>
      </c>
      <c r="CG21" s="143" t="s">
        <v>1117</v>
      </c>
    </row>
    <row r="22" spans="1:85" x14ac:dyDescent="0.3">
      <c r="A22" s="33" t="s">
        <v>282</v>
      </c>
      <c r="B22" s="147" t="s">
        <v>1824</v>
      </c>
      <c r="C22" s="142">
        <v>2</v>
      </c>
      <c r="D22" s="143" t="s">
        <v>1846</v>
      </c>
      <c r="E22" s="143" t="s">
        <v>51</v>
      </c>
      <c r="F22" s="143" t="s">
        <v>283</v>
      </c>
      <c r="G22" s="143" t="s">
        <v>1477</v>
      </c>
      <c r="H22" s="143" t="s">
        <v>1478</v>
      </c>
      <c r="I22" s="143" t="s">
        <v>1339</v>
      </c>
      <c r="J22" s="143">
        <v>1</v>
      </c>
      <c r="K22" s="143">
        <v>1</v>
      </c>
      <c r="L22" s="143" t="s">
        <v>1117</v>
      </c>
      <c r="M22" s="143" t="s">
        <v>1117</v>
      </c>
      <c r="N22" s="143">
        <v>0.73300383700000005</v>
      </c>
      <c r="O22" s="143">
        <v>1140.9000000000001</v>
      </c>
      <c r="P22" s="143">
        <v>0</v>
      </c>
      <c r="Q22" s="143">
        <v>6109.35</v>
      </c>
      <c r="R22" s="143">
        <v>0</v>
      </c>
      <c r="S22" s="143">
        <v>0.34549999999999997</v>
      </c>
      <c r="T22" s="143">
        <v>0</v>
      </c>
      <c r="U22" s="143">
        <v>4968.45</v>
      </c>
      <c r="V22" s="143">
        <v>0</v>
      </c>
      <c r="W22" s="143">
        <v>4210.1000000000004</v>
      </c>
      <c r="X22" s="143">
        <v>0</v>
      </c>
      <c r="Y22" s="143">
        <v>4210.1000000000004</v>
      </c>
      <c r="Z22" s="143">
        <v>1140.9000000000001</v>
      </c>
      <c r="AA22" s="143">
        <v>6109.35</v>
      </c>
      <c r="AB22" s="143">
        <v>0.34549999999999997</v>
      </c>
      <c r="AC22" s="143">
        <v>6109.35</v>
      </c>
      <c r="AD22" s="143">
        <v>4968.45</v>
      </c>
      <c r="AE22" s="143">
        <v>1</v>
      </c>
      <c r="AF22" s="143">
        <v>0.34549999999999997</v>
      </c>
      <c r="AG22" s="143">
        <v>0.34549999999999997</v>
      </c>
      <c r="AH22" s="143">
        <v>6109.35</v>
      </c>
      <c r="AI22" s="143">
        <v>0.34549999999999997</v>
      </c>
      <c r="AJ22" s="143">
        <v>6109.35</v>
      </c>
      <c r="AK22" s="143">
        <v>0.34549999999999997</v>
      </c>
      <c r="AL22" s="143">
        <v>14587.652295</v>
      </c>
      <c r="AM22" s="143">
        <v>0</v>
      </c>
      <c r="AN22" s="143">
        <v>14587.652295</v>
      </c>
      <c r="AO22" s="143" t="s">
        <v>1117</v>
      </c>
      <c r="AP22" s="143" t="s">
        <v>1117</v>
      </c>
      <c r="AQ22" s="143">
        <v>14587.652295</v>
      </c>
      <c r="AR22" s="143">
        <v>14587.652295</v>
      </c>
      <c r="AS22" s="143">
        <v>14587.652295</v>
      </c>
      <c r="AT22" s="143">
        <v>0</v>
      </c>
      <c r="AU22" s="143" t="s">
        <v>1117</v>
      </c>
      <c r="AV22" s="143" t="s">
        <v>1117</v>
      </c>
      <c r="AW22" s="143" t="s">
        <v>1117</v>
      </c>
      <c r="AX22" s="143" t="s">
        <v>1117</v>
      </c>
      <c r="AY22" s="143" t="s">
        <v>1117</v>
      </c>
      <c r="AZ22" s="143">
        <v>0.73300383700000005</v>
      </c>
      <c r="BA22" s="143">
        <v>1</v>
      </c>
      <c r="BB22" s="143">
        <v>1</v>
      </c>
      <c r="BC22" s="143">
        <v>1</v>
      </c>
      <c r="BD22" s="143" t="s">
        <v>1117</v>
      </c>
      <c r="BE22" s="143">
        <v>1</v>
      </c>
      <c r="BF22" s="143">
        <v>1</v>
      </c>
      <c r="BG22" s="143">
        <v>2835.05</v>
      </c>
      <c r="BH22" s="143">
        <v>5015.2</v>
      </c>
      <c r="BI22" s="143">
        <v>2835.05</v>
      </c>
      <c r="BJ22" s="143">
        <v>5015.2</v>
      </c>
      <c r="BK22" s="143">
        <v>0</v>
      </c>
      <c r="BL22" s="143">
        <v>0</v>
      </c>
      <c r="BM22" s="143">
        <v>2180.15</v>
      </c>
      <c r="BN22" s="143">
        <v>0</v>
      </c>
      <c r="BO22" s="143">
        <v>2180.15</v>
      </c>
      <c r="BP22" s="143">
        <v>6398.8277250000001</v>
      </c>
      <c r="BQ22" s="143">
        <v>0</v>
      </c>
      <c r="BR22" s="143">
        <v>6398.8277250000001</v>
      </c>
      <c r="BS22" s="143">
        <v>0</v>
      </c>
      <c r="BT22" s="143">
        <v>0</v>
      </c>
      <c r="BU22" s="143" t="s">
        <v>1117</v>
      </c>
      <c r="BV22" s="143">
        <v>0</v>
      </c>
      <c r="BW22" s="143">
        <v>0</v>
      </c>
      <c r="BX22" s="143" t="s">
        <v>1117</v>
      </c>
      <c r="BY22" s="143">
        <v>0</v>
      </c>
      <c r="BZ22" s="143">
        <v>0</v>
      </c>
      <c r="CA22" s="143" t="s">
        <v>1117</v>
      </c>
      <c r="CB22" s="143">
        <v>0</v>
      </c>
      <c r="CC22" s="143">
        <v>0</v>
      </c>
      <c r="CD22" s="143" t="s">
        <v>1117</v>
      </c>
      <c r="CE22" s="143">
        <v>0</v>
      </c>
      <c r="CF22" s="143">
        <v>0</v>
      </c>
      <c r="CG22" s="143" t="s">
        <v>1117</v>
      </c>
    </row>
    <row r="23" spans="1:85" x14ac:dyDescent="0.3">
      <c r="A23" s="131" t="s">
        <v>284</v>
      </c>
      <c r="B23" s="147" t="s">
        <v>1824</v>
      </c>
      <c r="C23" s="142">
        <v>1</v>
      </c>
      <c r="D23" s="143" t="s">
        <v>1315</v>
      </c>
      <c r="E23" s="143" t="s">
        <v>51</v>
      </c>
      <c r="F23" s="143" t="s">
        <v>285</v>
      </c>
      <c r="G23" s="143" t="s">
        <v>1479</v>
      </c>
      <c r="J23" s="143">
        <v>1</v>
      </c>
      <c r="K23" s="143">
        <v>1</v>
      </c>
      <c r="L23" s="143" t="s">
        <v>1117</v>
      </c>
      <c r="N23" s="143">
        <v>1.00060036</v>
      </c>
      <c r="O23" s="143">
        <v>1545.4</v>
      </c>
      <c r="P23" s="143">
        <v>0</v>
      </c>
      <c r="Q23" s="143">
        <v>1751.5</v>
      </c>
      <c r="R23" s="143">
        <v>0</v>
      </c>
      <c r="S23" s="143">
        <v>0.14099999999999999</v>
      </c>
      <c r="T23" s="143">
        <v>0</v>
      </c>
      <c r="U23" s="143">
        <v>206.1</v>
      </c>
      <c r="V23" s="143">
        <v>0</v>
      </c>
      <c r="W23" s="143">
        <v>1636.5</v>
      </c>
      <c r="X23" s="143">
        <v>0</v>
      </c>
      <c r="Y23" s="143">
        <v>1636.5</v>
      </c>
      <c r="Z23" s="143">
        <v>1545.4</v>
      </c>
      <c r="AA23" s="143">
        <v>1751.5</v>
      </c>
      <c r="AB23" s="143">
        <v>0.14099999999999999</v>
      </c>
      <c r="AC23" s="143">
        <v>1751.5</v>
      </c>
      <c r="AD23" s="143">
        <v>206.1</v>
      </c>
      <c r="AE23" s="143">
        <v>1</v>
      </c>
      <c r="AF23" s="143">
        <v>0.14099999999999999</v>
      </c>
      <c r="AG23" s="143">
        <v>0.14099999999999999</v>
      </c>
      <c r="AH23" s="143">
        <v>1751.5</v>
      </c>
      <c r="AI23" s="143">
        <v>0.14099999999999999</v>
      </c>
      <c r="AJ23" s="143">
        <v>1751.5</v>
      </c>
      <c r="AK23" s="143">
        <v>0.14099999999999999</v>
      </c>
      <c r="AL23" s="143">
        <v>1461.7021279999999</v>
      </c>
      <c r="AM23" s="143">
        <v>0</v>
      </c>
      <c r="AN23" s="143">
        <v>1461.7021279999999</v>
      </c>
      <c r="AO23" s="143" t="s">
        <v>1117</v>
      </c>
      <c r="AP23" s="143" t="s">
        <v>1117</v>
      </c>
      <c r="AQ23" s="143">
        <v>1461.7021279999999</v>
      </c>
      <c r="AR23" s="143">
        <v>1461.7021279999999</v>
      </c>
      <c r="AS23" s="143">
        <v>1461.7021279999999</v>
      </c>
      <c r="AT23" s="143">
        <v>0</v>
      </c>
      <c r="AU23" s="143" t="s">
        <v>1117</v>
      </c>
      <c r="AV23" s="143" t="s">
        <v>1117</v>
      </c>
      <c r="AW23" s="143" t="s">
        <v>1117</v>
      </c>
      <c r="AX23" s="143" t="s">
        <v>1117</v>
      </c>
      <c r="AY23" s="143" t="s">
        <v>1117</v>
      </c>
      <c r="AZ23" s="143">
        <v>1.00060036</v>
      </c>
      <c r="BA23" s="143">
        <v>1</v>
      </c>
      <c r="BB23" s="143">
        <v>1</v>
      </c>
      <c r="BC23" s="143">
        <v>1</v>
      </c>
      <c r="BD23" s="143" t="s">
        <v>1117</v>
      </c>
      <c r="BE23" s="143">
        <v>1</v>
      </c>
      <c r="BF23" s="143">
        <v>1</v>
      </c>
      <c r="BG23" s="143">
        <v>1593.5</v>
      </c>
      <c r="BH23" s="143">
        <v>1679.6</v>
      </c>
      <c r="BI23" s="143">
        <v>1593.5</v>
      </c>
      <c r="BJ23" s="143">
        <v>1679.6</v>
      </c>
      <c r="BK23" s="143">
        <v>0</v>
      </c>
      <c r="BL23" s="143">
        <v>0</v>
      </c>
      <c r="BM23" s="143">
        <v>86.1</v>
      </c>
      <c r="BN23" s="143">
        <v>0</v>
      </c>
      <c r="BO23" s="143">
        <v>86.1</v>
      </c>
      <c r="BP23" s="143">
        <v>610.6382979</v>
      </c>
      <c r="BQ23" s="143">
        <v>0</v>
      </c>
      <c r="BR23" s="143">
        <v>610.6382979</v>
      </c>
      <c r="BS23" s="143">
        <v>0</v>
      </c>
      <c r="BT23" s="143">
        <v>0</v>
      </c>
      <c r="BU23" s="143" t="s">
        <v>1117</v>
      </c>
      <c r="BV23" s="143">
        <v>0</v>
      </c>
      <c r="BW23" s="143">
        <v>0</v>
      </c>
      <c r="BX23" s="143" t="s">
        <v>1117</v>
      </c>
      <c r="BY23" s="143">
        <v>0</v>
      </c>
      <c r="BZ23" s="143">
        <v>0</v>
      </c>
      <c r="CA23" s="143" t="s">
        <v>1117</v>
      </c>
      <c r="CB23" s="143">
        <v>0</v>
      </c>
      <c r="CC23" s="143">
        <v>0</v>
      </c>
      <c r="CD23" s="143" t="s">
        <v>1117</v>
      </c>
      <c r="CE23" s="143">
        <v>0</v>
      </c>
      <c r="CF23" s="143">
        <v>0</v>
      </c>
      <c r="CG23" s="143" t="s">
        <v>1117</v>
      </c>
    </row>
    <row r="24" spans="1:85" x14ac:dyDescent="0.3">
      <c r="A24" s="33" t="s">
        <v>288</v>
      </c>
      <c r="B24" s="147" t="s">
        <v>1824</v>
      </c>
      <c r="C24" s="142">
        <v>6</v>
      </c>
      <c r="D24" s="143" t="s">
        <v>1846</v>
      </c>
      <c r="E24" s="143" t="s">
        <v>132</v>
      </c>
      <c r="F24" s="143" t="s">
        <v>1481</v>
      </c>
      <c r="G24" s="143" t="s">
        <v>1482</v>
      </c>
      <c r="H24" s="143" t="s">
        <v>1483</v>
      </c>
      <c r="I24" s="143" t="s">
        <v>1484</v>
      </c>
      <c r="J24" s="143">
        <v>1</v>
      </c>
      <c r="K24" s="143">
        <v>1</v>
      </c>
      <c r="L24" s="143">
        <v>0</v>
      </c>
      <c r="M24" s="143" t="s">
        <v>1117</v>
      </c>
      <c r="N24" s="143">
        <v>0.87099244850000002</v>
      </c>
      <c r="O24" s="143">
        <v>1314.7</v>
      </c>
      <c r="P24" s="143">
        <v>0</v>
      </c>
      <c r="Q24" s="143">
        <v>1633.13333333333</v>
      </c>
      <c r="R24" s="143">
        <v>0</v>
      </c>
      <c r="S24" s="143">
        <v>0.56283333333333296</v>
      </c>
      <c r="T24" s="143">
        <v>0</v>
      </c>
      <c r="U24" s="143">
        <v>318.41666666666703</v>
      </c>
      <c r="V24" s="143">
        <v>0</v>
      </c>
      <c r="W24" s="143">
        <v>1500.15</v>
      </c>
      <c r="X24" s="143">
        <v>0</v>
      </c>
      <c r="Y24" s="143">
        <v>1500.15</v>
      </c>
      <c r="Z24" s="143">
        <v>1314.7</v>
      </c>
      <c r="AA24" s="143">
        <v>1633.13333333333</v>
      </c>
      <c r="AB24" s="143">
        <v>0.56283333333333296</v>
      </c>
      <c r="AC24" s="143">
        <v>1633.13333333333</v>
      </c>
      <c r="AD24" s="143">
        <v>318.433333333333</v>
      </c>
      <c r="AE24" s="143">
        <v>1</v>
      </c>
      <c r="AF24" s="143">
        <v>0.56283333333333296</v>
      </c>
      <c r="AG24" s="143">
        <v>0.56283333333333296</v>
      </c>
      <c r="AH24" s="143">
        <v>1633.13333333333</v>
      </c>
      <c r="AI24" s="143">
        <v>0.56283333333333296</v>
      </c>
      <c r="AJ24" s="143">
        <v>1633.13333333333</v>
      </c>
      <c r="AK24" s="143">
        <v>0.56283333333333296</v>
      </c>
      <c r="AL24" s="143">
        <v>576.744139033333</v>
      </c>
      <c r="AM24" s="143">
        <v>0</v>
      </c>
      <c r="AN24" s="143">
        <v>576.744139033333</v>
      </c>
      <c r="AO24" s="143" t="s">
        <v>1117</v>
      </c>
      <c r="AP24" s="143" t="s">
        <v>1117</v>
      </c>
      <c r="AQ24" s="143">
        <v>576.744139033333</v>
      </c>
      <c r="AR24" s="143">
        <v>576.744139033333</v>
      </c>
      <c r="AS24" s="143">
        <v>576.744139033333</v>
      </c>
      <c r="AT24" s="143">
        <v>0</v>
      </c>
      <c r="AU24" s="143" t="s">
        <v>1117</v>
      </c>
      <c r="AV24" s="143" t="s">
        <v>1117</v>
      </c>
      <c r="AW24" s="143" t="s">
        <v>1117</v>
      </c>
      <c r="AX24" s="143" t="s">
        <v>1117</v>
      </c>
      <c r="AY24" s="143" t="s">
        <v>1117</v>
      </c>
      <c r="AZ24" s="143">
        <v>0.87099244850000002</v>
      </c>
      <c r="BA24" s="143">
        <v>1</v>
      </c>
      <c r="BB24" s="143">
        <v>1</v>
      </c>
      <c r="BC24" s="143">
        <v>1</v>
      </c>
      <c r="BD24" s="143" t="s">
        <v>1117</v>
      </c>
      <c r="BE24" s="143">
        <v>1</v>
      </c>
      <c r="BF24" s="143">
        <v>1</v>
      </c>
      <c r="BG24" s="143">
        <v>1385.31666666667</v>
      </c>
      <c r="BH24" s="143">
        <v>1571.93333333333</v>
      </c>
      <c r="BI24" s="143">
        <v>1385.31666666667</v>
      </c>
      <c r="BJ24" s="143">
        <v>1571.93333333333</v>
      </c>
      <c r="BK24" s="143">
        <v>0</v>
      </c>
      <c r="BL24" s="143">
        <v>0</v>
      </c>
      <c r="BM24" s="143">
        <v>186.61666666666699</v>
      </c>
      <c r="BN24" s="143">
        <v>0</v>
      </c>
      <c r="BO24" s="143">
        <v>186.61666666666699</v>
      </c>
      <c r="BP24" s="143">
        <v>340.92064473333301</v>
      </c>
      <c r="BQ24" s="143">
        <v>0</v>
      </c>
      <c r="BR24" s="143">
        <v>340.92064473333301</v>
      </c>
      <c r="BS24" s="143">
        <v>0</v>
      </c>
      <c r="BT24" s="143">
        <v>0</v>
      </c>
      <c r="BU24" s="143" t="s">
        <v>1117</v>
      </c>
      <c r="BV24" s="143">
        <v>0</v>
      </c>
      <c r="BW24" s="143">
        <v>0</v>
      </c>
      <c r="BX24" s="143" t="s">
        <v>1117</v>
      </c>
      <c r="BY24" s="143">
        <v>0</v>
      </c>
      <c r="BZ24" s="143">
        <v>0</v>
      </c>
      <c r="CA24" s="143" t="s">
        <v>1117</v>
      </c>
      <c r="CB24" s="143">
        <v>0</v>
      </c>
      <c r="CC24" s="143">
        <v>0</v>
      </c>
      <c r="CD24" s="143" t="s">
        <v>1117</v>
      </c>
      <c r="CE24" s="143">
        <v>0</v>
      </c>
      <c r="CF24" s="143">
        <v>0</v>
      </c>
      <c r="CG24" s="143" t="s">
        <v>1117</v>
      </c>
    </row>
    <row r="25" spans="1:85" x14ac:dyDescent="0.3">
      <c r="A25" s="33" t="s">
        <v>303</v>
      </c>
      <c r="B25" s="147" t="s">
        <v>1824</v>
      </c>
      <c r="C25" s="142">
        <v>4</v>
      </c>
      <c r="D25" s="143" t="s">
        <v>1846</v>
      </c>
      <c r="E25" s="143" t="s">
        <v>305</v>
      </c>
      <c r="F25" s="143" t="s">
        <v>304</v>
      </c>
      <c r="G25" s="143" t="s">
        <v>1499</v>
      </c>
      <c r="H25" s="143" t="s">
        <v>1500</v>
      </c>
      <c r="I25" s="143" t="s">
        <v>1501</v>
      </c>
      <c r="J25" s="143">
        <v>1</v>
      </c>
      <c r="K25" s="143">
        <v>1</v>
      </c>
      <c r="L25" s="143">
        <v>0</v>
      </c>
      <c r="M25" s="143" t="s">
        <v>1117</v>
      </c>
      <c r="N25" s="143">
        <v>0.21242431275000001</v>
      </c>
      <c r="O25" s="143">
        <v>1463.3</v>
      </c>
      <c r="P25" s="143">
        <v>0</v>
      </c>
      <c r="Q25" s="143">
        <v>1724.2750000000001</v>
      </c>
      <c r="R25" s="143">
        <v>0</v>
      </c>
      <c r="S25" s="143">
        <v>1.1772499999999999</v>
      </c>
      <c r="T25" s="143">
        <v>0</v>
      </c>
      <c r="U25" s="143">
        <v>261</v>
      </c>
      <c r="V25" s="143">
        <v>0</v>
      </c>
      <c r="W25" s="143">
        <v>1604.25</v>
      </c>
      <c r="X25" s="143">
        <v>0</v>
      </c>
      <c r="Y25" s="143">
        <v>1604.25</v>
      </c>
      <c r="Z25" s="143">
        <v>1463.3</v>
      </c>
      <c r="AA25" s="143">
        <v>1724.2750000000001</v>
      </c>
      <c r="AB25" s="143">
        <v>1.1772499999999999</v>
      </c>
      <c r="AC25" s="143">
        <v>1724.2750000000001</v>
      </c>
      <c r="AD25" s="143">
        <v>260.97500000000002</v>
      </c>
      <c r="AE25" s="143">
        <v>1</v>
      </c>
      <c r="AF25" s="143">
        <v>1.1772499999999999</v>
      </c>
      <c r="AG25" s="143">
        <v>1.1772499999999999</v>
      </c>
      <c r="AH25" s="143">
        <v>1724.2750000000001</v>
      </c>
      <c r="AI25" s="143">
        <v>1.1772499999999999</v>
      </c>
      <c r="AJ25" s="143">
        <v>1724.2750000000001</v>
      </c>
      <c r="AK25" s="143">
        <v>1.1772499999999999</v>
      </c>
      <c r="AL25" s="143">
        <v>237.97610900000001</v>
      </c>
      <c r="AM25" s="143">
        <v>0</v>
      </c>
      <c r="AN25" s="143">
        <v>237.97610900000001</v>
      </c>
      <c r="AO25" s="143" t="s">
        <v>1117</v>
      </c>
      <c r="AP25" s="143" t="s">
        <v>1117</v>
      </c>
      <c r="AQ25" s="143">
        <v>237.97610900000001</v>
      </c>
      <c r="AR25" s="143">
        <v>237.97610900000001</v>
      </c>
      <c r="AS25" s="143">
        <v>237.97610900000001</v>
      </c>
      <c r="AT25" s="143">
        <v>0</v>
      </c>
      <c r="AU25" s="143" t="s">
        <v>1117</v>
      </c>
      <c r="AV25" s="143" t="s">
        <v>1117</v>
      </c>
      <c r="AW25" s="143" t="s">
        <v>1117</v>
      </c>
      <c r="AX25" s="143" t="s">
        <v>1117</v>
      </c>
      <c r="AY25" s="143" t="s">
        <v>1117</v>
      </c>
      <c r="AZ25" s="143">
        <v>0.21242431275000001</v>
      </c>
      <c r="BA25" s="143">
        <v>1</v>
      </c>
      <c r="BB25" s="143">
        <v>1</v>
      </c>
      <c r="BC25" s="143">
        <v>1</v>
      </c>
      <c r="BD25" s="143" t="s">
        <v>1117</v>
      </c>
      <c r="BE25" s="143">
        <v>1</v>
      </c>
      <c r="BF25" s="143">
        <v>1</v>
      </c>
      <c r="BG25" s="143">
        <v>1561.15</v>
      </c>
      <c r="BH25" s="143">
        <v>1690.35</v>
      </c>
      <c r="BI25" s="143">
        <v>1561.15</v>
      </c>
      <c r="BJ25" s="143">
        <v>1690.35</v>
      </c>
      <c r="BK25" s="143">
        <v>0</v>
      </c>
      <c r="BL25" s="143">
        <v>0</v>
      </c>
      <c r="BM25" s="143">
        <v>129.19999999999999</v>
      </c>
      <c r="BN25" s="143">
        <v>0</v>
      </c>
      <c r="BO25" s="143">
        <v>129.19999999999999</v>
      </c>
      <c r="BP25" s="143">
        <v>118.4648668375</v>
      </c>
      <c r="BQ25" s="143">
        <v>0</v>
      </c>
      <c r="BR25" s="143">
        <v>118.4648668375</v>
      </c>
      <c r="BS25" s="143">
        <v>0</v>
      </c>
      <c r="BT25" s="143">
        <v>0</v>
      </c>
      <c r="BU25" s="143" t="s">
        <v>1117</v>
      </c>
      <c r="BV25" s="143">
        <v>0</v>
      </c>
      <c r="BW25" s="143">
        <v>0</v>
      </c>
      <c r="BX25" s="143" t="s">
        <v>1117</v>
      </c>
      <c r="BY25" s="143">
        <v>0</v>
      </c>
      <c r="BZ25" s="143">
        <v>0</v>
      </c>
      <c r="CA25" s="143" t="s">
        <v>1117</v>
      </c>
      <c r="CB25" s="143">
        <v>0</v>
      </c>
      <c r="CC25" s="143">
        <v>0</v>
      </c>
      <c r="CD25" s="143" t="s">
        <v>1117</v>
      </c>
      <c r="CE25" s="143">
        <v>0</v>
      </c>
      <c r="CF25" s="143">
        <v>0</v>
      </c>
      <c r="CG25" s="143" t="s">
        <v>1117</v>
      </c>
    </row>
    <row r="26" spans="1:85" x14ac:dyDescent="0.3">
      <c r="A26" s="33" t="s">
        <v>306</v>
      </c>
      <c r="B26" s="147" t="s">
        <v>1824</v>
      </c>
      <c r="C26" s="142">
        <v>3</v>
      </c>
      <c r="D26" s="143" t="s">
        <v>1846</v>
      </c>
      <c r="E26" s="143" t="s">
        <v>137</v>
      </c>
      <c r="F26" s="143" t="s">
        <v>307</v>
      </c>
      <c r="G26" s="143" t="s">
        <v>1502</v>
      </c>
      <c r="H26" s="143" t="s">
        <v>1503</v>
      </c>
      <c r="I26" s="143" t="s">
        <v>1504</v>
      </c>
      <c r="J26" s="143">
        <v>1</v>
      </c>
      <c r="K26" s="143">
        <v>1</v>
      </c>
      <c r="L26" s="143">
        <v>0</v>
      </c>
      <c r="M26" s="143" t="s">
        <v>1117</v>
      </c>
      <c r="N26" s="143">
        <v>0.86834253933333305</v>
      </c>
      <c r="O26" s="143">
        <v>2210</v>
      </c>
      <c r="P26" s="143">
        <v>0</v>
      </c>
      <c r="Q26" s="143">
        <v>3096.3</v>
      </c>
      <c r="R26" s="143">
        <v>0</v>
      </c>
      <c r="S26" s="143">
        <v>0.29099999999999998</v>
      </c>
      <c r="T26" s="143">
        <v>0</v>
      </c>
      <c r="U26" s="143">
        <v>886.3</v>
      </c>
      <c r="V26" s="143">
        <v>0</v>
      </c>
      <c r="W26" s="143">
        <v>2803.7</v>
      </c>
      <c r="X26" s="143">
        <v>0</v>
      </c>
      <c r="Y26" s="143">
        <v>2803.7</v>
      </c>
      <c r="Z26" s="143">
        <v>2210</v>
      </c>
      <c r="AA26" s="143">
        <v>3096.3</v>
      </c>
      <c r="AB26" s="143">
        <v>0.29099999999999998</v>
      </c>
      <c r="AC26" s="143">
        <v>3096.3</v>
      </c>
      <c r="AD26" s="143">
        <v>886.3</v>
      </c>
      <c r="AE26" s="143">
        <v>1</v>
      </c>
      <c r="AF26" s="143">
        <v>0.29099999999999998</v>
      </c>
      <c r="AG26" s="143">
        <v>0.29099999999999998</v>
      </c>
      <c r="AH26" s="143">
        <v>3096.3</v>
      </c>
      <c r="AI26" s="143">
        <v>0.29099999999999998</v>
      </c>
      <c r="AJ26" s="143">
        <v>3096.3</v>
      </c>
      <c r="AK26" s="143">
        <v>0.29099999999999998</v>
      </c>
      <c r="AL26" s="143">
        <v>3081.3212866666699</v>
      </c>
      <c r="AM26" s="143">
        <v>0</v>
      </c>
      <c r="AN26" s="143">
        <v>3081.3212866666699</v>
      </c>
      <c r="AO26" s="143" t="s">
        <v>1117</v>
      </c>
      <c r="AP26" s="143" t="s">
        <v>1117</v>
      </c>
      <c r="AQ26" s="143">
        <v>3081.3212866666699</v>
      </c>
      <c r="AR26" s="143">
        <v>3081.3212866666699</v>
      </c>
      <c r="AS26" s="143">
        <v>3081.3212866666699</v>
      </c>
      <c r="AT26" s="143">
        <v>0</v>
      </c>
      <c r="AU26" s="143" t="s">
        <v>1117</v>
      </c>
      <c r="AV26" s="143" t="s">
        <v>1117</v>
      </c>
      <c r="AW26" s="143" t="s">
        <v>1117</v>
      </c>
      <c r="AX26" s="143" t="s">
        <v>1117</v>
      </c>
      <c r="AY26" s="143" t="s">
        <v>1117</v>
      </c>
      <c r="AZ26" s="143">
        <v>0.86834253933333305</v>
      </c>
      <c r="BA26" s="143">
        <v>1</v>
      </c>
      <c r="BB26" s="143">
        <v>1</v>
      </c>
      <c r="BC26" s="143">
        <v>1</v>
      </c>
      <c r="BD26" s="143" t="s">
        <v>1117</v>
      </c>
      <c r="BE26" s="143">
        <v>1</v>
      </c>
      <c r="BF26" s="143">
        <v>1</v>
      </c>
      <c r="BG26" s="143">
        <v>2372.1666666666702</v>
      </c>
      <c r="BH26" s="143">
        <v>2992.8333333333298</v>
      </c>
      <c r="BI26" s="143">
        <v>2372.1666666666702</v>
      </c>
      <c r="BJ26" s="143">
        <v>2992.8333333333298</v>
      </c>
      <c r="BK26" s="143">
        <v>0</v>
      </c>
      <c r="BL26" s="143">
        <v>0</v>
      </c>
      <c r="BM26" s="143">
        <v>620.70000000000005</v>
      </c>
      <c r="BN26" s="143">
        <v>0</v>
      </c>
      <c r="BO26" s="143">
        <v>620.66666666666697</v>
      </c>
      <c r="BP26" s="143">
        <v>2152.0527259999999</v>
      </c>
      <c r="BQ26" s="143">
        <v>0</v>
      </c>
      <c r="BR26" s="143">
        <v>2152.0527259999999</v>
      </c>
      <c r="BS26" s="143">
        <v>0</v>
      </c>
      <c r="BT26" s="143">
        <v>0</v>
      </c>
      <c r="BU26" s="143" t="s">
        <v>1117</v>
      </c>
      <c r="BV26" s="143">
        <v>0</v>
      </c>
      <c r="BW26" s="143">
        <v>0</v>
      </c>
      <c r="BX26" s="143" t="s">
        <v>1117</v>
      </c>
      <c r="BY26" s="143">
        <v>0</v>
      </c>
      <c r="BZ26" s="143">
        <v>0</v>
      </c>
      <c r="CA26" s="143" t="s">
        <v>1117</v>
      </c>
      <c r="CB26" s="143">
        <v>0</v>
      </c>
      <c r="CC26" s="143">
        <v>0</v>
      </c>
      <c r="CD26" s="143" t="s">
        <v>1117</v>
      </c>
      <c r="CE26" s="143">
        <v>0</v>
      </c>
      <c r="CF26" s="143">
        <v>0</v>
      </c>
      <c r="CG26" s="143" t="s">
        <v>1117</v>
      </c>
    </row>
    <row r="27" spans="1:85" x14ac:dyDescent="0.3">
      <c r="A27" s="33" t="s">
        <v>316</v>
      </c>
      <c r="B27" s="147" t="s">
        <v>1824</v>
      </c>
      <c r="C27" s="142">
        <v>1</v>
      </c>
      <c r="D27" s="143" t="s">
        <v>1846</v>
      </c>
      <c r="E27" s="143" t="s">
        <v>132</v>
      </c>
      <c r="F27" s="143" t="s">
        <v>317</v>
      </c>
      <c r="G27" s="143" t="s">
        <v>1509</v>
      </c>
      <c r="H27" s="143" t="s">
        <v>1510</v>
      </c>
      <c r="I27" s="143" t="s">
        <v>1339</v>
      </c>
      <c r="J27" s="143">
        <v>1</v>
      </c>
      <c r="K27" s="143">
        <v>1</v>
      </c>
      <c r="L27" s="143" t="s">
        <v>1117</v>
      </c>
      <c r="M27" s="143" t="s">
        <v>1117</v>
      </c>
      <c r="N27" s="143">
        <v>0.45478976300000001</v>
      </c>
      <c r="O27" s="143">
        <v>1756.4</v>
      </c>
      <c r="P27" s="143">
        <v>0</v>
      </c>
      <c r="Q27" s="143">
        <v>2157</v>
      </c>
      <c r="R27" s="143">
        <v>0</v>
      </c>
      <c r="S27" s="143">
        <v>0.97199999999999998</v>
      </c>
      <c r="T27" s="143">
        <v>0</v>
      </c>
      <c r="U27" s="143">
        <v>400.6</v>
      </c>
      <c r="V27" s="143">
        <v>0</v>
      </c>
      <c r="W27" s="143">
        <v>2067.1999999999998</v>
      </c>
      <c r="X27" s="143">
        <v>0</v>
      </c>
      <c r="Y27" s="143">
        <v>2067.1999999999998</v>
      </c>
      <c r="Z27" s="143">
        <v>1756.4</v>
      </c>
      <c r="AA27" s="143">
        <v>2157</v>
      </c>
      <c r="AB27" s="143">
        <v>0.97199999999999998</v>
      </c>
      <c r="AC27" s="143">
        <v>2157</v>
      </c>
      <c r="AD27" s="143">
        <v>400.6</v>
      </c>
      <c r="AE27" s="143">
        <v>1</v>
      </c>
      <c r="AF27" s="143">
        <v>0.97199999999999998</v>
      </c>
      <c r="AG27" s="143">
        <v>0.97199999999999998</v>
      </c>
      <c r="AH27" s="143">
        <v>2157</v>
      </c>
      <c r="AI27" s="143">
        <v>0.97199999999999998</v>
      </c>
      <c r="AJ27" s="143">
        <v>2157</v>
      </c>
      <c r="AK27" s="143">
        <v>0.97199999999999998</v>
      </c>
      <c r="AL27" s="143">
        <v>412.13991770000001</v>
      </c>
      <c r="AM27" s="143">
        <v>0</v>
      </c>
      <c r="AN27" s="143">
        <v>412.13991770000001</v>
      </c>
      <c r="AO27" s="143" t="s">
        <v>1117</v>
      </c>
      <c r="AP27" s="143" t="s">
        <v>1117</v>
      </c>
      <c r="AQ27" s="143">
        <v>412.13991770000001</v>
      </c>
      <c r="AR27" s="143">
        <v>412.13991770000001</v>
      </c>
      <c r="AS27" s="143">
        <v>412.13991770000001</v>
      </c>
      <c r="AT27" s="143">
        <v>0</v>
      </c>
      <c r="AU27" s="143" t="s">
        <v>1117</v>
      </c>
      <c r="AV27" s="143" t="s">
        <v>1117</v>
      </c>
      <c r="AW27" s="143" t="s">
        <v>1117</v>
      </c>
      <c r="AX27" s="143" t="s">
        <v>1117</v>
      </c>
      <c r="AY27" s="143" t="s">
        <v>1117</v>
      </c>
      <c r="AZ27" s="143">
        <v>0.45478976300000001</v>
      </c>
      <c r="BA27" s="143">
        <v>1</v>
      </c>
      <c r="BB27" s="143">
        <v>1</v>
      </c>
      <c r="BC27" s="143">
        <v>1</v>
      </c>
      <c r="BD27" s="143" t="s">
        <v>1117</v>
      </c>
      <c r="BE27" s="143">
        <v>1</v>
      </c>
      <c r="BF27" s="143">
        <v>1</v>
      </c>
      <c r="BG27" s="143">
        <v>1981.1</v>
      </c>
      <c r="BH27" s="143">
        <v>2110.3000000000002</v>
      </c>
      <c r="BI27" s="143">
        <v>1981.1</v>
      </c>
      <c r="BJ27" s="143">
        <v>2110.3000000000002</v>
      </c>
      <c r="BK27" s="143">
        <v>0</v>
      </c>
      <c r="BL27" s="143">
        <v>0</v>
      </c>
      <c r="BM27" s="143">
        <v>129.19999999999999</v>
      </c>
      <c r="BN27" s="143">
        <v>0</v>
      </c>
      <c r="BO27" s="143">
        <v>129.19999999999999</v>
      </c>
      <c r="BP27" s="143">
        <v>132.92181070000001</v>
      </c>
      <c r="BQ27" s="143">
        <v>0</v>
      </c>
      <c r="BR27" s="143">
        <v>132.92181070000001</v>
      </c>
      <c r="BS27" s="143">
        <v>0</v>
      </c>
      <c r="BT27" s="143">
        <v>0</v>
      </c>
      <c r="BU27" s="143" t="s">
        <v>1117</v>
      </c>
      <c r="BV27" s="143">
        <v>0</v>
      </c>
      <c r="BW27" s="143">
        <v>0</v>
      </c>
      <c r="BX27" s="143" t="s">
        <v>1117</v>
      </c>
      <c r="BY27" s="143">
        <v>0</v>
      </c>
      <c r="BZ27" s="143">
        <v>0</v>
      </c>
      <c r="CA27" s="143" t="s">
        <v>1117</v>
      </c>
      <c r="CB27" s="143">
        <v>0</v>
      </c>
      <c r="CC27" s="143">
        <v>0</v>
      </c>
      <c r="CD27" s="143" t="s">
        <v>1117</v>
      </c>
      <c r="CE27" s="143">
        <v>0</v>
      </c>
      <c r="CF27" s="143">
        <v>0</v>
      </c>
      <c r="CG27" s="143" t="s">
        <v>1117</v>
      </c>
    </row>
    <row r="28" spans="1:85" x14ac:dyDescent="0.3">
      <c r="A28" s="33" t="s">
        <v>323</v>
      </c>
      <c r="B28" s="147" t="s">
        <v>1824</v>
      </c>
      <c r="C28" s="142">
        <v>5</v>
      </c>
      <c r="D28" s="143" t="s">
        <v>1846</v>
      </c>
      <c r="E28" s="143" t="s">
        <v>148</v>
      </c>
      <c r="F28" s="143" t="s">
        <v>324</v>
      </c>
      <c r="G28" s="143" t="s">
        <v>1512</v>
      </c>
      <c r="H28" s="143" t="s">
        <v>1513</v>
      </c>
      <c r="I28" s="143" t="s">
        <v>1514</v>
      </c>
      <c r="J28" s="143">
        <v>1</v>
      </c>
      <c r="K28" s="143">
        <v>1</v>
      </c>
      <c r="L28" s="143">
        <v>0</v>
      </c>
      <c r="M28" s="143" t="s">
        <v>1117</v>
      </c>
      <c r="N28" s="143">
        <v>1.6224738272000001</v>
      </c>
      <c r="O28" s="143">
        <v>1196.04</v>
      </c>
      <c r="P28" s="143">
        <v>0</v>
      </c>
      <c r="Q28" s="143">
        <v>2318.2399999999998</v>
      </c>
      <c r="R28" s="143">
        <v>0</v>
      </c>
      <c r="S28" s="143">
        <v>0.12479999999999999</v>
      </c>
      <c r="T28" s="143">
        <v>0</v>
      </c>
      <c r="U28" s="143">
        <v>1122.1600000000001</v>
      </c>
      <c r="V28" s="143">
        <v>0</v>
      </c>
      <c r="W28" s="143">
        <v>2144.7199999999998</v>
      </c>
      <c r="X28" s="143">
        <v>0</v>
      </c>
      <c r="Y28" s="143">
        <v>2144.7199999999998</v>
      </c>
      <c r="Z28" s="143">
        <v>1196.04</v>
      </c>
      <c r="AA28" s="143">
        <v>2318.2399999999998</v>
      </c>
      <c r="AB28" s="143">
        <v>0.12479999999999999</v>
      </c>
      <c r="AC28" s="143">
        <v>2318.2399999999998</v>
      </c>
      <c r="AD28" s="143">
        <v>1122.2</v>
      </c>
      <c r="AE28" s="143">
        <v>1</v>
      </c>
      <c r="AF28" s="143">
        <v>0.12479999999999999</v>
      </c>
      <c r="AG28" s="143">
        <v>0.12479999999999999</v>
      </c>
      <c r="AH28" s="143">
        <v>2318.2399999999998</v>
      </c>
      <c r="AI28" s="143">
        <v>0.12479999999999999</v>
      </c>
      <c r="AJ28" s="143">
        <v>2318.2399999999998</v>
      </c>
      <c r="AK28" s="143">
        <v>0.12479999999999999</v>
      </c>
      <c r="AL28" s="143">
        <v>9949.1631641999993</v>
      </c>
      <c r="AM28" s="143">
        <v>0</v>
      </c>
      <c r="AN28" s="143">
        <v>9949.1631641999993</v>
      </c>
      <c r="AO28" s="143" t="s">
        <v>1117</v>
      </c>
      <c r="AP28" s="143" t="s">
        <v>1117</v>
      </c>
      <c r="AQ28" s="143">
        <v>9949.1631641999993</v>
      </c>
      <c r="AR28" s="143">
        <v>9949.1631641999993</v>
      </c>
      <c r="AS28" s="143">
        <v>9949.1631641999993</v>
      </c>
      <c r="AT28" s="143">
        <v>0</v>
      </c>
      <c r="AU28" s="143" t="s">
        <v>1117</v>
      </c>
      <c r="AV28" s="143" t="s">
        <v>1117</v>
      </c>
      <c r="AW28" s="143" t="s">
        <v>1117</v>
      </c>
      <c r="AX28" s="143" t="s">
        <v>1117</v>
      </c>
      <c r="AY28" s="143" t="s">
        <v>1117</v>
      </c>
      <c r="AZ28" s="143">
        <v>1.6224738272000001</v>
      </c>
      <c r="BA28" s="143">
        <v>1</v>
      </c>
      <c r="BB28" s="143">
        <v>1</v>
      </c>
      <c r="BC28" s="143">
        <v>1</v>
      </c>
      <c r="BD28" s="143" t="s">
        <v>1117</v>
      </c>
      <c r="BE28" s="143">
        <v>1</v>
      </c>
      <c r="BF28" s="143">
        <v>1</v>
      </c>
      <c r="BG28" s="143">
        <v>1765.72</v>
      </c>
      <c r="BH28" s="143">
        <v>2256.66</v>
      </c>
      <c r="BI28" s="143">
        <v>1765.72</v>
      </c>
      <c r="BJ28" s="143">
        <v>2256.66</v>
      </c>
      <c r="BK28" s="143">
        <v>0</v>
      </c>
      <c r="BL28" s="143">
        <v>0</v>
      </c>
      <c r="BM28" s="143">
        <v>490.96</v>
      </c>
      <c r="BN28" s="143">
        <v>0</v>
      </c>
      <c r="BO28" s="143">
        <v>490.94</v>
      </c>
      <c r="BP28" s="143">
        <v>5433.5200046</v>
      </c>
      <c r="BQ28" s="143">
        <v>0</v>
      </c>
      <c r="BR28" s="143">
        <v>5433.5200046</v>
      </c>
      <c r="BS28" s="143">
        <v>0</v>
      </c>
      <c r="BT28" s="143">
        <v>0</v>
      </c>
      <c r="BU28" s="143" t="s">
        <v>1117</v>
      </c>
      <c r="BV28" s="143">
        <v>0</v>
      </c>
      <c r="BW28" s="143">
        <v>0</v>
      </c>
      <c r="BX28" s="143" t="s">
        <v>1117</v>
      </c>
      <c r="BY28" s="143">
        <v>0</v>
      </c>
      <c r="BZ28" s="143">
        <v>0</v>
      </c>
      <c r="CA28" s="143" t="s">
        <v>1117</v>
      </c>
      <c r="CB28" s="143">
        <v>0</v>
      </c>
      <c r="CC28" s="143">
        <v>0</v>
      </c>
      <c r="CD28" s="143" t="s">
        <v>1117</v>
      </c>
      <c r="CE28" s="143">
        <v>0</v>
      </c>
      <c r="CF28" s="143">
        <v>0</v>
      </c>
      <c r="CG28" s="143" t="s">
        <v>1117</v>
      </c>
    </row>
    <row r="29" spans="1:85" x14ac:dyDescent="0.3">
      <c r="A29" s="33" t="s">
        <v>329</v>
      </c>
      <c r="B29" s="147" t="s">
        <v>1824</v>
      </c>
      <c r="C29" s="142">
        <v>4</v>
      </c>
      <c r="D29" s="143" t="s">
        <v>1846</v>
      </c>
      <c r="E29" s="143" t="s">
        <v>331</v>
      </c>
      <c r="F29" s="143" t="s">
        <v>330</v>
      </c>
      <c r="G29" s="143" t="s">
        <v>1515</v>
      </c>
      <c r="H29" s="143" t="s">
        <v>1516</v>
      </c>
      <c r="I29" s="143" t="s">
        <v>1339</v>
      </c>
      <c r="J29" s="143">
        <v>1</v>
      </c>
      <c r="K29" s="143">
        <v>1</v>
      </c>
      <c r="L29" s="143">
        <v>0</v>
      </c>
      <c r="M29" s="143" t="s">
        <v>1117</v>
      </c>
      <c r="N29" s="143">
        <v>0.46908766938065938</v>
      </c>
      <c r="O29" s="143">
        <v>1257.575</v>
      </c>
      <c r="P29" s="143">
        <v>0</v>
      </c>
      <c r="Q29" s="143">
        <v>1714.0250000000001</v>
      </c>
      <c r="R29" s="143">
        <v>0</v>
      </c>
      <c r="S29" s="143">
        <v>1.0882499999999999</v>
      </c>
      <c r="T29" s="143">
        <v>0</v>
      </c>
      <c r="U29" s="143">
        <v>456.42500000000001</v>
      </c>
      <c r="V29" s="143">
        <v>0</v>
      </c>
      <c r="W29" s="143">
        <v>1539.625</v>
      </c>
      <c r="X29" s="143">
        <v>0</v>
      </c>
      <c r="Y29" s="143">
        <v>1539.625</v>
      </c>
      <c r="Z29" s="143">
        <v>1257.575</v>
      </c>
      <c r="AA29" s="143">
        <v>1714.0250000000001</v>
      </c>
      <c r="AB29" s="143">
        <v>1.0882499999999999</v>
      </c>
      <c r="AC29" s="143">
        <v>1714.0250000000001</v>
      </c>
      <c r="AD29" s="143">
        <v>456.45</v>
      </c>
      <c r="AE29" s="143">
        <v>1</v>
      </c>
      <c r="AF29" s="143">
        <v>1.0882499999999999</v>
      </c>
      <c r="AG29" s="143">
        <v>1.0882499999999999</v>
      </c>
      <c r="AH29" s="143">
        <v>1714.0250000000001</v>
      </c>
      <c r="AI29" s="143">
        <v>1.0882499999999999</v>
      </c>
      <c r="AJ29" s="143">
        <v>1714.0250000000001</v>
      </c>
      <c r="AK29" s="143">
        <v>1.0882499999999999</v>
      </c>
      <c r="AL29" s="143">
        <v>447.12601567500002</v>
      </c>
      <c r="AM29" s="143">
        <v>0</v>
      </c>
      <c r="AN29" s="143">
        <v>447.12601567500002</v>
      </c>
      <c r="AO29" s="143" t="s">
        <v>1117</v>
      </c>
      <c r="AP29" s="143" t="s">
        <v>1117</v>
      </c>
      <c r="AQ29" s="143">
        <v>447.12601567500002</v>
      </c>
      <c r="AR29" s="143">
        <v>447.12601567500002</v>
      </c>
      <c r="AS29" s="143">
        <v>447.12601567500002</v>
      </c>
      <c r="AT29" s="143">
        <v>0</v>
      </c>
      <c r="AU29" s="143" t="s">
        <v>1117</v>
      </c>
      <c r="AV29" s="143" t="s">
        <v>1117</v>
      </c>
      <c r="AW29" s="143" t="s">
        <v>1117</v>
      </c>
      <c r="AX29" s="143" t="s">
        <v>1117</v>
      </c>
      <c r="AY29" s="143" t="s">
        <v>1117</v>
      </c>
      <c r="AZ29" s="143">
        <v>0.46908766938065938</v>
      </c>
      <c r="BA29" s="143">
        <v>1</v>
      </c>
      <c r="BB29" s="143">
        <v>1</v>
      </c>
      <c r="BC29" s="143">
        <v>1</v>
      </c>
      <c r="BD29" s="143" t="s">
        <v>1117</v>
      </c>
      <c r="BE29" s="143">
        <v>1</v>
      </c>
      <c r="BF29" s="143">
        <v>1</v>
      </c>
      <c r="BG29" s="143">
        <v>1421.2</v>
      </c>
      <c r="BH29" s="143">
        <v>1625.7750000000001</v>
      </c>
      <c r="BI29" s="143">
        <v>1421.2</v>
      </c>
      <c r="BJ29" s="143">
        <v>1625.7750000000001</v>
      </c>
      <c r="BK29" s="143">
        <v>0</v>
      </c>
      <c r="BL29" s="143">
        <v>0</v>
      </c>
      <c r="BM29" s="143">
        <v>204.55</v>
      </c>
      <c r="BN29" s="143">
        <v>0</v>
      </c>
      <c r="BO29" s="143">
        <v>204.57499999999999</v>
      </c>
      <c r="BP29" s="143">
        <v>203.0851213025</v>
      </c>
      <c r="BQ29" s="143">
        <v>0</v>
      </c>
      <c r="BR29" s="143">
        <v>203.0851213025</v>
      </c>
      <c r="BS29" s="143">
        <v>0</v>
      </c>
      <c r="BT29" s="143">
        <v>0</v>
      </c>
      <c r="BU29" s="143" t="s">
        <v>1117</v>
      </c>
      <c r="BV29" s="143">
        <v>0</v>
      </c>
      <c r="BW29" s="143">
        <v>0</v>
      </c>
      <c r="BX29" s="143" t="s">
        <v>1117</v>
      </c>
      <c r="BY29" s="143">
        <v>0</v>
      </c>
      <c r="BZ29" s="143">
        <v>0</v>
      </c>
      <c r="CA29" s="143" t="s">
        <v>1117</v>
      </c>
      <c r="CB29" s="143">
        <v>0</v>
      </c>
      <c r="CC29" s="143">
        <v>0</v>
      </c>
      <c r="CD29" s="143" t="s">
        <v>1117</v>
      </c>
      <c r="CE29" s="143">
        <v>0</v>
      </c>
      <c r="CF29" s="143">
        <v>0</v>
      </c>
      <c r="CG29" s="143" t="s">
        <v>1117</v>
      </c>
    </row>
    <row r="30" spans="1:85" x14ac:dyDescent="0.3">
      <c r="A30" s="33" t="s">
        <v>352</v>
      </c>
      <c r="B30" s="147" t="s">
        <v>1824</v>
      </c>
      <c r="C30" s="142">
        <v>3</v>
      </c>
      <c r="D30" s="143" t="s">
        <v>1846</v>
      </c>
      <c r="E30" s="143" t="s">
        <v>310</v>
      </c>
      <c r="F30" s="143" t="s">
        <v>1532</v>
      </c>
      <c r="G30" s="143" t="s">
        <v>1533</v>
      </c>
      <c r="H30" s="143" t="s">
        <v>1534</v>
      </c>
      <c r="I30" s="143" t="s">
        <v>1535</v>
      </c>
      <c r="J30" s="143">
        <v>1</v>
      </c>
      <c r="K30" s="143">
        <v>1</v>
      </c>
      <c r="L30" s="143">
        <v>0</v>
      </c>
      <c r="M30" s="143" t="s">
        <v>1117</v>
      </c>
      <c r="N30" s="143">
        <v>1.31255300933333</v>
      </c>
      <c r="O30" s="143">
        <v>950.6</v>
      </c>
      <c r="P30" s="143">
        <v>0</v>
      </c>
      <c r="Q30" s="143">
        <v>1629.1</v>
      </c>
      <c r="R30" s="143">
        <v>0</v>
      </c>
      <c r="S30" s="143">
        <v>0.32433333333333297</v>
      </c>
      <c r="T30" s="143">
        <v>0</v>
      </c>
      <c r="U30" s="143">
        <v>678.53333333333296</v>
      </c>
      <c r="V30" s="143">
        <v>0</v>
      </c>
      <c r="W30" s="143">
        <v>1492.9666666666701</v>
      </c>
      <c r="X30" s="143">
        <v>0</v>
      </c>
      <c r="Y30" s="143">
        <v>1492.9666666666701</v>
      </c>
      <c r="Z30" s="143">
        <v>950.6</v>
      </c>
      <c r="AA30" s="143">
        <v>1629.1</v>
      </c>
      <c r="AB30" s="143">
        <v>0.32433333333333297</v>
      </c>
      <c r="AC30" s="143">
        <v>1629.1</v>
      </c>
      <c r="AD30" s="143">
        <v>678.5</v>
      </c>
      <c r="AE30" s="143">
        <v>1</v>
      </c>
      <c r="AF30" s="143">
        <v>0.32433333333333297</v>
      </c>
      <c r="AG30" s="143">
        <v>0.32433333333333297</v>
      </c>
      <c r="AH30" s="143">
        <v>1629.1</v>
      </c>
      <c r="AI30" s="143">
        <v>0.32433333333333297</v>
      </c>
      <c r="AJ30" s="143">
        <v>1629.1</v>
      </c>
      <c r="AK30" s="143">
        <v>0.32433333333333297</v>
      </c>
      <c r="AL30" s="143">
        <v>2091.7076940000002</v>
      </c>
      <c r="AM30" s="143">
        <v>0</v>
      </c>
      <c r="AN30" s="143">
        <v>2091.7076940000002</v>
      </c>
      <c r="AO30" s="143" t="s">
        <v>1117</v>
      </c>
      <c r="AP30" s="143" t="s">
        <v>1117</v>
      </c>
      <c r="AQ30" s="143">
        <v>2091.7076940000002</v>
      </c>
      <c r="AR30" s="143">
        <v>2091.7076940000002</v>
      </c>
      <c r="AS30" s="143">
        <v>2091.7076940000002</v>
      </c>
      <c r="AT30" s="143">
        <v>0</v>
      </c>
      <c r="AU30" s="143" t="s">
        <v>1117</v>
      </c>
      <c r="AV30" s="143" t="s">
        <v>1117</v>
      </c>
      <c r="AW30" s="143" t="s">
        <v>1117</v>
      </c>
      <c r="AX30" s="143" t="s">
        <v>1117</v>
      </c>
      <c r="AY30" s="143" t="s">
        <v>1117</v>
      </c>
      <c r="AZ30" s="143">
        <v>1.31255300933333</v>
      </c>
      <c r="BA30" s="143">
        <v>1</v>
      </c>
      <c r="BB30" s="143">
        <v>1</v>
      </c>
      <c r="BC30" s="143">
        <v>1</v>
      </c>
      <c r="BD30" s="143" t="s">
        <v>1117</v>
      </c>
      <c r="BE30" s="143">
        <v>1</v>
      </c>
      <c r="BF30" s="143">
        <v>1</v>
      </c>
      <c r="BG30" s="143">
        <v>1349.4</v>
      </c>
      <c r="BH30" s="143">
        <v>1550.43333333333</v>
      </c>
      <c r="BI30" s="143">
        <v>1349.4</v>
      </c>
      <c r="BJ30" s="143">
        <v>1550.43333333333</v>
      </c>
      <c r="BK30" s="143">
        <v>0</v>
      </c>
      <c r="BL30" s="143">
        <v>0</v>
      </c>
      <c r="BM30" s="143">
        <v>200.96666666666701</v>
      </c>
      <c r="BN30" s="143">
        <v>0</v>
      </c>
      <c r="BO30" s="143">
        <v>201.03333333333299</v>
      </c>
      <c r="BP30" s="143">
        <v>592.06337733333305</v>
      </c>
      <c r="BQ30" s="143">
        <v>0</v>
      </c>
      <c r="BR30" s="143">
        <v>592.06337733333305</v>
      </c>
      <c r="BS30" s="143">
        <v>0</v>
      </c>
      <c r="BT30" s="143">
        <v>0</v>
      </c>
      <c r="BU30" s="143" t="s">
        <v>1117</v>
      </c>
      <c r="BV30" s="143">
        <v>0</v>
      </c>
      <c r="BW30" s="143">
        <v>0</v>
      </c>
      <c r="BX30" s="143" t="s">
        <v>1117</v>
      </c>
      <c r="BY30" s="143">
        <v>0</v>
      </c>
      <c r="BZ30" s="143">
        <v>0</v>
      </c>
      <c r="CA30" s="143" t="s">
        <v>1117</v>
      </c>
      <c r="CB30" s="143">
        <v>0</v>
      </c>
      <c r="CC30" s="143">
        <v>0</v>
      </c>
      <c r="CD30" s="143" t="s">
        <v>1117</v>
      </c>
      <c r="CE30" s="143">
        <v>0</v>
      </c>
      <c r="CF30" s="143">
        <v>0</v>
      </c>
      <c r="CG30" s="143" t="s">
        <v>1117</v>
      </c>
    </row>
    <row r="31" spans="1:85" x14ac:dyDescent="0.3">
      <c r="A31" s="33" t="s">
        <v>353</v>
      </c>
      <c r="B31" s="147" t="s">
        <v>1824</v>
      </c>
      <c r="C31" s="142">
        <v>6</v>
      </c>
      <c r="D31" s="143" t="s">
        <v>1846</v>
      </c>
      <c r="E31" s="143" t="s">
        <v>71</v>
      </c>
      <c r="F31" s="143" t="s">
        <v>354</v>
      </c>
      <c r="G31" s="143" t="s">
        <v>1536</v>
      </c>
      <c r="H31" s="143" t="s">
        <v>1537</v>
      </c>
      <c r="I31" s="143" t="s">
        <v>1538</v>
      </c>
      <c r="J31" s="143">
        <v>1</v>
      </c>
      <c r="K31" s="143">
        <v>1</v>
      </c>
      <c r="L31" s="143">
        <v>0</v>
      </c>
      <c r="M31" s="143" t="s">
        <v>1117</v>
      </c>
      <c r="N31" s="143">
        <v>2.8842338271666699</v>
      </c>
      <c r="O31" s="143">
        <v>2292.0500000000002</v>
      </c>
      <c r="P31" s="143">
        <v>0</v>
      </c>
      <c r="Q31" s="143">
        <v>3054.4666666666699</v>
      </c>
      <c r="R31" s="143">
        <v>0</v>
      </c>
      <c r="S31" s="143">
        <v>7.4833333333333293E-2</v>
      </c>
      <c r="T31" s="143">
        <v>0</v>
      </c>
      <c r="U31" s="143">
        <v>762.38333333333298</v>
      </c>
      <c r="V31" s="143">
        <v>0</v>
      </c>
      <c r="W31" s="143">
        <v>2851.95</v>
      </c>
      <c r="X31" s="143">
        <v>0</v>
      </c>
      <c r="Y31" s="143">
        <v>2851.95</v>
      </c>
      <c r="Z31" s="143">
        <v>2292.0500000000002</v>
      </c>
      <c r="AA31" s="143">
        <v>3054.4666666666699</v>
      </c>
      <c r="AB31" s="143">
        <v>7.4833333333333293E-2</v>
      </c>
      <c r="AC31" s="143">
        <v>3054.4666666666699</v>
      </c>
      <c r="AD31" s="143">
        <v>762.41666666666697</v>
      </c>
      <c r="AE31" s="143">
        <v>1</v>
      </c>
      <c r="AF31" s="143">
        <v>7.4833333333333293E-2</v>
      </c>
      <c r="AG31" s="143">
        <v>7.4833333333333293E-2</v>
      </c>
      <c r="AH31" s="143">
        <v>3054.4666666666699</v>
      </c>
      <c r="AI31" s="143">
        <v>7.4833333333333293E-2</v>
      </c>
      <c r="AJ31" s="143">
        <v>3054.4666666666699</v>
      </c>
      <c r="AK31" s="143">
        <v>7.4833333333333293E-2</v>
      </c>
      <c r="AL31" s="143">
        <v>10075.219105</v>
      </c>
      <c r="AM31" s="143">
        <v>0</v>
      </c>
      <c r="AN31" s="143">
        <v>10075.219105</v>
      </c>
      <c r="AO31" s="143" t="s">
        <v>1117</v>
      </c>
      <c r="AP31" s="143" t="s">
        <v>1117</v>
      </c>
      <c r="AQ31" s="143">
        <v>10075.219105</v>
      </c>
      <c r="AR31" s="143">
        <v>10075.219105</v>
      </c>
      <c r="AS31" s="143">
        <v>10075.219105</v>
      </c>
      <c r="AT31" s="143">
        <v>0</v>
      </c>
      <c r="AU31" s="143" t="s">
        <v>1117</v>
      </c>
      <c r="AV31" s="143" t="s">
        <v>1117</v>
      </c>
      <c r="AW31" s="143" t="s">
        <v>1117</v>
      </c>
      <c r="AX31" s="143" t="s">
        <v>1117</v>
      </c>
      <c r="AY31" s="143" t="s">
        <v>1117</v>
      </c>
      <c r="AZ31" s="143">
        <v>2.8842338271666699</v>
      </c>
      <c r="BA31" s="143">
        <v>1</v>
      </c>
      <c r="BB31" s="143">
        <v>1</v>
      </c>
      <c r="BC31" s="143">
        <v>1</v>
      </c>
      <c r="BD31" s="143" t="s">
        <v>1117</v>
      </c>
      <c r="BE31" s="143">
        <v>1</v>
      </c>
      <c r="BF31" s="143">
        <v>1</v>
      </c>
      <c r="BG31" s="143">
        <v>2618.4666666666699</v>
      </c>
      <c r="BH31" s="143">
        <v>2960.2666666666701</v>
      </c>
      <c r="BI31" s="143">
        <v>2618.4666666666699</v>
      </c>
      <c r="BJ31" s="143">
        <v>2960.2666666666701</v>
      </c>
      <c r="BK31" s="143">
        <v>0</v>
      </c>
      <c r="BL31" s="143">
        <v>0</v>
      </c>
      <c r="BM31" s="143">
        <v>341.8</v>
      </c>
      <c r="BN31" s="143">
        <v>0</v>
      </c>
      <c r="BO31" s="143">
        <v>341.8</v>
      </c>
      <c r="BP31" s="143">
        <v>4697.3930866666697</v>
      </c>
      <c r="BQ31" s="143">
        <v>0</v>
      </c>
      <c r="BR31" s="143">
        <v>4697.3930866666697</v>
      </c>
      <c r="BS31" s="143">
        <v>0</v>
      </c>
      <c r="BT31" s="143">
        <v>0</v>
      </c>
      <c r="BU31" s="143" t="s">
        <v>1117</v>
      </c>
      <c r="BV31" s="143">
        <v>0</v>
      </c>
      <c r="BW31" s="143">
        <v>0</v>
      </c>
      <c r="BX31" s="143" t="s">
        <v>1117</v>
      </c>
      <c r="BY31" s="143">
        <v>0</v>
      </c>
      <c r="BZ31" s="143">
        <v>0</v>
      </c>
      <c r="CA31" s="143" t="s">
        <v>1117</v>
      </c>
      <c r="CB31" s="143">
        <v>0</v>
      </c>
      <c r="CC31" s="143">
        <v>0</v>
      </c>
      <c r="CD31" s="143" t="s">
        <v>1117</v>
      </c>
      <c r="CE31" s="143">
        <v>0</v>
      </c>
      <c r="CF31" s="143">
        <v>0</v>
      </c>
      <c r="CG31" s="143" t="s">
        <v>1117</v>
      </c>
    </row>
    <row r="32" spans="1:85" x14ac:dyDescent="0.3">
      <c r="A32" s="33" t="s">
        <v>374</v>
      </c>
      <c r="B32" s="147" t="s">
        <v>1824</v>
      </c>
      <c r="C32" s="142">
        <v>4</v>
      </c>
      <c r="D32" s="143" t="s">
        <v>1846</v>
      </c>
      <c r="E32" s="143" t="s">
        <v>71</v>
      </c>
      <c r="F32" s="143" t="s">
        <v>375</v>
      </c>
      <c r="G32" s="143" t="s">
        <v>1563</v>
      </c>
      <c r="H32" s="143" t="s">
        <v>1564</v>
      </c>
      <c r="I32" s="143" t="s">
        <v>1565</v>
      </c>
      <c r="J32" s="143">
        <v>1</v>
      </c>
      <c r="K32" s="143">
        <v>1.25</v>
      </c>
      <c r="L32" s="143" t="s">
        <v>1117</v>
      </c>
      <c r="M32" s="143" t="s">
        <v>1117</v>
      </c>
      <c r="N32" s="143">
        <v>3.6570549015</v>
      </c>
      <c r="O32" s="143">
        <v>2376.6</v>
      </c>
      <c r="P32" s="143">
        <v>0</v>
      </c>
      <c r="Q32" s="143">
        <v>2788.5749999999998</v>
      </c>
      <c r="R32" s="143">
        <v>0</v>
      </c>
      <c r="S32" s="143">
        <v>0.13625000000000001</v>
      </c>
      <c r="T32" s="143">
        <v>0</v>
      </c>
      <c r="U32" s="143">
        <v>411.97500000000002</v>
      </c>
      <c r="V32" s="143">
        <v>0</v>
      </c>
      <c r="W32" s="143">
        <v>2635.4749999999999</v>
      </c>
      <c r="X32" s="143">
        <v>0</v>
      </c>
      <c r="Y32" s="143">
        <v>2635.4749999999999</v>
      </c>
      <c r="Z32" s="143">
        <v>2376.6</v>
      </c>
      <c r="AA32" s="143">
        <v>2788.5749999999998</v>
      </c>
      <c r="AB32" s="143">
        <v>0.13625000000000001</v>
      </c>
      <c r="AC32" s="143">
        <v>2788.5749999999998</v>
      </c>
      <c r="AD32" s="143">
        <v>411.97500000000002</v>
      </c>
      <c r="AE32" s="143">
        <v>1</v>
      </c>
      <c r="AF32" s="143">
        <v>0.13625000000000001</v>
      </c>
      <c r="AG32" s="143">
        <v>0.13625000000000001</v>
      </c>
      <c r="AH32" s="143">
        <v>2788.5749999999998</v>
      </c>
      <c r="AI32" s="143">
        <v>0.13625000000000001</v>
      </c>
      <c r="AJ32" s="143">
        <v>2788.5749999999998</v>
      </c>
      <c r="AK32" s="143">
        <v>0.13625000000000001</v>
      </c>
      <c r="AL32" s="143">
        <v>4083.01896425</v>
      </c>
      <c r="AM32" s="143">
        <v>0</v>
      </c>
      <c r="AN32" s="143">
        <v>4083.01896425</v>
      </c>
      <c r="AO32" s="143" t="s">
        <v>1117</v>
      </c>
      <c r="AP32" s="143" t="s">
        <v>1117</v>
      </c>
      <c r="AQ32" s="143">
        <v>4083.01896425</v>
      </c>
      <c r="AR32" s="143">
        <v>4083.01896425</v>
      </c>
      <c r="AS32" s="143">
        <v>4083.01896425</v>
      </c>
      <c r="AT32" s="143">
        <v>0</v>
      </c>
      <c r="AU32" s="143" t="s">
        <v>1117</v>
      </c>
      <c r="AV32" s="143" t="s">
        <v>1117</v>
      </c>
      <c r="AW32" s="143" t="s">
        <v>1117</v>
      </c>
      <c r="AX32" s="143" t="s">
        <v>1117</v>
      </c>
      <c r="AY32" s="143" t="s">
        <v>1117</v>
      </c>
      <c r="AZ32" s="143">
        <v>3.6570549015</v>
      </c>
      <c r="BA32" s="143">
        <v>1</v>
      </c>
      <c r="BB32" s="143">
        <v>1</v>
      </c>
      <c r="BC32" s="143">
        <v>1</v>
      </c>
      <c r="BD32" s="143" t="s">
        <v>1117</v>
      </c>
      <c r="BE32" s="143">
        <v>1</v>
      </c>
      <c r="BF32" s="143">
        <v>1</v>
      </c>
      <c r="BG32" s="143">
        <v>2493.6</v>
      </c>
      <c r="BH32" s="143">
        <v>2736.1750000000002</v>
      </c>
      <c r="BI32" s="143">
        <v>2493.6</v>
      </c>
      <c r="BJ32" s="143">
        <v>2736.1750000000002</v>
      </c>
      <c r="BK32" s="143">
        <v>0</v>
      </c>
      <c r="BL32" s="143">
        <v>0</v>
      </c>
      <c r="BM32" s="143">
        <v>242.55</v>
      </c>
      <c r="BN32" s="143">
        <v>0</v>
      </c>
      <c r="BO32" s="143">
        <v>242.57499999999999</v>
      </c>
      <c r="BP32" s="143">
        <v>2396.4092144750002</v>
      </c>
      <c r="BQ32" s="143">
        <v>0</v>
      </c>
      <c r="BR32" s="143">
        <v>2396.4092144750002</v>
      </c>
      <c r="BS32" s="143">
        <v>0</v>
      </c>
      <c r="BT32" s="143">
        <v>0</v>
      </c>
      <c r="BU32" s="143" t="s">
        <v>1117</v>
      </c>
      <c r="BV32" s="143">
        <v>0</v>
      </c>
      <c r="BW32" s="143">
        <v>0</v>
      </c>
      <c r="BX32" s="143" t="s">
        <v>1117</v>
      </c>
      <c r="BY32" s="143">
        <v>0</v>
      </c>
      <c r="BZ32" s="143">
        <v>0</v>
      </c>
      <c r="CA32" s="143" t="s">
        <v>1117</v>
      </c>
      <c r="CB32" s="143">
        <v>0</v>
      </c>
      <c r="CC32" s="143">
        <v>0</v>
      </c>
      <c r="CD32" s="143" t="s">
        <v>1117</v>
      </c>
      <c r="CE32" s="143">
        <v>0</v>
      </c>
      <c r="CF32" s="143">
        <v>0</v>
      </c>
      <c r="CG32" s="143" t="s">
        <v>1117</v>
      </c>
    </row>
    <row r="33" spans="1:85" x14ac:dyDescent="0.3">
      <c r="A33" s="33" t="s">
        <v>404</v>
      </c>
      <c r="B33" s="147" t="s">
        <v>1824</v>
      </c>
      <c r="C33" s="142">
        <v>3</v>
      </c>
      <c r="D33" s="143" t="s">
        <v>1315</v>
      </c>
      <c r="E33" s="143" t="s">
        <v>137</v>
      </c>
      <c r="F33" s="143" t="s">
        <v>408</v>
      </c>
      <c r="G33" s="143" t="s">
        <v>1587</v>
      </c>
      <c r="J33" s="143">
        <v>1</v>
      </c>
      <c r="K33" s="143">
        <v>1</v>
      </c>
      <c r="L33" s="143" t="s">
        <v>1117</v>
      </c>
      <c r="N33" s="143">
        <v>2.1969539806666698</v>
      </c>
      <c r="O33" s="143">
        <v>1295.7333333333299</v>
      </c>
      <c r="P33" s="143">
        <v>0</v>
      </c>
      <c r="Q33" s="143">
        <v>2321.1999999999998</v>
      </c>
      <c r="R33" s="143">
        <v>0</v>
      </c>
      <c r="S33" s="143">
        <v>7.2333333333333305E-2</v>
      </c>
      <c r="T33" s="143">
        <v>0</v>
      </c>
      <c r="U33" s="143">
        <v>1025.4666666666701</v>
      </c>
      <c r="V33" s="143">
        <v>0</v>
      </c>
      <c r="W33" s="143">
        <v>1903.5333333333299</v>
      </c>
      <c r="X33" s="143">
        <v>0</v>
      </c>
      <c r="Y33" s="143">
        <v>1903.5333333333299</v>
      </c>
      <c r="Z33" s="143">
        <v>1295.7333333333299</v>
      </c>
      <c r="AA33" s="143">
        <v>2321.1999999999998</v>
      </c>
      <c r="AB33" s="143">
        <v>7.2333333333333305E-2</v>
      </c>
      <c r="AC33" s="143">
        <v>2321.1999999999998</v>
      </c>
      <c r="AD33" s="143">
        <v>1025.4666666666701</v>
      </c>
      <c r="AE33" s="143">
        <v>1</v>
      </c>
      <c r="AF33" s="143">
        <v>7.2333333333333305E-2</v>
      </c>
      <c r="AG33" s="143">
        <v>7.2333333333333305E-2</v>
      </c>
      <c r="AH33" s="143">
        <v>2321.1999999999998</v>
      </c>
      <c r="AI33" s="143">
        <v>7.2333333333333305E-2</v>
      </c>
      <c r="AJ33" s="143">
        <v>2321.1999999999998</v>
      </c>
      <c r="AK33" s="143">
        <v>7.2333333333333305E-2</v>
      </c>
      <c r="AL33" s="143">
        <v>16525.075864666702</v>
      </c>
      <c r="AM33" s="143">
        <v>0</v>
      </c>
      <c r="AN33" s="143">
        <v>16525.075864666702</v>
      </c>
      <c r="AO33" s="143" t="s">
        <v>1117</v>
      </c>
      <c r="AP33" s="143" t="s">
        <v>1117</v>
      </c>
      <c r="AQ33" s="143">
        <v>16525.075864666702</v>
      </c>
      <c r="AR33" s="143">
        <v>16525.075864666702</v>
      </c>
      <c r="AS33" s="143">
        <v>16525.075864666702</v>
      </c>
      <c r="AT33" s="143">
        <v>0</v>
      </c>
      <c r="AU33" s="143" t="s">
        <v>1117</v>
      </c>
      <c r="AV33" s="143" t="s">
        <v>1117</v>
      </c>
      <c r="AW33" s="143" t="s">
        <v>1117</v>
      </c>
      <c r="AX33" s="143" t="s">
        <v>1117</v>
      </c>
      <c r="AY33" s="143" t="s">
        <v>1117</v>
      </c>
      <c r="AZ33" s="143">
        <v>2.1969539806666698</v>
      </c>
      <c r="BA33" s="143">
        <v>1</v>
      </c>
      <c r="BB33" s="143">
        <v>1</v>
      </c>
      <c r="BC33" s="143">
        <v>1</v>
      </c>
      <c r="BD33" s="143" t="s">
        <v>1117</v>
      </c>
      <c r="BE33" s="143">
        <v>1</v>
      </c>
      <c r="BF33" s="143">
        <v>1</v>
      </c>
      <c r="BG33" s="143">
        <v>1507.0333333333299</v>
      </c>
      <c r="BH33" s="143">
        <v>2049.6</v>
      </c>
      <c r="BI33" s="143">
        <v>1507.0333333333299</v>
      </c>
      <c r="BJ33" s="143">
        <v>2049.6</v>
      </c>
      <c r="BK33" s="143">
        <v>0</v>
      </c>
      <c r="BL33" s="143">
        <v>0</v>
      </c>
      <c r="BM33" s="143">
        <v>542.6</v>
      </c>
      <c r="BN33" s="143">
        <v>0</v>
      </c>
      <c r="BO33" s="143">
        <v>542.56666666666695</v>
      </c>
      <c r="BP33" s="143">
        <v>8284.3648863333292</v>
      </c>
      <c r="BQ33" s="143">
        <v>0</v>
      </c>
      <c r="BR33" s="143">
        <v>8284.3648863333292</v>
      </c>
      <c r="BS33" s="143">
        <v>0</v>
      </c>
      <c r="BT33" s="143">
        <v>0</v>
      </c>
      <c r="BU33" s="143" t="s">
        <v>1117</v>
      </c>
      <c r="BV33" s="143">
        <v>0</v>
      </c>
      <c r="BW33" s="143">
        <v>0</v>
      </c>
      <c r="BX33" s="143" t="s">
        <v>1117</v>
      </c>
      <c r="BY33" s="143">
        <v>0</v>
      </c>
      <c r="BZ33" s="143">
        <v>0</v>
      </c>
      <c r="CA33" s="143" t="s">
        <v>1117</v>
      </c>
      <c r="CB33" s="143">
        <v>0</v>
      </c>
      <c r="CC33" s="143">
        <v>0</v>
      </c>
      <c r="CD33" s="143" t="s">
        <v>1117</v>
      </c>
      <c r="CE33" s="143">
        <v>0</v>
      </c>
      <c r="CF33" s="143">
        <v>0</v>
      </c>
      <c r="CG33" s="143" t="s">
        <v>1117</v>
      </c>
    </row>
    <row r="34" spans="1:85" x14ac:dyDescent="0.3">
      <c r="A34" s="33" t="s">
        <v>437</v>
      </c>
      <c r="B34" s="147" t="s">
        <v>1824</v>
      </c>
      <c r="C34" s="142">
        <v>6</v>
      </c>
      <c r="D34" s="143" t="s">
        <v>1846</v>
      </c>
      <c r="E34" s="143" t="s">
        <v>61</v>
      </c>
      <c r="F34" s="143" t="s">
        <v>1617</v>
      </c>
      <c r="G34" s="143" t="s">
        <v>1618</v>
      </c>
      <c r="H34" s="143" t="s">
        <v>1616</v>
      </c>
      <c r="I34" s="143" t="s">
        <v>1395</v>
      </c>
      <c r="J34" s="143">
        <v>1</v>
      </c>
      <c r="K34" s="143">
        <v>1</v>
      </c>
      <c r="L34" s="143">
        <v>0</v>
      </c>
      <c r="M34" s="143" t="s">
        <v>1117</v>
      </c>
      <c r="N34" s="143">
        <v>0.124252583</v>
      </c>
      <c r="O34" s="143">
        <v>270.60000000000002</v>
      </c>
      <c r="P34" s="143">
        <v>0</v>
      </c>
      <c r="Q34" s="143">
        <v>957.6</v>
      </c>
      <c r="R34" s="143">
        <v>0</v>
      </c>
      <c r="S34" s="143">
        <v>1.16716666666667</v>
      </c>
      <c r="T34" s="143">
        <v>0</v>
      </c>
      <c r="U34" s="143">
        <v>687.03333333333296</v>
      </c>
      <c r="V34" s="143">
        <v>0</v>
      </c>
      <c r="W34" s="143">
        <v>685.5</v>
      </c>
      <c r="X34" s="143">
        <v>0</v>
      </c>
      <c r="Y34" s="143">
        <v>685.5</v>
      </c>
      <c r="Z34" s="143">
        <v>270.60000000000002</v>
      </c>
      <c r="AA34" s="143">
        <v>957.6</v>
      </c>
      <c r="AB34" s="143">
        <v>1.16716666666667</v>
      </c>
      <c r="AC34" s="143">
        <v>957.6</v>
      </c>
      <c r="AD34" s="143">
        <v>687</v>
      </c>
      <c r="AE34" s="143">
        <v>1</v>
      </c>
      <c r="AF34" s="143">
        <v>1.16716666666667</v>
      </c>
      <c r="AG34" s="143">
        <v>1.16716666666667</v>
      </c>
      <c r="AH34" s="143">
        <v>957.6</v>
      </c>
      <c r="AI34" s="143">
        <v>1.16716666666667</v>
      </c>
      <c r="AJ34" s="143">
        <v>957.6</v>
      </c>
      <c r="AK34" s="143">
        <v>1.16716666666667</v>
      </c>
      <c r="AL34" s="143">
        <v>625.95579640000005</v>
      </c>
      <c r="AM34" s="143">
        <v>0</v>
      </c>
      <c r="AN34" s="143">
        <v>625.95579640000005</v>
      </c>
      <c r="AO34" s="143" t="s">
        <v>1117</v>
      </c>
      <c r="AP34" s="143" t="s">
        <v>1117</v>
      </c>
      <c r="AQ34" s="143">
        <v>625.95579640000005</v>
      </c>
      <c r="AR34" s="143">
        <v>625.95579640000005</v>
      </c>
      <c r="AS34" s="143">
        <v>625.95579640000005</v>
      </c>
      <c r="AT34" s="143">
        <v>0</v>
      </c>
      <c r="AU34" s="143" t="s">
        <v>1117</v>
      </c>
      <c r="AV34" s="143" t="s">
        <v>1117</v>
      </c>
      <c r="AW34" s="143" t="s">
        <v>1117</v>
      </c>
      <c r="AX34" s="143" t="s">
        <v>1117</v>
      </c>
      <c r="AY34" s="143" t="s">
        <v>1117</v>
      </c>
      <c r="AZ34" s="143">
        <v>0.124252583</v>
      </c>
      <c r="BA34" s="143">
        <v>1</v>
      </c>
      <c r="BB34" s="143">
        <v>1</v>
      </c>
      <c r="BC34" s="143">
        <v>1</v>
      </c>
      <c r="BD34" s="143" t="s">
        <v>1117</v>
      </c>
      <c r="BE34" s="143">
        <v>1</v>
      </c>
      <c r="BF34" s="143">
        <v>1</v>
      </c>
      <c r="BG34" s="143">
        <v>531.6</v>
      </c>
      <c r="BH34" s="143">
        <v>787.26666666666699</v>
      </c>
      <c r="BI34" s="143">
        <v>531.6</v>
      </c>
      <c r="BJ34" s="143">
        <v>787.26666666666699</v>
      </c>
      <c r="BK34" s="143">
        <v>0</v>
      </c>
      <c r="BL34" s="143">
        <v>0</v>
      </c>
      <c r="BM34" s="143">
        <v>255.666666666667</v>
      </c>
      <c r="BN34" s="143">
        <v>0</v>
      </c>
      <c r="BO34" s="143">
        <v>255.666666666667</v>
      </c>
      <c r="BP34" s="143">
        <v>228.87057245</v>
      </c>
      <c r="BQ34" s="143">
        <v>0</v>
      </c>
      <c r="BR34" s="143">
        <v>228.87057245</v>
      </c>
      <c r="BS34" s="143">
        <v>0</v>
      </c>
      <c r="BT34" s="143">
        <v>0</v>
      </c>
      <c r="BU34" s="143" t="s">
        <v>1117</v>
      </c>
      <c r="BV34" s="143">
        <v>0</v>
      </c>
      <c r="BW34" s="143">
        <v>0</v>
      </c>
      <c r="BX34" s="143" t="s">
        <v>1117</v>
      </c>
      <c r="BY34" s="143">
        <v>0</v>
      </c>
      <c r="BZ34" s="143">
        <v>0</v>
      </c>
      <c r="CA34" s="143" t="s">
        <v>1117</v>
      </c>
      <c r="CB34" s="143">
        <v>0</v>
      </c>
      <c r="CC34" s="143">
        <v>0</v>
      </c>
      <c r="CD34" s="143" t="s">
        <v>1117</v>
      </c>
      <c r="CE34" s="143">
        <v>0</v>
      </c>
      <c r="CF34" s="143">
        <v>0</v>
      </c>
      <c r="CG34" s="143" t="s">
        <v>1117</v>
      </c>
    </row>
    <row r="35" spans="1:85" x14ac:dyDescent="0.3">
      <c r="A35" s="33" t="s">
        <v>441</v>
      </c>
      <c r="B35" s="147" t="s">
        <v>1824</v>
      </c>
      <c r="C35" s="142">
        <v>6</v>
      </c>
      <c r="D35" s="143" t="s">
        <v>1846</v>
      </c>
      <c r="E35" s="143" t="s">
        <v>51</v>
      </c>
      <c r="F35" s="143" t="s">
        <v>1621</v>
      </c>
      <c r="G35" s="143" t="s">
        <v>1622</v>
      </c>
      <c r="H35" s="143" t="s">
        <v>1619</v>
      </c>
      <c r="I35" s="143" t="s">
        <v>1620</v>
      </c>
      <c r="J35" s="143">
        <v>1</v>
      </c>
      <c r="K35" s="143">
        <v>1</v>
      </c>
      <c r="L35" s="143">
        <v>0</v>
      </c>
      <c r="M35" s="143" t="s">
        <v>1117</v>
      </c>
      <c r="N35" s="143">
        <v>0.33900440366666701</v>
      </c>
      <c r="O35" s="143">
        <v>1286.1666666666699</v>
      </c>
      <c r="P35" s="143">
        <v>0</v>
      </c>
      <c r="Q35" s="143">
        <v>3027.63333333333</v>
      </c>
      <c r="R35" s="143">
        <v>0</v>
      </c>
      <c r="S35" s="143">
        <v>0.195333333333333</v>
      </c>
      <c r="T35" s="143">
        <v>0</v>
      </c>
      <c r="U35" s="143">
        <v>1741.4666666666701</v>
      </c>
      <c r="V35" s="143">
        <v>0</v>
      </c>
      <c r="W35" s="143">
        <v>2910.5166666666701</v>
      </c>
      <c r="X35" s="143">
        <v>0</v>
      </c>
      <c r="Y35" s="143">
        <v>2910.5166666666701</v>
      </c>
      <c r="Z35" s="143">
        <v>1286.1666666666699</v>
      </c>
      <c r="AA35" s="143">
        <v>3027.63333333333</v>
      </c>
      <c r="AB35" s="143">
        <v>0.195333333333333</v>
      </c>
      <c r="AC35" s="143">
        <v>3027.63333333333</v>
      </c>
      <c r="AD35" s="143">
        <v>1741.4666666666701</v>
      </c>
      <c r="AE35" s="143">
        <v>1</v>
      </c>
      <c r="AF35" s="143">
        <v>0.195333333333333</v>
      </c>
      <c r="AG35" s="143">
        <v>0.195333333333333</v>
      </c>
      <c r="AH35" s="143">
        <v>3027.63333333333</v>
      </c>
      <c r="AI35" s="143">
        <v>0.195333333333333</v>
      </c>
      <c r="AJ35" s="143">
        <v>3027.63333333333</v>
      </c>
      <c r="AK35" s="143">
        <v>0.195333333333333</v>
      </c>
      <c r="AL35" s="143">
        <v>8949.2431250000009</v>
      </c>
      <c r="AM35" s="143">
        <v>0</v>
      </c>
      <c r="AN35" s="143">
        <v>8949.2431250000009</v>
      </c>
      <c r="AO35" s="143" t="s">
        <v>1117</v>
      </c>
      <c r="AP35" s="143" t="s">
        <v>1117</v>
      </c>
      <c r="AQ35" s="143">
        <v>8949.2431250000009</v>
      </c>
      <c r="AR35" s="143">
        <v>8949.2431250000009</v>
      </c>
      <c r="AS35" s="143">
        <v>8949.2431250000009</v>
      </c>
      <c r="AT35" s="143">
        <v>0</v>
      </c>
      <c r="AU35" s="143" t="s">
        <v>1117</v>
      </c>
      <c r="AV35" s="143" t="s">
        <v>1117</v>
      </c>
      <c r="AW35" s="143" t="s">
        <v>1117</v>
      </c>
      <c r="AX35" s="143" t="s">
        <v>1117</v>
      </c>
      <c r="AY35" s="143" t="s">
        <v>1117</v>
      </c>
      <c r="AZ35" s="143">
        <v>0.33900440366666701</v>
      </c>
      <c r="BA35" s="143">
        <v>1</v>
      </c>
      <c r="BB35" s="143">
        <v>1</v>
      </c>
      <c r="BC35" s="143">
        <v>1</v>
      </c>
      <c r="BD35" s="143" t="s">
        <v>1117</v>
      </c>
      <c r="BE35" s="143">
        <v>1</v>
      </c>
      <c r="BF35" s="143">
        <v>1</v>
      </c>
      <c r="BG35" s="143">
        <v>2219.5333333333301</v>
      </c>
      <c r="BH35" s="143">
        <v>2956.15</v>
      </c>
      <c r="BI35" s="143">
        <v>2219.5333333333301</v>
      </c>
      <c r="BJ35" s="143">
        <v>2956.15</v>
      </c>
      <c r="BK35" s="143">
        <v>0</v>
      </c>
      <c r="BL35" s="143">
        <v>0</v>
      </c>
      <c r="BM35" s="143">
        <v>736.63333333333298</v>
      </c>
      <c r="BN35" s="143">
        <v>0</v>
      </c>
      <c r="BO35" s="143">
        <v>736.61666666666702</v>
      </c>
      <c r="BP35" s="143">
        <v>3772.8285434999998</v>
      </c>
      <c r="BQ35" s="143">
        <v>0</v>
      </c>
      <c r="BR35" s="143">
        <v>3772.8285434999998</v>
      </c>
      <c r="BS35" s="143">
        <v>0</v>
      </c>
      <c r="BT35" s="143">
        <v>0</v>
      </c>
      <c r="BU35" s="143" t="s">
        <v>1117</v>
      </c>
      <c r="BV35" s="143">
        <v>0</v>
      </c>
      <c r="BW35" s="143">
        <v>0</v>
      </c>
      <c r="BX35" s="143" t="s">
        <v>1117</v>
      </c>
      <c r="BY35" s="143">
        <v>0</v>
      </c>
      <c r="BZ35" s="143">
        <v>0</v>
      </c>
      <c r="CA35" s="143" t="s">
        <v>1117</v>
      </c>
      <c r="CB35" s="143">
        <v>0</v>
      </c>
      <c r="CC35" s="143">
        <v>0</v>
      </c>
      <c r="CD35" s="143" t="s">
        <v>1117</v>
      </c>
      <c r="CE35" s="143">
        <v>0</v>
      </c>
      <c r="CF35" s="143">
        <v>0</v>
      </c>
      <c r="CG35" s="143" t="s">
        <v>1117</v>
      </c>
    </row>
    <row r="36" spans="1:85" x14ac:dyDescent="0.3">
      <c r="A36" s="33" t="s">
        <v>448</v>
      </c>
      <c r="B36" s="147" t="s">
        <v>1824</v>
      </c>
      <c r="C36" s="142">
        <v>6</v>
      </c>
      <c r="D36" s="143" t="s">
        <v>1846</v>
      </c>
      <c r="E36" s="143" t="s">
        <v>451</v>
      </c>
      <c r="F36" s="143" t="s">
        <v>450</v>
      </c>
      <c r="G36" s="143" t="s">
        <v>1624</v>
      </c>
      <c r="H36" s="143" t="s">
        <v>1623</v>
      </c>
      <c r="I36" s="143" t="s">
        <v>1538</v>
      </c>
      <c r="J36" s="143">
        <v>1</v>
      </c>
      <c r="K36" s="143">
        <v>1</v>
      </c>
      <c r="L36" s="143">
        <v>1</v>
      </c>
      <c r="M36" s="143" t="s">
        <v>1117</v>
      </c>
      <c r="N36" s="143">
        <v>1.51745606033333</v>
      </c>
      <c r="O36" s="143">
        <v>844.81666666666695</v>
      </c>
      <c r="P36" s="143">
        <v>0</v>
      </c>
      <c r="Q36" s="143">
        <v>1307</v>
      </c>
      <c r="R36" s="143">
        <v>0</v>
      </c>
      <c r="S36" s="143">
        <v>0.14333333333333301</v>
      </c>
      <c r="T36" s="143">
        <v>0</v>
      </c>
      <c r="U36" s="143">
        <v>462.2</v>
      </c>
      <c r="V36" s="143">
        <v>0</v>
      </c>
      <c r="W36" s="143">
        <v>1112.55</v>
      </c>
      <c r="X36" s="143">
        <v>0</v>
      </c>
      <c r="Y36" s="143">
        <v>1112.55</v>
      </c>
      <c r="Z36" s="143">
        <v>844.81666666666695</v>
      </c>
      <c r="AA36" s="143">
        <v>1307</v>
      </c>
      <c r="AB36" s="143">
        <v>0.14333333333333301</v>
      </c>
      <c r="AC36" s="143">
        <v>1307</v>
      </c>
      <c r="AD36" s="143">
        <v>462.183333333333</v>
      </c>
      <c r="AE36" s="143">
        <v>1</v>
      </c>
      <c r="AF36" s="143">
        <v>0.14333333333333301</v>
      </c>
      <c r="AG36" s="143">
        <v>0.14333333333333301</v>
      </c>
      <c r="AH36" s="143">
        <v>1307</v>
      </c>
      <c r="AI36" s="143">
        <v>0.14333333333333301</v>
      </c>
      <c r="AJ36" s="143">
        <v>1307</v>
      </c>
      <c r="AK36" s="143">
        <v>0.14333333333333301</v>
      </c>
      <c r="AL36" s="143">
        <v>3322.80604233333</v>
      </c>
      <c r="AM36" s="143">
        <v>0</v>
      </c>
      <c r="AN36" s="143">
        <v>3322.80604233333</v>
      </c>
      <c r="AO36" s="143" t="s">
        <v>1117</v>
      </c>
      <c r="AP36" s="143" t="s">
        <v>1117</v>
      </c>
      <c r="AQ36" s="143">
        <v>3322.80604233333</v>
      </c>
      <c r="AR36" s="143">
        <v>3322.80604233333</v>
      </c>
      <c r="AS36" s="143">
        <v>3322.80604233333</v>
      </c>
      <c r="AT36" s="143">
        <v>0</v>
      </c>
      <c r="AU36" s="143" t="s">
        <v>1117</v>
      </c>
      <c r="AV36" s="143" t="s">
        <v>1117</v>
      </c>
      <c r="AW36" s="143" t="s">
        <v>1117</v>
      </c>
      <c r="AX36" s="143" t="s">
        <v>1117</v>
      </c>
      <c r="AY36" s="143" t="s">
        <v>1117</v>
      </c>
      <c r="AZ36" s="143">
        <v>1.51745606033333</v>
      </c>
      <c r="BA36" s="143">
        <v>1</v>
      </c>
      <c r="BB36" s="143">
        <v>1</v>
      </c>
      <c r="BC36" s="143">
        <v>1</v>
      </c>
      <c r="BD36" s="143" t="s">
        <v>1117</v>
      </c>
      <c r="BE36" s="143">
        <v>1</v>
      </c>
      <c r="BF36" s="143">
        <v>1</v>
      </c>
      <c r="BG36" s="143">
        <v>947.45</v>
      </c>
      <c r="BH36" s="143">
        <v>1241.75</v>
      </c>
      <c r="BI36" s="143">
        <v>947.45</v>
      </c>
      <c r="BJ36" s="143">
        <v>1241.75</v>
      </c>
      <c r="BK36" s="143">
        <v>0</v>
      </c>
      <c r="BL36" s="143">
        <v>0</v>
      </c>
      <c r="BM36" s="143">
        <v>294.28333333333302</v>
      </c>
      <c r="BN36" s="143">
        <v>0</v>
      </c>
      <c r="BO36" s="143">
        <v>294.3</v>
      </c>
      <c r="BP36" s="143">
        <v>2134.4542290999998</v>
      </c>
      <c r="BQ36" s="143">
        <v>0</v>
      </c>
      <c r="BR36" s="143">
        <v>2134.4542290999998</v>
      </c>
      <c r="BS36" s="143">
        <v>0</v>
      </c>
      <c r="BT36" s="143">
        <v>0</v>
      </c>
      <c r="BU36" s="143" t="s">
        <v>1117</v>
      </c>
      <c r="BV36" s="143">
        <v>0</v>
      </c>
      <c r="BW36" s="143">
        <v>0</v>
      </c>
      <c r="BX36" s="143" t="s">
        <v>1117</v>
      </c>
      <c r="BY36" s="143">
        <v>0</v>
      </c>
      <c r="BZ36" s="143">
        <v>0</v>
      </c>
      <c r="CA36" s="143" t="s">
        <v>1117</v>
      </c>
      <c r="CB36" s="143">
        <v>0</v>
      </c>
      <c r="CC36" s="143">
        <v>0</v>
      </c>
      <c r="CD36" s="143" t="s">
        <v>1117</v>
      </c>
      <c r="CE36" s="143">
        <v>0</v>
      </c>
      <c r="CF36" s="143">
        <v>0</v>
      </c>
      <c r="CG36" s="143" t="s">
        <v>1117</v>
      </c>
    </row>
    <row r="37" spans="1:85" x14ac:dyDescent="0.3">
      <c r="A37" s="33" t="s">
        <v>459</v>
      </c>
      <c r="B37" s="147" t="s">
        <v>1824</v>
      </c>
      <c r="C37" s="142">
        <v>6</v>
      </c>
      <c r="D37" s="143" t="s">
        <v>1315</v>
      </c>
      <c r="E37" s="143" t="s">
        <v>51</v>
      </c>
      <c r="F37" s="143" t="s">
        <v>1633</v>
      </c>
      <c r="G37" s="143" t="s">
        <v>1634</v>
      </c>
      <c r="J37" s="143">
        <v>1</v>
      </c>
      <c r="K37" s="143">
        <v>1</v>
      </c>
      <c r="L37" s="143" t="s">
        <v>1117</v>
      </c>
      <c r="N37" s="143">
        <v>3.4401759674499599E-2</v>
      </c>
      <c r="O37" s="143">
        <v>2948.7</v>
      </c>
      <c r="P37" s="143">
        <v>0</v>
      </c>
      <c r="Q37" s="143">
        <v>6462.95</v>
      </c>
      <c r="R37" s="143">
        <v>0</v>
      </c>
      <c r="S37" s="143">
        <v>4.2915000000000001</v>
      </c>
      <c r="T37" s="143">
        <v>0</v>
      </c>
      <c r="U37" s="143">
        <v>3514.2666666666701</v>
      </c>
      <c r="V37" s="143">
        <v>0</v>
      </c>
      <c r="W37" s="143">
        <v>3677.2166666666699</v>
      </c>
      <c r="X37" s="143">
        <v>0</v>
      </c>
      <c r="Y37" s="143">
        <v>3677.2166666666699</v>
      </c>
      <c r="Z37" s="143">
        <v>2948.7</v>
      </c>
      <c r="AA37" s="143">
        <v>6462.95</v>
      </c>
      <c r="AB37" s="143">
        <v>4.2915000000000001</v>
      </c>
      <c r="AC37" s="143">
        <v>6462.95</v>
      </c>
      <c r="AD37" s="143">
        <v>3514.25</v>
      </c>
      <c r="AE37" s="143">
        <v>1</v>
      </c>
      <c r="AF37" s="143">
        <v>4.2915000000000001</v>
      </c>
      <c r="AG37" s="143">
        <v>4.2915000000000001</v>
      </c>
      <c r="AH37" s="143">
        <v>6462.95</v>
      </c>
      <c r="AI37" s="143">
        <v>4.2915000000000001</v>
      </c>
      <c r="AJ37" s="143">
        <v>6462.95</v>
      </c>
      <c r="AK37" s="143">
        <v>4.2915000000000001</v>
      </c>
      <c r="AL37" s="143">
        <v>809.69145070000002</v>
      </c>
      <c r="AM37" s="143">
        <v>0</v>
      </c>
      <c r="AN37" s="143">
        <v>809.69145070000002</v>
      </c>
      <c r="AO37" s="143" t="s">
        <v>1117</v>
      </c>
      <c r="AP37" s="143" t="s">
        <v>1117</v>
      </c>
      <c r="AQ37" s="143">
        <v>809.69145070000002</v>
      </c>
      <c r="AR37" s="143">
        <v>809.69145070000002</v>
      </c>
      <c r="AS37" s="143">
        <v>809.69145070000002</v>
      </c>
      <c r="AT37" s="143">
        <v>0</v>
      </c>
      <c r="AU37" s="143" t="s">
        <v>1117</v>
      </c>
      <c r="AV37" s="143" t="s">
        <v>1117</v>
      </c>
      <c r="AW37" s="143" t="s">
        <v>1117</v>
      </c>
      <c r="AX37" s="143" t="s">
        <v>1117</v>
      </c>
      <c r="AY37" s="143" t="s">
        <v>1117</v>
      </c>
      <c r="AZ37" s="143">
        <v>3.4401759674499599E-2</v>
      </c>
      <c r="BA37" s="143">
        <v>1</v>
      </c>
      <c r="BB37" s="143">
        <v>1</v>
      </c>
      <c r="BC37" s="143">
        <v>1</v>
      </c>
      <c r="BD37" s="143" t="s">
        <v>1117</v>
      </c>
      <c r="BE37" s="143">
        <v>1</v>
      </c>
      <c r="BF37" s="143">
        <v>1</v>
      </c>
      <c r="BG37" s="143">
        <v>3193.0833333333298</v>
      </c>
      <c r="BH37" s="143">
        <v>4748.0666666666702</v>
      </c>
      <c r="BI37" s="143">
        <v>3193.0833333333298</v>
      </c>
      <c r="BJ37" s="143">
        <v>4748.0666666666702</v>
      </c>
      <c r="BK37" s="143">
        <v>0</v>
      </c>
      <c r="BL37" s="143">
        <v>0</v>
      </c>
      <c r="BM37" s="143">
        <v>1554.9666666666701</v>
      </c>
      <c r="BN37" s="143">
        <v>0</v>
      </c>
      <c r="BO37" s="143">
        <v>1554.9833333333299</v>
      </c>
      <c r="BP37" s="143">
        <v>366.21107203333298</v>
      </c>
      <c r="BQ37" s="143">
        <v>0</v>
      </c>
      <c r="BR37" s="143">
        <v>366.21107203333298</v>
      </c>
      <c r="BS37" s="143">
        <v>0</v>
      </c>
      <c r="BT37" s="143">
        <v>0</v>
      </c>
      <c r="BU37" s="143" t="s">
        <v>1117</v>
      </c>
      <c r="BV37" s="143">
        <v>0</v>
      </c>
      <c r="BW37" s="143">
        <v>0</v>
      </c>
      <c r="BX37" s="143" t="s">
        <v>1117</v>
      </c>
      <c r="BY37" s="143">
        <v>0</v>
      </c>
      <c r="BZ37" s="143">
        <v>0</v>
      </c>
      <c r="CA37" s="143" t="s">
        <v>1117</v>
      </c>
      <c r="CB37" s="143">
        <v>0</v>
      </c>
      <c r="CC37" s="143">
        <v>0</v>
      </c>
      <c r="CD37" s="143" t="s">
        <v>1117</v>
      </c>
      <c r="CE37" s="143">
        <v>0</v>
      </c>
      <c r="CF37" s="143">
        <v>0</v>
      </c>
      <c r="CG37" s="143" t="s">
        <v>1117</v>
      </c>
    </row>
    <row r="38" spans="1:85" x14ac:dyDescent="0.3">
      <c r="A38" s="33" t="s">
        <v>464</v>
      </c>
      <c r="B38" s="147" t="s">
        <v>1824</v>
      </c>
      <c r="C38" s="142">
        <v>6</v>
      </c>
      <c r="D38" s="143" t="s">
        <v>1846</v>
      </c>
      <c r="E38" s="143" t="s">
        <v>51</v>
      </c>
      <c r="F38" s="143" t="s">
        <v>1642</v>
      </c>
      <c r="G38" s="143" t="s">
        <v>1643</v>
      </c>
      <c r="H38" s="143" t="s">
        <v>1644</v>
      </c>
      <c r="I38" s="143" t="s">
        <v>1645</v>
      </c>
      <c r="J38" s="143">
        <v>1</v>
      </c>
      <c r="K38" s="143">
        <v>1</v>
      </c>
      <c r="L38" s="143">
        <v>0</v>
      </c>
      <c r="M38" s="143" t="s">
        <v>1117</v>
      </c>
      <c r="N38" s="143">
        <v>1.3358260909999999</v>
      </c>
      <c r="O38" s="143">
        <v>2381.75</v>
      </c>
      <c r="P38" s="143">
        <v>0</v>
      </c>
      <c r="Q38" s="143">
        <v>5672.4333333333298</v>
      </c>
      <c r="R38" s="143">
        <v>0</v>
      </c>
      <c r="S38" s="143">
        <v>0.184</v>
      </c>
      <c r="T38" s="143">
        <v>0</v>
      </c>
      <c r="U38" s="143">
        <v>3290.65</v>
      </c>
      <c r="V38" s="143">
        <v>0</v>
      </c>
      <c r="W38" s="143">
        <v>4799.9166666666697</v>
      </c>
      <c r="X38" s="143">
        <v>0</v>
      </c>
      <c r="Y38" s="143">
        <v>4799.9166666666697</v>
      </c>
      <c r="Z38" s="143">
        <v>2381.75</v>
      </c>
      <c r="AA38" s="143">
        <v>5672.4333333333298</v>
      </c>
      <c r="AB38" s="143">
        <v>0.184</v>
      </c>
      <c r="AC38" s="143">
        <v>5672.4333333333298</v>
      </c>
      <c r="AD38" s="143">
        <v>3290.6833333333302</v>
      </c>
      <c r="AE38" s="143">
        <v>1</v>
      </c>
      <c r="AF38" s="143">
        <v>0.184</v>
      </c>
      <c r="AG38" s="143">
        <v>0.184</v>
      </c>
      <c r="AH38" s="143">
        <v>5672.4333333333298</v>
      </c>
      <c r="AI38" s="143">
        <v>0.184</v>
      </c>
      <c r="AJ38" s="143">
        <v>5672.4333333333298</v>
      </c>
      <c r="AK38" s="143">
        <v>0.184</v>
      </c>
      <c r="AL38" s="143">
        <v>18359.667541666699</v>
      </c>
      <c r="AM38" s="143">
        <v>0</v>
      </c>
      <c r="AN38" s="143">
        <v>18359.667541666699</v>
      </c>
      <c r="AO38" s="143" t="s">
        <v>1117</v>
      </c>
      <c r="AP38" s="143" t="s">
        <v>1117</v>
      </c>
      <c r="AQ38" s="143">
        <v>18359.667541666699</v>
      </c>
      <c r="AR38" s="143">
        <v>18359.667541666699</v>
      </c>
      <c r="AS38" s="143">
        <v>18359.667541666699</v>
      </c>
      <c r="AT38" s="143">
        <v>0</v>
      </c>
      <c r="AU38" s="143" t="s">
        <v>1117</v>
      </c>
      <c r="AV38" s="143" t="s">
        <v>1117</v>
      </c>
      <c r="AW38" s="143" t="s">
        <v>1117</v>
      </c>
      <c r="AX38" s="143" t="s">
        <v>1117</v>
      </c>
      <c r="AY38" s="143" t="s">
        <v>1117</v>
      </c>
      <c r="AZ38" s="143">
        <v>1.3358260909999999</v>
      </c>
      <c r="BA38" s="143">
        <v>1</v>
      </c>
      <c r="BB38" s="143">
        <v>1</v>
      </c>
      <c r="BC38" s="143">
        <v>1</v>
      </c>
      <c r="BD38" s="143" t="s">
        <v>1117</v>
      </c>
      <c r="BE38" s="143">
        <v>1</v>
      </c>
      <c r="BF38" s="143">
        <v>1</v>
      </c>
      <c r="BG38" s="143">
        <v>2952.3333333333298</v>
      </c>
      <c r="BH38" s="143">
        <v>5225.9166666666697</v>
      </c>
      <c r="BI38" s="143">
        <v>2952.3333333333298</v>
      </c>
      <c r="BJ38" s="143">
        <v>5225.9166666666697</v>
      </c>
      <c r="BK38" s="143">
        <v>0</v>
      </c>
      <c r="BL38" s="143">
        <v>0</v>
      </c>
      <c r="BM38" s="143">
        <v>2273.61666666667</v>
      </c>
      <c r="BN38" s="143">
        <v>0</v>
      </c>
      <c r="BO38" s="143">
        <v>2273.5833333333298</v>
      </c>
      <c r="BP38" s="143">
        <v>12807.937301166699</v>
      </c>
      <c r="BQ38" s="143">
        <v>0</v>
      </c>
      <c r="BR38" s="143">
        <v>12807.937301166699</v>
      </c>
      <c r="BS38" s="143">
        <v>0</v>
      </c>
      <c r="BT38" s="143">
        <v>0</v>
      </c>
      <c r="BU38" s="143" t="s">
        <v>1117</v>
      </c>
      <c r="BV38" s="143">
        <v>0</v>
      </c>
      <c r="BW38" s="143">
        <v>0</v>
      </c>
      <c r="BX38" s="143" t="s">
        <v>1117</v>
      </c>
      <c r="BY38" s="143">
        <v>0</v>
      </c>
      <c r="BZ38" s="143">
        <v>0</v>
      </c>
      <c r="CA38" s="143" t="s">
        <v>1117</v>
      </c>
      <c r="CB38" s="143">
        <v>0</v>
      </c>
      <c r="CC38" s="143">
        <v>0</v>
      </c>
      <c r="CD38" s="143" t="s">
        <v>1117</v>
      </c>
      <c r="CE38" s="143">
        <v>0</v>
      </c>
      <c r="CF38" s="143">
        <v>0</v>
      </c>
      <c r="CG38" s="143" t="s">
        <v>1117</v>
      </c>
    </row>
    <row r="39" spans="1:85" x14ac:dyDescent="0.3">
      <c r="A39" s="33" t="s">
        <v>471</v>
      </c>
      <c r="B39" s="147" t="s">
        <v>1824</v>
      </c>
      <c r="C39" s="142">
        <v>6</v>
      </c>
      <c r="D39" s="143" t="s">
        <v>1315</v>
      </c>
      <c r="E39" s="143" t="s">
        <v>51</v>
      </c>
      <c r="F39" s="143" t="s">
        <v>1652</v>
      </c>
      <c r="G39" s="143" t="s">
        <v>1653</v>
      </c>
      <c r="J39" s="143">
        <v>1</v>
      </c>
      <c r="K39" s="143">
        <v>1</v>
      </c>
      <c r="L39" s="143" t="s">
        <v>1117</v>
      </c>
      <c r="N39" s="143">
        <v>1.19533069533333</v>
      </c>
      <c r="O39" s="143">
        <v>2135.3333333333298</v>
      </c>
      <c r="P39" s="143">
        <v>0</v>
      </c>
      <c r="Q39" s="143">
        <v>5222.1166666666704</v>
      </c>
      <c r="R39" s="143">
        <v>0</v>
      </c>
      <c r="S39" s="143">
        <v>0.14799999999999999</v>
      </c>
      <c r="T39" s="143">
        <v>0</v>
      </c>
      <c r="U39" s="143">
        <v>3086.7666666666701</v>
      </c>
      <c r="V39" s="143">
        <v>0</v>
      </c>
      <c r="W39" s="143">
        <v>4440.6333333333296</v>
      </c>
      <c r="X39" s="143">
        <v>0</v>
      </c>
      <c r="Y39" s="143">
        <v>4440.6333333333296</v>
      </c>
      <c r="Z39" s="143">
        <v>2135.3333333333298</v>
      </c>
      <c r="AA39" s="143">
        <v>5222.1166666666704</v>
      </c>
      <c r="AB39" s="143">
        <v>0.14799999999999999</v>
      </c>
      <c r="AC39" s="143">
        <v>5222.1166666666704</v>
      </c>
      <c r="AD39" s="143">
        <v>3086.7833333333301</v>
      </c>
      <c r="AE39" s="143">
        <v>1</v>
      </c>
      <c r="AF39" s="143">
        <v>0.14799999999999999</v>
      </c>
      <c r="AG39" s="143">
        <v>0.14799999999999999</v>
      </c>
      <c r="AH39" s="143">
        <v>5222.1166666666704</v>
      </c>
      <c r="AI39" s="143">
        <v>0.14799999999999999</v>
      </c>
      <c r="AJ39" s="143">
        <v>5222.1166666666704</v>
      </c>
      <c r="AK39" s="143">
        <v>0.14799999999999999</v>
      </c>
      <c r="AL39" s="143">
        <v>20968.138006666701</v>
      </c>
      <c r="AM39" s="143">
        <v>0</v>
      </c>
      <c r="AN39" s="143">
        <v>20968.138006666701</v>
      </c>
      <c r="AO39" s="143" t="s">
        <v>1117</v>
      </c>
      <c r="AP39" s="143" t="s">
        <v>1117</v>
      </c>
      <c r="AQ39" s="143">
        <v>20968.138006666701</v>
      </c>
      <c r="AR39" s="143">
        <v>20968.138006666701</v>
      </c>
      <c r="AS39" s="143">
        <v>20968.138006666701</v>
      </c>
      <c r="AT39" s="143">
        <v>0</v>
      </c>
      <c r="AU39" s="143" t="s">
        <v>1117</v>
      </c>
      <c r="AV39" s="143" t="s">
        <v>1117</v>
      </c>
      <c r="AW39" s="143" t="s">
        <v>1117</v>
      </c>
      <c r="AX39" s="143" t="s">
        <v>1117</v>
      </c>
      <c r="AY39" s="143" t="s">
        <v>1117</v>
      </c>
      <c r="AZ39" s="143">
        <v>1.19533069533333</v>
      </c>
      <c r="BA39" s="143">
        <v>1</v>
      </c>
      <c r="BB39" s="143">
        <v>1</v>
      </c>
      <c r="BC39" s="143">
        <v>1</v>
      </c>
      <c r="BD39" s="143" t="s">
        <v>1117</v>
      </c>
      <c r="BE39" s="143">
        <v>1</v>
      </c>
      <c r="BF39" s="143">
        <v>1</v>
      </c>
      <c r="BG39" s="143">
        <v>3149.63333333333</v>
      </c>
      <c r="BH39" s="143">
        <v>4853.55</v>
      </c>
      <c r="BI39" s="143">
        <v>3149.63333333333</v>
      </c>
      <c r="BJ39" s="143">
        <v>4853.55</v>
      </c>
      <c r="BK39" s="143">
        <v>0</v>
      </c>
      <c r="BL39" s="143">
        <v>0</v>
      </c>
      <c r="BM39" s="143">
        <v>1703.9</v>
      </c>
      <c r="BN39" s="143">
        <v>0</v>
      </c>
      <c r="BO39" s="143">
        <v>1703.9166666666699</v>
      </c>
      <c r="BP39" s="143">
        <v>11421.951611833299</v>
      </c>
      <c r="BQ39" s="143">
        <v>0</v>
      </c>
      <c r="BR39" s="143">
        <v>11421.951611833299</v>
      </c>
      <c r="BS39" s="143">
        <v>0</v>
      </c>
      <c r="BT39" s="143">
        <v>0</v>
      </c>
      <c r="BU39" s="143" t="s">
        <v>1117</v>
      </c>
      <c r="BV39" s="143">
        <v>0</v>
      </c>
      <c r="BW39" s="143">
        <v>0</v>
      </c>
      <c r="BX39" s="143" t="s">
        <v>1117</v>
      </c>
      <c r="BY39" s="143">
        <v>0</v>
      </c>
      <c r="BZ39" s="143">
        <v>0</v>
      </c>
      <c r="CA39" s="143" t="s">
        <v>1117</v>
      </c>
      <c r="CB39" s="143">
        <v>0</v>
      </c>
      <c r="CC39" s="143">
        <v>0</v>
      </c>
      <c r="CD39" s="143" t="s">
        <v>1117</v>
      </c>
      <c r="CE39" s="143">
        <v>0</v>
      </c>
      <c r="CF39" s="143">
        <v>0</v>
      </c>
      <c r="CG39" s="143" t="s">
        <v>1117</v>
      </c>
    </row>
    <row r="40" spans="1:85" x14ac:dyDescent="0.3">
      <c r="A40" s="33" t="s">
        <v>485</v>
      </c>
      <c r="B40" s="147" t="s">
        <v>1824</v>
      </c>
      <c r="C40" s="142">
        <v>3</v>
      </c>
      <c r="D40" s="143" t="s">
        <v>1846</v>
      </c>
      <c r="E40" s="143" t="s">
        <v>487</v>
      </c>
      <c r="F40" s="143" t="s">
        <v>486</v>
      </c>
      <c r="G40" s="143" t="s">
        <v>1658</v>
      </c>
      <c r="H40" s="143" t="s">
        <v>1659</v>
      </c>
      <c r="I40" s="143" t="s">
        <v>1660</v>
      </c>
      <c r="J40" s="143">
        <v>1</v>
      </c>
      <c r="K40" s="143">
        <v>1</v>
      </c>
      <c r="L40" s="143">
        <v>0</v>
      </c>
      <c r="M40" s="143" t="s">
        <v>1117</v>
      </c>
      <c r="N40" s="143">
        <v>3.9118947916666702</v>
      </c>
      <c r="O40" s="143">
        <v>1643.9666666666701</v>
      </c>
      <c r="P40" s="143">
        <v>0</v>
      </c>
      <c r="Q40" s="143">
        <v>3992.8333333333298</v>
      </c>
      <c r="R40" s="143">
        <v>0</v>
      </c>
      <c r="S40" s="143">
        <v>3.4000000000000002E-2</v>
      </c>
      <c r="T40" s="143">
        <v>0</v>
      </c>
      <c r="U40" s="143">
        <v>2348.86666666667</v>
      </c>
      <c r="V40" s="143">
        <v>0</v>
      </c>
      <c r="W40" s="143">
        <v>2963.8</v>
      </c>
      <c r="X40" s="143">
        <v>0</v>
      </c>
      <c r="Y40" s="143">
        <v>2963.8</v>
      </c>
      <c r="Z40" s="143">
        <v>1643.9666666666701</v>
      </c>
      <c r="AA40" s="143">
        <v>3992.8333333333298</v>
      </c>
      <c r="AB40" s="143">
        <v>3.4000000000000002E-2</v>
      </c>
      <c r="AC40" s="143">
        <v>3992.8333333333298</v>
      </c>
      <c r="AD40" s="143">
        <v>2348.86666666667</v>
      </c>
      <c r="AE40" s="143">
        <v>1</v>
      </c>
      <c r="AF40" s="143">
        <v>3.4000000000000002E-2</v>
      </c>
      <c r="AG40" s="143">
        <v>3.4000000000000002E-2</v>
      </c>
      <c r="AH40" s="143">
        <v>3992.8333333333298</v>
      </c>
      <c r="AI40" s="143">
        <v>3.4000000000000002E-2</v>
      </c>
      <c r="AJ40" s="143">
        <v>3992.8333333333298</v>
      </c>
      <c r="AK40" s="143">
        <v>3.4000000000000002E-2</v>
      </c>
      <c r="AL40" s="143">
        <v>72779.231696666699</v>
      </c>
      <c r="AM40" s="143">
        <v>0</v>
      </c>
      <c r="AN40" s="143">
        <v>72779.231696666699</v>
      </c>
      <c r="AO40" s="143" t="s">
        <v>1117</v>
      </c>
      <c r="AP40" s="143" t="s">
        <v>1117</v>
      </c>
      <c r="AQ40" s="143">
        <v>72779.231696666699</v>
      </c>
      <c r="AR40" s="143">
        <v>72779.231696666699</v>
      </c>
      <c r="AS40" s="143">
        <v>72779.231696666699</v>
      </c>
      <c r="AT40" s="143">
        <v>0</v>
      </c>
      <c r="AU40" s="143" t="s">
        <v>1117</v>
      </c>
      <c r="AV40" s="143" t="s">
        <v>1117</v>
      </c>
      <c r="AW40" s="143" t="s">
        <v>1117</v>
      </c>
      <c r="AX40" s="143" t="s">
        <v>1117</v>
      </c>
      <c r="AY40" s="143" t="s">
        <v>1117</v>
      </c>
      <c r="AZ40" s="143">
        <v>3.9118947916666702</v>
      </c>
      <c r="BA40" s="143">
        <v>1</v>
      </c>
      <c r="BB40" s="143">
        <v>1</v>
      </c>
      <c r="BC40" s="143">
        <v>1</v>
      </c>
      <c r="BD40" s="143" t="s">
        <v>1117</v>
      </c>
      <c r="BE40" s="143">
        <v>1</v>
      </c>
      <c r="BF40" s="143">
        <v>1</v>
      </c>
      <c r="BG40" s="143">
        <v>2087.9666666666699</v>
      </c>
      <c r="BH40" s="143">
        <v>3473.4666666666699</v>
      </c>
      <c r="BI40" s="143">
        <v>2087.9666666666699</v>
      </c>
      <c r="BJ40" s="143">
        <v>3473.4666666666699</v>
      </c>
      <c r="BK40" s="143">
        <v>0</v>
      </c>
      <c r="BL40" s="143">
        <v>0</v>
      </c>
      <c r="BM40" s="143">
        <v>1385.4666666666701</v>
      </c>
      <c r="BN40" s="143">
        <v>0</v>
      </c>
      <c r="BO40" s="143">
        <v>1385.5</v>
      </c>
      <c r="BP40" s="143">
        <v>43097.183477666702</v>
      </c>
      <c r="BQ40" s="143">
        <v>0</v>
      </c>
      <c r="BR40" s="143">
        <v>43097.183477666702</v>
      </c>
      <c r="BS40" s="143">
        <v>0</v>
      </c>
      <c r="BT40" s="143">
        <v>0</v>
      </c>
      <c r="BU40" s="143" t="s">
        <v>1117</v>
      </c>
      <c r="BV40" s="143">
        <v>0</v>
      </c>
      <c r="BW40" s="143">
        <v>0</v>
      </c>
      <c r="BX40" s="143" t="s">
        <v>1117</v>
      </c>
      <c r="BY40" s="143">
        <v>0</v>
      </c>
      <c r="BZ40" s="143">
        <v>0</v>
      </c>
      <c r="CA40" s="143" t="s">
        <v>1117</v>
      </c>
      <c r="CB40" s="143">
        <v>0</v>
      </c>
      <c r="CC40" s="143">
        <v>0</v>
      </c>
      <c r="CD40" s="143" t="s">
        <v>1117</v>
      </c>
      <c r="CE40" s="143">
        <v>0</v>
      </c>
      <c r="CF40" s="143">
        <v>0</v>
      </c>
      <c r="CG40" s="143" t="s">
        <v>1117</v>
      </c>
    </row>
    <row r="41" spans="1:85" x14ac:dyDescent="0.3">
      <c r="A41" s="33" t="s">
        <v>488</v>
      </c>
      <c r="B41" s="147" t="s">
        <v>1824</v>
      </c>
      <c r="C41" s="142">
        <v>4</v>
      </c>
      <c r="D41" s="143" t="s">
        <v>1846</v>
      </c>
      <c r="E41" s="143" t="s">
        <v>71</v>
      </c>
      <c r="F41" s="143" t="s">
        <v>1661</v>
      </c>
      <c r="G41" s="143" t="s">
        <v>1662</v>
      </c>
      <c r="H41" s="143" t="s">
        <v>1663</v>
      </c>
      <c r="I41" s="143" t="s">
        <v>1339</v>
      </c>
      <c r="J41" s="143">
        <v>1</v>
      </c>
      <c r="K41" s="143">
        <v>1</v>
      </c>
      <c r="L41" s="143">
        <v>1</v>
      </c>
      <c r="M41" s="143" t="s">
        <v>1117</v>
      </c>
      <c r="N41" s="143">
        <v>0.78040913099999998</v>
      </c>
      <c r="O41" s="143">
        <v>1362.4</v>
      </c>
      <c r="P41" s="143">
        <v>0</v>
      </c>
      <c r="Q41" s="143">
        <v>2413.4250000000002</v>
      </c>
      <c r="R41" s="143">
        <v>0</v>
      </c>
      <c r="S41" s="143">
        <v>0.33750000000000002</v>
      </c>
      <c r="T41" s="143">
        <v>0</v>
      </c>
      <c r="U41" s="143">
        <v>1051</v>
      </c>
      <c r="V41" s="143">
        <v>0</v>
      </c>
      <c r="W41" s="143">
        <v>2302.375</v>
      </c>
      <c r="X41" s="143">
        <v>0</v>
      </c>
      <c r="Y41" s="143">
        <v>2302.375</v>
      </c>
      <c r="Z41" s="143">
        <v>1362.4</v>
      </c>
      <c r="AA41" s="143">
        <v>2413.4250000000002</v>
      </c>
      <c r="AB41" s="143">
        <v>0.33750000000000002</v>
      </c>
      <c r="AC41" s="143">
        <v>2413.4250000000002</v>
      </c>
      <c r="AD41" s="143">
        <v>1051.0250000000001</v>
      </c>
      <c r="AE41" s="143">
        <v>1</v>
      </c>
      <c r="AF41" s="143">
        <v>0.33750000000000002</v>
      </c>
      <c r="AG41" s="143">
        <v>0.33750000000000002</v>
      </c>
      <c r="AH41" s="143">
        <v>2413.4250000000002</v>
      </c>
      <c r="AI41" s="143">
        <v>0.33750000000000002</v>
      </c>
      <c r="AJ41" s="143">
        <v>2413.4250000000002</v>
      </c>
      <c r="AK41" s="143">
        <v>0.33750000000000002</v>
      </c>
      <c r="AL41" s="143">
        <v>3556.6432862500001</v>
      </c>
      <c r="AM41" s="143">
        <v>0</v>
      </c>
      <c r="AN41" s="143">
        <v>3556.6432862500001</v>
      </c>
      <c r="AO41" s="143" t="s">
        <v>1117</v>
      </c>
      <c r="AP41" s="143" t="s">
        <v>1117</v>
      </c>
      <c r="AQ41" s="143">
        <v>3556.6432862500001</v>
      </c>
      <c r="AR41" s="143">
        <v>3556.6432862500001</v>
      </c>
      <c r="AS41" s="143">
        <v>3556.6432862500001</v>
      </c>
      <c r="AT41" s="143">
        <v>0</v>
      </c>
      <c r="AU41" s="143" t="s">
        <v>1117</v>
      </c>
      <c r="AV41" s="143" t="s">
        <v>1117</v>
      </c>
      <c r="AW41" s="143" t="s">
        <v>1117</v>
      </c>
      <c r="AX41" s="143" t="s">
        <v>1117</v>
      </c>
      <c r="AY41" s="143" t="s">
        <v>1117</v>
      </c>
      <c r="AZ41" s="143">
        <v>0.78040913099999998</v>
      </c>
      <c r="BA41" s="143">
        <v>1</v>
      </c>
      <c r="BB41" s="143">
        <v>1</v>
      </c>
      <c r="BC41" s="143">
        <v>1</v>
      </c>
      <c r="BD41" s="143" t="s">
        <v>1117</v>
      </c>
      <c r="BE41" s="143">
        <v>1</v>
      </c>
      <c r="BF41" s="143">
        <v>1</v>
      </c>
      <c r="BG41" s="143">
        <v>1875.15</v>
      </c>
      <c r="BH41" s="143">
        <v>2347.35</v>
      </c>
      <c r="BI41" s="143">
        <v>1875.15</v>
      </c>
      <c r="BJ41" s="143">
        <v>2347.35</v>
      </c>
      <c r="BK41" s="143">
        <v>0</v>
      </c>
      <c r="BL41" s="143">
        <v>0</v>
      </c>
      <c r="BM41" s="143">
        <v>472.2</v>
      </c>
      <c r="BN41" s="143">
        <v>0</v>
      </c>
      <c r="BO41" s="143">
        <v>472.2</v>
      </c>
      <c r="BP41" s="143">
        <v>1600.0270325250001</v>
      </c>
      <c r="BQ41" s="143">
        <v>0</v>
      </c>
      <c r="BR41" s="143">
        <v>1600.0270325250001</v>
      </c>
      <c r="BS41" s="143">
        <v>0</v>
      </c>
      <c r="BT41" s="143">
        <v>0</v>
      </c>
      <c r="BU41" s="143" t="s">
        <v>1117</v>
      </c>
      <c r="BV41" s="143">
        <v>0</v>
      </c>
      <c r="BW41" s="143">
        <v>0</v>
      </c>
      <c r="BX41" s="143" t="s">
        <v>1117</v>
      </c>
      <c r="BY41" s="143">
        <v>0</v>
      </c>
      <c r="BZ41" s="143">
        <v>0</v>
      </c>
      <c r="CA41" s="143" t="s">
        <v>1117</v>
      </c>
      <c r="CB41" s="143">
        <v>0</v>
      </c>
      <c r="CC41" s="143">
        <v>0</v>
      </c>
      <c r="CD41" s="143" t="s">
        <v>1117</v>
      </c>
      <c r="CE41" s="143">
        <v>0</v>
      </c>
      <c r="CF41" s="143">
        <v>0</v>
      </c>
      <c r="CG41" s="143" t="s">
        <v>1117</v>
      </c>
    </row>
    <row r="42" spans="1:85" x14ac:dyDescent="0.3">
      <c r="A42" s="33" t="s">
        <v>512</v>
      </c>
      <c r="B42" s="147" t="s">
        <v>1824</v>
      </c>
      <c r="C42" s="142">
        <v>1</v>
      </c>
      <c r="D42" s="143" t="s">
        <v>1846</v>
      </c>
      <c r="E42" s="143" t="s">
        <v>71</v>
      </c>
      <c r="F42" s="143" t="s">
        <v>1679</v>
      </c>
      <c r="G42" s="143" t="s">
        <v>1680</v>
      </c>
      <c r="H42" s="143" t="s">
        <v>1681</v>
      </c>
      <c r="I42" s="143" t="s">
        <v>1339</v>
      </c>
      <c r="J42" s="143">
        <v>1</v>
      </c>
      <c r="K42" s="143">
        <v>1</v>
      </c>
      <c r="L42" s="143" t="s">
        <v>1117</v>
      </c>
      <c r="M42" s="143" t="s">
        <v>1117</v>
      </c>
      <c r="N42" s="143">
        <v>8.5966043000000006E-2</v>
      </c>
      <c r="O42" s="143">
        <v>1655.4</v>
      </c>
      <c r="P42" s="143">
        <v>0</v>
      </c>
      <c r="Q42" s="143">
        <v>3334.4</v>
      </c>
      <c r="R42" s="143">
        <v>0</v>
      </c>
      <c r="S42" s="143">
        <v>0.69199999999999995</v>
      </c>
      <c r="T42" s="143">
        <v>0</v>
      </c>
      <c r="U42" s="143">
        <v>1678.9</v>
      </c>
      <c r="V42" s="143">
        <v>0</v>
      </c>
      <c r="W42" s="143">
        <v>3046.9</v>
      </c>
      <c r="X42" s="143">
        <v>0</v>
      </c>
      <c r="Y42" s="143">
        <v>3046.9</v>
      </c>
      <c r="Z42" s="143">
        <v>1655.4</v>
      </c>
      <c r="AA42" s="143">
        <v>3334.4</v>
      </c>
      <c r="AB42" s="143">
        <v>0.69199999999999995</v>
      </c>
      <c r="AC42" s="143">
        <v>3334.4</v>
      </c>
      <c r="AD42" s="143">
        <v>1679</v>
      </c>
      <c r="AE42" s="143">
        <v>1</v>
      </c>
      <c r="AF42" s="143">
        <v>0.69199999999999995</v>
      </c>
      <c r="AG42" s="143">
        <v>0.69199999999999995</v>
      </c>
      <c r="AH42" s="143">
        <v>3334.4</v>
      </c>
      <c r="AI42" s="143">
        <v>0.69199999999999995</v>
      </c>
      <c r="AJ42" s="143">
        <v>3334.4</v>
      </c>
      <c r="AK42" s="143">
        <v>0.69199999999999995</v>
      </c>
      <c r="AL42" s="143">
        <v>2426.1560690000001</v>
      </c>
      <c r="AM42" s="143">
        <v>0</v>
      </c>
      <c r="AN42" s="143">
        <v>2426.1560690000001</v>
      </c>
      <c r="AO42" s="143" t="s">
        <v>1117</v>
      </c>
      <c r="AP42" s="143" t="s">
        <v>1117</v>
      </c>
      <c r="AQ42" s="143">
        <v>2426.1560690000001</v>
      </c>
      <c r="AR42" s="143">
        <v>2426.1560690000001</v>
      </c>
      <c r="AS42" s="143">
        <v>2426.1560690000001</v>
      </c>
      <c r="AT42" s="143">
        <v>0</v>
      </c>
      <c r="AU42" s="143" t="s">
        <v>1117</v>
      </c>
      <c r="AV42" s="143" t="s">
        <v>1117</v>
      </c>
      <c r="AW42" s="143" t="s">
        <v>1117</v>
      </c>
      <c r="AX42" s="143" t="s">
        <v>1117</v>
      </c>
      <c r="AY42" s="143" t="s">
        <v>1117</v>
      </c>
      <c r="AZ42" s="143">
        <v>8.5966043000000006E-2</v>
      </c>
      <c r="BA42" s="143">
        <v>1</v>
      </c>
      <c r="BB42" s="143">
        <v>1</v>
      </c>
      <c r="BC42" s="143">
        <v>1</v>
      </c>
      <c r="BD42" s="143" t="s">
        <v>1117</v>
      </c>
      <c r="BE42" s="143">
        <v>1</v>
      </c>
      <c r="BF42" s="143">
        <v>1</v>
      </c>
      <c r="BG42" s="143">
        <v>2625</v>
      </c>
      <c r="BH42" s="143">
        <v>3234.4</v>
      </c>
      <c r="BI42" s="143">
        <v>2625</v>
      </c>
      <c r="BJ42" s="143">
        <v>3234.4</v>
      </c>
      <c r="BK42" s="143">
        <v>0</v>
      </c>
      <c r="BL42" s="143">
        <v>0</v>
      </c>
      <c r="BM42" s="143">
        <v>609.4</v>
      </c>
      <c r="BN42" s="143">
        <v>0</v>
      </c>
      <c r="BO42" s="143">
        <v>609.4</v>
      </c>
      <c r="BP42" s="143">
        <v>880.63583819999997</v>
      </c>
      <c r="BQ42" s="143">
        <v>0</v>
      </c>
      <c r="BR42" s="143">
        <v>880.63583819999997</v>
      </c>
      <c r="BS42" s="143">
        <v>0</v>
      </c>
      <c r="BT42" s="143">
        <v>0</v>
      </c>
      <c r="BU42" s="143" t="s">
        <v>1117</v>
      </c>
      <c r="BV42" s="143">
        <v>0</v>
      </c>
      <c r="BW42" s="143">
        <v>0</v>
      </c>
      <c r="BX42" s="143" t="s">
        <v>1117</v>
      </c>
      <c r="BY42" s="143">
        <v>0</v>
      </c>
      <c r="BZ42" s="143">
        <v>0</v>
      </c>
      <c r="CA42" s="143" t="s">
        <v>1117</v>
      </c>
      <c r="CB42" s="143">
        <v>0</v>
      </c>
      <c r="CC42" s="143">
        <v>0</v>
      </c>
      <c r="CD42" s="143" t="s">
        <v>1117</v>
      </c>
      <c r="CE42" s="143">
        <v>0</v>
      </c>
      <c r="CF42" s="143">
        <v>0</v>
      </c>
      <c r="CG42" s="143" t="s">
        <v>1117</v>
      </c>
    </row>
    <row r="43" spans="1:85" x14ac:dyDescent="0.3">
      <c r="A43" s="33" t="s">
        <v>545</v>
      </c>
      <c r="B43" s="147" t="s">
        <v>1824</v>
      </c>
      <c r="C43" s="142">
        <v>2</v>
      </c>
      <c r="D43" s="143" t="s">
        <v>1846</v>
      </c>
      <c r="E43" s="143" t="s">
        <v>102</v>
      </c>
      <c r="F43" s="143" t="s">
        <v>101</v>
      </c>
      <c r="G43" s="143" t="s">
        <v>1715</v>
      </c>
      <c r="H43" s="143" t="s">
        <v>1716</v>
      </c>
      <c r="I43" s="143" t="s">
        <v>1339</v>
      </c>
      <c r="J43" s="143">
        <v>1</v>
      </c>
      <c r="K43" s="143">
        <v>1</v>
      </c>
      <c r="L43" s="143">
        <v>0</v>
      </c>
      <c r="M43" s="143" t="s">
        <v>1117</v>
      </c>
      <c r="N43" s="143">
        <v>0.72018585449999994</v>
      </c>
      <c r="O43" s="143">
        <v>1165.5</v>
      </c>
      <c r="P43" s="143">
        <v>0</v>
      </c>
      <c r="Q43" s="143">
        <v>1735.6</v>
      </c>
      <c r="R43" s="143">
        <v>0</v>
      </c>
      <c r="S43" s="143">
        <v>0.45100000000000001</v>
      </c>
      <c r="T43" s="143">
        <v>0</v>
      </c>
      <c r="U43" s="143">
        <v>570.15</v>
      </c>
      <c r="V43" s="143">
        <v>0</v>
      </c>
      <c r="W43" s="143">
        <v>1617.15</v>
      </c>
      <c r="X43" s="143">
        <v>0</v>
      </c>
      <c r="Y43" s="143">
        <v>1617.15</v>
      </c>
      <c r="Z43" s="143">
        <v>1165.5</v>
      </c>
      <c r="AA43" s="143">
        <v>1735.6</v>
      </c>
      <c r="AB43" s="143">
        <v>0.45100000000000001</v>
      </c>
      <c r="AC43" s="143">
        <v>1735.6</v>
      </c>
      <c r="AD43" s="143">
        <v>570.1</v>
      </c>
      <c r="AE43" s="143">
        <v>1</v>
      </c>
      <c r="AF43" s="143">
        <v>0.45100000000000001</v>
      </c>
      <c r="AG43" s="143">
        <v>0.45100000000000001</v>
      </c>
      <c r="AH43" s="143">
        <v>1735.6</v>
      </c>
      <c r="AI43" s="143">
        <v>0.45100000000000001</v>
      </c>
      <c r="AJ43" s="143">
        <v>1735.6</v>
      </c>
      <c r="AK43" s="143">
        <v>0.45100000000000001</v>
      </c>
      <c r="AL43" s="143">
        <v>1253.3557774999999</v>
      </c>
      <c r="AM43" s="143">
        <v>0</v>
      </c>
      <c r="AN43" s="143">
        <v>1253.3557774999999</v>
      </c>
      <c r="AO43" s="143" t="s">
        <v>1117</v>
      </c>
      <c r="AP43" s="143" t="s">
        <v>1117</v>
      </c>
      <c r="AQ43" s="143">
        <v>1253.3557774999999</v>
      </c>
      <c r="AR43" s="143">
        <v>1253.3557774999999</v>
      </c>
      <c r="AS43" s="143">
        <v>1253.3557774999999</v>
      </c>
      <c r="AT43" s="143">
        <v>0</v>
      </c>
      <c r="AU43" s="143" t="s">
        <v>1117</v>
      </c>
      <c r="AV43" s="143" t="s">
        <v>1117</v>
      </c>
      <c r="AW43" s="143" t="s">
        <v>1117</v>
      </c>
      <c r="AX43" s="143" t="s">
        <v>1117</v>
      </c>
      <c r="AY43" s="143" t="s">
        <v>1117</v>
      </c>
      <c r="AZ43" s="143">
        <v>0.72018585449999994</v>
      </c>
      <c r="BA43" s="143">
        <v>1</v>
      </c>
      <c r="BB43" s="143">
        <v>1</v>
      </c>
      <c r="BC43" s="143">
        <v>1</v>
      </c>
      <c r="BD43" s="143" t="s">
        <v>1117</v>
      </c>
      <c r="BE43" s="143">
        <v>1</v>
      </c>
      <c r="BF43" s="143">
        <v>1</v>
      </c>
      <c r="BG43" s="143">
        <v>1335.95</v>
      </c>
      <c r="BH43" s="143">
        <v>1664.05</v>
      </c>
      <c r="BI43" s="143">
        <v>1335.95</v>
      </c>
      <c r="BJ43" s="143">
        <v>1664.05</v>
      </c>
      <c r="BK43" s="143">
        <v>0</v>
      </c>
      <c r="BL43" s="143">
        <v>0</v>
      </c>
      <c r="BM43" s="143">
        <v>328.15</v>
      </c>
      <c r="BN43" s="143">
        <v>0</v>
      </c>
      <c r="BO43" s="143">
        <v>328.1</v>
      </c>
      <c r="BP43" s="143">
        <v>711.99284745</v>
      </c>
      <c r="BQ43" s="143">
        <v>0</v>
      </c>
      <c r="BR43" s="143">
        <v>711.99284745</v>
      </c>
      <c r="BS43" s="143">
        <v>0</v>
      </c>
      <c r="BT43" s="143">
        <v>0</v>
      </c>
      <c r="BU43" s="143" t="s">
        <v>1117</v>
      </c>
      <c r="BV43" s="143">
        <v>0</v>
      </c>
      <c r="BW43" s="143">
        <v>0</v>
      </c>
      <c r="BX43" s="143" t="s">
        <v>1117</v>
      </c>
      <c r="BY43" s="143">
        <v>0</v>
      </c>
      <c r="BZ43" s="143">
        <v>0</v>
      </c>
      <c r="CA43" s="143" t="s">
        <v>1117</v>
      </c>
      <c r="CB43" s="143">
        <v>0</v>
      </c>
      <c r="CC43" s="143">
        <v>0</v>
      </c>
      <c r="CD43" s="143" t="s">
        <v>1117</v>
      </c>
      <c r="CE43" s="143">
        <v>0</v>
      </c>
      <c r="CF43" s="143">
        <v>0</v>
      </c>
      <c r="CG43" s="143" t="s">
        <v>1117</v>
      </c>
    </row>
    <row r="44" spans="1:85" x14ac:dyDescent="0.3">
      <c r="A44" s="33" t="s">
        <v>560</v>
      </c>
      <c r="B44" s="147" t="s">
        <v>1824</v>
      </c>
      <c r="C44" s="142">
        <v>2</v>
      </c>
      <c r="D44" s="143" t="s">
        <v>1846</v>
      </c>
      <c r="E44" s="143" t="s">
        <v>71</v>
      </c>
      <c r="F44" s="143" t="s">
        <v>1734</v>
      </c>
      <c r="G44" s="143" t="s">
        <v>1735</v>
      </c>
      <c r="H44" s="143" t="s">
        <v>1736</v>
      </c>
      <c r="I44" s="143" t="s">
        <v>1737</v>
      </c>
      <c r="J44" s="143">
        <v>1</v>
      </c>
      <c r="K44" s="143">
        <v>1</v>
      </c>
      <c r="L44" s="143" t="s">
        <v>1117</v>
      </c>
      <c r="M44" s="143" t="s">
        <v>1117</v>
      </c>
      <c r="N44" s="143">
        <v>3.3517381980000001</v>
      </c>
      <c r="O44" s="143">
        <v>3120.95</v>
      </c>
      <c r="P44" s="143">
        <v>0</v>
      </c>
      <c r="Q44" s="143">
        <v>3607.3</v>
      </c>
      <c r="R44" s="143">
        <v>0</v>
      </c>
      <c r="S44" s="143">
        <v>8.7999999999999995E-2</v>
      </c>
      <c r="T44" s="143">
        <v>0</v>
      </c>
      <c r="U44" s="143">
        <v>486.3</v>
      </c>
      <c r="V44" s="143">
        <v>0</v>
      </c>
      <c r="W44" s="143">
        <v>3492.2</v>
      </c>
      <c r="X44" s="143">
        <v>0</v>
      </c>
      <c r="Y44" s="143">
        <v>3492.2</v>
      </c>
      <c r="Z44" s="143">
        <v>3120.95</v>
      </c>
      <c r="AA44" s="143">
        <v>3607.3</v>
      </c>
      <c r="AB44" s="143">
        <v>8.7999999999999995E-2</v>
      </c>
      <c r="AC44" s="143">
        <v>3607.3</v>
      </c>
      <c r="AD44" s="143">
        <v>486.35</v>
      </c>
      <c r="AE44" s="143">
        <v>1</v>
      </c>
      <c r="AF44" s="143">
        <v>8.7999999999999995E-2</v>
      </c>
      <c r="AG44" s="143">
        <v>8.7999999999999995E-2</v>
      </c>
      <c r="AH44" s="143">
        <v>3607.3</v>
      </c>
      <c r="AI44" s="143">
        <v>8.7999999999999995E-2</v>
      </c>
      <c r="AJ44" s="143">
        <v>3607.3</v>
      </c>
      <c r="AK44" s="143">
        <v>8.7999999999999995E-2</v>
      </c>
      <c r="AL44" s="143">
        <v>5691.2121214999997</v>
      </c>
      <c r="AM44" s="143">
        <v>0</v>
      </c>
      <c r="AN44" s="143">
        <v>5691.2121214999997</v>
      </c>
      <c r="AO44" s="143" t="s">
        <v>1117</v>
      </c>
      <c r="AP44" s="143" t="s">
        <v>1117</v>
      </c>
      <c r="AQ44" s="143">
        <v>5691.2121214999997</v>
      </c>
      <c r="AR44" s="143">
        <v>5691.2121214999997</v>
      </c>
      <c r="AS44" s="143">
        <v>5691.2121214999997</v>
      </c>
      <c r="AT44" s="143">
        <v>0</v>
      </c>
      <c r="AU44" s="143" t="s">
        <v>1117</v>
      </c>
      <c r="AV44" s="143" t="s">
        <v>1117</v>
      </c>
      <c r="AW44" s="143" t="s">
        <v>1117</v>
      </c>
      <c r="AX44" s="143" t="s">
        <v>1117</v>
      </c>
      <c r="AY44" s="143" t="s">
        <v>1117</v>
      </c>
      <c r="AZ44" s="143">
        <v>3.3517381980000001</v>
      </c>
      <c r="BA44" s="143">
        <v>1</v>
      </c>
      <c r="BB44" s="143">
        <v>1</v>
      </c>
      <c r="BC44" s="143">
        <v>1</v>
      </c>
      <c r="BD44" s="143" t="s">
        <v>1117</v>
      </c>
      <c r="BE44" s="143">
        <v>1</v>
      </c>
      <c r="BF44" s="143">
        <v>1</v>
      </c>
      <c r="BG44" s="143">
        <v>3351.55</v>
      </c>
      <c r="BH44" s="143">
        <v>3515.6</v>
      </c>
      <c r="BI44" s="143">
        <v>3351.55</v>
      </c>
      <c r="BJ44" s="143">
        <v>3515.6</v>
      </c>
      <c r="BK44" s="143">
        <v>0</v>
      </c>
      <c r="BL44" s="143">
        <v>0</v>
      </c>
      <c r="BM44" s="143">
        <v>164.05</v>
      </c>
      <c r="BN44" s="143">
        <v>0</v>
      </c>
      <c r="BO44" s="143">
        <v>164.05</v>
      </c>
      <c r="BP44" s="143">
        <v>1917.4242425</v>
      </c>
      <c r="BQ44" s="143">
        <v>0</v>
      </c>
      <c r="BR44" s="143">
        <v>1917.4242425</v>
      </c>
      <c r="BS44" s="143">
        <v>0</v>
      </c>
      <c r="BT44" s="143">
        <v>0</v>
      </c>
      <c r="BU44" s="143" t="s">
        <v>1117</v>
      </c>
      <c r="BV44" s="143">
        <v>0</v>
      </c>
      <c r="BW44" s="143">
        <v>0</v>
      </c>
      <c r="BX44" s="143" t="s">
        <v>1117</v>
      </c>
      <c r="BY44" s="143">
        <v>0</v>
      </c>
      <c r="BZ44" s="143">
        <v>0</v>
      </c>
      <c r="CA44" s="143" t="s">
        <v>1117</v>
      </c>
      <c r="CB44" s="143">
        <v>0</v>
      </c>
      <c r="CC44" s="143">
        <v>0</v>
      </c>
      <c r="CD44" s="143" t="s">
        <v>1117</v>
      </c>
      <c r="CE44" s="143">
        <v>0</v>
      </c>
      <c r="CF44" s="143">
        <v>0</v>
      </c>
      <c r="CG44" s="143" t="s">
        <v>1117</v>
      </c>
    </row>
    <row r="45" spans="1:85" x14ac:dyDescent="0.3">
      <c r="A45" s="33" t="s">
        <v>568</v>
      </c>
      <c r="B45" s="147" t="s">
        <v>1824</v>
      </c>
      <c r="C45" s="142">
        <v>1</v>
      </c>
      <c r="D45" s="143" t="s">
        <v>1846</v>
      </c>
      <c r="E45" s="143" t="s">
        <v>71</v>
      </c>
      <c r="F45" s="143" t="s">
        <v>1742</v>
      </c>
      <c r="G45" s="143" t="s">
        <v>1743</v>
      </c>
      <c r="H45" s="143" t="s">
        <v>1744</v>
      </c>
      <c r="I45" s="143" t="s">
        <v>1339</v>
      </c>
      <c r="J45" s="143">
        <v>1</v>
      </c>
      <c r="K45" s="143">
        <v>1</v>
      </c>
      <c r="L45" s="143" t="s">
        <v>1117</v>
      </c>
      <c r="M45" s="143" t="s">
        <v>1117</v>
      </c>
      <c r="N45" s="143">
        <v>0.957395883</v>
      </c>
      <c r="O45" s="143">
        <v>539.29999999999995</v>
      </c>
      <c r="P45" s="143">
        <v>0</v>
      </c>
      <c r="Q45" s="143">
        <v>847.4</v>
      </c>
      <c r="R45" s="143">
        <v>0</v>
      </c>
      <c r="S45" s="143">
        <v>0.156</v>
      </c>
      <c r="T45" s="143">
        <v>0</v>
      </c>
      <c r="U45" s="143">
        <v>308.10000000000002</v>
      </c>
      <c r="V45" s="143">
        <v>0</v>
      </c>
      <c r="W45" s="143">
        <v>689.1</v>
      </c>
      <c r="X45" s="143">
        <v>0</v>
      </c>
      <c r="Y45" s="143">
        <v>689.1</v>
      </c>
      <c r="Z45" s="143">
        <v>539.29999999999995</v>
      </c>
      <c r="AA45" s="143">
        <v>847.4</v>
      </c>
      <c r="AB45" s="143">
        <v>0.156</v>
      </c>
      <c r="AC45" s="143">
        <v>847.4</v>
      </c>
      <c r="AD45" s="143">
        <v>308.10000000000002</v>
      </c>
      <c r="AE45" s="143">
        <v>1</v>
      </c>
      <c r="AF45" s="143">
        <v>0.156</v>
      </c>
      <c r="AG45" s="143">
        <v>0.156</v>
      </c>
      <c r="AH45" s="143">
        <v>847.4</v>
      </c>
      <c r="AI45" s="143">
        <v>0.156</v>
      </c>
      <c r="AJ45" s="143">
        <v>847.4</v>
      </c>
      <c r="AK45" s="143">
        <v>0.156</v>
      </c>
      <c r="AL45" s="143">
        <v>1975</v>
      </c>
      <c r="AM45" s="143">
        <v>0</v>
      </c>
      <c r="AN45" s="143">
        <v>1975</v>
      </c>
      <c r="AO45" s="143" t="s">
        <v>1117</v>
      </c>
      <c r="AP45" s="143" t="s">
        <v>1117</v>
      </c>
      <c r="AQ45" s="143">
        <v>1975</v>
      </c>
      <c r="AR45" s="143">
        <v>1975</v>
      </c>
      <c r="AS45" s="143">
        <v>1975</v>
      </c>
      <c r="AT45" s="143">
        <v>0</v>
      </c>
      <c r="AU45" s="143" t="s">
        <v>1117</v>
      </c>
      <c r="AV45" s="143" t="s">
        <v>1117</v>
      </c>
      <c r="AW45" s="143" t="s">
        <v>1117</v>
      </c>
      <c r="AX45" s="143" t="s">
        <v>1117</v>
      </c>
      <c r="AY45" s="143" t="s">
        <v>1117</v>
      </c>
      <c r="AZ45" s="143">
        <v>0.957395883</v>
      </c>
      <c r="BA45" s="143">
        <v>1</v>
      </c>
      <c r="BB45" s="143">
        <v>1</v>
      </c>
      <c r="BC45" s="143">
        <v>1</v>
      </c>
      <c r="BD45" s="143" t="s">
        <v>1117</v>
      </c>
      <c r="BE45" s="143">
        <v>1</v>
      </c>
      <c r="BF45" s="143">
        <v>1</v>
      </c>
      <c r="BG45" s="143">
        <v>646</v>
      </c>
      <c r="BH45" s="143">
        <v>775.2</v>
      </c>
      <c r="BI45" s="143">
        <v>646</v>
      </c>
      <c r="BJ45" s="143">
        <v>775.2</v>
      </c>
      <c r="BK45" s="143">
        <v>0</v>
      </c>
      <c r="BL45" s="143">
        <v>0</v>
      </c>
      <c r="BM45" s="143">
        <v>129.19999999999999</v>
      </c>
      <c r="BN45" s="143">
        <v>0</v>
      </c>
      <c r="BO45" s="143">
        <v>129.19999999999999</v>
      </c>
      <c r="BP45" s="143">
        <v>828.20512819999999</v>
      </c>
      <c r="BQ45" s="143">
        <v>0</v>
      </c>
      <c r="BR45" s="143">
        <v>828.20512819999999</v>
      </c>
      <c r="BS45" s="143">
        <v>0</v>
      </c>
      <c r="BT45" s="143">
        <v>0</v>
      </c>
      <c r="BU45" s="143" t="s">
        <v>1117</v>
      </c>
      <c r="BV45" s="143">
        <v>0</v>
      </c>
      <c r="BW45" s="143">
        <v>0</v>
      </c>
      <c r="BX45" s="143" t="s">
        <v>1117</v>
      </c>
      <c r="BY45" s="143">
        <v>0</v>
      </c>
      <c r="BZ45" s="143">
        <v>0</v>
      </c>
      <c r="CA45" s="143" t="s">
        <v>1117</v>
      </c>
      <c r="CB45" s="143">
        <v>0</v>
      </c>
      <c r="CC45" s="143">
        <v>0</v>
      </c>
      <c r="CD45" s="143" t="s">
        <v>1117</v>
      </c>
      <c r="CE45" s="143">
        <v>0</v>
      </c>
      <c r="CF45" s="143">
        <v>0</v>
      </c>
      <c r="CG45" s="143" t="s">
        <v>1117</v>
      </c>
    </row>
    <row r="46" spans="1:85" x14ac:dyDescent="0.3">
      <c r="A46" s="33" t="s">
        <v>618</v>
      </c>
      <c r="B46" s="147" t="s">
        <v>1824</v>
      </c>
      <c r="C46" s="142">
        <v>3</v>
      </c>
      <c r="D46" s="143" t="s">
        <v>1846</v>
      </c>
      <c r="E46" s="143" t="s">
        <v>137</v>
      </c>
      <c r="F46" s="143" t="s">
        <v>619</v>
      </c>
      <c r="G46" s="143" t="s">
        <v>1798</v>
      </c>
      <c r="H46" s="143" t="s">
        <v>1799</v>
      </c>
      <c r="I46" s="143" t="s">
        <v>1339</v>
      </c>
      <c r="J46" s="143">
        <v>1</v>
      </c>
      <c r="K46" s="143">
        <v>1</v>
      </c>
      <c r="L46" s="143">
        <v>0</v>
      </c>
      <c r="M46" s="143" t="s">
        <v>1117</v>
      </c>
      <c r="N46" s="143">
        <v>1.03856570066667</v>
      </c>
      <c r="O46" s="143">
        <v>2739.9666666666699</v>
      </c>
      <c r="P46" s="143">
        <v>0</v>
      </c>
      <c r="Q46" s="143">
        <v>5297.9333333333298</v>
      </c>
      <c r="R46" s="143">
        <v>0</v>
      </c>
      <c r="S46" s="143">
        <v>0.12733333333333299</v>
      </c>
      <c r="T46" s="143">
        <v>0</v>
      </c>
      <c r="U46" s="143">
        <v>2557.9333333333302</v>
      </c>
      <c r="V46" s="143">
        <v>0</v>
      </c>
      <c r="W46" s="143">
        <v>4233.5</v>
      </c>
      <c r="X46" s="143">
        <v>0</v>
      </c>
      <c r="Y46" s="143">
        <v>4233.5</v>
      </c>
      <c r="Z46" s="143">
        <v>2739.9666666666699</v>
      </c>
      <c r="AA46" s="143">
        <v>5297.9333333333298</v>
      </c>
      <c r="AB46" s="143">
        <v>0.12733333333333299</v>
      </c>
      <c r="AC46" s="143">
        <v>5297.9333333333298</v>
      </c>
      <c r="AD46" s="143">
        <v>2557.9666666666699</v>
      </c>
      <c r="AE46" s="143">
        <v>1</v>
      </c>
      <c r="AF46" s="143">
        <v>0.12733333333333299</v>
      </c>
      <c r="AG46" s="143">
        <v>0.12733333333333299</v>
      </c>
      <c r="AH46" s="143">
        <v>5297.9333333333298</v>
      </c>
      <c r="AI46" s="143">
        <v>0.12733333333333299</v>
      </c>
      <c r="AJ46" s="143">
        <v>5297.9333333333298</v>
      </c>
      <c r="AK46" s="143">
        <v>0.12733333333333299</v>
      </c>
      <c r="AL46" s="143">
        <v>25280.174413333301</v>
      </c>
      <c r="AM46" s="143">
        <v>0</v>
      </c>
      <c r="AN46" s="143">
        <v>25280.174413333301</v>
      </c>
      <c r="AO46" s="143" t="s">
        <v>1117</v>
      </c>
      <c r="AP46" s="143" t="s">
        <v>1117</v>
      </c>
      <c r="AQ46" s="143">
        <v>25280.174413333301</v>
      </c>
      <c r="AR46" s="143">
        <v>25280.174413333301</v>
      </c>
      <c r="AS46" s="143">
        <v>25280.174413333301</v>
      </c>
      <c r="AT46" s="143">
        <v>0</v>
      </c>
      <c r="AU46" s="143" t="s">
        <v>1117</v>
      </c>
      <c r="AV46" s="143" t="s">
        <v>1117</v>
      </c>
      <c r="AW46" s="143" t="s">
        <v>1117</v>
      </c>
      <c r="AX46" s="143" t="s">
        <v>1117</v>
      </c>
      <c r="AY46" s="143" t="s">
        <v>1117</v>
      </c>
      <c r="AZ46" s="143">
        <v>1.03856570066667</v>
      </c>
      <c r="BA46" s="143">
        <v>1</v>
      </c>
      <c r="BB46" s="143">
        <v>1</v>
      </c>
      <c r="BC46" s="143">
        <v>1</v>
      </c>
      <c r="BD46" s="143" t="s">
        <v>1117</v>
      </c>
      <c r="BE46" s="143">
        <v>1</v>
      </c>
      <c r="BF46" s="143">
        <v>1</v>
      </c>
      <c r="BG46" s="143">
        <v>3275.4</v>
      </c>
      <c r="BH46" s="143">
        <v>4743.5333333333301</v>
      </c>
      <c r="BI46" s="143">
        <v>3275.4</v>
      </c>
      <c r="BJ46" s="143">
        <v>4743.5333333333301</v>
      </c>
      <c r="BK46" s="143">
        <v>0</v>
      </c>
      <c r="BL46" s="143">
        <v>0</v>
      </c>
      <c r="BM46" s="143">
        <v>1468.2</v>
      </c>
      <c r="BN46" s="143">
        <v>0</v>
      </c>
      <c r="BO46" s="143">
        <v>1468.13333333333</v>
      </c>
      <c r="BP46" s="143">
        <v>15547.091747333299</v>
      </c>
      <c r="BQ46" s="143">
        <v>0</v>
      </c>
      <c r="BR46" s="143">
        <v>15547.091747333299</v>
      </c>
      <c r="BS46" s="143">
        <v>0</v>
      </c>
      <c r="BT46" s="143">
        <v>0</v>
      </c>
      <c r="BU46" s="143" t="s">
        <v>1117</v>
      </c>
      <c r="BV46" s="143">
        <v>0</v>
      </c>
      <c r="BW46" s="143">
        <v>0</v>
      </c>
      <c r="BX46" s="143" t="s">
        <v>1117</v>
      </c>
      <c r="BY46" s="143">
        <v>0</v>
      </c>
      <c r="BZ46" s="143">
        <v>0</v>
      </c>
      <c r="CA46" s="143" t="s">
        <v>1117</v>
      </c>
      <c r="CB46" s="143">
        <v>0</v>
      </c>
      <c r="CC46" s="143">
        <v>0</v>
      </c>
      <c r="CD46" s="143" t="s">
        <v>1117</v>
      </c>
      <c r="CE46" s="143">
        <v>0</v>
      </c>
      <c r="CF46" s="143">
        <v>0</v>
      </c>
      <c r="CG46" s="143" t="s">
        <v>1117</v>
      </c>
    </row>
    <row r="47" spans="1:85" x14ac:dyDescent="0.3">
      <c r="A47" s="33" t="s">
        <v>624</v>
      </c>
      <c r="B47" s="147" t="s">
        <v>1824</v>
      </c>
      <c r="C47" s="142">
        <v>3</v>
      </c>
      <c r="D47" s="143" t="s">
        <v>1846</v>
      </c>
      <c r="E47" s="143" t="s">
        <v>71</v>
      </c>
      <c r="F47" s="143" t="s">
        <v>1805</v>
      </c>
      <c r="G47" s="143" t="s">
        <v>1806</v>
      </c>
      <c r="H47" s="143" t="s">
        <v>1807</v>
      </c>
      <c r="I47" s="143" t="s">
        <v>1339</v>
      </c>
      <c r="J47" s="143">
        <v>1</v>
      </c>
      <c r="K47" s="143">
        <v>1</v>
      </c>
      <c r="L47" s="143">
        <v>0</v>
      </c>
      <c r="M47" s="143" t="s">
        <v>1117</v>
      </c>
      <c r="N47" s="143">
        <v>0.42169260666666702</v>
      </c>
      <c r="O47" s="143">
        <v>222.5</v>
      </c>
      <c r="P47" s="143">
        <v>0</v>
      </c>
      <c r="Q47" s="143">
        <v>393.73333333333301</v>
      </c>
      <c r="R47" s="143">
        <v>0</v>
      </c>
      <c r="S47" s="143">
        <v>1.4179999999999999</v>
      </c>
      <c r="T47" s="143">
        <v>0</v>
      </c>
      <c r="U47" s="143">
        <v>171.23333333333301</v>
      </c>
      <c r="V47" s="143">
        <v>0</v>
      </c>
      <c r="W47" s="143">
        <v>304.86666666666702</v>
      </c>
      <c r="X47" s="143">
        <v>0</v>
      </c>
      <c r="Y47" s="143">
        <v>304.86666666666702</v>
      </c>
      <c r="Z47" s="143">
        <v>222.5</v>
      </c>
      <c r="AA47" s="143">
        <v>393.73333333333301</v>
      </c>
      <c r="AB47" s="143">
        <v>1.4179999999999999</v>
      </c>
      <c r="AC47" s="143">
        <v>393.73333333333301</v>
      </c>
      <c r="AD47" s="143">
        <v>171.23333333333301</v>
      </c>
      <c r="AE47" s="143">
        <v>1</v>
      </c>
      <c r="AF47" s="143">
        <v>1.4179999999999999</v>
      </c>
      <c r="AG47" s="143">
        <v>1.4179999999999999</v>
      </c>
      <c r="AH47" s="143">
        <v>393.73333333333301</v>
      </c>
      <c r="AI47" s="143">
        <v>1.4179999999999999</v>
      </c>
      <c r="AJ47" s="143">
        <v>393.73333333333301</v>
      </c>
      <c r="AK47" s="143">
        <v>1.4179999999999999</v>
      </c>
      <c r="AL47" s="143">
        <v>123.1760877</v>
      </c>
      <c r="AM47" s="143">
        <v>0</v>
      </c>
      <c r="AN47" s="143">
        <v>123.1760877</v>
      </c>
      <c r="AO47" s="143" t="s">
        <v>1117</v>
      </c>
      <c r="AP47" s="143" t="s">
        <v>1117</v>
      </c>
      <c r="AQ47" s="143">
        <v>123.1760877</v>
      </c>
      <c r="AR47" s="143">
        <v>123.1760877</v>
      </c>
      <c r="AS47" s="143">
        <v>123.1760877</v>
      </c>
      <c r="AT47" s="143">
        <v>0</v>
      </c>
      <c r="AU47" s="143" t="s">
        <v>1117</v>
      </c>
      <c r="AV47" s="143" t="s">
        <v>1117</v>
      </c>
      <c r="AW47" s="143" t="s">
        <v>1117</v>
      </c>
      <c r="AX47" s="143" t="s">
        <v>1117</v>
      </c>
      <c r="AY47" s="143" t="s">
        <v>1117</v>
      </c>
      <c r="AZ47" s="143">
        <v>0.42169260666666702</v>
      </c>
      <c r="BA47" s="143">
        <v>1</v>
      </c>
      <c r="BB47" s="143">
        <v>1</v>
      </c>
      <c r="BC47" s="143">
        <v>1</v>
      </c>
      <c r="BD47" s="143" t="s">
        <v>1117</v>
      </c>
      <c r="BE47" s="143">
        <v>1</v>
      </c>
      <c r="BF47" s="143">
        <v>1</v>
      </c>
      <c r="BG47" s="143">
        <v>274.86666666666702</v>
      </c>
      <c r="BH47" s="143">
        <v>350.5</v>
      </c>
      <c r="BI47" s="143">
        <v>274.86666666666702</v>
      </c>
      <c r="BJ47" s="143">
        <v>350.5</v>
      </c>
      <c r="BK47" s="143">
        <v>0</v>
      </c>
      <c r="BL47" s="143">
        <v>0</v>
      </c>
      <c r="BM47" s="143">
        <v>75.599999999999994</v>
      </c>
      <c r="BN47" s="143">
        <v>0</v>
      </c>
      <c r="BO47" s="143">
        <v>75.633333333333297</v>
      </c>
      <c r="BP47" s="143">
        <v>54.039813270000003</v>
      </c>
      <c r="BQ47" s="143">
        <v>0</v>
      </c>
      <c r="BR47" s="143">
        <v>54.039813270000003</v>
      </c>
      <c r="BS47" s="143">
        <v>0</v>
      </c>
      <c r="BT47" s="143">
        <v>0</v>
      </c>
      <c r="BU47" s="143" t="s">
        <v>1117</v>
      </c>
      <c r="BV47" s="143">
        <v>0</v>
      </c>
      <c r="BW47" s="143">
        <v>0</v>
      </c>
      <c r="BX47" s="143" t="s">
        <v>1117</v>
      </c>
      <c r="BY47" s="143">
        <v>0</v>
      </c>
      <c r="BZ47" s="143">
        <v>0</v>
      </c>
      <c r="CA47" s="143" t="s">
        <v>1117</v>
      </c>
      <c r="CB47" s="143">
        <v>0</v>
      </c>
      <c r="CC47" s="143">
        <v>0</v>
      </c>
      <c r="CD47" s="143" t="s">
        <v>1117</v>
      </c>
      <c r="CE47" s="143">
        <v>0</v>
      </c>
      <c r="CF47" s="143">
        <v>0</v>
      </c>
      <c r="CG47" s="143" t="s">
        <v>1117</v>
      </c>
    </row>
    <row r="48" spans="1:85" x14ac:dyDescent="0.3">
      <c r="A48" s="33" t="s">
        <v>628</v>
      </c>
      <c r="B48" s="147" t="s">
        <v>1824</v>
      </c>
      <c r="C48" s="142">
        <v>4</v>
      </c>
      <c r="D48" s="143" t="s">
        <v>1846</v>
      </c>
      <c r="E48" s="143" t="s">
        <v>228</v>
      </c>
      <c r="F48" s="143" t="s">
        <v>629</v>
      </c>
      <c r="G48" s="143" t="s">
        <v>1809</v>
      </c>
      <c r="H48" s="143" t="s">
        <v>1810</v>
      </c>
      <c r="I48" s="143" t="s">
        <v>1811</v>
      </c>
      <c r="J48" s="143">
        <v>1</v>
      </c>
      <c r="K48" s="143">
        <v>1</v>
      </c>
      <c r="L48" s="143">
        <v>0</v>
      </c>
      <c r="M48" s="143" t="s">
        <v>1117</v>
      </c>
      <c r="N48" s="143">
        <v>0.2823771175</v>
      </c>
      <c r="O48" s="143">
        <v>2544.375</v>
      </c>
      <c r="P48" s="143">
        <v>0</v>
      </c>
      <c r="Q48" s="143">
        <v>4110</v>
      </c>
      <c r="R48" s="143">
        <v>0</v>
      </c>
      <c r="S48" s="143">
        <v>1.1234999999999999</v>
      </c>
      <c r="T48" s="143">
        <v>0</v>
      </c>
      <c r="U48" s="143">
        <v>1565.625</v>
      </c>
      <c r="V48" s="143">
        <v>0</v>
      </c>
      <c r="W48" s="143">
        <v>3208.45</v>
      </c>
      <c r="X48" s="143">
        <v>0</v>
      </c>
      <c r="Y48" s="143">
        <v>3208.45</v>
      </c>
      <c r="Z48" s="143">
        <v>2544.375</v>
      </c>
      <c r="AA48" s="143">
        <v>4110</v>
      </c>
      <c r="AB48" s="143">
        <v>1.1234999999999999</v>
      </c>
      <c r="AC48" s="143">
        <v>4110</v>
      </c>
      <c r="AD48" s="143">
        <v>1565.625</v>
      </c>
      <c r="AE48" s="143">
        <v>1</v>
      </c>
      <c r="AF48" s="143">
        <v>1.1234999999999999</v>
      </c>
      <c r="AG48" s="143">
        <v>1.1234999999999999</v>
      </c>
      <c r="AH48" s="143">
        <v>4110</v>
      </c>
      <c r="AI48" s="143">
        <v>1.1234999999999999</v>
      </c>
      <c r="AJ48" s="143">
        <v>4110</v>
      </c>
      <c r="AK48" s="143">
        <v>1.1234999999999999</v>
      </c>
      <c r="AL48" s="143">
        <v>1447.0274917500001</v>
      </c>
      <c r="AM48" s="143">
        <v>0</v>
      </c>
      <c r="AN48" s="143">
        <v>1447.0274917500001</v>
      </c>
      <c r="AO48" s="143" t="s">
        <v>1117</v>
      </c>
      <c r="AP48" s="143" t="s">
        <v>1117</v>
      </c>
      <c r="AQ48" s="143">
        <v>1447.0274917500001</v>
      </c>
      <c r="AR48" s="143">
        <v>1447.0274917500001</v>
      </c>
      <c r="AS48" s="143">
        <v>1447.0274917500001</v>
      </c>
      <c r="AT48" s="143">
        <v>0</v>
      </c>
      <c r="AU48" s="143" t="s">
        <v>1117</v>
      </c>
      <c r="AV48" s="143" t="s">
        <v>1117</v>
      </c>
      <c r="AW48" s="143" t="s">
        <v>1117</v>
      </c>
      <c r="AX48" s="143" t="s">
        <v>1117</v>
      </c>
      <c r="AY48" s="143" t="s">
        <v>1117</v>
      </c>
      <c r="AZ48" s="143">
        <v>0.2823771175</v>
      </c>
      <c r="BA48" s="143">
        <v>1</v>
      </c>
      <c r="BB48" s="143">
        <v>1</v>
      </c>
      <c r="BC48" s="143">
        <v>1</v>
      </c>
      <c r="BD48" s="143" t="s">
        <v>1117</v>
      </c>
      <c r="BE48" s="143">
        <v>1</v>
      </c>
      <c r="BF48" s="143">
        <v>1</v>
      </c>
      <c r="BG48" s="143">
        <v>2896.2</v>
      </c>
      <c r="BH48" s="143">
        <v>3649.9</v>
      </c>
      <c r="BI48" s="143">
        <v>2896.2</v>
      </c>
      <c r="BJ48" s="143">
        <v>3649.9</v>
      </c>
      <c r="BK48" s="143">
        <v>0</v>
      </c>
      <c r="BL48" s="143">
        <v>0</v>
      </c>
      <c r="BM48" s="143">
        <v>753.67499999999995</v>
      </c>
      <c r="BN48" s="143">
        <v>0</v>
      </c>
      <c r="BO48" s="143">
        <v>753.7</v>
      </c>
      <c r="BP48" s="143">
        <v>731.30465225</v>
      </c>
      <c r="BQ48" s="143">
        <v>0</v>
      </c>
      <c r="BR48" s="143">
        <v>731.30465225</v>
      </c>
      <c r="BS48" s="143">
        <v>0</v>
      </c>
      <c r="BT48" s="143">
        <v>0</v>
      </c>
      <c r="BU48" s="143" t="s">
        <v>1117</v>
      </c>
      <c r="BV48" s="143">
        <v>0</v>
      </c>
      <c r="BW48" s="143">
        <v>0</v>
      </c>
      <c r="BX48" s="143" t="s">
        <v>1117</v>
      </c>
      <c r="BY48" s="143">
        <v>0</v>
      </c>
      <c r="BZ48" s="143">
        <v>0</v>
      </c>
      <c r="CA48" s="143" t="s">
        <v>1117</v>
      </c>
      <c r="CB48" s="143">
        <v>0</v>
      </c>
      <c r="CC48" s="143">
        <v>0</v>
      </c>
      <c r="CD48" s="143" t="s">
        <v>1117</v>
      </c>
      <c r="CE48" s="143">
        <v>0</v>
      </c>
      <c r="CF48" s="143">
        <v>0</v>
      </c>
      <c r="CG48" s="143" t="s">
        <v>1117</v>
      </c>
    </row>
    <row r="49" spans="1:85" x14ac:dyDescent="0.3">
      <c r="A49" s="33" t="s">
        <v>98</v>
      </c>
      <c r="B49" s="147" t="s">
        <v>1824</v>
      </c>
      <c r="C49" s="142">
        <v>5</v>
      </c>
      <c r="D49" s="143" t="s">
        <v>1846</v>
      </c>
      <c r="E49" s="143" t="s">
        <v>51</v>
      </c>
      <c r="F49" s="143" t="s">
        <v>99</v>
      </c>
      <c r="G49" s="143" t="s">
        <v>1349</v>
      </c>
      <c r="H49" s="143" t="s">
        <v>1350</v>
      </c>
      <c r="I49" s="143" t="s">
        <v>1339</v>
      </c>
      <c r="J49" s="143">
        <v>1</v>
      </c>
      <c r="K49" s="143">
        <v>1</v>
      </c>
      <c r="L49" s="143">
        <v>0</v>
      </c>
      <c r="M49" s="143" t="s">
        <v>1117</v>
      </c>
      <c r="N49" s="143">
        <v>0.72333300379999999</v>
      </c>
      <c r="O49" s="143">
        <v>1142.3399999999999</v>
      </c>
      <c r="P49" s="143">
        <v>0</v>
      </c>
      <c r="Q49" s="143">
        <v>4279.0200000000004</v>
      </c>
      <c r="R49" s="143">
        <v>0</v>
      </c>
      <c r="S49" s="143">
        <v>0.2702</v>
      </c>
      <c r="T49" s="143">
        <v>0</v>
      </c>
      <c r="U49" s="143">
        <v>3136.68</v>
      </c>
      <c r="V49" s="143">
        <v>0</v>
      </c>
      <c r="W49" s="143">
        <v>2862.08</v>
      </c>
      <c r="X49" s="143">
        <v>0</v>
      </c>
      <c r="Y49" s="143">
        <v>2862.08</v>
      </c>
      <c r="Z49" s="143">
        <v>1142.3399999999999</v>
      </c>
      <c r="AA49" s="143">
        <v>4279.0200000000004</v>
      </c>
      <c r="AB49" s="143">
        <v>0.2702</v>
      </c>
      <c r="AC49" s="143">
        <v>4279.0200000000004</v>
      </c>
      <c r="AD49" s="143">
        <v>3136.68</v>
      </c>
      <c r="AE49" s="143">
        <v>1</v>
      </c>
      <c r="AF49" s="143">
        <v>0.2702</v>
      </c>
      <c r="AG49" s="143">
        <v>0.2702</v>
      </c>
      <c r="AH49" s="143">
        <v>4279.0200000000004</v>
      </c>
      <c r="AI49" s="143">
        <v>0.2702</v>
      </c>
      <c r="AJ49" s="143">
        <v>4279.0200000000004</v>
      </c>
      <c r="AK49" s="143">
        <v>0.2702</v>
      </c>
      <c r="AL49" s="143">
        <v>11489.957991200001</v>
      </c>
      <c r="AM49" s="143">
        <v>0</v>
      </c>
      <c r="AN49" s="143">
        <v>11489.957991200001</v>
      </c>
      <c r="AO49" s="143" t="s">
        <v>1117</v>
      </c>
      <c r="AP49" s="143" t="s">
        <v>1117</v>
      </c>
      <c r="AQ49" s="143">
        <v>11489.957991200001</v>
      </c>
      <c r="AR49" s="143">
        <v>11489.957991200001</v>
      </c>
      <c r="AS49" s="143">
        <v>11489.957991200001</v>
      </c>
      <c r="AT49" s="143">
        <v>0</v>
      </c>
      <c r="AU49" s="143" t="s">
        <v>1117</v>
      </c>
      <c r="AV49" s="143" t="s">
        <v>1117</v>
      </c>
      <c r="AW49" s="143" t="s">
        <v>1117</v>
      </c>
      <c r="AX49" s="143" t="s">
        <v>1117</v>
      </c>
      <c r="AY49" s="143" t="s">
        <v>1117</v>
      </c>
      <c r="AZ49" s="143">
        <v>0.72333300379999999</v>
      </c>
      <c r="BA49" s="143">
        <v>1</v>
      </c>
      <c r="BB49" s="143">
        <v>1</v>
      </c>
      <c r="BC49" s="143">
        <v>1</v>
      </c>
      <c r="BD49" s="143" t="s">
        <v>1117</v>
      </c>
      <c r="BE49" s="143">
        <v>1</v>
      </c>
      <c r="BF49" s="143">
        <v>1</v>
      </c>
      <c r="BG49" s="143">
        <v>2183.7800000000002</v>
      </c>
      <c r="BH49" s="143">
        <v>3563.9</v>
      </c>
      <c r="BI49" s="143">
        <v>2183.7800000000002</v>
      </c>
      <c r="BJ49" s="143">
        <v>3563.9</v>
      </c>
      <c r="BK49" s="143">
        <v>0</v>
      </c>
      <c r="BL49" s="143">
        <v>0</v>
      </c>
      <c r="BM49" s="143">
        <v>1380.14</v>
      </c>
      <c r="BN49" s="143">
        <v>0</v>
      </c>
      <c r="BO49" s="143">
        <v>1380.12</v>
      </c>
      <c r="BP49" s="143">
        <v>5050.6751190000004</v>
      </c>
      <c r="BQ49" s="143">
        <v>0</v>
      </c>
      <c r="BR49" s="143">
        <v>5050.6751190000004</v>
      </c>
      <c r="BS49" s="143">
        <v>0</v>
      </c>
      <c r="BT49" s="143">
        <v>0</v>
      </c>
      <c r="BU49" s="143" t="s">
        <v>1117</v>
      </c>
      <c r="BV49" s="143">
        <v>0</v>
      </c>
      <c r="BW49" s="143">
        <v>0</v>
      </c>
      <c r="BX49" s="143" t="s">
        <v>1117</v>
      </c>
      <c r="BY49" s="143">
        <v>0</v>
      </c>
      <c r="BZ49" s="143">
        <v>0</v>
      </c>
      <c r="CA49" s="143" t="s">
        <v>1117</v>
      </c>
      <c r="CB49" s="143">
        <v>0</v>
      </c>
      <c r="CC49" s="143">
        <v>0</v>
      </c>
      <c r="CD49" s="143" t="s">
        <v>1117</v>
      </c>
      <c r="CE49" s="143">
        <v>0</v>
      </c>
      <c r="CF49" s="143">
        <v>0</v>
      </c>
      <c r="CG49" s="143" t="s">
        <v>1117</v>
      </c>
    </row>
    <row r="50" spans="1:85" x14ac:dyDescent="0.3">
      <c r="A50" s="33" t="s">
        <v>89</v>
      </c>
      <c r="B50" s="147" t="s">
        <v>1824</v>
      </c>
      <c r="C50" s="142">
        <v>1</v>
      </c>
      <c r="D50" s="143" t="s">
        <v>1846</v>
      </c>
      <c r="E50" s="143" t="s">
        <v>83</v>
      </c>
      <c r="F50" s="143" t="s">
        <v>90</v>
      </c>
      <c r="G50" s="143" t="s">
        <v>1337</v>
      </c>
      <c r="H50" s="143" t="s">
        <v>1338</v>
      </c>
      <c r="I50" s="143" t="s">
        <v>1339</v>
      </c>
      <c r="J50" s="143">
        <v>2</v>
      </c>
      <c r="K50" s="143">
        <v>2</v>
      </c>
      <c r="L50" s="143">
        <v>0</v>
      </c>
      <c r="M50" s="143" t="s">
        <v>1117</v>
      </c>
      <c r="N50" s="143" t="s">
        <v>1117</v>
      </c>
      <c r="O50" s="143">
        <v>1579.25</v>
      </c>
      <c r="P50" s="143">
        <v>627.50250000000005</v>
      </c>
      <c r="Q50" s="143">
        <v>1836.2</v>
      </c>
      <c r="R50" s="143">
        <v>353.44</v>
      </c>
      <c r="S50" s="143">
        <v>6.3E-2</v>
      </c>
      <c r="T50" s="144">
        <v>1E-4</v>
      </c>
      <c r="U50" s="143">
        <v>256.95</v>
      </c>
      <c r="V50" s="143">
        <v>1922.8225</v>
      </c>
      <c r="W50" s="143">
        <v>1722.7</v>
      </c>
      <c r="X50" s="143">
        <v>0</v>
      </c>
      <c r="Y50" s="143">
        <v>1722.7</v>
      </c>
      <c r="Z50" s="143">
        <v>1554.2</v>
      </c>
      <c r="AA50" s="143">
        <v>1855</v>
      </c>
      <c r="AB50" s="143">
        <v>5.2999999999999999E-2</v>
      </c>
      <c r="AC50" s="143">
        <v>1817.4</v>
      </c>
      <c r="AD50" s="143">
        <v>300.8</v>
      </c>
      <c r="AE50" s="143">
        <v>2</v>
      </c>
      <c r="AF50" s="143">
        <v>0.25700000000000001</v>
      </c>
      <c r="AG50" s="143">
        <v>5.2999999999999999E-2</v>
      </c>
      <c r="AH50" s="143">
        <v>1817.4</v>
      </c>
      <c r="AI50" s="143">
        <v>7.2999999999999995E-2</v>
      </c>
      <c r="AJ50" s="143">
        <v>1855</v>
      </c>
      <c r="AK50" s="143">
        <v>7.2999999999999995E-2</v>
      </c>
      <c r="AL50" s="143">
        <v>4070.651331</v>
      </c>
      <c r="AM50" s="143">
        <v>2489.6720999999998</v>
      </c>
      <c r="AN50" s="143">
        <v>4120.5479450000003</v>
      </c>
      <c r="AO50" s="143" t="s">
        <v>1117</v>
      </c>
      <c r="AP50" s="143" t="s">
        <v>1117</v>
      </c>
      <c r="AQ50" s="143">
        <v>4020.7547169999998</v>
      </c>
      <c r="AR50" s="143">
        <v>4020.7547169999998</v>
      </c>
      <c r="AS50" s="143">
        <v>4120.5479450000003</v>
      </c>
      <c r="AT50" s="143">
        <v>0.13100000000000001</v>
      </c>
      <c r="AU50" s="143" t="s">
        <v>1117</v>
      </c>
      <c r="AV50" s="143" t="s">
        <v>1117</v>
      </c>
      <c r="AW50" s="143" t="s">
        <v>1117</v>
      </c>
      <c r="AX50" s="143" t="s">
        <v>1117</v>
      </c>
      <c r="AY50" s="143" t="s">
        <v>1117</v>
      </c>
      <c r="AZ50" s="143">
        <v>7.7821011670000004</v>
      </c>
      <c r="BA50" s="143">
        <v>1</v>
      </c>
      <c r="BB50" s="143">
        <v>1.020688896</v>
      </c>
      <c r="BC50" s="143">
        <v>1</v>
      </c>
      <c r="BD50" s="143" t="s">
        <v>1117</v>
      </c>
      <c r="BE50" s="143">
        <v>1</v>
      </c>
      <c r="BF50" s="143">
        <v>1.0248195259999999</v>
      </c>
      <c r="BG50" s="143">
        <v>1658.05</v>
      </c>
      <c r="BH50" s="143">
        <v>1765.7</v>
      </c>
      <c r="BI50" s="143">
        <v>1636.5</v>
      </c>
      <c r="BJ50" s="143">
        <v>1765.7</v>
      </c>
      <c r="BK50" s="143">
        <v>464.40249999999997</v>
      </c>
      <c r="BL50" s="143">
        <v>0</v>
      </c>
      <c r="BM50" s="143">
        <v>107.65</v>
      </c>
      <c r="BN50" s="143">
        <v>464</v>
      </c>
      <c r="BO50" s="143">
        <v>129.19999999999999</v>
      </c>
      <c r="BP50" s="143">
        <v>1697.1956580000001</v>
      </c>
      <c r="BQ50" s="143">
        <v>5280.5446140000004</v>
      </c>
      <c r="BR50" s="143">
        <v>1769.863014</v>
      </c>
      <c r="BS50" s="143">
        <v>1765.7</v>
      </c>
      <c r="BT50" s="143">
        <v>1765.7</v>
      </c>
      <c r="BU50" s="143" t="s">
        <v>1117</v>
      </c>
      <c r="BV50" s="143">
        <v>86.1</v>
      </c>
      <c r="BW50" s="143">
        <v>129.19999999999999</v>
      </c>
      <c r="BX50" s="143" t="s">
        <v>1117</v>
      </c>
      <c r="BY50" s="143">
        <v>1722.7</v>
      </c>
      <c r="BZ50" s="143">
        <v>1722.7</v>
      </c>
      <c r="CA50" s="143" t="s">
        <v>1117</v>
      </c>
      <c r="CB50" s="143">
        <v>1624.5283019999999</v>
      </c>
      <c r="CC50" s="143">
        <v>1769.863014</v>
      </c>
      <c r="CD50" s="143" t="s">
        <v>1117</v>
      </c>
      <c r="CE50" s="143">
        <v>97.5</v>
      </c>
      <c r="CF50" s="143">
        <v>92.5</v>
      </c>
      <c r="CG50" s="143" t="s">
        <v>1117</v>
      </c>
    </row>
    <row r="51" spans="1:85" x14ac:dyDescent="0.3">
      <c r="A51" s="33" t="s">
        <v>133</v>
      </c>
      <c r="B51" s="147" t="s">
        <v>1824</v>
      </c>
      <c r="C51" s="142">
        <v>3</v>
      </c>
      <c r="D51" s="143" t="s">
        <v>1846</v>
      </c>
      <c r="E51" s="143" t="s">
        <v>115</v>
      </c>
      <c r="F51" s="143" t="s">
        <v>134</v>
      </c>
      <c r="G51" s="143" t="s">
        <v>1367</v>
      </c>
      <c r="H51" s="143" t="s">
        <v>1368</v>
      </c>
      <c r="I51" s="143" t="s">
        <v>1369</v>
      </c>
      <c r="J51" s="143">
        <v>2</v>
      </c>
      <c r="K51" s="143">
        <v>1.3333333333333299</v>
      </c>
      <c r="L51" s="143">
        <v>0</v>
      </c>
      <c r="M51" s="143" t="s">
        <v>1117</v>
      </c>
      <c r="N51" s="143" t="s">
        <v>1117</v>
      </c>
      <c r="O51" s="143">
        <v>976.03333333333296</v>
      </c>
      <c r="P51" s="143">
        <v>74651.566666666695</v>
      </c>
      <c r="Q51" s="143">
        <v>1257.06666666667</v>
      </c>
      <c r="R51" s="143">
        <v>107080.861666667</v>
      </c>
      <c r="S51" s="143">
        <v>0.329666666666667</v>
      </c>
      <c r="T51" s="143">
        <v>3.0189166666666701E-2</v>
      </c>
      <c r="U51" s="143">
        <v>281.05</v>
      </c>
      <c r="V51" s="143">
        <v>6454.9808333333303</v>
      </c>
      <c r="W51" s="143">
        <v>1101.5333333333299</v>
      </c>
      <c r="X51" s="143">
        <v>76013.858333333294</v>
      </c>
      <c r="Y51" s="143">
        <v>1172.6666666666699</v>
      </c>
      <c r="Z51" s="143">
        <v>703.43333333333305</v>
      </c>
      <c r="AA51" s="143">
        <v>1581.4666666666701</v>
      </c>
      <c r="AB51" s="143">
        <v>0.44400000000000001</v>
      </c>
      <c r="AC51" s="143">
        <v>1189.43333333333</v>
      </c>
      <c r="AD51" s="143">
        <v>878.03333333333296</v>
      </c>
      <c r="AE51" s="143">
        <v>2</v>
      </c>
      <c r="AF51" s="143">
        <v>0.67166666666666697</v>
      </c>
      <c r="AG51" s="143">
        <v>0.44400000000000001</v>
      </c>
      <c r="AH51" s="143">
        <v>1189.43333333333</v>
      </c>
      <c r="AI51" s="143">
        <v>0.21533333333333299</v>
      </c>
      <c r="AJ51" s="143">
        <v>1324.7</v>
      </c>
      <c r="AK51" s="143">
        <v>0.44566666666666699</v>
      </c>
      <c r="AL51" s="143">
        <v>1030.7548792</v>
      </c>
      <c r="AM51" s="143">
        <v>140664.194708533</v>
      </c>
      <c r="AN51" s="143">
        <v>1318.4921001666701</v>
      </c>
      <c r="AO51" s="143" t="s">
        <v>1117</v>
      </c>
      <c r="AP51" s="143" t="s">
        <v>1117</v>
      </c>
      <c r="AQ51" s="143">
        <v>743.01765836666698</v>
      </c>
      <c r="AR51" s="143">
        <v>743.01765836666698</v>
      </c>
      <c r="AS51" s="143">
        <v>1318.4921001666701</v>
      </c>
      <c r="AT51" s="143">
        <v>1.23333333333333E-2</v>
      </c>
      <c r="AU51" s="143" t="s">
        <v>1117</v>
      </c>
      <c r="AV51" s="143" t="s">
        <v>1117</v>
      </c>
      <c r="AW51" s="143" t="s">
        <v>1117</v>
      </c>
      <c r="AX51" s="143" t="s">
        <v>1117</v>
      </c>
      <c r="AY51" s="143" t="s">
        <v>1117</v>
      </c>
      <c r="AZ51" s="143">
        <v>3.0716552290000001</v>
      </c>
      <c r="BA51" s="143">
        <v>1</v>
      </c>
      <c r="BB51" s="143">
        <v>1.18375582733333</v>
      </c>
      <c r="BC51" s="143">
        <v>1</v>
      </c>
      <c r="BD51" s="143" t="s">
        <v>1117</v>
      </c>
      <c r="BE51" s="143">
        <v>1</v>
      </c>
      <c r="BF51" s="143">
        <v>1.792877987</v>
      </c>
      <c r="BG51" s="143">
        <v>1055.9000000000001</v>
      </c>
      <c r="BH51" s="143">
        <v>1183</v>
      </c>
      <c r="BI51" s="143">
        <v>781.63333333333298</v>
      </c>
      <c r="BJ51" s="143">
        <v>1493.1666666666699</v>
      </c>
      <c r="BK51" s="143">
        <v>76013.858333333294</v>
      </c>
      <c r="BL51" s="143">
        <v>96886.118333333303</v>
      </c>
      <c r="BM51" s="143">
        <v>127.133333333333</v>
      </c>
      <c r="BN51" s="143">
        <v>3866.43</v>
      </c>
      <c r="BO51" s="143">
        <v>711.53333333333296</v>
      </c>
      <c r="BP51" s="143">
        <v>427.56153733333298</v>
      </c>
      <c r="BQ51" s="143">
        <v>13740.929252304</v>
      </c>
      <c r="BR51" s="143">
        <v>515.03981929999998</v>
      </c>
      <c r="BS51" s="143">
        <v>1102.5333333333299</v>
      </c>
      <c r="BT51" s="143">
        <v>1263.4666666666701</v>
      </c>
      <c r="BU51" s="143" t="s">
        <v>1117</v>
      </c>
      <c r="BV51" s="143">
        <v>163.03333333333299</v>
      </c>
      <c r="BW51" s="143">
        <v>91.233333333333306</v>
      </c>
      <c r="BX51" s="143" t="s">
        <v>1117</v>
      </c>
      <c r="BY51" s="143">
        <v>985.16666666666697</v>
      </c>
      <c r="BZ51" s="143">
        <v>1217.9000000000001</v>
      </c>
      <c r="CA51" s="143" t="s">
        <v>1117</v>
      </c>
      <c r="CB51" s="143">
        <v>341.55887769999998</v>
      </c>
      <c r="CC51" s="143">
        <v>513.56419696666705</v>
      </c>
      <c r="CD51" s="143" t="s">
        <v>1117</v>
      </c>
      <c r="CE51" s="143">
        <v>97.466666666666697</v>
      </c>
      <c r="CF51" s="143">
        <v>92.933333333333294</v>
      </c>
      <c r="CG51" s="143" t="s">
        <v>1117</v>
      </c>
    </row>
    <row r="52" spans="1:85" x14ac:dyDescent="0.3">
      <c r="A52" s="33" t="s">
        <v>164</v>
      </c>
      <c r="B52" s="147" t="s">
        <v>1824</v>
      </c>
      <c r="C52" s="142">
        <v>6</v>
      </c>
      <c r="D52" s="143" t="s">
        <v>1846</v>
      </c>
      <c r="E52" s="143" t="s">
        <v>76</v>
      </c>
      <c r="F52" s="143" t="s">
        <v>165</v>
      </c>
      <c r="G52" s="143" t="s">
        <v>1393</v>
      </c>
      <c r="H52" s="143" t="s">
        <v>1394</v>
      </c>
      <c r="I52" s="143" t="s">
        <v>1395</v>
      </c>
      <c r="J52" s="143">
        <v>2</v>
      </c>
      <c r="K52" s="143">
        <v>2</v>
      </c>
      <c r="L52" s="143">
        <v>0</v>
      </c>
      <c r="M52" s="143" t="s">
        <v>1117</v>
      </c>
      <c r="N52" s="143" t="s">
        <v>1117</v>
      </c>
      <c r="O52" s="143">
        <v>1445.45</v>
      </c>
      <c r="P52" s="143">
        <v>4900.1233333333303</v>
      </c>
      <c r="Q52" s="143">
        <v>2279.25</v>
      </c>
      <c r="R52" s="143">
        <v>1552.91333333333</v>
      </c>
      <c r="S52" s="143">
        <v>0.16500000000000001</v>
      </c>
      <c r="T52" s="143">
        <v>1.048375E-2</v>
      </c>
      <c r="U52" s="143">
        <v>833.79166666666697</v>
      </c>
      <c r="V52" s="143">
        <v>7190.8729166666699</v>
      </c>
      <c r="W52" s="143">
        <v>1981.18333333333</v>
      </c>
      <c r="X52" s="143">
        <v>2423.90083333333</v>
      </c>
      <c r="Y52" s="143">
        <v>2013.4833333333299</v>
      </c>
      <c r="Z52" s="143">
        <v>1394.7166666666701</v>
      </c>
      <c r="AA52" s="143">
        <v>2304.38333333333</v>
      </c>
      <c r="AB52" s="143">
        <v>7.9166666666666705E-2</v>
      </c>
      <c r="AC52" s="143">
        <v>2300.1999999999998</v>
      </c>
      <c r="AD52" s="143">
        <v>909.66666666666697</v>
      </c>
      <c r="AE52" s="143">
        <v>2</v>
      </c>
      <c r="AF52" s="143">
        <v>0.66666666666666696</v>
      </c>
      <c r="AG52" s="143">
        <v>7.9166666666666705E-2</v>
      </c>
      <c r="AH52" s="143">
        <v>2300.1999999999998</v>
      </c>
      <c r="AI52" s="143">
        <v>0.25083333333333302</v>
      </c>
      <c r="AJ52" s="143">
        <v>2258.3000000000002</v>
      </c>
      <c r="AK52" s="143">
        <v>0.2515</v>
      </c>
      <c r="AL52" s="143">
        <v>8293.0132056666698</v>
      </c>
      <c r="AM52" s="143">
        <v>18533861.9914</v>
      </c>
      <c r="AN52" s="143">
        <v>11896.767327166701</v>
      </c>
      <c r="AO52" s="143" t="s">
        <v>1117</v>
      </c>
      <c r="AP52" s="143" t="s">
        <v>1117</v>
      </c>
      <c r="AQ52" s="143">
        <v>11896.767327166701</v>
      </c>
      <c r="AR52" s="143">
        <v>11896.767327166701</v>
      </c>
      <c r="AS52" s="143">
        <v>4689.2590841666697</v>
      </c>
      <c r="AT52" s="143">
        <v>0.336666666666667</v>
      </c>
      <c r="AU52" s="143" t="s">
        <v>1117</v>
      </c>
      <c r="AV52" s="143" t="s">
        <v>1117</v>
      </c>
      <c r="AW52" s="143" t="s">
        <v>1117</v>
      </c>
      <c r="AX52" s="143" t="s">
        <v>1117</v>
      </c>
      <c r="AY52" s="143" t="s">
        <v>1117</v>
      </c>
      <c r="AZ52" s="143">
        <v>3.0534768790000002</v>
      </c>
      <c r="BA52" s="143">
        <v>1</v>
      </c>
      <c r="BB52" s="143">
        <v>0.98190007850000005</v>
      </c>
      <c r="BC52" s="143">
        <v>1</v>
      </c>
      <c r="BD52" s="143" t="s">
        <v>1117</v>
      </c>
      <c r="BE52" s="143">
        <v>1</v>
      </c>
      <c r="BF52" s="143">
        <v>0.41726857750000002</v>
      </c>
      <c r="BG52" s="143">
        <v>1678.75833333333</v>
      </c>
      <c r="BH52" s="143">
        <v>2170.5666666666698</v>
      </c>
      <c r="BI52" s="143">
        <v>1604.13333333333</v>
      </c>
      <c r="BJ52" s="143">
        <v>2207.7333333333299</v>
      </c>
      <c r="BK52" s="143">
        <v>9427.9095833333304</v>
      </c>
      <c r="BL52" s="143">
        <v>2462.3583333333299</v>
      </c>
      <c r="BM52" s="143">
        <v>491.816666666667</v>
      </c>
      <c r="BN52" s="143">
        <v>9573.1466666666693</v>
      </c>
      <c r="BO52" s="143">
        <v>603.6</v>
      </c>
      <c r="BP52" s="143">
        <v>4833.3783701666698</v>
      </c>
      <c r="BQ52" s="143">
        <v>8154750.4881149996</v>
      </c>
      <c r="BR52" s="143">
        <v>7131.0300563333303</v>
      </c>
      <c r="BS52" s="143">
        <v>2199.9166666666702</v>
      </c>
      <c r="BT52" s="143">
        <v>2141.2166666666699</v>
      </c>
      <c r="BU52" s="143" t="s">
        <v>1117</v>
      </c>
      <c r="BV52" s="143">
        <v>454.35</v>
      </c>
      <c r="BW52" s="143">
        <v>529.28333333333296</v>
      </c>
      <c r="BX52" s="143" t="s">
        <v>1117</v>
      </c>
      <c r="BY52" s="143">
        <v>2005.68333333333</v>
      </c>
      <c r="BZ52" s="143">
        <v>1956.68333333333</v>
      </c>
      <c r="CA52" s="143" t="s">
        <v>1117</v>
      </c>
      <c r="CB52" s="143">
        <v>6803.2522785000001</v>
      </c>
      <c r="CC52" s="143">
        <v>2863.5044621000002</v>
      </c>
      <c r="CD52" s="143" t="s">
        <v>1117</v>
      </c>
      <c r="CE52" s="143">
        <v>99.25</v>
      </c>
      <c r="CF52" s="143">
        <v>98.433333333333294</v>
      </c>
      <c r="CG52" s="143" t="s">
        <v>1117</v>
      </c>
    </row>
    <row r="53" spans="1:85" x14ac:dyDescent="0.3">
      <c r="A53" s="33" t="s">
        <v>211</v>
      </c>
      <c r="B53" s="147" t="s">
        <v>1824</v>
      </c>
      <c r="C53" s="142">
        <v>4</v>
      </c>
      <c r="D53" s="143" t="s">
        <v>1846</v>
      </c>
      <c r="E53" s="143" t="s">
        <v>83</v>
      </c>
      <c r="F53" s="143" t="s">
        <v>212</v>
      </c>
      <c r="G53" s="143" t="s">
        <v>1427</v>
      </c>
      <c r="H53" s="143" t="s">
        <v>1428</v>
      </c>
      <c r="I53" s="143" t="s">
        <v>1339</v>
      </c>
      <c r="J53" s="143">
        <v>2</v>
      </c>
      <c r="K53" s="143">
        <v>2</v>
      </c>
      <c r="L53" s="143">
        <v>0</v>
      </c>
      <c r="M53" s="143" t="s">
        <v>1117</v>
      </c>
      <c r="N53" s="143" t="s">
        <v>1117</v>
      </c>
      <c r="O53" s="143">
        <v>1241</v>
      </c>
      <c r="P53" s="143">
        <v>21284.693749999999</v>
      </c>
      <c r="Q53" s="143">
        <v>1611.575</v>
      </c>
      <c r="R53" s="143">
        <v>3541.2925</v>
      </c>
      <c r="S53" s="143">
        <v>0.182</v>
      </c>
      <c r="T53" s="143">
        <v>2.7148749999999998E-3</v>
      </c>
      <c r="U53" s="143">
        <v>370.55</v>
      </c>
      <c r="V53" s="143">
        <v>15596.231250000001</v>
      </c>
      <c r="W53" s="143">
        <v>1496.55</v>
      </c>
      <c r="X53" s="143">
        <v>3014.8462500000001</v>
      </c>
      <c r="Y53" s="143">
        <v>1539.625</v>
      </c>
      <c r="Z53" s="143">
        <v>1123.2</v>
      </c>
      <c r="AA53" s="143">
        <v>1663.75</v>
      </c>
      <c r="AB53" s="143">
        <v>0.1605</v>
      </c>
      <c r="AC53" s="143">
        <v>1598.075</v>
      </c>
      <c r="AD53" s="143">
        <v>540.54999999999995</v>
      </c>
      <c r="AE53" s="143">
        <v>2</v>
      </c>
      <c r="AF53" s="143">
        <v>0.36625000000000002</v>
      </c>
      <c r="AG53" s="143">
        <v>0.1605</v>
      </c>
      <c r="AH53" s="143">
        <v>1598.075</v>
      </c>
      <c r="AI53" s="143">
        <v>0.20349999999999999</v>
      </c>
      <c r="AJ53" s="143">
        <v>1625.075</v>
      </c>
      <c r="AK53" s="143">
        <v>0.22875000000000001</v>
      </c>
      <c r="AL53" s="143">
        <v>2016.61655075</v>
      </c>
      <c r="AM53" s="143">
        <v>57729.507264749998</v>
      </c>
      <c r="AN53" s="143">
        <v>2241.2164250000001</v>
      </c>
      <c r="AO53" s="143" t="s">
        <v>1117</v>
      </c>
      <c r="AP53" s="143" t="s">
        <v>1117</v>
      </c>
      <c r="AQ53" s="143">
        <v>1933.87326125</v>
      </c>
      <c r="AR53" s="143">
        <v>1933.87326125</v>
      </c>
      <c r="AS53" s="143">
        <v>2099.3598394999999</v>
      </c>
      <c r="AT53" s="143">
        <v>2.24999999999978E-3</v>
      </c>
      <c r="AU53" s="143" t="s">
        <v>1117</v>
      </c>
      <c r="AV53" s="143" t="s">
        <v>1117</v>
      </c>
      <c r="AW53" s="143" t="s">
        <v>1117</v>
      </c>
      <c r="AX53" s="143" t="s">
        <v>1117</v>
      </c>
      <c r="AY53" s="143" t="s">
        <v>1117</v>
      </c>
      <c r="AZ53" s="143">
        <v>5.4821095719999997</v>
      </c>
      <c r="BA53" s="143">
        <v>1</v>
      </c>
      <c r="BB53" s="143">
        <v>1.03154460925</v>
      </c>
      <c r="BC53" s="143">
        <v>1</v>
      </c>
      <c r="BD53" s="143" t="s">
        <v>1117</v>
      </c>
      <c r="BE53" s="143">
        <v>1</v>
      </c>
      <c r="BF53" s="143">
        <v>1.1365103672500001</v>
      </c>
      <c r="BG53" s="143">
        <v>1388.9124999999999</v>
      </c>
      <c r="BH53" s="143">
        <v>1566.55</v>
      </c>
      <c r="BI53" s="143">
        <v>1313.55</v>
      </c>
      <c r="BJ53" s="143">
        <v>1625.7750000000001</v>
      </c>
      <c r="BK53" s="143">
        <v>6259.2018749999997</v>
      </c>
      <c r="BL53" s="143">
        <v>4754.2012500000001</v>
      </c>
      <c r="BM53" s="143">
        <v>177.65</v>
      </c>
      <c r="BN53" s="143">
        <v>3360.4562500000002</v>
      </c>
      <c r="BO53" s="143">
        <v>312.22500000000002</v>
      </c>
      <c r="BP53" s="143">
        <v>1006.302410675</v>
      </c>
      <c r="BQ53" s="143">
        <v>115399.72778874999</v>
      </c>
      <c r="BR53" s="143">
        <v>1290.2801510249999</v>
      </c>
      <c r="BS53" s="143">
        <v>1550.4</v>
      </c>
      <c r="BT53" s="143">
        <v>1582.7</v>
      </c>
      <c r="BU53" s="143" t="s">
        <v>1117</v>
      </c>
      <c r="BV53" s="143">
        <v>193.8</v>
      </c>
      <c r="BW53" s="143">
        <v>161.5</v>
      </c>
      <c r="BX53" s="143" t="s">
        <v>1117</v>
      </c>
      <c r="BY53" s="143">
        <v>1453.4749999999999</v>
      </c>
      <c r="BZ53" s="143">
        <v>1539.625</v>
      </c>
      <c r="CA53" s="143" t="s">
        <v>1117</v>
      </c>
      <c r="CB53" s="143">
        <v>1189.4440753250001</v>
      </c>
      <c r="CC53" s="143">
        <v>823.16074612499995</v>
      </c>
      <c r="CD53" s="143" t="s">
        <v>1117</v>
      </c>
      <c r="CE53" s="143">
        <v>95.924999999999997</v>
      </c>
      <c r="CF53" s="143">
        <v>102.8</v>
      </c>
      <c r="CG53" s="143" t="s">
        <v>1117</v>
      </c>
    </row>
    <row r="54" spans="1:85" x14ac:dyDescent="0.3">
      <c r="A54" s="33" t="s">
        <v>264</v>
      </c>
      <c r="B54" s="147" t="s">
        <v>1824</v>
      </c>
      <c r="C54" s="142">
        <v>6</v>
      </c>
      <c r="D54" s="143" t="s">
        <v>1846</v>
      </c>
      <c r="E54" s="143" t="s">
        <v>191</v>
      </c>
      <c r="F54" s="143" t="s">
        <v>1455</v>
      </c>
      <c r="G54" s="143" t="s">
        <v>1456</v>
      </c>
      <c r="H54" s="143" t="s">
        <v>1457</v>
      </c>
      <c r="I54" s="143" t="s">
        <v>1458</v>
      </c>
      <c r="J54" s="143">
        <v>2</v>
      </c>
      <c r="K54" s="143">
        <v>2</v>
      </c>
      <c r="L54" s="143">
        <v>0</v>
      </c>
      <c r="M54" s="143" t="s">
        <v>1117</v>
      </c>
      <c r="N54" s="143" t="s">
        <v>1117</v>
      </c>
      <c r="O54" s="143">
        <v>429.75833333333298</v>
      </c>
      <c r="P54" s="143">
        <v>370.74458333333303</v>
      </c>
      <c r="Q54" s="143">
        <v>693.24166666666702</v>
      </c>
      <c r="R54" s="143">
        <v>3817.4445833333298</v>
      </c>
      <c r="S54" s="143">
        <v>0.15316666666666701</v>
      </c>
      <c r="T54" s="143">
        <v>1.23041666666667E-3</v>
      </c>
      <c r="U54" s="143">
        <v>263.49166666666702</v>
      </c>
      <c r="V54" s="143">
        <v>3179.4795833333301</v>
      </c>
      <c r="W54" s="143">
        <v>598.34166666666704</v>
      </c>
      <c r="X54" s="143">
        <v>2209.3029166666702</v>
      </c>
      <c r="Y54" s="143">
        <v>598.98333333333301</v>
      </c>
      <c r="Z54" s="143">
        <v>411.35</v>
      </c>
      <c r="AA54" s="143">
        <v>746.43333333333305</v>
      </c>
      <c r="AB54" s="143">
        <v>0.1195</v>
      </c>
      <c r="AC54" s="143">
        <v>746.43333333333305</v>
      </c>
      <c r="AD54" s="143">
        <v>335.08333333333297</v>
      </c>
      <c r="AE54" s="143">
        <v>2</v>
      </c>
      <c r="AF54" s="143">
        <v>0.48783333333333301</v>
      </c>
      <c r="AG54" s="143">
        <v>0.1195</v>
      </c>
      <c r="AH54" s="143">
        <v>746.43333333333305</v>
      </c>
      <c r="AI54" s="143">
        <v>0.18683333333333299</v>
      </c>
      <c r="AJ54" s="143">
        <v>640.04999999999995</v>
      </c>
      <c r="AK54" s="143">
        <v>0.18683333333333299</v>
      </c>
      <c r="AL54" s="143">
        <v>1867.6776798333301</v>
      </c>
      <c r="AM54" s="143">
        <v>545277.48149999999</v>
      </c>
      <c r="AN54" s="143">
        <v>2530.6621798333299</v>
      </c>
      <c r="AO54" s="143" t="s">
        <v>1117</v>
      </c>
      <c r="AP54" s="143" t="s">
        <v>1117</v>
      </c>
      <c r="AQ54" s="143">
        <v>2530.6621798333299</v>
      </c>
      <c r="AR54" s="143">
        <v>2530.6621798333299</v>
      </c>
      <c r="AS54" s="143">
        <v>1204.6931796666699</v>
      </c>
      <c r="AT54" s="143">
        <v>0.18149999999999999</v>
      </c>
      <c r="AU54" s="143" t="s">
        <v>1117</v>
      </c>
      <c r="AV54" s="143" t="s">
        <v>1117</v>
      </c>
      <c r="AW54" s="143" t="s">
        <v>1117</v>
      </c>
      <c r="AX54" s="143" t="s">
        <v>1117</v>
      </c>
      <c r="AY54" s="143" t="s">
        <v>1117</v>
      </c>
      <c r="AZ54" s="143">
        <v>4.1328536456666702</v>
      </c>
      <c r="BA54" s="143">
        <v>1</v>
      </c>
      <c r="BB54" s="143">
        <v>0.8613697025</v>
      </c>
      <c r="BC54" s="143">
        <v>1</v>
      </c>
      <c r="BD54" s="143" t="s">
        <v>1117</v>
      </c>
      <c r="BE54" s="143">
        <v>1</v>
      </c>
      <c r="BF54" s="143">
        <v>0.49937068566666698</v>
      </c>
      <c r="BG54" s="143">
        <v>542.29166666666697</v>
      </c>
      <c r="BH54" s="143">
        <v>628.63333333333298</v>
      </c>
      <c r="BI54" s="143">
        <v>508.4</v>
      </c>
      <c r="BJ54" s="143">
        <v>688.9</v>
      </c>
      <c r="BK54" s="143">
        <v>1287.75708333333</v>
      </c>
      <c r="BL54" s="143">
        <v>3967.64</v>
      </c>
      <c r="BM54" s="143">
        <v>86.358333333333306</v>
      </c>
      <c r="BN54" s="143">
        <v>963.12458333333302</v>
      </c>
      <c r="BO54" s="143">
        <v>180.5</v>
      </c>
      <c r="BP54" s="143">
        <v>642.10333236666702</v>
      </c>
      <c r="BQ54" s="143">
        <v>114809.31291333299</v>
      </c>
      <c r="BR54" s="143">
        <v>960.22034799999994</v>
      </c>
      <c r="BS54" s="143">
        <v>688.9</v>
      </c>
      <c r="BT54" s="143">
        <v>568.36666666666702</v>
      </c>
      <c r="BU54" s="143" t="s">
        <v>1117</v>
      </c>
      <c r="BV54" s="143">
        <v>112.73333333333299</v>
      </c>
      <c r="BW54" s="143">
        <v>59.983333333333299</v>
      </c>
      <c r="BX54" s="143" t="s">
        <v>1117</v>
      </c>
      <c r="BY54" s="143">
        <v>643.31666666666695</v>
      </c>
      <c r="BZ54" s="143">
        <v>553.36666666666702</v>
      </c>
      <c r="CA54" s="143" t="s">
        <v>1117</v>
      </c>
      <c r="CB54" s="143">
        <v>960.22034799999994</v>
      </c>
      <c r="CC54" s="143">
        <v>323.98631673333301</v>
      </c>
      <c r="CD54" s="143" t="s">
        <v>1117</v>
      </c>
      <c r="CE54" s="143">
        <v>101.816666666667</v>
      </c>
      <c r="CF54" s="143">
        <v>100.316666666667</v>
      </c>
      <c r="CG54" s="143" t="s">
        <v>1117</v>
      </c>
    </row>
    <row r="55" spans="1:85" x14ac:dyDescent="0.3">
      <c r="A55" s="33" t="s">
        <v>301</v>
      </c>
      <c r="B55" s="147" t="s">
        <v>1824</v>
      </c>
      <c r="C55" s="142">
        <v>3</v>
      </c>
      <c r="D55" s="143" t="s">
        <v>1315</v>
      </c>
      <c r="E55" s="143" t="s">
        <v>51</v>
      </c>
      <c r="F55" s="143" t="s">
        <v>1497</v>
      </c>
      <c r="G55" s="143" t="s">
        <v>1498</v>
      </c>
      <c r="J55" s="143">
        <v>2</v>
      </c>
      <c r="K55" s="143">
        <v>2</v>
      </c>
      <c r="L55" s="143" t="s">
        <v>1117</v>
      </c>
      <c r="N55" s="143" t="s">
        <v>1117</v>
      </c>
      <c r="O55" s="143">
        <v>3100.0666666666698</v>
      </c>
      <c r="P55" s="143">
        <v>70.435000000000002</v>
      </c>
      <c r="Q55" s="143">
        <v>3264.0333333333301</v>
      </c>
      <c r="R55" s="143">
        <v>6.1933333333333298</v>
      </c>
      <c r="S55" s="143">
        <v>0.87033333333333296</v>
      </c>
      <c r="T55" s="143">
        <v>0.32962033333333302</v>
      </c>
      <c r="U55" s="143">
        <v>164</v>
      </c>
      <c r="V55" s="143">
        <v>50.234999999999999</v>
      </c>
      <c r="W55" s="143">
        <v>3169.9666666666699</v>
      </c>
      <c r="X55" s="143">
        <v>154.083333333333</v>
      </c>
      <c r="Y55" s="143">
        <v>3162.8</v>
      </c>
      <c r="Z55" s="143">
        <v>3091.8</v>
      </c>
      <c r="AA55" s="143">
        <v>3265.5666666666698</v>
      </c>
      <c r="AB55" s="143">
        <v>0.38800000000000001</v>
      </c>
      <c r="AC55" s="143">
        <v>3265.36666666667</v>
      </c>
      <c r="AD55" s="143">
        <v>173.76666666666699</v>
      </c>
      <c r="AE55" s="143">
        <v>2</v>
      </c>
      <c r="AF55" s="143">
        <v>1.81066666666667</v>
      </c>
      <c r="AG55" s="143">
        <v>0.38800000000000001</v>
      </c>
      <c r="AH55" s="143">
        <v>3265.36666666667</v>
      </c>
      <c r="AI55" s="143">
        <v>1.35266666666667</v>
      </c>
      <c r="AJ55" s="143">
        <v>3262.7</v>
      </c>
      <c r="AK55" s="143">
        <v>1.35266666666667</v>
      </c>
      <c r="AL55" s="143">
        <v>320.83287733333299</v>
      </c>
      <c r="AM55" s="143">
        <v>53665.932128200002</v>
      </c>
      <c r="AN55" s="143">
        <v>512.44063163333306</v>
      </c>
      <c r="AO55" s="143" t="s">
        <v>1117</v>
      </c>
      <c r="AP55" s="143" t="s">
        <v>1117</v>
      </c>
      <c r="AQ55" s="143">
        <v>512.44063163333306</v>
      </c>
      <c r="AR55" s="143">
        <v>512.44063163333306</v>
      </c>
      <c r="AS55" s="143">
        <v>129.22512307</v>
      </c>
      <c r="AT55" s="143">
        <v>7.0000000000000007E-2</v>
      </c>
      <c r="AU55" s="143" t="s">
        <v>1117</v>
      </c>
      <c r="AV55" s="143" t="s">
        <v>1117</v>
      </c>
      <c r="AW55" s="143" t="s">
        <v>1117</v>
      </c>
      <c r="AX55" s="143" t="s">
        <v>1117</v>
      </c>
      <c r="AY55" s="143" t="s">
        <v>1117</v>
      </c>
      <c r="AZ55" s="143">
        <v>1.14838259866667</v>
      </c>
      <c r="BA55" s="143">
        <v>1</v>
      </c>
      <c r="BB55" s="143">
        <v>0.99912639266666703</v>
      </c>
      <c r="BC55" s="143">
        <v>1</v>
      </c>
      <c r="BD55" s="143" t="s">
        <v>1117</v>
      </c>
      <c r="BE55" s="143">
        <v>1</v>
      </c>
      <c r="BF55" s="143">
        <v>0.38019167700000001</v>
      </c>
      <c r="BG55" s="143">
        <v>3131.5333333333301</v>
      </c>
      <c r="BH55" s="143">
        <v>3216.2166666666699</v>
      </c>
      <c r="BI55" s="143">
        <v>3131.5333333333301</v>
      </c>
      <c r="BJ55" s="143">
        <v>3224.0333333333301</v>
      </c>
      <c r="BK55" s="143">
        <v>0</v>
      </c>
      <c r="BL55" s="143">
        <v>183.300833333333</v>
      </c>
      <c r="BM55" s="143">
        <v>84.7</v>
      </c>
      <c r="BN55" s="143">
        <v>182.52</v>
      </c>
      <c r="BO55" s="143">
        <v>92.5</v>
      </c>
      <c r="BP55" s="143">
        <v>184.99330575666701</v>
      </c>
      <c r="BQ55" s="143">
        <v>25246.7622939633</v>
      </c>
      <c r="BR55" s="143">
        <v>312.3250913</v>
      </c>
      <c r="BS55" s="143">
        <v>3224.0333333333301</v>
      </c>
      <c r="BT55" s="143">
        <v>3208.4</v>
      </c>
      <c r="BU55" s="143" t="s">
        <v>1117</v>
      </c>
      <c r="BV55" s="143">
        <v>92.5</v>
      </c>
      <c r="BW55" s="143">
        <v>76.900000000000006</v>
      </c>
      <c r="BX55" s="143" t="s">
        <v>1117</v>
      </c>
      <c r="BY55" s="143">
        <v>3177.13333333333</v>
      </c>
      <c r="BZ55" s="143">
        <v>3162.8</v>
      </c>
      <c r="CA55" s="143" t="s">
        <v>1117</v>
      </c>
      <c r="CB55" s="143">
        <v>312.3250913</v>
      </c>
      <c r="CC55" s="143">
        <v>57.661520226666703</v>
      </c>
      <c r="CD55" s="143" t="s">
        <v>1117</v>
      </c>
      <c r="CE55" s="143">
        <v>79.3</v>
      </c>
      <c r="CF55" s="143">
        <v>88.866666666666703</v>
      </c>
      <c r="CG55" s="143" t="s">
        <v>1117</v>
      </c>
    </row>
    <row r="56" spans="1:85" x14ac:dyDescent="0.3">
      <c r="A56" s="33" t="s">
        <v>314</v>
      </c>
      <c r="B56" s="147" t="s">
        <v>1824</v>
      </c>
      <c r="C56" s="142">
        <v>6</v>
      </c>
      <c r="D56" s="143" t="s">
        <v>1846</v>
      </c>
      <c r="E56" s="143" t="s">
        <v>51</v>
      </c>
      <c r="F56" s="143" t="s">
        <v>315</v>
      </c>
      <c r="G56" s="143" t="s">
        <v>1506</v>
      </c>
      <c r="H56" s="143" t="s">
        <v>1507</v>
      </c>
      <c r="I56" s="143" t="s">
        <v>1508</v>
      </c>
      <c r="J56" s="143">
        <v>2</v>
      </c>
      <c r="K56" s="143">
        <v>1</v>
      </c>
      <c r="L56" s="143">
        <v>0</v>
      </c>
      <c r="M56" s="143" t="s">
        <v>1117</v>
      </c>
      <c r="N56" s="143" t="s">
        <v>1117</v>
      </c>
      <c r="O56" s="143">
        <v>1748.4666666666701</v>
      </c>
      <c r="P56" s="143">
        <v>279.76333333333298</v>
      </c>
      <c r="Q56" s="143">
        <v>1972.43333333333</v>
      </c>
      <c r="R56" s="143">
        <v>128.125</v>
      </c>
      <c r="S56" s="143">
        <v>0.21083333333333301</v>
      </c>
      <c r="T56" s="143">
        <v>4.6691666666666702E-4</v>
      </c>
      <c r="U56" s="143">
        <v>223.96666666666701</v>
      </c>
      <c r="V56" s="143">
        <v>68.877499999999998</v>
      </c>
      <c r="W56" s="143">
        <v>1884.375</v>
      </c>
      <c r="X56" s="143">
        <v>246.45124999999999</v>
      </c>
      <c r="Y56" s="143">
        <v>1873.2833333333299</v>
      </c>
      <c r="Z56" s="143">
        <v>1733.56666666667</v>
      </c>
      <c r="AA56" s="143">
        <v>1981.2166666666701</v>
      </c>
      <c r="AB56" s="143">
        <v>0.20699999999999999</v>
      </c>
      <c r="AC56" s="143">
        <v>1966.05</v>
      </c>
      <c r="AD56" s="143">
        <v>247.65</v>
      </c>
      <c r="AE56" s="143">
        <v>2</v>
      </c>
      <c r="AF56" s="143">
        <v>0.61899999999999999</v>
      </c>
      <c r="AG56" s="143">
        <v>0.20699999999999999</v>
      </c>
      <c r="AH56" s="143">
        <v>1966.05</v>
      </c>
      <c r="AI56" s="143">
        <v>0.21466666666666701</v>
      </c>
      <c r="AJ56" s="143">
        <v>1978.81666666667</v>
      </c>
      <c r="AK56" s="143">
        <v>0.22516666666666699</v>
      </c>
      <c r="AL56" s="143">
        <v>1137.1546375333301</v>
      </c>
      <c r="AM56" s="143">
        <v>7039.6769831499996</v>
      </c>
      <c r="AN56" s="143">
        <v>1206.3527468833299</v>
      </c>
      <c r="AO56" s="143" t="s">
        <v>1117</v>
      </c>
      <c r="AP56" s="143" t="s">
        <v>1117</v>
      </c>
      <c r="AQ56" s="143">
        <v>1131.22031836667</v>
      </c>
      <c r="AR56" s="143">
        <v>1131.22031836667</v>
      </c>
      <c r="AS56" s="143">
        <v>1143.0889565499999</v>
      </c>
      <c r="AT56" s="143">
        <v>0.197333333333333</v>
      </c>
      <c r="AU56" s="143" t="s">
        <v>1117</v>
      </c>
      <c r="AV56" s="143" t="s">
        <v>1117</v>
      </c>
      <c r="AW56" s="143" t="s">
        <v>1117</v>
      </c>
      <c r="AX56" s="143" t="s">
        <v>1117</v>
      </c>
      <c r="AY56" s="143" t="s">
        <v>1117</v>
      </c>
      <c r="AZ56" s="143">
        <v>3.2929917328333298</v>
      </c>
      <c r="BA56" s="143">
        <v>1</v>
      </c>
      <c r="BB56" s="143">
        <v>1.006276548</v>
      </c>
      <c r="BC56" s="143">
        <v>1</v>
      </c>
      <c r="BD56" s="143" t="s">
        <v>1117</v>
      </c>
      <c r="BE56" s="143">
        <v>1</v>
      </c>
      <c r="BF56" s="143">
        <v>0.99467874899999997</v>
      </c>
      <c r="BG56" s="143">
        <v>1836.4666666666701</v>
      </c>
      <c r="BH56" s="143">
        <v>1925.13333333333</v>
      </c>
      <c r="BI56" s="143">
        <v>1828.9666666666701</v>
      </c>
      <c r="BJ56" s="143">
        <v>1939.8</v>
      </c>
      <c r="BK56" s="143">
        <v>169.050833333333</v>
      </c>
      <c r="BL56" s="143">
        <v>323.10250000000002</v>
      </c>
      <c r="BM56" s="143">
        <v>88.674999999999997</v>
      </c>
      <c r="BN56" s="143">
        <v>154.44208333333299</v>
      </c>
      <c r="BO56" s="143">
        <v>110.833333333333</v>
      </c>
      <c r="BP56" s="143">
        <v>467.25943438333297</v>
      </c>
      <c r="BQ56" s="143">
        <v>8852.0345334241701</v>
      </c>
      <c r="BR56" s="143">
        <v>534.45644468333296</v>
      </c>
      <c r="BS56" s="143">
        <v>1910.4666666666701</v>
      </c>
      <c r="BT56" s="143">
        <v>1939.8</v>
      </c>
      <c r="BU56" s="143" t="s">
        <v>1117</v>
      </c>
      <c r="BV56" s="143">
        <v>81.5</v>
      </c>
      <c r="BW56" s="143">
        <v>95.85</v>
      </c>
      <c r="BX56" s="143" t="s">
        <v>1117</v>
      </c>
      <c r="BY56" s="143">
        <v>1873.2833333333299</v>
      </c>
      <c r="BZ56" s="143">
        <v>1895.4666666666701</v>
      </c>
      <c r="CA56" s="143" t="s">
        <v>1117</v>
      </c>
      <c r="CB56" s="143">
        <v>418.82617233333298</v>
      </c>
      <c r="CC56" s="143">
        <v>515.69269641666699</v>
      </c>
      <c r="CD56" s="143" t="s">
        <v>1117</v>
      </c>
      <c r="CE56" s="143">
        <v>105.9</v>
      </c>
      <c r="CF56" s="143">
        <v>104.533333333333</v>
      </c>
      <c r="CG56" s="143" t="s">
        <v>1117</v>
      </c>
    </row>
    <row r="57" spans="1:85" x14ac:dyDescent="0.3">
      <c r="A57" s="33" t="s">
        <v>360</v>
      </c>
      <c r="B57" s="147" t="s">
        <v>1824</v>
      </c>
      <c r="C57" s="142">
        <v>5</v>
      </c>
      <c r="D57" s="143" t="s">
        <v>1315</v>
      </c>
      <c r="E57" s="143" t="s">
        <v>51</v>
      </c>
      <c r="F57" s="143" t="s">
        <v>1543</v>
      </c>
      <c r="G57" s="143" t="s">
        <v>1544</v>
      </c>
      <c r="J57" s="143">
        <v>2</v>
      </c>
      <c r="K57" s="143">
        <v>1</v>
      </c>
      <c r="L57" s="143" t="s">
        <v>1117</v>
      </c>
      <c r="N57" s="143" t="s">
        <v>1117</v>
      </c>
      <c r="O57" s="143">
        <v>2937.23</v>
      </c>
      <c r="P57" s="143">
        <v>236.50049999999999</v>
      </c>
      <c r="Q57" s="143">
        <v>3327.01</v>
      </c>
      <c r="R57" s="143">
        <v>692.64649999999995</v>
      </c>
      <c r="S57" s="143">
        <v>0.3221</v>
      </c>
      <c r="T57" s="143">
        <v>2.3260500000000001E-3</v>
      </c>
      <c r="U57" s="143">
        <v>389.8</v>
      </c>
      <c r="V57" s="143">
        <v>221.19300000000001</v>
      </c>
      <c r="W57" s="143">
        <v>3187.02</v>
      </c>
      <c r="X57" s="143">
        <v>370.661</v>
      </c>
      <c r="Y57" s="143">
        <v>3187.02</v>
      </c>
      <c r="Z57" s="143">
        <v>2923.48</v>
      </c>
      <c r="AA57" s="143">
        <v>3345.9</v>
      </c>
      <c r="AB57" s="143">
        <v>0.31740000000000002</v>
      </c>
      <c r="AC57" s="143">
        <v>3342.46</v>
      </c>
      <c r="AD57" s="143">
        <v>422.42</v>
      </c>
      <c r="AE57" s="143">
        <v>2</v>
      </c>
      <c r="AF57" s="143">
        <v>0.73019999999999996</v>
      </c>
      <c r="AG57" s="143">
        <v>0.31740000000000002</v>
      </c>
      <c r="AH57" s="143">
        <v>3342.46</v>
      </c>
      <c r="AI57" s="143">
        <v>0.32679999999999998</v>
      </c>
      <c r="AJ57" s="143">
        <v>3311.56</v>
      </c>
      <c r="AK57" s="143">
        <v>0.36099999999999999</v>
      </c>
      <c r="AL57" s="143">
        <v>1258.1119181399999</v>
      </c>
      <c r="AM57" s="143">
        <v>38446.995795739997</v>
      </c>
      <c r="AN57" s="143">
        <v>1418.6090974000001</v>
      </c>
      <c r="AO57" s="143" t="s">
        <v>1117</v>
      </c>
      <c r="AP57" s="143" t="s">
        <v>1117</v>
      </c>
      <c r="AQ57" s="143">
        <v>1250.1669574</v>
      </c>
      <c r="AR57" s="143">
        <v>1250.1669574</v>
      </c>
      <c r="AS57" s="143">
        <v>1266.05687904</v>
      </c>
      <c r="AT57" s="143">
        <v>8.5999999999999993E-2</v>
      </c>
      <c r="AU57" s="143" t="s">
        <v>1117</v>
      </c>
      <c r="AV57" s="143" t="s">
        <v>1117</v>
      </c>
      <c r="AW57" s="143" t="s">
        <v>1117</v>
      </c>
      <c r="AX57" s="143" t="s">
        <v>1117</v>
      </c>
      <c r="AY57" s="143" t="s">
        <v>1117</v>
      </c>
      <c r="AZ57" s="143">
        <v>2.7853845704000002</v>
      </c>
      <c r="BA57" s="143">
        <v>1</v>
      </c>
      <c r="BB57" s="143">
        <v>0.99074691540000004</v>
      </c>
      <c r="BC57" s="143">
        <v>1</v>
      </c>
      <c r="BD57" s="143" t="s">
        <v>1117</v>
      </c>
      <c r="BE57" s="143">
        <v>1</v>
      </c>
      <c r="BF57" s="143">
        <v>0.99407819559999999</v>
      </c>
      <c r="BG57" s="143">
        <v>3062.23</v>
      </c>
      <c r="BH57" s="143">
        <v>3240.21</v>
      </c>
      <c r="BI57" s="143">
        <v>3027.4</v>
      </c>
      <c r="BJ57" s="143">
        <v>3257.44</v>
      </c>
      <c r="BK57" s="143">
        <v>1685.9335000000001</v>
      </c>
      <c r="BL57" s="143">
        <v>556.42150000000004</v>
      </c>
      <c r="BM57" s="143">
        <v>177.98</v>
      </c>
      <c r="BN57" s="143">
        <v>388.62200000000001</v>
      </c>
      <c r="BO57" s="143">
        <v>230.04</v>
      </c>
      <c r="BP57" s="143">
        <v>575.84001581999996</v>
      </c>
      <c r="BQ57" s="143">
        <v>9310.7476050000005</v>
      </c>
      <c r="BR57" s="143">
        <v>666.35714359999997</v>
      </c>
      <c r="BS57" s="143">
        <v>3257.44</v>
      </c>
      <c r="BT57" s="143">
        <v>3222.98</v>
      </c>
      <c r="BU57" s="143" t="s">
        <v>1117</v>
      </c>
      <c r="BV57" s="143">
        <v>169.74</v>
      </c>
      <c r="BW57" s="143">
        <v>186.22</v>
      </c>
      <c r="BX57" s="143" t="s">
        <v>1117</v>
      </c>
      <c r="BY57" s="143">
        <v>3195.64</v>
      </c>
      <c r="BZ57" s="143">
        <v>3178.4</v>
      </c>
      <c r="CA57" s="143" t="s">
        <v>1117</v>
      </c>
      <c r="CB57" s="143">
        <v>513.91222995999999</v>
      </c>
      <c r="CC57" s="143">
        <v>637.76780189999999</v>
      </c>
      <c r="CD57" s="143" t="s">
        <v>1117</v>
      </c>
      <c r="CE57" s="143">
        <v>95.92</v>
      </c>
      <c r="CF57" s="143">
        <v>94.92</v>
      </c>
      <c r="CG57" s="143" t="s">
        <v>1117</v>
      </c>
    </row>
    <row r="58" spans="1:85" x14ac:dyDescent="0.3">
      <c r="A58" s="33" t="s">
        <v>397</v>
      </c>
      <c r="B58" s="147" t="s">
        <v>1824</v>
      </c>
      <c r="C58" s="142">
        <v>1</v>
      </c>
      <c r="D58" s="143" t="s">
        <v>1846</v>
      </c>
      <c r="E58" s="143" t="s">
        <v>51</v>
      </c>
      <c r="F58" s="143" t="s">
        <v>401</v>
      </c>
      <c r="G58" s="143" t="s">
        <v>1583</v>
      </c>
      <c r="H58" s="143" t="s">
        <v>1582</v>
      </c>
      <c r="I58" s="143" t="s">
        <v>1339</v>
      </c>
      <c r="J58" s="143">
        <v>2</v>
      </c>
      <c r="K58" s="143">
        <v>1</v>
      </c>
      <c r="L58" s="143" t="s">
        <v>1117</v>
      </c>
      <c r="M58" s="143" t="s">
        <v>1117</v>
      </c>
      <c r="N58" s="143" t="s">
        <v>1117</v>
      </c>
      <c r="O58" s="143">
        <v>3336.35</v>
      </c>
      <c r="P58" s="143">
        <v>717493.70250000001</v>
      </c>
      <c r="Q58" s="143">
        <v>8323.2000000000007</v>
      </c>
      <c r="R58" s="143">
        <v>30380.49</v>
      </c>
      <c r="S58" s="143">
        <v>4.1500000000000002E-2</v>
      </c>
      <c r="T58" s="144">
        <v>1.225E-5</v>
      </c>
      <c r="U58" s="143">
        <v>4986.8500000000004</v>
      </c>
      <c r="V58" s="143">
        <v>452592.5625</v>
      </c>
      <c r="W58" s="143">
        <v>5103.3500000000004</v>
      </c>
      <c r="X58" s="143">
        <v>78372.002500000002</v>
      </c>
      <c r="Y58" s="143">
        <v>4823.3999999999996</v>
      </c>
      <c r="Z58" s="143">
        <v>2489.3000000000002</v>
      </c>
      <c r="AA58" s="143">
        <v>8497.5</v>
      </c>
      <c r="AB58" s="143">
        <v>4.4999999999999998E-2</v>
      </c>
      <c r="AC58" s="143">
        <v>8148.9</v>
      </c>
      <c r="AD58" s="143">
        <v>6008.2</v>
      </c>
      <c r="AE58" s="143">
        <v>2</v>
      </c>
      <c r="AF58" s="143">
        <v>0.10100000000000001</v>
      </c>
      <c r="AG58" s="143">
        <v>4.4999999999999998E-2</v>
      </c>
      <c r="AH58" s="143">
        <v>8148.9</v>
      </c>
      <c r="AI58" s="143">
        <v>3.7999999999999999E-2</v>
      </c>
      <c r="AJ58" s="143">
        <v>8497.5</v>
      </c>
      <c r="AK58" s="143">
        <v>4.4999999999999998E-2</v>
      </c>
      <c r="AL58" s="143">
        <v>119648.9181</v>
      </c>
      <c r="AM58" s="143">
        <v>37454042.109999999</v>
      </c>
      <c r="AN58" s="143">
        <v>125768.88890000001</v>
      </c>
      <c r="AO58" s="143" t="s">
        <v>1117</v>
      </c>
      <c r="AP58" s="143" t="s">
        <v>1117</v>
      </c>
      <c r="AQ58" s="143">
        <v>125768.88890000001</v>
      </c>
      <c r="AR58" s="143">
        <v>125768.88890000001</v>
      </c>
      <c r="AS58" s="143">
        <v>113528.9474</v>
      </c>
      <c r="AT58" s="143">
        <v>1.7999999999999999E-2</v>
      </c>
      <c r="AU58" s="143" t="s">
        <v>1117</v>
      </c>
      <c r="AV58" s="143" t="s">
        <v>1117</v>
      </c>
      <c r="AW58" s="143" t="s">
        <v>1117</v>
      </c>
      <c r="AX58" s="143" t="s">
        <v>1117</v>
      </c>
      <c r="AY58" s="143" t="s">
        <v>1117</v>
      </c>
      <c r="AZ58" s="143">
        <v>19.801980199999999</v>
      </c>
      <c r="BA58" s="143">
        <v>1</v>
      </c>
      <c r="BB58" s="143">
        <v>1.0427787799999999</v>
      </c>
      <c r="BC58" s="143">
        <v>1</v>
      </c>
      <c r="BD58" s="143" t="s">
        <v>1117</v>
      </c>
      <c r="BE58" s="143">
        <v>1</v>
      </c>
      <c r="BF58" s="143">
        <v>0.90267909999999996</v>
      </c>
      <c r="BG58" s="143">
        <v>4737.3</v>
      </c>
      <c r="BH58" s="143">
        <v>7105.95</v>
      </c>
      <c r="BI58" s="143">
        <v>4522</v>
      </c>
      <c r="BJ58" s="143">
        <v>7536.6</v>
      </c>
      <c r="BK58" s="143">
        <v>46354.09</v>
      </c>
      <c r="BL58" s="143">
        <v>185459.42249999999</v>
      </c>
      <c r="BM58" s="143">
        <v>2368.65</v>
      </c>
      <c r="BN58" s="143">
        <v>46375.622499999998</v>
      </c>
      <c r="BO58" s="143">
        <v>3014.6</v>
      </c>
      <c r="BP58" s="143">
        <v>57925.555560000001</v>
      </c>
      <c r="BQ58" s="143">
        <v>101494430.90000001</v>
      </c>
      <c r="BR58" s="143">
        <v>68000</v>
      </c>
      <c r="BS58" s="143">
        <v>6675.3</v>
      </c>
      <c r="BT58" s="143">
        <v>7536.6</v>
      </c>
      <c r="BU58" s="143" t="s">
        <v>1117</v>
      </c>
      <c r="BV58" s="143">
        <v>2153.3000000000002</v>
      </c>
      <c r="BW58" s="143">
        <v>2584</v>
      </c>
      <c r="BX58" s="143" t="s">
        <v>1117</v>
      </c>
      <c r="BY58" s="143">
        <v>4823.3999999999996</v>
      </c>
      <c r="BZ58" s="143">
        <v>5383.3</v>
      </c>
      <c r="CA58" s="143" t="s">
        <v>1117</v>
      </c>
      <c r="CB58" s="143">
        <v>47851.111109999998</v>
      </c>
      <c r="CC58" s="143">
        <v>68000</v>
      </c>
      <c r="CD58" s="143" t="s">
        <v>1117</v>
      </c>
      <c r="CE58" s="143">
        <v>90.9</v>
      </c>
      <c r="CF58" s="143">
        <v>87.7</v>
      </c>
      <c r="CG58" s="143" t="s">
        <v>1117</v>
      </c>
    </row>
    <row r="59" spans="1:85" x14ac:dyDescent="0.3">
      <c r="A59" s="33" t="s">
        <v>426</v>
      </c>
      <c r="B59" s="147" t="s">
        <v>1824</v>
      </c>
      <c r="C59" s="142">
        <v>1</v>
      </c>
      <c r="D59" s="143" t="s">
        <v>1315</v>
      </c>
      <c r="E59" s="143" t="s">
        <v>64</v>
      </c>
      <c r="F59" s="143" t="s">
        <v>1608</v>
      </c>
      <c r="G59" s="143" t="s">
        <v>1609</v>
      </c>
      <c r="J59" s="143">
        <v>2</v>
      </c>
      <c r="K59" s="143">
        <v>2</v>
      </c>
      <c r="L59" s="143" t="s">
        <v>1117</v>
      </c>
      <c r="N59" s="143" t="s">
        <v>1117</v>
      </c>
      <c r="O59" s="143">
        <v>980.35</v>
      </c>
      <c r="P59" s="143">
        <v>21535.5625</v>
      </c>
      <c r="Q59" s="143">
        <v>2553.6</v>
      </c>
      <c r="R59" s="143">
        <v>111957.16</v>
      </c>
      <c r="S59" s="143">
        <v>0.89549999999999996</v>
      </c>
      <c r="T59" s="143">
        <v>5.5225000000000001E-4</v>
      </c>
      <c r="U59" s="143">
        <v>1573.25</v>
      </c>
      <c r="V59" s="143">
        <v>35287.622499999998</v>
      </c>
      <c r="W59" s="143">
        <v>2433.25</v>
      </c>
      <c r="X59" s="143">
        <v>56097.922500000001</v>
      </c>
      <c r="Y59" s="143">
        <v>2670.1</v>
      </c>
      <c r="Z59" s="143">
        <v>833.6</v>
      </c>
      <c r="AA59" s="143">
        <v>2888.2</v>
      </c>
      <c r="AB59" s="143">
        <v>0.872</v>
      </c>
      <c r="AC59" s="143">
        <v>2219</v>
      </c>
      <c r="AD59" s="143">
        <v>2054.6</v>
      </c>
      <c r="AE59" s="143">
        <v>2</v>
      </c>
      <c r="AF59" s="143">
        <v>1.8759999999999999</v>
      </c>
      <c r="AG59" s="143">
        <v>0.872</v>
      </c>
      <c r="AH59" s="143">
        <v>2219</v>
      </c>
      <c r="AI59" s="143">
        <v>0.91900000000000004</v>
      </c>
      <c r="AJ59" s="143">
        <v>2888.2</v>
      </c>
      <c r="AK59" s="143">
        <v>0.91900000000000004</v>
      </c>
      <c r="AL59" s="143">
        <v>1752.5417789999999</v>
      </c>
      <c r="AM59" s="143">
        <v>26823.990160000001</v>
      </c>
      <c r="AN59" s="143">
        <v>1916.322089</v>
      </c>
      <c r="AO59" s="143" t="s">
        <v>1117</v>
      </c>
      <c r="AP59" s="143" t="s">
        <v>1117</v>
      </c>
      <c r="AQ59" s="143">
        <v>1588.7614679999999</v>
      </c>
      <c r="AR59" s="143">
        <v>1588.7614679999999</v>
      </c>
      <c r="AS59" s="143">
        <v>1916.322089</v>
      </c>
      <c r="AT59" s="143">
        <v>8.5000000000000006E-2</v>
      </c>
      <c r="AU59" s="143" t="s">
        <v>1117</v>
      </c>
      <c r="AV59" s="143" t="s">
        <v>1117</v>
      </c>
      <c r="AW59" s="143" t="s">
        <v>1117</v>
      </c>
      <c r="AX59" s="143" t="s">
        <v>1117</v>
      </c>
      <c r="AY59" s="143" t="s">
        <v>1117</v>
      </c>
      <c r="AZ59" s="143">
        <v>1.066098081</v>
      </c>
      <c r="BA59" s="143">
        <v>1</v>
      </c>
      <c r="BB59" s="143">
        <v>1.301577287</v>
      </c>
      <c r="BC59" s="143">
        <v>1</v>
      </c>
      <c r="BD59" s="143" t="s">
        <v>1117</v>
      </c>
      <c r="BE59" s="143">
        <v>1</v>
      </c>
      <c r="BF59" s="143">
        <v>1.2061735689999999</v>
      </c>
      <c r="BG59" s="143">
        <v>1292</v>
      </c>
      <c r="BH59" s="143">
        <v>2476.3000000000002</v>
      </c>
      <c r="BI59" s="143">
        <v>904.4</v>
      </c>
      <c r="BJ59" s="143">
        <v>2799.3</v>
      </c>
      <c r="BK59" s="143">
        <v>150233.76</v>
      </c>
      <c r="BL59" s="143">
        <v>104329</v>
      </c>
      <c r="BM59" s="143">
        <v>1184.3</v>
      </c>
      <c r="BN59" s="143">
        <v>4173.16</v>
      </c>
      <c r="BO59" s="143">
        <v>1894.9</v>
      </c>
      <c r="BP59" s="143">
        <v>1325.3071620000001</v>
      </c>
      <c r="BQ59" s="143">
        <v>11431.374980000001</v>
      </c>
      <c r="BR59" s="143">
        <v>1432.2247709999999</v>
      </c>
      <c r="BS59" s="143">
        <v>2153.3000000000002</v>
      </c>
      <c r="BT59" s="143">
        <v>2799.3</v>
      </c>
      <c r="BU59" s="143" t="s">
        <v>1117</v>
      </c>
      <c r="BV59" s="143">
        <v>1248.9000000000001</v>
      </c>
      <c r="BW59" s="143">
        <v>1119.7</v>
      </c>
      <c r="BX59" s="143" t="s">
        <v>1117</v>
      </c>
      <c r="BY59" s="143">
        <v>2196.4</v>
      </c>
      <c r="BZ59" s="143">
        <v>2670.1</v>
      </c>
      <c r="CA59" s="143" t="s">
        <v>1117</v>
      </c>
      <c r="CB59" s="143">
        <v>1432.2247709999999</v>
      </c>
      <c r="CC59" s="143">
        <v>1218.3895540000001</v>
      </c>
      <c r="CD59" s="143" t="s">
        <v>1117</v>
      </c>
      <c r="CE59" s="143">
        <v>82.9</v>
      </c>
      <c r="CF59" s="143">
        <v>104.9</v>
      </c>
      <c r="CG59" s="143" t="s">
        <v>1117</v>
      </c>
    </row>
    <row r="60" spans="1:85" x14ac:dyDescent="0.3">
      <c r="A60" s="33" t="s">
        <v>449</v>
      </c>
      <c r="B60" s="147" t="s">
        <v>1824</v>
      </c>
      <c r="C60" s="142">
        <v>2</v>
      </c>
      <c r="D60" s="143" t="s">
        <v>1846</v>
      </c>
      <c r="E60" s="143" t="s">
        <v>51</v>
      </c>
      <c r="F60" s="143" t="s">
        <v>1626</v>
      </c>
      <c r="G60" s="143" t="s">
        <v>1627</v>
      </c>
      <c r="H60" s="143" t="s">
        <v>1625</v>
      </c>
      <c r="I60" s="143" t="s">
        <v>1339</v>
      </c>
      <c r="J60" s="143">
        <v>2</v>
      </c>
      <c r="K60" s="143">
        <v>2</v>
      </c>
      <c r="L60" s="143">
        <v>0</v>
      </c>
      <c r="M60" s="143" t="s">
        <v>1117</v>
      </c>
      <c r="N60" s="143" t="s">
        <v>1117</v>
      </c>
      <c r="O60" s="143">
        <v>6718.7749999999996</v>
      </c>
      <c r="P60" s="143">
        <v>21393.731250000001</v>
      </c>
      <c r="Q60" s="143">
        <v>8401.6749999999993</v>
      </c>
      <c r="R60" s="143">
        <v>32625.081249999999</v>
      </c>
      <c r="S60" s="143">
        <v>0.3135</v>
      </c>
      <c r="T60" s="143">
        <v>9.7424999999999996E-4</v>
      </c>
      <c r="U60" s="143">
        <v>1682.9</v>
      </c>
      <c r="V60" s="143">
        <v>3162.3249999999998</v>
      </c>
      <c r="W60" s="143">
        <v>7625.7</v>
      </c>
      <c r="X60" s="143">
        <v>273.77999999999997</v>
      </c>
      <c r="Y60" s="143">
        <v>7637.4</v>
      </c>
      <c r="Z60" s="143">
        <v>6584.75</v>
      </c>
      <c r="AA60" s="143">
        <v>8541.35</v>
      </c>
      <c r="AB60" s="143">
        <v>0.33900000000000002</v>
      </c>
      <c r="AC60" s="143">
        <v>8262</v>
      </c>
      <c r="AD60" s="143">
        <v>1956.6</v>
      </c>
      <c r="AE60" s="143">
        <v>2</v>
      </c>
      <c r="AF60" s="143">
        <v>0.83099999999999996</v>
      </c>
      <c r="AG60" s="143">
        <v>0.33900000000000002</v>
      </c>
      <c r="AH60" s="143">
        <v>8262</v>
      </c>
      <c r="AI60" s="143">
        <v>0.28799999999999998</v>
      </c>
      <c r="AJ60" s="143">
        <v>8541.35</v>
      </c>
      <c r="AK60" s="143">
        <v>0.33900000000000002</v>
      </c>
      <c r="AL60" s="143">
        <v>5412.1039355000003</v>
      </c>
      <c r="AM60" s="143">
        <v>211183.11069999999</v>
      </c>
      <c r="AN60" s="143">
        <v>5861.5537704999997</v>
      </c>
      <c r="AO60" s="143" t="s">
        <v>1117</v>
      </c>
      <c r="AP60" s="143" t="s">
        <v>1117</v>
      </c>
      <c r="AQ60" s="143">
        <v>4962.6540999999997</v>
      </c>
      <c r="AR60" s="143">
        <v>4962.6540999999997</v>
      </c>
      <c r="AS60" s="143">
        <v>5861.5537704999997</v>
      </c>
      <c r="AT60" s="143">
        <v>0.20399999999999999</v>
      </c>
      <c r="AU60" s="143" t="s">
        <v>1117</v>
      </c>
      <c r="AV60" s="143" t="s">
        <v>1117</v>
      </c>
      <c r="AW60" s="143" t="s">
        <v>1117</v>
      </c>
      <c r="AX60" s="143" t="s">
        <v>1117</v>
      </c>
      <c r="AY60" s="143" t="s">
        <v>1117</v>
      </c>
      <c r="AZ60" s="143">
        <v>2.4244369235000001</v>
      </c>
      <c r="BA60" s="143">
        <v>1</v>
      </c>
      <c r="BB60" s="143">
        <v>1.035018276</v>
      </c>
      <c r="BC60" s="143">
        <v>1</v>
      </c>
      <c r="BD60" s="143" t="s">
        <v>1117</v>
      </c>
      <c r="BE60" s="143">
        <v>1</v>
      </c>
      <c r="BF60" s="143">
        <v>1.182184288</v>
      </c>
      <c r="BG60" s="143">
        <v>7345.1</v>
      </c>
      <c r="BH60" s="143">
        <v>8022.5249999999996</v>
      </c>
      <c r="BI60" s="143">
        <v>7279.55</v>
      </c>
      <c r="BJ60" s="143">
        <v>8089.05</v>
      </c>
      <c r="BK60" s="143">
        <v>6069.2124999999996</v>
      </c>
      <c r="BL60" s="143">
        <v>4810.7162500000004</v>
      </c>
      <c r="BM60" s="143">
        <v>677.42499999999995</v>
      </c>
      <c r="BN60" s="143">
        <v>506.07625000000002</v>
      </c>
      <c r="BO60" s="143">
        <v>809.5</v>
      </c>
      <c r="BP60" s="143">
        <v>2173.6188689999999</v>
      </c>
      <c r="BQ60" s="143">
        <v>69075.56287835</v>
      </c>
      <c r="BR60" s="143">
        <v>2370.2552740000001</v>
      </c>
      <c r="BS60" s="143">
        <v>7956</v>
      </c>
      <c r="BT60" s="143">
        <v>8089.05</v>
      </c>
      <c r="BU60" s="143" t="s">
        <v>1117</v>
      </c>
      <c r="BV60" s="143">
        <v>676.45</v>
      </c>
      <c r="BW60" s="143">
        <v>678.4</v>
      </c>
      <c r="BX60" s="143" t="s">
        <v>1117</v>
      </c>
      <c r="BY60" s="143">
        <v>7637.4</v>
      </c>
      <c r="BZ60" s="143">
        <v>7614</v>
      </c>
      <c r="CA60" s="143" t="s">
        <v>1117</v>
      </c>
      <c r="CB60" s="143">
        <v>1999.2351335000001</v>
      </c>
      <c r="CC60" s="143">
        <v>2348.0026054999998</v>
      </c>
      <c r="CD60" s="143" t="s">
        <v>1117</v>
      </c>
      <c r="CE60" s="143">
        <v>90.2</v>
      </c>
      <c r="CF60" s="143">
        <v>88.15</v>
      </c>
      <c r="CG60" s="143" t="s">
        <v>1117</v>
      </c>
    </row>
    <row r="61" spans="1:85" x14ac:dyDescent="0.3">
      <c r="A61" s="33" t="s">
        <v>467</v>
      </c>
      <c r="B61" s="147" t="s">
        <v>1824</v>
      </c>
      <c r="C61" s="142">
        <v>3</v>
      </c>
      <c r="D61" s="143" t="s">
        <v>1846</v>
      </c>
      <c r="E61" s="143" t="s">
        <v>51</v>
      </c>
      <c r="F61" s="143" t="s">
        <v>468</v>
      </c>
      <c r="G61" s="143" t="s">
        <v>1648</v>
      </c>
      <c r="H61" s="143" t="s">
        <v>1649</v>
      </c>
      <c r="I61" s="143" t="s">
        <v>1650</v>
      </c>
      <c r="J61" s="143">
        <v>2</v>
      </c>
      <c r="K61" s="143">
        <v>1</v>
      </c>
      <c r="L61" s="143">
        <v>0</v>
      </c>
      <c r="M61" s="143" t="s">
        <v>1117</v>
      </c>
      <c r="N61" s="143" t="s">
        <v>1117</v>
      </c>
      <c r="O61" s="143">
        <v>3021.2833333333301</v>
      </c>
      <c r="P61" s="143">
        <v>210.84083333333299</v>
      </c>
      <c r="Q61" s="143">
        <v>3351.0666666666698</v>
      </c>
      <c r="R61" s="143">
        <v>70.56</v>
      </c>
      <c r="S61" s="143">
        <v>7.7333333333333296E-2</v>
      </c>
      <c r="T61" s="144">
        <v>7.9333333333333301E-5</v>
      </c>
      <c r="U61" s="143">
        <v>329.78333333333302</v>
      </c>
      <c r="V61" s="143">
        <v>140.56083333333299</v>
      </c>
      <c r="W61" s="143">
        <v>3226.55</v>
      </c>
      <c r="X61" s="143">
        <v>549.90250000000003</v>
      </c>
      <c r="Y61" s="143">
        <v>3250</v>
      </c>
      <c r="Z61" s="143">
        <v>3012.9</v>
      </c>
      <c r="AA61" s="143">
        <v>3359.4666666666699</v>
      </c>
      <c r="AB61" s="143">
        <v>8.4000000000000005E-2</v>
      </c>
      <c r="AC61" s="143">
        <v>3348.2666666666701</v>
      </c>
      <c r="AD61" s="143">
        <v>346.566666666667</v>
      </c>
      <c r="AE61" s="143">
        <v>2</v>
      </c>
      <c r="AF61" s="143">
        <v>0.24433333333333301</v>
      </c>
      <c r="AG61" s="143">
        <v>8.4000000000000005E-2</v>
      </c>
      <c r="AH61" s="143">
        <v>3348.2666666666701</v>
      </c>
      <c r="AI61" s="143">
        <v>7.0666666666666697E-2</v>
      </c>
      <c r="AJ61" s="143">
        <v>3353.86666666667</v>
      </c>
      <c r="AK61" s="143">
        <v>8.4000000000000005E-2</v>
      </c>
      <c r="AL61" s="143">
        <v>4324.0235296666697</v>
      </c>
      <c r="AM61" s="143">
        <v>304302.28474666702</v>
      </c>
      <c r="AN61" s="143">
        <v>4819.50152766667</v>
      </c>
      <c r="AO61" s="143" t="s">
        <v>1117</v>
      </c>
      <c r="AP61" s="143" t="s">
        <v>1117</v>
      </c>
      <c r="AQ61" s="143">
        <v>3828.54553133333</v>
      </c>
      <c r="AR61" s="143">
        <v>3828.54553133333</v>
      </c>
      <c r="AS61" s="143">
        <v>4819.50152766667</v>
      </c>
      <c r="AT61" s="143">
        <v>8.96666666666667E-2</v>
      </c>
      <c r="AU61" s="143" t="s">
        <v>1117</v>
      </c>
      <c r="AV61" s="143" t="s">
        <v>1117</v>
      </c>
      <c r="AW61" s="143" t="s">
        <v>1117</v>
      </c>
      <c r="AX61" s="143" t="s">
        <v>1117</v>
      </c>
      <c r="AY61" s="143" t="s">
        <v>1117</v>
      </c>
      <c r="AZ61" s="143">
        <v>8.2775898283333298</v>
      </c>
      <c r="BA61" s="143">
        <v>1</v>
      </c>
      <c r="BB61" s="143">
        <v>1.0017668959999999</v>
      </c>
      <c r="BC61" s="143">
        <v>1</v>
      </c>
      <c r="BD61" s="143" t="s">
        <v>1117</v>
      </c>
      <c r="BE61" s="143">
        <v>1</v>
      </c>
      <c r="BF61" s="143">
        <v>1.2619304840000001</v>
      </c>
      <c r="BG61" s="143">
        <v>3156.2333333333299</v>
      </c>
      <c r="BH61" s="143">
        <v>3281.2333333333299</v>
      </c>
      <c r="BI61" s="143">
        <v>3140.63333333333</v>
      </c>
      <c r="BJ61" s="143">
        <v>3296.86666666667</v>
      </c>
      <c r="BK61" s="143">
        <v>365.04</v>
      </c>
      <c r="BL61" s="143">
        <v>366.60166666666697</v>
      </c>
      <c r="BM61" s="143">
        <v>125.033333333333</v>
      </c>
      <c r="BN61" s="143">
        <v>0</v>
      </c>
      <c r="BO61" s="143">
        <v>156.23333333333301</v>
      </c>
      <c r="BP61" s="143">
        <v>1605.4061953333301</v>
      </c>
      <c r="BQ61" s="143">
        <v>37181.995988666698</v>
      </c>
      <c r="BR61" s="143">
        <v>1747.10858933333</v>
      </c>
      <c r="BS61" s="143">
        <v>3296.86666666667</v>
      </c>
      <c r="BT61" s="143">
        <v>3265.6</v>
      </c>
      <c r="BU61" s="143" t="s">
        <v>1117</v>
      </c>
      <c r="BV61" s="143">
        <v>125.033333333333</v>
      </c>
      <c r="BW61" s="143">
        <v>125.033333333333</v>
      </c>
      <c r="BX61" s="143" t="s">
        <v>1117</v>
      </c>
      <c r="BY61" s="143">
        <v>3250</v>
      </c>
      <c r="BZ61" s="143">
        <v>3203.1</v>
      </c>
      <c r="CA61" s="143" t="s">
        <v>1117</v>
      </c>
      <c r="CB61" s="143">
        <v>1463.7038010000001</v>
      </c>
      <c r="CC61" s="143">
        <v>1747.10858933333</v>
      </c>
      <c r="CD61" s="143" t="s">
        <v>1117</v>
      </c>
      <c r="CE61" s="143">
        <v>111.466666666667</v>
      </c>
      <c r="CF61" s="143">
        <v>109.866666666667</v>
      </c>
      <c r="CG61" s="143" t="s">
        <v>1117</v>
      </c>
    </row>
    <row r="62" spans="1:85" x14ac:dyDescent="0.3">
      <c r="A62" s="33" t="s">
        <v>481</v>
      </c>
      <c r="B62" s="147" t="s">
        <v>1824</v>
      </c>
      <c r="C62" s="142">
        <v>2</v>
      </c>
      <c r="D62" s="143" t="s">
        <v>1846</v>
      </c>
      <c r="E62" s="143" t="s">
        <v>76</v>
      </c>
      <c r="F62" s="143" t="s">
        <v>482</v>
      </c>
      <c r="G62" s="143" t="s">
        <v>1655</v>
      </c>
      <c r="H62" s="143" t="s">
        <v>1656</v>
      </c>
      <c r="I62" s="143" t="s">
        <v>1339</v>
      </c>
      <c r="J62" s="143">
        <v>2</v>
      </c>
      <c r="K62" s="143">
        <v>1</v>
      </c>
      <c r="L62" s="143" t="s">
        <v>1117</v>
      </c>
      <c r="M62" s="143" t="s">
        <v>1117</v>
      </c>
      <c r="N62" s="143" t="s">
        <v>1117</v>
      </c>
      <c r="O62" s="143">
        <v>762.6</v>
      </c>
      <c r="P62" s="143">
        <v>59.29</v>
      </c>
      <c r="Q62" s="143">
        <v>1386.625</v>
      </c>
      <c r="R62" s="143">
        <v>296.83625000000001</v>
      </c>
      <c r="S62" s="143">
        <v>0.159</v>
      </c>
      <c r="T62" s="143">
        <v>1.8124999999999999E-4</v>
      </c>
      <c r="U62" s="143">
        <v>623.97500000000002</v>
      </c>
      <c r="V62" s="143">
        <v>237.93125000000001</v>
      </c>
      <c r="W62" s="143">
        <v>1313.55</v>
      </c>
      <c r="X62" s="143">
        <v>464.40249999999997</v>
      </c>
      <c r="Y62" s="143">
        <v>1313.55</v>
      </c>
      <c r="Z62" s="143">
        <v>754.9</v>
      </c>
      <c r="AA62" s="143">
        <v>1402.05</v>
      </c>
      <c r="AB62" s="143">
        <v>0.14749999999999999</v>
      </c>
      <c r="AC62" s="143">
        <v>1394.3</v>
      </c>
      <c r="AD62" s="143">
        <v>647.15</v>
      </c>
      <c r="AE62" s="143">
        <v>2</v>
      </c>
      <c r="AF62" s="143">
        <v>0.3795</v>
      </c>
      <c r="AG62" s="143">
        <v>0.14749999999999999</v>
      </c>
      <c r="AH62" s="143">
        <v>1394.3</v>
      </c>
      <c r="AI62" s="143">
        <v>0.17050000000000001</v>
      </c>
      <c r="AJ62" s="143">
        <v>1378.95</v>
      </c>
      <c r="AK62" s="143">
        <v>0.17050000000000001</v>
      </c>
      <c r="AL62" s="143">
        <v>3804.99055</v>
      </c>
      <c r="AM62" s="143">
        <v>280249.212895</v>
      </c>
      <c r="AN62" s="143">
        <v>4206.578947</v>
      </c>
      <c r="AO62" s="143" t="s">
        <v>1117</v>
      </c>
      <c r="AP62" s="143" t="s">
        <v>1117</v>
      </c>
      <c r="AQ62" s="143">
        <v>4149.9194879999995</v>
      </c>
      <c r="AR62" s="143">
        <v>4149.9194879999995</v>
      </c>
      <c r="AS62" s="143">
        <v>3460.061612</v>
      </c>
      <c r="AT62" s="143">
        <v>6.1499999999999999E-2</v>
      </c>
      <c r="AU62" s="143" t="s">
        <v>1117</v>
      </c>
      <c r="AV62" s="143" t="s">
        <v>1117</v>
      </c>
      <c r="AW62" s="143" t="s">
        <v>1117</v>
      </c>
      <c r="AX62" s="143" t="s">
        <v>1117</v>
      </c>
      <c r="AY62" s="143" t="s">
        <v>1117</v>
      </c>
      <c r="AZ62" s="143">
        <v>5.295915377</v>
      </c>
      <c r="BA62" s="143">
        <v>1</v>
      </c>
      <c r="BB62" s="143">
        <v>0.99481391900000005</v>
      </c>
      <c r="BC62" s="143">
        <v>1</v>
      </c>
      <c r="BD62" s="143" t="s">
        <v>1117</v>
      </c>
      <c r="BE62" s="143">
        <v>1</v>
      </c>
      <c r="BF62" s="143">
        <v>0.927642619</v>
      </c>
      <c r="BG62" s="143">
        <v>850.55</v>
      </c>
      <c r="BH62" s="143">
        <v>1351.2249999999999</v>
      </c>
      <c r="BI62" s="143">
        <v>839.8</v>
      </c>
      <c r="BJ62" s="143">
        <v>1367.35</v>
      </c>
      <c r="BK62" s="143">
        <v>231.125</v>
      </c>
      <c r="BL62" s="143">
        <v>288.90625</v>
      </c>
      <c r="BM62" s="143">
        <v>500.65</v>
      </c>
      <c r="BN62" s="143">
        <v>289.98250000000002</v>
      </c>
      <c r="BO62" s="143">
        <v>527.54999999999995</v>
      </c>
      <c r="BP62" s="143">
        <v>3027.5724277999998</v>
      </c>
      <c r="BQ62" s="143">
        <v>243678.94405699999</v>
      </c>
      <c r="BR62" s="143">
        <v>3400</v>
      </c>
      <c r="BS62" s="143">
        <v>1367.35</v>
      </c>
      <c r="BT62" s="143">
        <v>1335.1</v>
      </c>
      <c r="BU62" s="143" t="s">
        <v>1117</v>
      </c>
      <c r="BV62" s="143">
        <v>506.05</v>
      </c>
      <c r="BW62" s="143">
        <v>495.25</v>
      </c>
      <c r="BX62" s="143" t="s">
        <v>1117</v>
      </c>
      <c r="BY62" s="143">
        <v>1335.1</v>
      </c>
      <c r="BZ62" s="143">
        <v>1292</v>
      </c>
      <c r="CA62" s="143" t="s">
        <v>1117</v>
      </c>
      <c r="CB62" s="143">
        <v>3351.57342655</v>
      </c>
      <c r="CC62" s="143">
        <v>2703.5714284999999</v>
      </c>
      <c r="CD62" s="143" t="s">
        <v>1117</v>
      </c>
      <c r="CE62" s="143">
        <v>90.6</v>
      </c>
      <c r="CF62" s="143">
        <v>88.6</v>
      </c>
      <c r="CG62" s="143" t="s">
        <v>1117</v>
      </c>
    </row>
    <row r="63" spans="1:85" x14ac:dyDescent="0.3">
      <c r="A63" s="33" t="s">
        <v>514</v>
      </c>
      <c r="B63" s="147" t="s">
        <v>1824</v>
      </c>
      <c r="C63" s="142">
        <v>3</v>
      </c>
      <c r="D63" s="143" t="s">
        <v>1846</v>
      </c>
      <c r="E63" s="143" t="s">
        <v>500</v>
      </c>
      <c r="F63" s="143" t="s">
        <v>1686</v>
      </c>
      <c r="G63" s="143" t="s">
        <v>1687</v>
      </c>
      <c r="H63" s="143" t="s">
        <v>1688</v>
      </c>
      <c r="I63" s="143" t="s">
        <v>1689</v>
      </c>
      <c r="J63" s="143">
        <v>2</v>
      </c>
      <c r="K63" s="143">
        <v>2</v>
      </c>
      <c r="L63" s="143">
        <v>1</v>
      </c>
      <c r="M63" s="143" t="s">
        <v>1117</v>
      </c>
      <c r="N63" s="143" t="s">
        <v>1117</v>
      </c>
      <c r="O63" s="143">
        <v>479.76666666666699</v>
      </c>
      <c r="P63" s="143">
        <v>192.89666666666699</v>
      </c>
      <c r="Q63" s="143">
        <v>1371.3</v>
      </c>
      <c r="R63" s="143">
        <v>54338.151666666701</v>
      </c>
      <c r="S63" s="143">
        <v>0.46766666666666701</v>
      </c>
      <c r="T63" s="143">
        <v>3.2994500000000003E-2</v>
      </c>
      <c r="U63" s="143">
        <v>891.53333333333296</v>
      </c>
      <c r="V63" s="143">
        <v>53829.391666666699</v>
      </c>
      <c r="W63" s="143">
        <v>933.58333333333303</v>
      </c>
      <c r="X63" s="143">
        <v>8771.3575000000001</v>
      </c>
      <c r="Y63" s="143">
        <v>1021</v>
      </c>
      <c r="Z63" s="143">
        <v>466.46666666666698</v>
      </c>
      <c r="AA63" s="143">
        <v>1581.9</v>
      </c>
      <c r="AB63" s="143">
        <v>0.41199999999999998</v>
      </c>
      <c r="AC63" s="143">
        <v>1581.9</v>
      </c>
      <c r="AD63" s="143">
        <v>1115.43333333333</v>
      </c>
      <c r="AE63" s="143">
        <v>2</v>
      </c>
      <c r="AF63" s="143">
        <v>1.0553333333333299</v>
      </c>
      <c r="AG63" s="143">
        <v>0.41199999999999998</v>
      </c>
      <c r="AH63" s="143">
        <v>1581.9</v>
      </c>
      <c r="AI63" s="143">
        <v>0.52333333333333298</v>
      </c>
      <c r="AJ63" s="143">
        <v>1160.7</v>
      </c>
      <c r="AK63" s="143">
        <v>0.61766666666666703</v>
      </c>
      <c r="AL63" s="143">
        <v>2207.765848</v>
      </c>
      <c r="AM63" s="143">
        <v>622970.11268333299</v>
      </c>
      <c r="AN63" s="143">
        <v>2898.7906643333299</v>
      </c>
      <c r="AO63" s="143" t="s">
        <v>1117</v>
      </c>
      <c r="AP63" s="143" t="s">
        <v>1117</v>
      </c>
      <c r="AQ63" s="143">
        <v>2750.7887386666698</v>
      </c>
      <c r="AR63" s="143">
        <v>2750.7887386666698</v>
      </c>
      <c r="AS63" s="143">
        <v>1664.7429579</v>
      </c>
      <c r="AT63" s="143">
        <v>0.12</v>
      </c>
      <c r="AU63" s="143" t="s">
        <v>1117</v>
      </c>
      <c r="AV63" s="143" t="s">
        <v>1117</v>
      </c>
      <c r="AW63" s="143" t="s">
        <v>1117</v>
      </c>
      <c r="AX63" s="143" t="s">
        <v>1117</v>
      </c>
      <c r="AY63" s="143" t="s">
        <v>1117</v>
      </c>
      <c r="AZ63" s="143">
        <v>2.0078127166666699</v>
      </c>
      <c r="BA63" s="143">
        <v>1</v>
      </c>
      <c r="BB63" s="143">
        <v>0.74695557733333295</v>
      </c>
      <c r="BC63" s="143">
        <v>1</v>
      </c>
      <c r="BD63" s="143" t="s">
        <v>1117</v>
      </c>
      <c r="BE63" s="143">
        <v>1</v>
      </c>
      <c r="BF63" s="143">
        <v>0.63972223299999997</v>
      </c>
      <c r="BG63" s="143">
        <v>628.53333333333296</v>
      </c>
      <c r="BH63" s="143">
        <v>1101.8499999999999</v>
      </c>
      <c r="BI63" s="143">
        <v>560.76666666666699</v>
      </c>
      <c r="BJ63" s="143">
        <v>1184</v>
      </c>
      <c r="BK63" s="143">
        <v>6123.75</v>
      </c>
      <c r="BL63" s="143">
        <v>7671.7574999999997</v>
      </c>
      <c r="BM63" s="143">
        <v>473.35</v>
      </c>
      <c r="BN63" s="143">
        <v>1545.8541666666699</v>
      </c>
      <c r="BO63" s="143">
        <v>623.23333333333301</v>
      </c>
      <c r="BP63" s="143">
        <v>1160.6309879999999</v>
      </c>
      <c r="BQ63" s="143">
        <v>113097.370186667</v>
      </c>
      <c r="BR63" s="143">
        <v>1451.64043466667</v>
      </c>
      <c r="BS63" s="143">
        <v>1184</v>
      </c>
      <c r="BT63" s="143">
        <v>1019.7</v>
      </c>
      <c r="BU63" s="143" t="s">
        <v>1117</v>
      </c>
      <c r="BV63" s="143">
        <v>487.7</v>
      </c>
      <c r="BW63" s="143">
        <v>459</v>
      </c>
      <c r="BX63" s="143" t="s">
        <v>1117</v>
      </c>
      <c r="BY63" s="143">
        <v>1021</v>
      </c>
      <c r="BZ63" s="143">
        <v>846.16666666666697</v>
      </c>
      <c r="CA63" s="143" t="s">
        <v>1117</v>
      </c>
      <c r="CB63" s="143">
        <v>1233.96544433333</v>
      </c>
      <c r="CC63" s="143">
        <v>1087.2965314333301</v>
      </c>
      <c r="CD63" s="143" t="s">
        <v>1117</v>
      </c>
      <c r="CE63" s="143">
        <v>100.466666666667</v>
      </c>
      <c r="CF63" s="143">
        <v>86.866666666666703</v>
      </c>
      <c r="CG63" s="143" t="s">
        <v>1117</v>
      </c>
    </row>
    <row r="64" spans="1:85" x14ac:dyDescent="0.3">
      <c r="A64" s="33" t="s">
        <v>554</v>
      </c>
      <c r="B64" s="147" t="s">
        <v>1824</v>
      </c>
      <c r="C64" s="142">
        <v>6</v>
      </c>
      <c r="D64" s="143" t="s">
        <v>1846</v>
      </c>
      <c r="E64" s="143" t="s">
        <v>1726</v>
      </c>
      <c r="F64" s="143" t="s">
        <v>555</v>
      </c>
      <c r="G64" s="143" t="s">
        <v>1727</v>
      </c>
      <c r="H64" s="143" t="s">
        <v>1728</v>
      </c>
      <c r="I64" s="143" t="s">
        <v>1729</v>
      </c>
      <c r="J64" s="143">
        <v>2</v>
      </c>
      <c r="K64" s="143">
        <v>1</v>
      </c>
      <c r="L64" s="143">
        <v>0</v>
      </c>
      <c r="M64" s="143" t="s">
        <v>1117</v>
      </c>
      <c r="N64" s="143" t="s">
        <v>1117</v>
      </c>
      <c r="O64" s="143">
        <v>48.15</v>
      </c>
      <c r="P64" s="143">
        <v>81.814999999999998</v>
      </c>
      <c r="Q64" s="143">
        <v>188.76666666666699</v>
      </c>
      <c r="R64" s="143">
        <v>116.220833333333</v>
      </c>
      <c r="S64" s="143">
        <v>0.43558333333333299</v>
      </c>
      <c r="T64" s="143">
        <v>1.9726625000000001E-2</v>
      </c>
      <c r="U64" s="143">
        <v>140.60833333333301</v>
      </c>
      <c r="V64" s="143">
        <v>271.98458333333298</v>
      </c>
      <c r="W64" s="143">
        <v>109.25</v>
      </c>
      <c r="X64" s="143">
        <v>168.30166666666699</v>
      </c>
      <c r="Y64" s="143">
        <v>108.933333333333</v>
      </c>
      <c r="Z64" s="143">
        <v>40.683333333333302</v>
      </c>
      <c r="AA64" s="143">
        <v>196.833333333333</v>
      </c>
      <c r="AB64" s="143">
        <v>0.54066666666666696</v>
      </c>
      <c r="AC64" s="143">
        <v>188.73333333333301</v>
      </c>
      <c r="AD64" s="143">
        <v>156.15</v>
      </c>
      <c r="AE64" s="143">
        <v>2</v>
      </c>
      <c r="AF64" s="143">
        <v>0.97316666666666696</v>
      </c>
      <c r="AG64" s="143">
        <v>0.54066666666666696</v>
      </c>
      <c r="AH64" s="143">
        <v>188.73333333333301</v>
      </c>
      <c r="AI64" s="143">
        <v>0.33050000000000002</v>
      </c>
      <c r="AJ64" s="143">
        <v>188.8</v>
      </c>
      <c r="AK64" s="143">
        <v>0.54816666666666702</v>
      </c>
      <c r="AL64" s="143">
        <v>457.85293308333303</v>
      </c>
      <c r="AM64" s="143">
        <v>89541.542802316704</v>
      </c>
      <c r="AN64" s="143">
        <v>649.99307769999996</v>
      </c>
      <c r="AO64" s="143" t="s">
        <v>1117</v>
      </c>
      <c r="AP64" s="143" t="s">
        <v>1117</v>
      </c>
      <c r="AQ64" s="143">
        <v>265.71278853333303</v>
      </c>
      <c r="AR64" s="143">
        <v>265.71278853333303</v>
      </c>
      <c r="AS64" s="143">
        <v>649.99307769999996</v>
      </c>
      <c r="AT64" s="143">
        <v>0.10199999999999999</v>
      </c>
      <c r="AU64" s="143" t="s">
        <v>1117</v>
      </c>
      <c r="AV64" s="143" t="s">
        <v>1117</v>
      </c>
      <c r="AW64" s="143" t="s">
        <v>1117</v>
      </c>
      <c r="AX64" s="143" t="s">
        <v>1117</v>
      </c>
      <c r="AY64" s="143" t="s">
        <v>1117</v>
      </c>
      <c r="AZ64" s="143">
        <v>2.1505793816666698</v>
      </c>
      <c r="BA64" s="143">
        <v>1</v>
      </c>
      <c r="BB64" s="143">
        <v>1.01926775516667</v>
      </c>
      <c r="BC64" s="143">
        <v>1</v>
      </c>
      <c r="BD64" s="143" t="s">
        <v>1117</v>
      </c>
      <c r="BE64" s="143">
        <v>1</v>
      </c>
      <c r="BF64" s="143">
        <v>3.3070622875</v>
      </c>
      <c r="BG64" s="143">
        <v>72.724999999999994</v>
      </c>
      <c r="BH64" s="143">
        <v>156.24166666666699</v>
      </c>
      <c r="BI64" s="143">
        <v>65.233333333333306</v>
      </c>
      <c r="BJ64" s="143">
        <v>159.833333333333</v>
      </c>
      <c r="BK64" s="143">
        <v>168.69208333333299</v>
      </c>
      <c r="BL64" s="143">
        <v>77.4004166666667</v>
      </c>
      <c r="BM64" s="143">
        <v>83.483333333333306</v>
      </c>
      <c r="BN64" s="143">
        <v>246.0925</v>
      </c>
      <c r="BO64" s="143">
        <v>94.6</v>
      </c>
      <c r="BP64" s="143">
        <v>279.58596601666699</v>
      </c>
      <c r="BQ64" s="143">
        <v>37140.561268248297</v>
      </c>
      <c r="BR64" s="143">
        <v>416.534319083333</v>
      </c>
      <c r="BS64" s="143">
        <v>152.65</v>
      </c>
      <c r="BT64" s="143">
        <v>159.833333333333</v>
      </c>
      <c r="BU64" s="143" t="s">
        <v>1117</v>
      </c>
      <c r="BV64" s="143">
        <v>72.400000000000006</v>
      </c>
      <c r="BW64" s="143">
        <v>94.566666666666706</v>
      </c>
      <c r="BX64" s="143" t="s">
        <v>1117</v>
      </c>
      <c r="BY64" s="143">
        <v>108.933333333333</v>
      </c>
      <c r="BZ64" s="143">
        <v>109.566666666667</v>
      </c>
      <c r="CA64" s="143" t="s">
        <v>1117</v>
      </c>
      <c r="CB64" s="143">
        <v>142.63761296999999</v>
      </c>
      <c r="CC64" s="143">
        <v>416.534319083333</v>
      </c>
      <c r="CD64" s="143" t="s">
        <v>1117</v>
      </c>
      <c r="CE64" s="143">
        <v>109.45</v>
      </c>
      <c r="CF64" s="143">
        <v>107.5</v>
      </c>
      <c r="CG64" s="143" t="s">
        <v>1117</v>
      </c>
    </row>
    <row r="65" spans="1:85" x14ac:dyDescent="0.3">
      <c r="A65" s="33" t="s">
        <v>578</v>
      </c>
      <c r="B65" s="147" t="s">
        <v>1824</v>
      </c>
      <c r="C65" s="142">
        <v>6</v>
      </c>
      <c r="D65" s="143" t="s">
        <v>1315</v>
      </c>
      <c r="E65" s="143" t="s">
        <v>51</v>
      </c>
      <c r="F65" s="143" t="s">
        <v>579</v>
      </c>
      <c r="G65" s="143" t="s">
        <v>1750</v>
      </c>
      <c r="J65" s="143">
        <v>2</v>
      </c>
      <c r="K65" s="143">
        <v>2</v>
      </c>
      <c r="L65" s="143" t="s">
        <v>1117</v>
      </c>
      <c r="N65" s="143" t="s">
        <v>1117</v>
      </c>
      <c r="O65" s="143">
        <v>2998.3083333333302</v>
      </c>
      <c r="P65" s="143">
        <v>55344.0995833333</v>
      </c>
      <c r="Q65" s="143">
        <v>4771.9083333333301</v>
      </c>
      <c r="R65" s="143">
        <v>11096.0445833333</v>
      </c>
      <c r="S65" s="143">
        <v>0.13391666666666699</v>
      </c>
      <c r="T65" s="143">
        <v>3.9862083333333303E-3</v>
      </c>
      <c r="U65" s="143">
        <v>1773.5916666666701</v>
      </c>
      <c r="V65" s="143">
        <v>97042.019583333298</v>
      </c>
      <c r="W65" s="143">
        <v>4105.0583333333298</v>
      </c>
      <c r="X65" s="143">
        <v>7775.4020833333298</v>
      </c>
      <c r="Y65" s="143">
        <v>4132.1833333333298</v>
      </c>
      <c r="Z65" s="143">
        <v>2805.9166666666702</v>
      </c>
      <c r="AA65" s="143">
        <v>4870.5</v>
      </c>
      <c r="AB65" s="143">
        <v>7.2333333333333305E-2</v>
      </c>
      <c r="AC65" s="143">
        <v>4690.4833333333299</v>
      </c>
      <c r="AD65" s="143">
        <v>2064.5833333333298</v>
      </c>
      <c r="AE65" s="143">
        <v>2</v>
      </c>
      <c r="AF65" s="143">
        <v>0.39833333333333298</v>
      </c>
      <c r="AG65" s="143">
        <v>7.2333333333333305E-2</v>
      </c>
      <c r="AH65" s="143">
        <v>4690.4833333333299</v>
      </c>
      <c r="AI65" s="143">
        <v>0.19550000000000001</v>
      </c>
      <c r="AJ65" s="143">
        <v>4853.3333333333303</v>
      </c>
      <c r="AK65" s="143">
        <v>0.19550000000000001</v>
      </c>
      <c r="AL65" s="143">
        <v>16139.895836666699</v>
      </c>
      <c r="AM65" s="143">
        <v>36478319.6505</v>
      </c>
      <c r="AN65" s="143">
        <v>21749.249953333299</v>
      </c>
      <c r="AO65" s="143" t="s">
        <v>1117</v>
      </c>
      <c r="AP65" s="143" t="s">
        <v>1117</v>
      </c>
      <c r="AQ65" s="143">
        <v>21749.249953333299</v>
      </c>
      <c r="AR65" s="143">
        <v>21749.249953333299</v>
      </c>
      <c r="AS65" s="143">
        <v>10530.5417236667</v>
      </c>
      <c r="AT65" s="143">
        <v>0.1305</v>
      </c>
      <c r="AU65" s="143" t="s">
        <v>1117</v>
      </c>
      <c r="AV65" s="143" t="s">
        <v>1117</v>
      </c>
      <c r="AW65" s="143" t="s">
        <v>1117</v>
      </c>
      <c r="AX65" s="143" t="s">
        <v>1117</v>
      </c>
      <c r="AY65" s="143" t="s">
        <v>1117</v>
      </c>
      <c r="AZ65" s="143">
        <v>5.0433343526666699</v>
      </c>
      <c r="BA65" s="143">
        <v>1</v>
      </c>
      <c r="BB65" s="143">
        <v>1.03492351766667</v>
      </c>
      <c r="BC65" s="143">
        <v>1</v>
      </c>
      <c r="BD65" s="143" t="s">
        <v>1117</v>
      </c>
      <c r="BE65" s="143">
        <v>1</v>
      </c>
      <c r="BF65" s="143">
        <v>0.50709682150000002</v>
      </c>
      <c r="BG65" s="143">
        <v>3572.1666666666702</v>
      </c>
      <c r="BH65" s="143">
        <v>4455.7083333333303</v>
      </c>
      <c r="BI65" s="143">
        <v>3478.5333333333301</v>
      </c>
      <c r="BJ65" s="143">
        <v>4509.8666666666704</v>
      </c>
      <c r="BK65" s="143">
        <v>12379.647499999999</v>
      </c>
      <c r="BL65" s="143">
        <v>4111.7729166666704</v>
      </c>
      <c r="BM65" s="143">
        <v>883.52499999999998</v>
      </c>
      <c r="BN65" s="143">
        <v>20071.332916666699</v>
      </c>
      <c r="BO65" s="143">
        <v>1031.3333333333301</v>
      </c>
      <c r="BP65" s="143">
        <v>8274.0052276666702</v>
      </c>
      <c r="BQ65" s="143">
        <v>13073949.945666701</v>
      </c>
      <c r="BR65" s="143">
        <v>11386.6718596667</v>
      </c>
      <c r="BS65" s="143">
        <v>4430.2666666666701</v>
      </c>
      <c r="BT65" s="143">
        <v>4481.1499999999996</v>
      </c>
      <c r="BU65" s="143" t="s">
        <v>1117</v>
      </c>
      <c r="BV65" s="143">
        <v>764.46666666666704</v>
      </c>
      <c r="BW65" s="143">
        <v>1002.58333333333</v>
      </c>
      <c r="BX65" s="143" t="s">
        <v>1117</v>
      </c>
      <c r="BY65" s="143">
        <v>4156.8833333333296</v>
      </c>
      <c r="BZ65" s="143">
        <v>4053.2333333333299</v>
      </c>
      <c r="CA65" s="143" t="s">
        <v>1117</v>
      </c>
      <c r="CB65" s="143">
        <v>11386.6718596667</v>
      </c>
      <c r="CC65" s="143">
        <v>5161.3385955000003</v>
      </c>
      <c r="CD65" s="143" t="s">
        <v>1117</v>
      </c>
      <c r="CE65" s="143">
        <v>95.35</v>
      </c>
      <c r="CF65" s="143">
        <v>96.533333333333303</v>
      </c>
      <c r="CG65" s="143" t="s">
        <v>1117</v>
      </c>
    </row>
    <row r="66" spans="1:85" x14ac:dyDescent="0.3">
      <c r="A66" s="33" t="s">
        <v>581</v>
      </c>
      <c r="B66" s="147" t="s">
        <v>1824</v>
      </c>
      <c r="C66" s="142">
        <v>5</v>
      </c>
      <c r="D66" s="143" t="s">
        <v>1846</v>
      </c>
      <c r="E66" s="143" t="s">
        <v>51</v>
      </c>
      <c r="F66" s="143" t="s">
        <v>173</v>
      </c>
      <c r="G66" s="143" t="s">
        <v>1751</v>
      </c>
      <c r="H66" s="143" t="s">
        <v>1752</v>
      </c>
      <c r="I66" s="143" t="s">
        <v>1753</v>
      </c>
      <c r="J66" s="143">
        <v>2</v>
      </c>
      <c r="K66" s="143">
        <v>2</v>
      </c>
      <c r="L66" s="143">
        <v>0</v>
      </c>
      <c r="M66" s="143" t="s">
        <v>1117</v>
      </c>
      <c r="N66" s="143" t="s">
        <v>1117</v>
      </c>
      <c r="O66" s="143">
        <v>2478.9499999999998</v>
      </c>
      <c r="P66" s="143">
        <v>48039.5435</v>
      </c>
      <c r="Q66" s="143">
        <v>2833.32</v>
      </c>
      <c r="R66" s="143">
        <v>50881.457000000002</v>
      </c>
      <c r="S66" s="143">
        <v>0.1988</v>
      </c>
      <c r="T66" s="143">
        <v>1.1418999999999999E-3</v>
      </c>
      <c r="U66" s="143">
        <v>354.35</v>
      </c>
      <c r="V66" s="143">
        <v>3253.0974999999999</v>
      </c>
      <c r="W66" s="143">
        <v>2687.35</v>
      </c>
      <c r="X66" s="143">
        <v>33566.734499999999</v>
      </c>
      <c r="Y66" s="143">
        <v>2868.22</v>
      </c>
      <c r="Z66" s="143">
        <v>2267.86</v>
      </c>
      <c r="AA66" s="143">
        <v>3056.72</v>
      </c>
      <c r="AB66" s="143">
        <v>0.1978</v>
      </c>
      <c r="AC66" s="143">
        <v>3056.72</v>
      </c>
      <c r="AD66" s="143">
        <v>788.86</v>
      </c>
      <c r="AE66" s="143">
        <v>2</v>
      </c>
      <c r="AF66" s="143">
        <v>0.4032</v>
      </c>
      <c r="AG66" s="143">
        <v>0.1978</v>
      </c>
      <c r="AH66" s="143">
        <v>3056.72</v>
      </c>
      <c r="AI66" s="143">
        <v>0.19980000000000001</v>
      </c>
      <c r="AJ66" s="143">
        <v>2609.92</v>
      </c>
      <c r="AK66" s="143">
        <v>0.23</v>
      </c>
      <c r="AL66" s="143">
        <v>1973.4704406000001</v>
      </c>
      <c r="AM66" s="143">
        <v>579528.63663800003</v>
      </c>
      <c r="AN66" s="143">
        <v>2537.7613803999998</v>
      </c>
      <c r="AO66" s="143" t="s">
        <v>1117</v>
      </c>
      <c r="AP66" s="143" t="s">
        <v>1117</v>
      </c>
      <c r="AQ66" s="143">
        <v>2125.6117754000002</v>
      </c>
      <c r="AR66" s="143">
        <v>2125.6117754000002</v>
      </c>
      <c r="AS66" s="143">
        <v>1821.3291052</v>
      </c>
      <c r="AT66" s="143">
        <v>5.5999999999999999E-3</v>
      </c>
      <c r="AU66" s="143" t="s">
        <v>1117</v>
      </c>
      <c r="AV66" s="143" t="s">
        <v>1117</v>
      </c>
      <c r="AW66" s="143" t="s">
        <v>1117</v>
      </c>
      <c r="AX66" s="143" t="s">
        <v>1117</v>
      </c>
      <c r="AY66" s="143" t="s">
        <v>1117</v>
      </c>
      <c r="AZ66" s="143">
        <v>5.2244932887999997</v>
      </c>
      <c r="BA66" s="143">
        <v>1</v>
      </c>
      <c r="BB66" s="143">
        <v>0.85413321239999995</v>
      </c>
      <c r="BC66" s="143">
        <v>1</v>
      </c>
      <c r="BD66" s="143" t="s">
        <v>1117</v>
      </c>
      <c r="BE66" s="143">
        <v>1</v>
      </c>
      <c r="BF66" s="143">
        <v>1.0394742031999999</v>
      </c>
      <c r="BG66" s="143">
        <v>2618.4299999999998</v>
      </c>
      <c r="BH66" s="143">
        <v>2751.95</v>
      </c>
      <c r="BI66" s="143">
        <v>2428.96</v>
      </c>
      <c r="BJ66" s="143">
        <v>2945.74</v>
      </c>
      <c r="BK66" s="143">
        <v>36900.525500000003</v>
      </c>
      <c r="BL66" s="143">
        <v>37925.655500000001</v>
      </c>
      <c r="BM66" s="143">
        <v>133.51</v>
      </c>
      <c r="BN66" s="143">
        <v>464.40249999999997</v>
      </c>
      <c r="BO66" s="143">
        <v>516.78</v>
      </c>
      <c r="BP66" s="143">
        <v>739.73269230000005</v>
      </c>
      <c r="BQ66" s="143">
        <v>84810.39198642</v>
      </c>
      <c r="BR66" s="143">
        <v>957.09527877999994</v>
      </c>
      <c r="BS66" s="143">
        <v>2945.74</v>
      </c>
      <c r="BT66" s="143">
        <v>2558.16</v>
      </c>
      <c r="BU66" s="143" t="s">
        <v>1117</v>
      </c>
      <c r="BV66" s="143">
        <v>137.82</v>
      </c>
      <c r="BW66" s="143">
        <v>129.19999999999999</v>
      </c>
      <c r="BX66" s="143" t="s">
        <v>1117</v>
      </c>
      <c r="BY66" s="143">
        <v>2868.22</v>
      </c>
      <c r="BZ66" s="143">
        <v>2506.48</v>
      </c>
      <c r="CA66" s="143" t="s">
        <v>1117</v>
      </c>
      <c r="CB66" s="143">
        <v>805.77936939999995</v>
      </c>
      <c r="CC66" s="143">
        <v>673.68601513999999</v>
      </c>
      <c r="CD66" s="143" t="s">
        <v>1117</v>
      </c>
      <c r="CE66" s="143">
        <v>104.14</v>
      </c>
      <c r="CF66" s="143">
        <v>101.38</v>
      </c>
      <c r="CG66" s="143" t="s">
        <v>1117</v>
      </c>
    </row>
    <row r="67" spans="1:85" x14ac:dyDescent="0.3">
      <c r="A67" s="33" t="s">
        <v>598</v>
      </c>
      <c r="B67" s="147" t="s">
        <v>1824</v>
      </c>
      <c r="C67" s="142">
        <v>1</v>
      </c>
      <c r="D67" s="143" t="s">
        <v>1318</v>
      </c>
      <c r="E67" s="143" t="s">
        <v>106</v>
      </c>
      <c r="F67" s="143" t="s">
        <v>599</v>
      </c>
      <c r="G67" s="143" t="s">
        <v>1774</v>
      </c>
      <c r="H67" s="143" t="s">
        <v>1775</v>
      </c>
      <c r="I67" s="143" t="s">
        <v>1776</v>
      </c>
      <c r="J67" s="143">
        <v>2</v>
      </c>
      <c r="K67" s="143">
        <v>2</v>
      </c>
      <c r="L67" s="143" t="s">
        <v>1117</v>
      </c>
      <c r="M67" s="143" t="s">
        <v>1117</v>
      </c>
      <c r="N67" s="143" t="s">
        <v>1117</v>
      </c>
      <c r="O67" s="143">
        <v>71.900000000000006</v>
      </c>
      <c r="P67" s="143">
        <v>0</v>
      </c>
      <c r="Q67" s="143">
        <v>251.7</v>
      </c>
      <c r="R67" s="143">
        <v>51.84</v>
      </c>
      <c r="S67" s="143">
        <v>0.43049999999999999</v>
      </c>
      <c r="T67" s="143">
        <v>7.5350249999999994E-2</v>
      </c>
      <c r="U67" s="143">
        <v>179.8</v>
      </c>
      <c r="V67" s="143">
        <v>51.84</v>
      </c>
      <c r="W67" s="143">
        <v>172.3</v>
      </c>
      <c r="X67" s="143">
        <v>0</v>
      </c>
      <c r="Y67" s="143">
        <v>172.3</v>
      </c>
      <c r="Z67" s="143">
        <v>71.900000000000006</v>
      </c>
      <c r="AA67" s="143">
        <v>258.89999999999998</v>
      </c>
      <c r="AB67" s="143">
        <v>0.156</v>
      </c>
      <c r="AC67" s="143">
        <v>244.5</v>
      </c>
      <c r="AD67" s="143">
        <v>187</v>
      </c>
      <c r="AE67" s="143">
        <v>2</v>
      </c>
      <c r="AF67" s="143">
        <v>2.056</v>
      </c>
      <c r="AG67" s="143">
        <v>0.156</v>
      </c>
      <c r="AH67" s="143">
        <v>244.5</v>
      </c>
      <c r="AI67" s="143">
        <v>0.70499999999999996</v>
      </c>
      <c r="AJ67" s="143">
        <v>258.89999999999998</v>
      </c>
      <c r="AK67" s="143">
        <v>0.70499999999999996</v>
      </c>
      <c r="AL67" s="143">
        <v>685.82924170000001</v>
      </c>
      <c r="AM67" s="143">
        <v>176888.39</v>
      </c>
      <c r="AN67" s="143">
        <v>1106.4102559999999</v>
      </c>
      <c r="AO67" s="143" t="s">
        <v>1117</v>
      </c>
      <c r="AP67" s="143" t="s">
        <v>1117</v>
      </c>
      <c r="AQ67" s="143">
        <v>1106.4102559999999</v>
      </c>
      <c r="AR67" s="143">
        <v>1106.4102559999999</v>
      </c>
      <c r="AS67" s="143">
        <v>265.24822699999999</v>
      </c>
      <c r="AT67" s="143">
        <v>1.1950000000000001</v>
      </c>
      <c r="AU67" s="143" t="s">
        <v>1117</v>
      </c>
      <c r="AV67" s="143" t="s">
        <v>1117</v>
      </c>
      <c r="AW67" s="143" t="s">
        <v>1117</v>
      </c>
      <c r="AX67" s="143" t="s">
        <v>1117</v>
      </c>
      <c r="AY67" s="143" t="s">
        <v>1117</v>
      </c>
      <c r="AZ67" s="143">
        <v>0.97276264599999995</v>
      </c>
      <c r="BA67" s="143">
        <v>1</v>
      </c>
      <c r="BB67" s="143">
        <v>1.0588957059999999</v>
      </c>
      <c r="BC67" s="143">
        <v>1</v>
      </c>
      <c r="BD67" s="143" t="s">
        <v>1117</v>
      </c>
      <c r="BE67" s="143">
        <v>1</v>
      </c>
      <c r="BF67" s="143">
        <v>0.23973767900000001</v>
      </c>
      <c r="BG67" s="143">
        <v>107.65</v>
      </c>
      <c r="BH67" s="143">
        <v>215.3</v>
      </c>
      <c r="BI67" s="143">
        <v>86.1</v>
      </c>
      <c r="BJ67" s="143">
        <v>215.3</v>
      </c>
      <c r="BK67" s="143">
        <v>464.40249999999997</v>
      </c>
      <c r="BL67" s="143">
        <v>0</v>
      </c>
      <c r="BM67" s="143">
        <v>107.65</v>
      </c>
      <c r="BN67" s="143">
        <v>464.40249999999997</v>
      </c>
      <c r="BO67" s="143">
        <v>129.19999999999999</v>
      </c>
      <c r="BP67" s="143">
        <v>367.5927441</v>
      </c>
      <c r="BQ67" s="143">
        <v>33977.671589999998</v>
      </c>
      <c r="BR67" s="143">
        <v>551.92307689999996</v>
      </c>
      <c r="BS67" s="143">
        <v>215.3</v>
      </c>
      <c r="BT67" s="143">
        <v>215.3</v>
      </c>
      <c r="BU67" s="143" t="s">
        <v>1117</v>
      </c>
      <c r="BV67" s="143">
        <v>86.1</v>
      </c>
      <c r="BW67" s="143">
        <v>129.19999999999999</v>
      </c>
      <c r="BX67" s="143" t="s">
        <v>1117</v>
      </c>
      <c r="BY67" s="143">
        <v>172.3</v>
      </c>
      <c r="BZ67" s="143">
        <v>172.3</v>
      </c>
      <c r="CA67" s="143" t="s">
        <v>1117</v>
      </c>
      <c r="CB67" s="143">
        <v>551.92307689999996</v>
      </c>
      <c r="CC67" s="143">
        <v>183.2624113</v>
      </c>
      <c r="CD67" s="143" t="s">
        <v>1117</v>
      </c>
      <c r="CE67" s="143">
        <v>104.6</v>
      </c>
      <c r="CF67" s="143">
        <v>99.8</v>
      </c>
      <c r="CG67" s="143" t="s">
        <v>1117</v>
      </c>
    </row>
    <row r="68" spans="1:85" x14ac:dyDescent="0.3">
      <c r="A68" s="33" t="s">
        <v>601</v>
      </c>
      <c r="B68" s="147" t="s">
        <v>1824</v>
      </c>
      <c r="C68" s="142">
        <v>1</v>
      </c>
      <c r="D68" s="143" t="s">
        <v>1318</v>
      </c>
      <c r="E68" s="143" t="s">
        <v>132</v>
      </c>
      <c r="F68" s="143" t="s">
        <v>602</v>
      </c>
      <c r="G68" s="143" t="s">
        <v>1777</v>
      </c>
      <c r="H68" s="143" t="s">
        <v>1778</v>
      </c>
      <c r="I68" s="143" t="s">
        <v>1779</v>
      </c>
      <c r="J68" s="143">
        <v>2</v>
      </c>
      <c r="K68" s="143">
        <v>2</v>
      </c>
      <c r="L68" s="143" t="s">
        <v>1117</v>
      </c>
      <c r="M68" s="143" t="s">
        <v>1117</v>
      </c>
      <c r="N68" s="143" t="s">
        <v>1117</v>
      </c>
      <c r="O68" s="143">
        <v>2158.85</v>
      </c>
      <c r="P68" s="143">
        <v>28985.0625</v>
      </c>
      <c r="Q68" s="143">
        <v>3814.3</v>
      </c>
      <c r="R68" s="143">
        <v>285369.64</v>
      </c>
      <c r="S68" s="143">
        <v>0.5615</v>
      </c>
      <c r="T68" s="143">
        <v>0.21206025000000001</v>
      </c>
      <c r="U68" s="143">
        <v>1655.45</v>
      </c>
      <c r="V68" s="143">
        <v>496249.80249999999</v>
      </c>
      <c r="W68" s="143">
        <v>3100.8</v>
      </c>
      <c r="X68" s="143">
        <v>363488.41</v>
      </c>
      <c r="Y68" s="143">
        <v>3703.7</v>
      </c>
      <c r="Z68" s="143">
        <v>1988.6</v>
      </c>
      <c r="AA68" s="143">
        <v>4348.5</v>
      </c>
      <c r="AB68" s="143">
        <v>0.10100000000000001</v>
      </c>
      <c r="AC68" s="143">
        <v>3280.1</v>
      </c>
      <c r="AD68" s="143">
        <v>2359.9</v>
      </c>
      <c r="AE68" s="143">
        <v>2</v>
      </c>
      <c r="AF68" s="143">
        <v>1.17</v>
      </c>
      <c r="AG68" s="143">
        <v>0.10100000000000001</v>
      </c>
      <c r="AH68" s="143">
        <v>3280.1</v>
      </c>
      <c r="AI68" s="143">
        <v>1.022</v>
      </c>
      <c r="AJ68" s="143">
        <v>4348.5</v>
      </c>
      <c r="AK68" s="143">
        <v>1.022</v>
      </c>
      <c r="AL68" s="143">
        <v>5862.4706939999996</v>
      </c>
      <c r="AM68" s="143">
        <v>12626444.68</v>
      </c>
      <c r="AN68" s="143">
        <v>9415.8415839999998</v>
      </c>
      <c r="AO68" s="143" t="s">
        <v>1117</v>
      </c>
      <c r="AP68" s="143" t="s">
        <v>1117</v>
      </c>
      <c r="AQ68" s="143">
        <v>9415.8415839999998</v>
      </c>
      <c r="AR68" s="143">
        <v>9415.8415839999998</v>
      </c>
      <c r="AS68" s="143">
        <v>2309.0998039999999</v>
      </c>
      <c r="AT68" s="143">
        <v>4.7E-2</v>
      </c>
      <c r="AU68" s="143" t="s">
        <v>1117</v>
      </c>
      <c r="AV68" s="143" t="s">
        <v>1117</v>
      </c>
      <c r="AW68" s="143" t="s">
        <v>1117</v>
      </c>
      <c r="AX68" s="143" t="s">
        <v>1117</v>
      </c>
      <c r="AY68" s="143" t="s">
        <v>1117</v>
      </c>
      <c r="AZ68" s="143">
        <v>1.709401709</v>
      </c>
      <c r="BA68" s="143">
        <v>1</v>
      </c>
      <c r="BB68" s="143">
        <v>1.325721777</v>
      </c>
      <c r="BC68" s="143">
        <v>1</v>
      </c>
      <c r="BD68" s="143" t="s">
        <v>1117</v>
      </c>
      <c r="BE68" s="143">
        <v>1</v>
      </c>
      <c r="BF68" s="143">
        <v>0.24523562600000001</v>
      </c>
      <c r="BG68" s="143">
        <v>2627.05</v>
      </c>
      <c r="BH68" s="143">
        <v>3703.7</v>
      </c>
      <c r="BI68" s="143">
        <v>2454.8000000000002</v>
      </c>
      <c r="BJ68" s="143">
        <v>4220.5</v>
      </c>
      <c r="BK68" s="143">
        <v>29670.0625</v>
      </c>
      <c r="BL68" s="143">
        <v>267082.23999999999</v>
      </c>
      <c r="BM68" s="143">
        <v>1076.6500000000001</v>
      </c>
      <c r="BN68" s="143">
        <v>118714.7025</v>
      </c>
      <c r="BO68" s="143">
        <v>1765.7</v>
      </c>
      <c r="BP68" s="143">
        <v>4319.5607529999997</v>
      </c>
      <c r="BQ68" s="143">
        <v>8578772.1140000001</v>
      </c>
      <c r="BR68" s="143">
        <v>7248.5148509999999</v>
      </c>
      <c r="BS68" s="143">
        <v>3186.9</v>
      </c>
      <c r="BT68" s="143">
        <v>4220.5</v>
      </c>
      <c r="BU68" s="143" t="s">
        <v>1117</v>
      </c>
      <c r="BV68" s="143">
        <v>732.1</v>
      </c>
      <c r="BW68" s="143">
        <v>1421.2</v>
      </c>
      <c r="BX68" s="143" t="s">
        <v>1117</v>
      </c>
      <c r="BY68" s="143">
        <v>2497.9</v>
      </c>
      <c r="BZ68" s="143">
        <v>3703.7</v>
      </c>
      <c r="CA68" s="143" t="s">
        <v>1117</v>
      </c>
      <c r="CB68" s="143">
        <v>7248.5148509999999</v>
      </c>
      <c r="CC68" s="143">
        <v>1390.6066539999999</v>
      </c>
      <c r="CD68" s="143" t="s">
        <v>1117</v>
      </c>
      <c r="CE68" s="143">
        <v>98.3</v>
      </c>
      <c r="CF68" s="143">
        <v>101.8</v>
      </c>
      <c r="CG68" s="143" t="s">
        <v>1117</v>
      </c>
    </row>
    <row r="69" spans="1:85" x14ac:dyDescent="0.3">
      <c r="A69" s="33" t="s">
        <v>612</v>
      </c>
      <c r="B69" s="147" t="s">
        <v>1824</v>
      </c>
      <c r="C69" s="142">
        <v>4</v>
      </c>
      <c r="D69" s="143" t="s">
        <v>1846</v>
      </c>
      <c r="E69" s="143" t="s">
        <v>71</v>
      </c>
      <c r="F69" s="143" t="s">
        <v>613</v>
      </c>
      <c r="G69" s="143" t="s">
        <v>1790</v>
      </c>
      <c r="H69" s="143" t="s">
        <v>1791</v>
      </c>
      <c r="I69" s="143" t="s">
        <v>1792</v>
      </c>
      <c r="J69" s="143">
        <v>2</v>
      </c>
      <c r="K69" s="143">
        <v>2</v>
      </c>
      <c r="L69" s="143" t="s">
        <v>1117</v>
      </c>
      <c r="M69" s="143" t="s">
        <v>1117</v>
      </c>
      <c r="N69" s="143" t="s">
        <v>1117</v>
      </c>
      <c r="O69" s="143">
        <v>606.875</v>
      </c>
      <c r="P69" s="143">
        <v>832.75625000000002</v>
      </c>
      <c r="Q69" s="143">
        <v>953.13750000000005</v>
      </c>
      <c r="R69" s="143">
        <v>1632.785625</v>
      </c>
      <c r="S69" s="143">
        <v>0.13362499999999999</v>
      </c>
      <c r="T69" s="143">
        <v>4.4451875000000004E-3</v>
      </c>
      <c r="U69" s="143">
        <v>346.22500000000002</v>
      </c>
      <c r="V69" s="143">
        <v>1318.31125</v>
      </c>
      <c r="W69" s="143">
        <v>814.375</v>
      </c>
      <c r="X69" s="143">
        <v>429.78375</v>
      </c>
      <c r="Y69" s="143">
        <v>827.07500000000005</v>
      </c>
      <c r="Z69" s="143">
        <v>583.1</v>
      </c>
      <c r="AA69" s="143">
        <v>977.1</v>
      </c>
      <c r="AB69" s="143">
        <v>7.3749999999999996E-2</v>
      </c>
      <c r="AC69" s="143">
        <v>977.1</v>
      </c>
      <c r="AD69" s="143">
        <v>394</v>
      </c>
      <c r="AE69" s="143">
        <v>2</v>
      </c>
      <c r="AF69" s="143">
        <v>0.32250000000000001</v>
      </c>
      <c r="AG69" s="143">
        <v>7.3749999999999996E-2</v>
      </c>
      <c r="AH69" s="143">
        <v>977.1</v>
      </c>
      <c r="AI69" s="143">
        <v>0.19350000000000001</v>
      </c>
      <c r="AJ69" s="143">
        <v>929.17499999999995</v>
      </c>
      <c r="AK69" s="143">
        <v>0.19350000000000001</v>
      </c>
      <c r="AL69" s="143">
        <v>4463.3555624999999</v>
      </c>
      <c r="AM69" s="143">
        <v>10411646.97175</v>
      </c>
      <c r="AN69" s="143">
        <v>7256.2114924999996</v>
      </c>
      <c r="AO69" s="143" t="s">
        <v>1117</v>
      </c>
      <c r="AP69" s="143" t="s">
        <v>1117</v>
      </c>
      <c r="AQ69" s="143">
        <v>7256.2114924999996</v>
      </c>
      <c r="AR69" s="143">
        <v>7256.2114924999996</v>
      </c>
      <c r="AS69" s="143">
        <v>1670.49963325</v>
      </c>
      <c r="AT69" s="143">
        <v>5.525E-2</v>
      </c>
      <c r="AU69" s="143" t="s">
        <v>1117</v>
      </c>
      <c r="AV69" s="143" t="s">
        <v>1117</v>
      </c>
      <c r="AW69" s="143" t="s">
        <v>1117</v>
      </c>
      <c r="AX69" s="143" t="s">
        <v>1117</v>
      </c>
      <c r="AY69" s="143" t="s">
        <v>1117</v>
      </c>
      <c r="AZ69" s="143">
        <v>6.39586053825</v>
      </c>
      <c r="BA69" s="143">
        <v>1</v>
      </c>
      <c r="BB69" s="143">
        <v>0.95377442300000004</v>
      </c>
      <c r="BC69" s="143">
        <v>1</v>
      </c>
      <c r="BD69" s="143" t="s">
        <v>1117</v>
      </c>
      <c r="BE69" s="143">
        <v>1</v>
      </c>
      <c r="BF69" s="143">
        <v>0.31035687350000002</v>
      </c>
      <c r="BG69" s="143">
        <v>739.1</v>
      </c>
      <c r="BH69" s="143">
        <v>853.5</v>
      </c>
      <c r="BI69" s="143">
        <v>706.85</v>
      </c>
      <c r="BJ69" s="143">
        <v>864.27499999999998</v>
      </c>
      <c r="BK69" s="143">
        <v>1761.44625</v>
      </c>
      <c r="BL69" s="143">
        <v>232.20124999999999</v>
      </c>
      <c r="BM69" s="143">
        <v>114.3875</v>
      </c>
      <c r="BN69" s="143">
        <v>1528.954375</v>
      </c>
      <c r="BO69" s="143">
        <v>157.42500000000001</v>
      </c>
      <c r="BP69" s="143">
        <v>1402.056251425</v>
      </c>
      <c r="BQ69" s="143">
        <v>694843.10884250002</v>
      </c>
      <c r="BR69" s="143">
        <v>2148.4571996</v>
      </c>
      <c r="BS69" s="143">
        <v>842.72500000000002</v>
      </c>
      <c r="BT69" s="143">
        <v>864.27499999999998</v>
      </c>
      <c r="BU69" s="143" t="s">
        <v>1117</v>
      </c>
      <c r="BV69" s="143">
        <v>100.72499999999999</v>
      </c>
      <c r="BW69" s="143">
        <v>128.05000000000001</v>
      </c>
      <c r="BX69" s="143" t="s">
        <v>1117</v>
      </c>
      <c r="BY69" s="143">
        <v>793.85</v>
      </c>
      <c r="BZ69" s="143">
        <v>834.9</v>
      </c>
      <c r="CA69" s="143" t="s">
        <v>1117</v>
      </c>
      <c r="CB69" s="143">
        <v>2148.4571996</v>
      </c>
      <c r="CC69" s="143">
        <v>655.65530357499995</v>
      </c>
      <c r="CD69" s="143" t="s">
        <v>1117</v>
      </c>
      <c r="CE69" s="143">
        <v>92.5</v>
      </c>
      <c r="CF69" s="143">
        <v>97.3</v>
      </c>
      <c r="CG69" s="143" t="s">
        <v>1117</v>
      </c>
    </row>
    <row r="70" spans="1:85" x14ac:dyDescent="0.3">
      <c r="A70" s="33" t="s">
        <v>630</v>
      </c>
      <c r="B70" s="147" t="s">
        <v>1824</v>
      </c>
      <c r="C70" s="142">
        <v>6</v>
      </c>
      <c r="D70" s="143" t="s">
        <v>1846</v>
      </c>
      <c r="E70" s="143" t="s">
        <v>151</v>
      </c>
      <c r="F70" s="143" t="s">
        <v>631</v>
      </c>
      <c r="G70" s="143" t="s">
        <v>1812</v>
      </c>
      <c r="H70" s="143" t="s">
        <v>1813</v>
      </c>
      <c r="I70" s="143" t="s">
        <v>1814</v>
      </c>
      <c r="J70" s="143">
        <v>2.1666666666666701</v>
      </c>
      <c r="K70" s="143">
        <v>1</v>
      </c>
      <c r="L70" s="143">
        <v>1</v>
      </c>
      <c r="M70" s="143" t="s">
        <v>1117</v>
      </c>
      <c r="N70" s="143" t="s">
        <v>1117</v>
      </c>
      <c r="O70" s="143">
        <v>443.886111116667</v>
      </c>
      <c r="P70" s="143">
        <v>37.924953703333301</v>
      </c>
      <c r="Q70" s="143">
        <v>666.81666666666695</v>
      </c>
      <c r="R70" s="143">
        <v>46.013611111666698</v>
      </c>
      <c r="S70" s="143">
        <v>0.13461111116666699</v>
      </c>
      <c r="T70" s="144">
        <v>6.8408333333333307E-5</v>
      </c>
      <c r="U70" s="143">
        <v>222.93611111666701</v>
      </c>
      <c r="V70" s="143">
        <v>124.713564816667</v>
      </c>
      <c r="W70" s="143">
        <v>553.81666666666695</v>
      </c>
      <c r="X70" s="143">
        <v>0</v>
      </c>
      <c r="Y70" s="143">
        <v>553.81666666666695</v>
      </c>
      <c r="Z70" s="143">
        <v>438.566666666667</v>
      </c>
      <c r="AA70" s="143">
        <v>673.65</v>
      </c>
      <c r="AB70" s="143">
        <v>0.14000000000000001</v>
      </c>
      <c r="AC70" s="143">
        <v>664.18333333333305</v>
      </c>
      <c r="AD70" s="143">
        <v>235.083333333333</v>
      </c>
      <c r="AE70" s="143">
        <v>2.1666666666666701</v>
      </c>
      <c r="AF70" s="143">
        <v>0.411333333333333</v>
      </c>
      <c r="AG70" s="143">
        <v>0.13816666666666699</v>
      </c>
      <c r="AH70" s="143">
        <v>663.26666666666699</v>
      </c>
      <c r="AI70" s="143">
        <v>0.130333333333333</v>
      </c>
      <c r="AJ70" s="143">
        <v>670.96666666666704</v>
      </c>
      <c r="AK70" s="143">
        <v>0.14099999999999999</v>
      </c>
      <c r="AL70" s="143">
        <v>1671.1255570000001</v>
      </c>
      <c r="AM70" s="143">
        <v>16707.926597987502</v>
      </c>
      <c r="AN70" s="143">
        <v>1780.5095240000001</v>
      </c>
      <c r="AO70" s="143" t="s">
        <v>1117</v>
      </c>
      <c r="AP70" s="143" t="s">
        <v>1117</v>
      </c>
      <c r="AQ70" s="143">
        <v>1572.7146218333301</v>
      </c>
      <c r="AR70" s="143">
        <v>1574.627367</v>
      </c>
      <c r="AS70" s="143">
        <v>1780.5095240000001</v>
      </c>
      <c r="AT70" s="143">
        <v>0.101833333333333</v>
      </c>
      <c r="AU70" s="143" t="s">
        <v>1117</v>
      </c>
      <c r="AV70" s="143" t="s">
        <v>1117</v>
      </c>
      <c r="AW70" s="143" t="s">
        <v>1117</v>
      </c>
      <c r="AX70" s="143" t="s">
        <v>1117</v>
      </c>
      <c r="AY70" s="143" t="s">
        <v>1117</v>
      </c>
      <c r="AZ70" s="143">
        <v>5.3246194144999999</v>
      </c>
      <c r="BA70" s="143">
        <v>0.99852388616666699</v>
      </c>
      <c r="BB70" s="143">
        <v>1.0113699976666699</v>
      </c>
      <c r="BC70" s="143">
        <v>0.98651960783333303</v>
      </c>
      <c r="BD70" s="143" t="s">
        <v>1117</v>
      </c>
      <c r="BE70" s="143">
        <v>1.0017057923333299</v>
      </c>
      <c r="BF70" s="143">
        <v>1.13276751916667</v>
      </c>
      <c r="BG70" s="143">
        <v>523.5</v>
      </c>
      <c r="BH70" s="143">
        <v>582.02777778333302</v>
      </c>
      <c r="BI70" s="143">
        <v>519.6</v>
      </c>
      <c r="BJ70" s="143">
        <v>584.41666666666697</v>
      </c>
      <c r="BK70" s="143">
        <v>91.26</v>
      </c>
      <c r="BL70" s="143">
        <v>17.120370366666702</v>
      </c>
      <c r="BM70" s="143">
        <v>58.552777778333301</v>
      </c>
      <c r="BN70" s="143">
        <v>108.77078703333299</v>
      </c>
      <c r="BO70" s="143">
        <v>64.816666666666706</v>
      </c>
      <c r="BP70" s="143">
        <v>445.55563561666702</v>
      </c>
      <c r="BQ70" s="143">
        <v>6679.5998641333299</v>
      </c>
      <c r="BR70" s="143">
        <v>505.23801529999997</v>
      </c>
      <c r="BS70" s="143">
        <v>580.83333333333303</v>
      </c>
      <c r="BT70" s="143">
        <v>580.83333333333303</v>
      </c>
      <c r="BU70" s="143" t="s">
        <v>1117</v>
      </c>
      <c r="BV70" s="143">
        <v>61.266666666666701</v>
      </c>
      <c r="BW70" s="143">
        <v>53.45</v>
      </c>
      <c r="BX70" s="143" t="s">
        <v>1117</v>
      </c>
      <c r="BY70" s="143">
        <v>553.81666666666695</v>
      </c>
      <c r="BZ70" s="143">
        <v>553.81666666666695</v>
      </c>
      <c r="CA70" s="143" t="s">
        <v>1117</v>
      </c>
      <c r="CB70" s="143">
        <v>451.85513898333301</v>
      </c>
      <c r="CC70" s="143">
        <v>422.45239121666702</v>
      </c>
      <c r="CD70" s="143" t="s">
        <v>1117</v>
      </c>
      <c r="CE70" s="143">
        <v>101.033333333333</v>
      </c>
      <c r="CF70" s="143">
        <v>101.183333333333</v>
      </c>
      <c r="CG70" s="143" t="s">
        <v>1117</v>
      </c>
    </row>
    <row r="71" spans="1:85" x14ac:dyDescent="0.3">
      <c r="A71" s="132" t="s">
        <v>135</v>
      </c>
      <c r="B71" s="147" t="s">
        <v>1824</v>
      </c>
      <c r="C71" s="142">
        <v>5</v>
      </c>
      <c r="D71" s="143" t="s">
        <v>1318</v>
      </c>
      <c r="E71" s="143" t="s">
        <v>137</v>
      </c>
      <c r="F71" s="143" t="s">
        <v>136</v>
      </c>
      <c r="G71" s="143" t="s">
        <v>1370</v>
      </c>
      <c r="H71" s="143" t="s">
        <v>1371</v>
      </c>
      <c r="I71" s="143" t="s">
        <v>1372</v>
      </c>
      <c r="J71" s="143">
        <v>2.2000000000000002</v>
      </c>
      <c r="K71" s="143">
        <v>2</v>
      </c>
      <c r="L71" s="143">
        <v>0</v>
      </c>
      <c r="M71" s="143" t="s">
        <v>1117</v>
      </c>
      <c r="N71" s="143" t="s">
        <v>1117</v>
      </c>
      <c r="O71" s="143">
        <v>251.71666665999999</v>
      </c>
      <c r="P71" s="143">
        <v>434.32494444000002</v>
      </c>
      <c r="Q71" s="143">
        <v>478.23333334</v>
      </c>
      <c r="R71" s="143">
        <v>532.71744444000001</v>
      </c>
      <c r="S71" s="143">
        <v>6.78666666E-2</v>
      </c>
      <c r="T71" s="143">
        <v>5.120112E-4</v>
      </c>
      <c r="U71" s="143">
        <v>226.55</v>
      </c>
      <c r="V71" s="143">
        <v>1698.6668334000001</v>
      </c>
      <c r="W71" s="143">
        <v>400.88333333999998</v>
      </c>
      <c r="X71" s="143">
        <v>175.44094444000001</v>
      </c>
      <c r="Y71" s="143">
        <v>410.94</v>
      </c>
      <c r="Z71" s="143">
        <v>231.46</v>
      </c>
      <c r="AA71" s="143">
        <v>499.14</v>
      </c>
      <c r="AB71" s="143">
        <v>9.1800000000000007E-2</v>
      </c>
      <c r="AC71" s="143">
        <v>499.14</v>
      </c>
      <c r="AD71" s="143">
        <v>267.68</v>
      </c>
      <c r="AE71" s="143">
        <v>2.2000000000000002</v>
      </c>
      <c r="AF71" s="143">
        <v>0.1734</v>
      </c>
      <c r="AG71" s="143">
        <v>8.14E-2</v>
      </c>
      <c r="AH71" s="143">
        <v>493.4</v>
      </c>
      <c r="AI71" s="143">
        <v>4.7199999999999999E-2</v>
      </c>
      <c r="AJ71" s="143">
        <v>458.28</v>
      </c>
      <c r="AK71" s="143">
        <v>9.1800000000000007E-2</v>
      </c>
      <c r="AL71" s="143">
        <v>3676.5658830000002</v>
      </c>
      <c r="AM71" s="143">
        <v>522772.9801394</v>
      </c>
      <c r="AN71" s="143">
        <v>4251.3884441999999</v>
      </c>
      <c r="AO71" s="143" t="s">
        <v>1117</v>
      </c>
      <c r="AP71" s="143" t="s">
        <v>1117</v>
      </c>
      <c r="AQ71" s="143">
        <v>3080.4970199999998</v>
      </c>
      <c r="AR71" s="143">
        <v>3357.0354815999999</v>
      </c>
      <c r="AS71" s="143">
        <v>4159.4688646000004</v>
      </c>
      <c r="AT71" s="143">
        <v>1.9199999999999998E-2</v>
      </c>
      <c r="AU71" s="143" t="s">
        <v>1117</v>
      </c>
      <c r="AV71" s="143" t="s">
        <v>1117</v>
      </c>
      <c r="AW71" s="143" t="s">
        <v>1117</v>
      </c>
      <c r="AX71" s="143" t="s">
        <v>1117</v>
      </c>
      <c r="AY71" s="143" t="s">
        <v>1117</v>
      </c>
      <c r="AZ71" s="143">
        <v>13.192448518000001</v>
      </c>
      <c r="BA71" s="143">
        <v>0.98859753679999995</v>
      </c>
      <c r="BB71" s="143">
        <v>0.92912206200000003</v>
      </c>
      <c r="BC71" s="143">
        <v>0.9</v>
      </c>
      <c r="BD71" s="143" t="s">
        <v>1117</v>
      </c>
      <c r="BE71" s="143">
        <v>1.090897598</v>
      </c>
      <c r="BF71" s="143">
        <v>1.313859342</v>
      </c>
      <c r="BG71" s="143">
        <v>349.84</v>
      </c>
      <c r="BH71" s="143">
        <v>440.39666665999999</v>
      </c>
      <c r="BI71" s="143">
        <v>349.84</v>
      </c>
      <c r="BJ71" s="143">
        <v>454.74</v>
      </c>
      <c r="BK71" s="143">
        <v>0</v>
      </c>
      <c r="BL71" s="143">
        <v>267.50827778000001</v>
      </c>
      <c r="BM71" s="143">
        <v>90.523333339999994</v>
      </c>
      <c r="BN71" s="143">
        <v>267.89094444</v>
      </c>
      <c r="BO71" s="143">
        <v>104.9</v>
      </c>
      <c r="BP71" s="143">
        <v>1497.74064228</v>
      </c>
      <c r="BQ71" s="143">
        <v>136791.0835566</v>
      </c>
      <c r="BR71" s="143">
        <v>1787.8576869000001</v>
      </c>
      <c r="BS71" s="143">
        <v>454.74</v>
      </c>
      <c r="BT71" s="143">
        <v>428.92</v>
      </c>
      <c r="BU71" s="143" t="s">
        <v>1117</v>
      </c>
      <c r="BV71" s="143">
        <v>104.88</v>
      </c>
      <c r="BW71" s="143">
        <v>79.040000000000006</v>
      </c>
      <c r="BX71" s="143" t="s">
        <v>1117</v>
      </c>
      <c r="BY71" s="143">
        <v>410.94</v>
      </c>
      <c r="BZ71" s="143">
        <v>393.7</v>
      </c>
      <c r="CA71" s="143" t="s">
        <v>1117</v>
      </c>
      <c r="CB71" s="143">
        <v>1213.6461194999999</v>
      </c>
      <c r="CC71" s="143">
        <v>1740.75457886</v>
      </c>
      <c r="CD71" s="143" t="s">
        <v>1117</v>
      </c>
      <c r="CE71" s="143">
        <v>106.82</v>
      </c>
      <c r="CF71" s="143">
        <v>104.46</v>
      </c>
      <c r="CG71" s="143" t="s">
        <v>1117</v>
      </c>
    </row>
    <row r="72" spans="1:85" x14ac:dyDescent="0.3">
      <c r="A72" s="33" t="s">
        <v>436</v>
      </c>
      <c r="B72" s="147" t="s">
        <v>1824</v>
      </c>
      <c r="C72" s="142">
        <v>5</v>
      </c>
      <c r="D72" s="143" t="s">
        <v>1315</v>
      </c>
      <c r="E72" s="143" t="s">
        <v>76</v>
      </c>
      <c r="F72" s="143" t="s">
        <v>438</v>
      </c>
      <c r="G72" s="143" t="s">
        <v>1615</v>
      </c>
      <c r="J72" s="143">
        <v>2.6</v>
      </c>
      <c r="K72" s="143">
        <v>2.6</v>
      </c>
      <c r="L72" s="143" t="s">
        <v>1117</v>
      </c>
      <c r="N72" s="143" t="s">
        <v>1117</v>
      </c>
      <c r="O72" s="143">
        <v>1538.0933333999999</v>
      </c>
      <c r="P72" s="143">
        <v>7510.7566666439998</v>
      </c>
      <c r="Q72" s="143">
        <v>1877.3033333999999</v>
      </c>
      <c r="R72" s="143">
        <v>9595.5796111399995</v>
      </c>
      <c r="S72" s="143">
        <v>0.1208</v>
      </c>
      <c r="T72" s="143">
        <v>1.0520539000000001E-2</v>
      </c>
      <c r="U72" s="143">
        <v>339.20333333999997</v>
      </c>
      <c r="V72" s="143">
        <v>7171.8031671199997</v>
      </c>
      <c r="W72" s="143">
        <v>1725.5366667999999</v>
      </c>
      <c r="X72" s="143">
        <v>9335.2747221999998</v>
      </c>
      <c r="Y72" s="143">
        <v>1782.94</v>
      </c>
      <c r="Z72" s="143">
        <v>1472.88</v>
      </c>
      <c r="AA72" s="143">
        <v>1965.9</v>
      </c>
      <c r="AB72" s="143">
        <v>3.9199999999999999E-2</v>
      </c>
      <c r="AC72" s="143">
        <v>1865.76</v>
      </c>
      <c r="AD72" s="143">
        <v>493.02</v>
      </c>
      <c r="AE72" s="143">
        <v>2.6</v>
      </c>
      <c r="AF72" s="143">
        <v>0.49120000000000003</v>
      </c>
      <c r="AG72" s="143">
        <v>3.9600000000000003E-2</v>
      </c>
      <c r="AH72" s="143">
        <v>1865.76</v>
      </c>
      <c r="AI72" s="143">
        <v>0.2336</v>
      </c>
      <c r="AJ72" s="143">
        <v>1873.42</v>
      </c>
      <c r="AK72" s="143">
        <v>0.2336</v>
      </c>
      <c r="AL72" s="143">
        <v>6273.6321547999996</v>
      </c>
      <c r="AM72" s="143">
        <v>20555760.968600001</v>
      </c>
      <c r="AN72" s="143">
        <v>11101.543799999999</v>
      </c>
      <c r="AO72" s="143" t="s">
        <v>1117</v>
      </c>
      <c r="AP72" s="143" t="s">
        <v>1117</v>
      </c>
      <c r="AQ72" s="143">
        <v>10523.746180800001</v>
      </c>
      <c r="AR72" s="143">
        <v>8997.3333124000001</v>
      </c>
      <c r="AS72" s="143">
        <v>1355.6405228000001</v>
      </c>
      <c r="AT72" s="143">
        <v>0.182</v>
      </c>
      <c r="AU72" s="143" t="s">
        <v>1117</v>
      </c>
      <c r="AV72" s="143" t="s">
        <v>1117</v>
      </c>
      <c r="AW72" s="143" t="s">
        <v>1117</v>
      </c>
      <c r="AX72" s="143" t="s">
        <v>1117</v>
      </c>
      <c r="AY72" s="143" t="s">
        <v>1117</v>
      </c>
      <c r="AZ72" s="143">
        <v>5.5691002355999997</v>
      </c>
      <c r="BA72" s="143">
        <v>0.99974528819999997</v>
      </c>
      <c r="BB72" s="143">
        <v>1.0125467829999999</v>
      </c>
      <c r="BC72" s="143">
        <v>1.1132183908</v>
      </c>
      <c r="BD72" s="143" t="s">
        <v>1117</v>
      </c>
      <c r="BE72" s="143">
        <v>0.9471981854</v>
      </c>
      <c r="BF72" s="143">
        <v>0.1682344778</v>
      </c>
      <c r="BG72" s="143">
        <v>1650.8966665999999</v>
      </c>
      <c r="BH72" s="143">
        <v>1781.5333332</v>
      </c>
      <c r="BI72" s="143">
        <v>1576.24</v>
      </c>
      <c r="BJ72" s="143">
        <v>1843.26</v>
      </c>
      <c r="BK72" s="143">
        <v>8849.3725000400009</v>
      </c>
      <c r="BL72" s="143">
        <v>6850.5832223999996</v>
      </c>
      <c r="BM72" s="143">
        <v>130.63000002000001</v>
      </c>
      <c r="BN72" s="143">
        <v>1247.5778334399999</v>
      </c>
      <c r="BO72" s="143">
        <v>267.02</v>
      </c>
      <c r="BP72" s="143">
        <v>2346.2531296000002</v>
      </c>
      <c r="BQ72" s="143">
        <v>2778700.36938</v>
      </c>
      <c r="BR72" s="143">
        <v>3936.9371434</v>
      </c>
      <c r="BS72" s="143">
        <v>1748.5</v>
      </c>
      <c r="BT72" s="143">
        <v>1826.04</v>
      </c>
      <c r="BU72" s="143" t="s">
        <v>1117</v>
      </c>
      <c r="BV72" s="143">
        <v>137.80000000000001</v>
      </c>
      <c r="BW72" s="143">
        <v>120.58</v>
      </c>
      <c r="BX72" s="143" t="s">
        <v>1117</v>
      </c>
      <c r="BY72" s="143">
        <v>1688.22</v>
      </c>
      <c r="BZ72" s="143">
        <v>1782.96</v>
      </c>
      <c r="CA72" s="143" t="s">
        <v>1117</v>
      </c>
      <c r="CB72" s="143">
        <v>3680.6871434</v>
      </c>
      <c r="CC72" s="143">
        <v>1897.2023953</v>
      </c>
      <c r="CD72" s="143" t="s">
        <v>1117</v>
      </c>
      <c r="CE72" s="143">
        <v>95.38</v>
      </c>
      <c r="CF72" s="143">
        <v>99.36</v>
      </c>
      <c r="CG72" s="143" t="s">
        <v>1117</v>
      </c>
    </row>
    <row r="73" spans="1:85" x14ac:dyDescent="0.3">
      <c r="A73" s="33" t="s">
        <v>278</v>
      </c>
      <c r="B73" s="147" t="s">
        <v>1824</v>
      </c>
      <c r="C73" s="142">
        <v>4</v>
      </c>
      <c r="D73" s="143" t="s">
        <v>1315</v>
      </c>
      <c r="E73" s="143" t="s">
        <v>51</v>
      </c>
      <c r="F73" s="143" t="s">
        <v>279</v>
      </c>
      <c r="G73" s="143" t="s">
        <v>1475</v>
      </c>
      <c r="J73" s="143">
        <v>2.75</v>
      </c>
      <c r="K73" s="143">
        <v>2.5</v>
      </c>
      <c r="L73" s="143" t="s">
        <v>1117</v>
      </c>
      <c r="N73" s="143" t="s">
        <v>1117</v>
      </c>
      <c r="O73" s="143">
        <v>2290.65</v>
      </c>
      <c r="P73" s="143">
        <v>237045.1275</v>
      </c>
      <c r="Q73" s="143">
        <v>4138.7749999999996</v>
      </c>
      <c r="R73" s="143">
        <v>458787.11697500001</v>
      </c>
      <c r="S73" s="143">
        <v>0.18225</v>
      </c>
      <c r="T73" s="143">
        <v>1.148675025E-2</v>
      </c>
      <c r="U73" s="143">
        <v>1848.12916675</v>
      </c>
      <c r="V73" s="143">
        <v>861229.86802499997</v>
      </c>
      <c r="W73" s="143">
        <v>3214.8583332500002</v>
      </c>
      <c r="X73" s="143">
        <v>85804.102222500005</v>
      </c>
      <c r="Y73" s="143">
        <v>3445.3249999999998</v>
      </c>
      <c r="Z73" s="143">
        <v>1736.3</v>
      </c>
      <c r="AA73" s="143">
        <v>4874.2250000000004</v>
      </c>
      <c r="AB73" s="143">
        <v>7.0749999999999993E-2</v>
      </c>
      <c r="AC73" s="143">
        <v>3983.6750000000002</v>
      </c>
      <c r="AD73" s="143">
        <v>3137.9250000000002</v>
      </c>
      <c r="AE73" s="143">
        <v>2.75</v>
      </c>
      <c r="AF73" s="143">
        <v>0.77800000000000002</v>
      </c>
      <c r="AG73" s="143">
        <v>0.14874999999999999</v>
      </c>
      <c r="AH73" s="143">
        <v>3369.55</v>
      </c>
      <c r="AI73" s="143">
        <v>0.29599999999999999</v>
      </c>
      <c r="AJ73" s="143">
        <v>4874.2250000000004</v>
      </c>
      <c r="AK73" s="143">
        <v>0.29599999999999999</v>
      </c>
      <c r="AL73" s="143">
        <v>14336.452036250001</v>
      </c>
      <c r="AM73" s="143">
        <v>102845526.13474999</v>
      </c>
      <c r="AN73" s="143">
        <v>25010.804802499999</v>
      </c>
      <c r="AO73" s="143" t="s">
        <v>1117</v>
      </c>
      <c r="AP73" s="143" t="s">
        <v>1117</v>
      </c>
      <c r="AQ73" s="143">
        <v>25010.804802499999</v>
      </c>
      <c r="AR73" s="143">
        <v>7964.5554247500004</v>
      </c>
      <c r="AS73" s="143">
        <v>10683.3805395</v>
      </c>
      <c r="AT73" s="143">
        <v>0.2155</v>
      </c>
      <c r="AU73" s="143" t="s">
        <v>1117</v>
      </c>
      <c r="AV73" s="143" t="s">
        <v>1117</v>
      </c>
      <c r="AW73" s="143" t="s">
        <v>1117</v>
      </c>
      <c r="AX73" s="143" t="s">
        <v>1117</v>
      </c>
      <c r="AY73" s="143" t="s">
        <v>1117</v>
      </c>
      <c r="AZ73" s="143">
        <v>3.57638641525</v>
      </c>
      <c r="BA73" s="143">
        <v>0.85390877575000002</v>
      </c>
      <c r="BB73" s="143">
        <v>1.44790558475</v>
      </c>
      <c r="BC73" s="143">
        <v>2.5752063015000002</v>
      </c>
      <c r="BD73" s="143" t="s">
        <v>1117</v>
      </c>
      <c r="BE73" s="143">
        <v>0.52041457275000003</v>
      </c>
      <c r="BF73" s="143">
        <v>2.2272886315</v>
      </c>
      <c r="BG73" s="143">
        <v>2796.8791664999999</v>
      </c>
      <c r="BH73" s="143">
        <v>3734.3875002499999</v>
      </c>
      <c r="BI73" s="143">
        <v>2730.45</v>
      </c>
      <c r="BJ73" s="143">
        <v>4160.1750000000002</v>
      </c>
      <c r="BK73" s="143">
        <v>6289.8117363000001</v>
      </c>
      <c r="BL73" s="143">
        <v>175484.99397499999</v>
      </c>
      <c r="BM73" s="143">
        <v>937.50000009999997</v>
      </c>
      <c r="BN73" s="143">
        <v>191885.93835000001</v>
      </c>
      <c r="BO73" s="143">
        <v>1429.7249999999999</v>
      </c>
      <c r="BP73" s="143">
        <v>8018.2385762499998</v>
      </c>
      <c r="BQ73" s="143">
        <v>48906356.927127503</v>
      </c>
      <c r="BR73" s="143">
        <v>15788.0838215</v>
      </c>
      <c r="BS73" s="143">
        <v>3750.0250000000001</v>
      </c>
      <c r="BT73" s="143">
        <v>3351.55</v>
      </c>
      <c r="BU73" s="143" t="s">
        <v>1117</v>
      </c>
      <c r="BV73" s="143">
        <v>914.05</v>
      </c>
      <c r="BW73" s="143">
        <v>597.67499999999995</v>
      </c>
      <c r="BX73" s="143" t="s">
        <v>1117</v>
      </c>
      <c r="BY73" s="143">
        <v>3128.9250000000002</v>
      </c>
      <c r="BZ73" s="143">
        <v>3070.3249999999998</v>
      </c>
      <c r="CA73" s="143" t="s">
        <v>1117</v>
      </c>
      <c r="CB73" s="143">
        <v>15788.0838215</v>
      </c>
      <c r="CC73" s="143">
        <v>3275.4098315000001</v>
      </c>
      <c r="CD73" s="143" t="s">
        <v>1117</v>
      </c>
      <c r="CE73" s="143">
        <v>100.65</v>
      </c>
      <c r="CF73" s="143">
        <v>108</v>
      </c>
      <c r="CG73" s="143" t="s">
        <v>1117</v>
      </c>
    </row>
    <row r="74" spans="1:85" x14ac:dyDescent="0.3">
      <c r="A74" s="132" t="s">
        <v>146</v>
      </c>
      <c r="B74" s="147" t="s">
        <v>1824</v>
      </c>
      <c r="C74" s="142">
        <v>4</v>
      </c>
      <c r="D74" s="143" t="s">
        <v>1846</v>
      </c>
      <c r="E74" s="143" t="s">
        <v>148</v>
      </c>
      <c r="F74" s="143" t="s">
        <v>147</v>
      </c>
      <c r="G74" s="143" t="s">
        <v>1377</v>
      </c>
      <c r="H74" s="143" t="s">
        <v>1378</v>
      </c>
      <c r="I74" s="143" t="s">
        <v>1339</v>
      </c>
      <c r="J74" s="143">
        <v>3</v>
      </c>
      <c r="K74" s="143">
        <v>2</v>
      </c>
      <c r="L74" s="143">
        <v>0</v>
      </c>
      <c r="M74" s="143" t="s">
        <v>1117</v>
      </c>
      <c r="N74" s="143" t="s">
        <v>1117</v>
      </c>
      <c r="O74" s="143">
        <v>977.01666667500001</v>
      </c>
      <c r="P74" s="143">
        <v>1282.745555725</v>
      </c>
      <c r="Q74" s="143">
        <v>1648.0833332499999</v>
      </c>
      <c r="R74" s="143">
        <v>3414.2950013</v>
      </c>
      <c r="S74" s="143">
        <v>0.22091666674999999</v>
      </c>
      <c r="T74" s="143">
        <v>2.7616672499999997E-4</v>
      </c>
      <c r="U74" s="143">
        <v>671.06666667499996</v>
      </c>
      <c r="V74" s="143">
        <v>3380.1000000499998</v>
      </c>
      <c r="W74" s="143">
        <v>1409.8416665</v>
      </c>
      <c r="X74" s="143">
        <v>2872.3811114999999</v>
      </c>
      <c r="Y74" s="143">
        <v>1458.7249999999999</v>
      </c>
      <c r="Z74" s="143">
        <v>941.45</v>
      </c>
      <c r="AA74" s="143">
        <v>1701.4</v>
      </c>
      <c r="AB74" s="143">
        <v>0.22600000000000001</v>
      </c>
      <c r="AC74" s="143">
        <v>1675.175</v>
      </c>
      <c r="AD74" s="143">
        <v>759.95</v>
      </c>
      <c r="AE74" s="143">
        <v>3</v>
      </c>
      <c r="AF74" s="143">
        <v>1.07325</v>
      </c>
      <c r="AG74" s="143">
        <v>0.22600000000000001</v>
      </c>
      <c r="AH74" s="143">
        <v>1586.4749999999999</v>
      </c>
      <c r="AI74" s="143">
        <v>0.21074999999999999</v>
      </c>
      <c r="AJ74" s="143">
        <v>1682.6</v>
      </c>
      <c r="AK74" s="143">
        <v>0.23499999999999999</v>
      </c>
      <c r="AL74" s="143">
        <v>3038.8294502499998</v>
      </c>
      <c r="AM74" s="143">
        <v>168605.88764999999</v>
      </c>
      <c r="AN74" s="143">
        <v>3524.2275555000001</v>
      </c>
      <c r="AO74" s="143" t="s">
        <v>1117</v>
      </c>
      <c r="AP74" s="143" t="s">
        <v>1117</v>
      </c>
      <c r="AQ74" s="143">
        <v>3239.3759279999999</v>
      </c>
      <c r="AR74" s="143">
        <v>2649.81449875</v>
      </c>
      <c r="AS74" s="143">
        <v>3227.2979242500001</v>
      </c>
      <c r="AT74" s="143">
        <v>0.39624999999999999</v>
      </c>
      <c r="AU74" s="143" t="s">
        <v>1117</v>
      </c>
      <c r="AV74" s="143" t="s">
        <v>1117</v>
      </c>
      <c r="AW74" s="143" t="s">
        <v>1117</v>
      </c>
      <c r="AX74" s="143" t="s">
        <v>1117</v>
      </c>
      <c r="AY74" s="143" t="s">
        <v>1117</v>
      </c>
      <c r="AZ74" s="143">
        <v>2.82200479275</v>
      </c>
      <c r="BA74" s="143">
        <v>0.94564689874999996</v>
      </c>
      <c r="BB74" s="143">
        <v>1.06585636825</v>
      </c>
      <c r="BC74" s="143">
        <v>1.0007981175</v>
      </c>
      <c r="BD74" s="143" t="s">
        <v>1117</v>
      </c>
      <c r="BE74" s="143">
        <v>0.83131904975000004</v>
      </c>
      <c r="BF74" s="143">
        <v>1.2346968455</v>
      </c>
      <c r="BG74" s="143">
        <v>1276.2166667500001</v>
      </c>
      <c r="BH74" s="143">
        <v>1507.6083335000001</v>
      </c>
      <c r="BI74" s="143">
        <v>1165.45</v>
      </c>
      <c r="BJ74" s="143">
        <v>1532.075</v>
      </c>
      <c r="BK74" s="143">
        <v>6793.1683332499997</v>
      </c>
      <c r="BL74" s="143">
        <v>588.90944452500003</v>
      </c>
      <c r="BM74" s="143">
        <v>231.39166667500001</v>
      </c>
      <c r="BN74" s="143">
        <v>5667.6333334999999</v>
      </c>
      <c r="BO74" s="143">
        <v>366.625</v>
      </c>
      <c r="BP74" s="143">
        <v>1066.3618896999999</v>
      </c>
      <c r="BQ74" s="143">
        <v>142949.13795249999</v>
      </c>
      <c r="BR74" s="143">
        <v>1575.7356824999999</v>
      </c>
      <c r="BS74" s="143">
        <v>1491</v>
      </c>
      <c r="BT74" s="143">
        <v>1510.5250000000001</v>
      </c>
      <c r="BU74" s="143" t="s">
        <v>1117</v>
      </c>
      <c r="BV74" s="143">
        <v>325.55</v>
      </c>
      <c r="BW74" s="143">
        <v>164.25</v>
      </c>
      <c r="BX74" s="143" t="s">
        <v>1117</v>
      </c>
      <c r="BY74" s="143">
        <v>1339.425</v>
      </c>
      <c r="BZ74" s="143">
        <v>1447</v>
      </c>
      <c r="CA74" s="143" t="s">
        <v>1117</v>
      </c>
      <c r="CB74" s="143">
        <v>1454.0129695000001</v>
      </c>
      <c r="CC74" s="143">
        <v>726.87862104999999</v>
      </c>
      <c r="CD74" s="143" t="s">
        <v>1117</v>
      </c>
      <c r="CE74" s="143">
        <v>96.6</v>
      </c>
      <c r="CF74" s="143">
        <v>103.75</v>
      </c>
      <c r="CG74" s="143" t="s">
        <v>1117</v>
      </c>
    </row>
    <row r="75" spans="1:85" x14ac:dyDescent="0.3">
      <c r="A75" s="33" t="s">
        <v>257</v>
      </c>
      <c r="B75" s="147" t="s">
        <v>1824</v>
      </c>
      <c r="C75" s="142">
        <v>6</v>
      </c>
      <c r="D75" s="143" t="s">
        <v>1846</v>
      </c>
      <c r="E75" s="143" t="s">
        <v>76</v>
      </c>
      <c r="F75" s="143" t="s">
        <v>258</v>
      </c>
      <c r="G75" s="143" t="s">
        <v>1449</v>
      </c>
      <c r="H75" s="143" t="s">
        <v>1450</v>
      </c>
      <c r="I75" s="143" t="s">
        <v>1339</v>
      </c>
      <c r="J75" s="143">
        <v>3</v>
      </c>
      <c r="K75" s="143">
        <v>2.3333333333333299</v>
      </c>
      <c r="L75" s="143">
        <v>0</v>
      </c>
      <c r="M75" s="143" t="s">
        <v>1117</v>
      </c>
      <c r="N75" s="143" t="s">
        <v>1117</v>
      </c>
      <c r="O75" s="143">
        <v>1786.72777783333</v>
      </c>
      <c r="P75" s="143">
        <v>11544.18333545</v>
      </c>
      <c r="Q75" s="143">
        <v>3115.1111111666701</v>
      </c>
      <c r="R75" s="143">
        <v>239817.505140333</v>
      </c>
      <c r="S75" s="143">
        <v>8.6722222333333293E-2</v>
      </c>
      <c r="T75" s="143">
        <v>3.7341483000000002E-3</v>
      </c>
      <c r="U75" s="143">
        <v>1328.3777776500001</v>
      </c>
      <c r="V75" s="143">
        <v>273913.50076648302</v>
      </c>
      <c r="W75" s="143">
        <v>2244.78888883333</v>
      </c>
      <c r="X75" s="143">
        <v>31897.398896999999</v>
      </c>
      <c r="Y75" s="143">
        <v>2332.9</v>
      </c>
      <c r="Z75" s="143">
        <v>1666.8</v>
      </c>
      <c r="AA75" s="143">
        <v>3481.4</v>
      </c>
      <c r="AB75" s="143">
        <v>5.2333333333333301E-2</v>
      </c>
      <c r="AC75" s="143">
        <v>2627.5</v>
      </c>
      <c r="AD75" s="143">
        <v>1814.6</v>
      </c>
      <c r="AE75" s="143">
        <v>3</v>
      </c>
      <c r="AF75" s="143">
        <v>0.51949999999999996</v>
      </c>
      <c r="AG75" s="143">
        <v>4.9500000000000002E-2</v>
      </c>
      <c r="AH75" s="143">
        <v>3244.13333333333</v>
      </c>
      <c r="AI75" s="143">
        <v>0.15833333333333299</v>
      </c>
      <c r="AJ75" s="143">
        <v>3473.7</v>
      </c>
      <c r="AK75" s="143">
        <v>0.15833333333333299</v>
      </c>
      <c r="AL75" s="143">
        <v>19841.197832333299</v>
      </c>
      <c r="AM75" s="143">
        <v>112757061.208333</v>
      </c>
      <c r="AN75" s="143">
        <v>31531.329014999999</v>
      </c>
      <c r="AO75" s="143" t="s">
        <v>1117</v>
      </c>
      <c r="AP75" s="143" t="s">
        <v>1117</v>
      </c>
      <c r="AQ75" s="143">
        <v>18382.334354333299</v>
      </c>
      <c r="AR75" s="143">
        <v>28536.0924383333</v>
      </c>
      <c r="AS75" s="143">
        <v>12605.1666993333</v>
      </c>
      <c r="AT75" s="143">
        <v>0.14499999999999999</v>
      </c>
      <c r="AU75" s="143" t="s">
        <v>1117</v>
      </c>
      <c r="AV75" s="143" t="s">
        <v>1117</v>
      </c>
      <c r="AW75" s="143" t="s">
        <v>1117</v>
      </c>
      <c r="AX75" s="143" t="s">
        <v>1117</v>
      </c>
      <c r="AY75" s="143" t="s">
        <v>1117</v>
      </c>
      <c r="AZ75" s="143">
        <v>5.8271722783333297</v>
      </c>
      <c r="BA75" s="143">
        <v>1.2361626265000001</v>
      </c>
      <c r="BB75" s="143">
        <v>1.0766839451666701</v>
      </c>
      <c r="BC75" s="143">
        <v>1.0294897543333299</v>
      </c>
      <c r="BD75" s="143" t="s">
        <v>1117</v>
      </c>
      <c r="BE75" s="143">
        <v>1.8673359893333299</v>
      </c>
      <c r="BF75" s="143">
        <v>0.53405979800000003</v>
      </c>
      <c r="BG75" s="143">
        <v>1964.04999983333</v>
      </c>
      <c r="BH75" s="143">
        <v>2878.2499998333301</v>
      </c>
      <c r="BI75" s="143">
        <v>1863</v>
      </c>
      <c r="BJ75" s="143">
        <v>3196.7</v>
      </c>
      <c r="BK75" s="143">
        <v>9399.7677776500004</v>
      </c>
      <c r="BL75" s="143">
        <v>171702.5933487</v>
      </c>
      <c r="BM75" s="143">
        <v>914.18888885000001</v>
      </c>
      <c r="BN75" s="143">
        <v>164639.55147870001</v>
      </c>
      <c r="BO75" s="143">
        <v>1333.7</v>
      </c>
      <c r="BP75" s="143">
        <v>13561.6702893333</v>
      </c>
      <c r="BQ75" s="143">
        <v>58687316.005666703</v>
      </c>
      <c r="BR75" s="143">
        <v>22244.078085000001</v>
      </c>
      <c r="BS75" s="143">
        <v>2459.8000000000002</v>
      </c>
      <c r="BT75" s="143">
        <v>2982.1666666666702</v>
      </c>
      <c r="BU75" s="143" t="s">
        <v>1117</v>
      </c>
      <c r="BV75" s="143">
        <v>546.53333333333296</v>
      </c>
      <c r="BW75" s="143">
        <v>1005.08333333333</v>
      </c>
      <c r="BX75" s="143" t="s">
        <v>1117</v>
      </c>
      <c r="BY75" s="143">
        <v>2195.63333333333</v>
      </c>
      <c r="BZ75" s="143">
        <v>2234.5500000000002</v>
      </c>
      <c r="CA75" s="143" t="s">
        <v>1117</v>
      </c>
      <c r="CB75" s="143">
        <v>11957.862018166699</v>
      </c>
      <c r="CC75" s="143">
        <v>19901.0146056667</v>
      </c>
      <c r="CD75" s="143" t="s">
        <v>1117</v>
      </c>
      <c r="CE75" s="143">
        <v>89.016666666666694</v>
      </c>
      <c r="CF75" s="143">
        <v>86.7</v>
      </c>
      <c r="CG75" s="143" t="s">
        <v>1117</v>
      </c>
    </row>
    <row r="76" spans="1:85" x14ac:dyDescent="0.3">
      <c r="A76" s="131" t="s">
        <v>358</v>
      </c>
      <c r="B76" s="147" t="s">
        <v>1824</v>
      </c>
      <c r="C76" s="142">
        <v>6</v>
      </c>
      <c r="D76" s="143" t="s">
        <v>1315</v>
      </c>
      <c r="E76" s="143" t="s">
        <v>51</v>
      </c>
      <c r="F76" s="143" t="s">
        <v>1415</v>
      </c>
      <c r="G76" s="143" t="s">
        <v>1542</v>
      </c>
      <c r="J76" s="143">
        <v>3</v>
      </c>
      <c r="K76" s="143">
        <v>3.1666666666666701</v>
      </c>
      <c r="L76" s="143" t="s">
        <v>1117</v>
      </c>
      <c r="N76" s="143" t="s">
        <v>1117</v>
      </c>
      <c r="O76" s="143">
        <v>2833.8083333333302</v>
      </c>
      <c r="P76" s="143">
        <v>355641.32423166698</v>
      </c>
      <c r="Q76" s="143">
        <v>4330.7930556666697</v>
      </c>
      <c r="R76" s="143">
        <v>193027.928326667</v>
      </c>
      <c r="S76" s="143">
        <v>0.49530555566666701</v>
      </c>
      <c r="T76" s="143">
        <v>0.27748181016666701</v>
      </c>
      <c r="U76" s="143">
        <v>1496.99166666667</v>
      </c>
      <c r="V76" s="143">
        <v>719988.64538333297</v>
      </c>
      <c r="W76" s="143">
        <v>3653.5736111666702</v>
      </c>
      <c r="X76" s="143">
        <v>115822.104991667</v>
      </c>
      <c r="Y76" s="143">
        <v>3333.1</v>
      </c>
      <c r="Z76" s="143">
        <v>2126</v>
      </c>
      <c r="AA76" s="143">
        <v>4798.6166666666704</v>
      </c>
      <c r="AB76" s="143">
        <v>7.3833333333333306E-2</v>
      </c>
      <c r="AC76" s="143">
        <v>4165.3999999999996</v>
      </c>
      <c r="AD76" s="143">
        <v>2672.61666666667</v>
      </c>
      <c r="AE76" s="143">
        <v>3</v>
      </c>
      <c r="AF76" s="143">
        <v>1.5753333333333299</v>
      </c>
      <c r="AG76" s="143">
        <v>0.12733333333333299</v>
      </c>
      <c r="AH76" s="143">
        <v>4044.5166666666701</v>
      </c>
      <c r="AI76" s="143">
        <v>1.20933333333333</v>
      </c>
      <c r="AJ76" s="143">
        <v>4781.45</v>
      </c>
      <c r="AK76" s="143">
        <v>1.20933333333333</v>
      </c>
      <c r="AL76" s="143">
        <v>8001.8431201666699</v>
      </c>
      <c r="AM76" s="143">
        <v>54902750.453666702</v>
      </c>
      <c r="AN76" s="143">
        <v>17369.157375499999</v>
      </c>
      <c r="AO76" s="143" t="s">
        <v>1117</v>
      </c>
      <c r="AP76" s="143" t="s">
        <v>1117</v>
      </c>
      <c r="AQ76" s="143">
        <v>17369.157375499999</v>
      </c>
      <c r="AR76" s="143">
        <v>6533.4699118333301</v>
      </c>
      <c r="AS76" s="143">
        <v>2071.3662701666699</v>
      </c>
      <c r="AT76" s="143">
        <v>0.10766666666666699</v>
      </c>
      <c r="AU76" s="143" t="s">
        <v>1117</v>
      </c>
      <c r="AV76" s="143" t="s">
        <v>1117</v>
      </c>
      <c r="AW76" s="143" t="s">
        <v>1117</v>
      </c>
      <c r="AX76" s="143" t="s">
        <v>1117</v>
      </c>
      <c r="AY76" s="143" t="s">
        <v>1117</v>
      </c>
      <c r="AZ76" s="143">
        <v>1.9018400984999999</v>
      </c>
      <c r="BA76" s="143">
        <v>0.97460548866666696</v>
      </c>
      <c r="BB76" s="143">
        <v>1.19774315833333</v>
      </c>
      <c r="BC76" s="143">
        <v>1.8228100295</v>
      </c>
      <c r="BD76" s="143" t="s">
        <v>1117</v>
      </c>
      <c r="BE76" s="143">
        <v>0.41210322866666699</v>
      </c>
      <c r="BF76" s="143">
        <v>0.45456613433333298</v>
      </c>
      <c r="BG76" s="143">
        <v>3256.44583333333</v>
      </c>
      <c r="BH76" s="143">
        <v>4056.2916666666702</v>
      </c>
      <c r="BI76" s="143">
        <v>2805.3333333333298</v>
      </c>
      <c r="BJ76" s="143">
        <v>4370.75</v>
      </c>
      <c r="BK76" s="143">
        <v>154848.45981500001</v>
      </c>
      <c r="BL76" s="143">
        <v>82476.086714999998</v>
      </c>
      <c r="BM76" s="143">
        <v>799.84166666666704</v>
      </c>
      <c r="BN76" s="143">
        <v>257276.10858166701</v>
      </c>
      <c r="BO76" s="143">
        <v>1565.4166666666699</v>
      </c>
      <c r="BP76" s="143">
        <v>4546.0148236666701</v>
      </c>
      <c r="BQ76" s="143">
        <v>29694966.780333299</v>
      </c>
      <c r="BR76" s="143">
        <v>11068.269129</v>
      </c>
      <c r="BS76" s="143">
        <v>4076.4666666666699</v>
      </c>
      <c r="BT76" s="143">
        <v>3815.7166666666699</v>
      </c>
      <c r="BU76" s="143" t="s">
        <v>1117</v>
      </c>
      <c r="BV76" s="143">
        <v>773.1</v>
      </c>
      <c r="BW76" s="143">
        <v>418.83333333333297</v>
      </c>
      <c r="BX76" s="143" t="s">
        <v>1117</v>
      </c>
      <c r="BY76" s="143">
        <v>4004.0333333333301</v>
      </c>
      <c r="BZ76" s="143">
        <v>3541.05</v>
      </c>
      <c r="CA76" s="143" t="s">
        <v>1117</v>
      </c>
      <c r="CB76" s="143">
        <v>11068.269129</v>
      </c>
      <c r="CC76" s="143">
        <v>1502.7718588166699</v>
      </c>
      <c r="CD76" s="143" t="s">
        <v>1117</v>
      </c>
      <c r="CE76" s="143">
        <v>78.133333333333297</v>
      </c>
      <c r="CF76" s="143">
        <v>87.4</v>
      </c>
      <c r="CG76" s="143" t="s">
        <v>1117</v>
      </c>
    </row>
    <row r="77" spans="1:85" x14ac:dyDescent="0.3">
      <c r="A77" s="33" t="s">
        <v>429</v>
      </c>
      <c r="B77" s="147" t="s">
        <v>1824</v>
      </c>
      <c r="C77" s="142">
        <v>3</v>
      </c>
      <c r="D77" s="143" t="s">
        <v>1315</v>
      </c>
      <c r="E77" s="143" t="s">
        <v>51</v>
      </c>
      <c r="F77" s="143" t="s">
        <v>1613</v>
      </c>
      <c r="G77" s="143" t="s">
        <v>1614</v>
      </c>
      <c r="J77" s="143">
        <v>3</v>
      </c>
      <c r="K77" s="143">
        <v>3</v>
      </c>
      <c r="L77" s="143" t="s">
        <v>1117</v>
      </c>
      <c r="N77" s="143" t="s">
        <v>1117</v>
      </c>
      <c r="O77" s="143">
        <v>5677.07777766667</v>
      </c>
      <c r="P77" s="143">
        <v>2382473.60756667</v>
      </c>
      <c r="Q77" s="143">
        <v>7751.4777776666697</v>
      </c>
      <c r="R77" s="143">
        <v>8307902.8190000001</v>
      </c>
      <c r="S77" s="143">
        <v>0.20622222200000001</v>
      </c>
      <c r="T77" s="143">
        <v>5.5699263333333299E-3</v>
      </c>
      <c r="U77" s="143">
        <v>2074.4</v>
      </c>
      <c r="V77" s="143">
        <v>3163498.3569633299</v>
      </c>
      <c r="W77" s="143">
        <v>6456.2888890000004</v>
      </c>
      <c r="X77" s="143">
        <v>3878363.5490000001</v>
      </c>
      <c r="Y77" s="143">
        <v>4291.7333333333299</v>
      </c>
      <c r="Z77" s="143">
        <v>3814.9666666666699</v>
      </c>
      <c r="AA77" s="143">
        <v>11181</v>
      </c>
      <c r="AB77" s="143">
        <v>0.158</v>
      </c>
      <c r="AC77" s="143">
        <v>10605.666666666701</v>
      </c>
      <c r="AD77" s="143">
        <v>7366.0333333333301</v>
      </c>
      <c r="AE77" s="143">
        <v>3</v>
      </c>
      <c r="AF77" s="143">
        <v>0.62133333333333296</v>
      </c>
      <c r="AG77" s="143">
        <v>0.18666666666666701</v>
      </c>
      <c r="AH77" s="143">
        <v>6048.5333333333301</v>
      </c>
      <c r="AI77" s="143">
        <v>0.27400000000000002</v>
      </c>
      <c r="AJ77" s="143">
        <v>6600.2333333333299</v>
      </c>
      <c r="AK77" s="143">
        <v>0.28766666666666701</v>
      </c>
      <c r="AL77" s="143">
        <v>11408.7938896667</v>
      </c>
      <c r="AM77" s="143">
        <v>89440519.043333307</v>
      </c>
      <c r="AN77" s="143">
        <v>24201.962820000001</v>
      </c>
      <c r="AO77" s="143" t="s">
        <v>1117</v>
      </c>
      <c r="AP77" s="143" t="s">
        <v>1117</v>
      </c>
      <c r="AQ77" s="143">
        <v>24201.962820000001</v>
      </c>
      <c r="AR77" s="143">
        <v>4631.1964699999999</v>
      </c>
      <c r="AS77" s="143">
        <v>5393.2223773333299</v>
      </c>
      <c r="AT77" s="143">
        <v>2.4E-2</v>
      </c>
      <c r="AU77" s="143" t="s">
        <v>1117</v>
      </c>
      <c r="AV77" s="143" t="s">
        <v>1117</v>
      </c>
      <c r="AW77" s="143" t="s">
        <v>1117</v>
      </c>
      <c r="AX77" s="143" t="s">
        <v>1117</v>
      </c>
      <c r="AY77" s="143" t="s">
        <v>1117</v>
      </c>
      <c r="AZ77" s="143">
        <v>5.2032236783333303</v>
      </c>
      <c r="BA77" s="143">
        <v>0.65098362766666695</v>
      </c>
      <c r="BB77" s="143">
        <v>1.28473652266667</v>
      </c>
      <c r="BC77" s="143">
        <v>1.50741066366667</v>
      </c>
      <c r="BD77" s="143" t="s">
        <v>1117</v>
      </c>
      <c r="BE77" s="143">
        <v>0.200134756</v>
      </c>
      <c r="BF77" s="143">
        <v>1.39149249733333</v>
      </c>
      <c r="BG77" s="143">
        <v>6070.6222223333298</v>
      </c>
      <c r="BH77" s="143">
        <v>7360.7111109999996</v>
      </c>
      <c r="BI77" s="143">
        <v>4174.3</v>
      </c>
      <c r="BJ77" s="143">
        <v>10424.333333333299</v>
      </c>
      <c r="BK77" s="143">
        <v>2587625.7556666699</v>
      </c>
      <c r="BL77" s="143">
        <v>6765174.9289999995</v>
      </c>
      <c r="BM77" s="143">
        <v>1290.06666666667</v>
      </c>
      <c r="BN77" s="143">
        <v>1597187.2334566701</v>
      </c>
      <c r="BO77" s="143">
        <v>6250.0333333333301</v>
      </c>
      <c r="BP77" s="143">
        <v>6967.8446800000002</v>
      </c>
      <c r="BQ77" s="143">
        <v>41625700.236666702</v>
      </c>
      <c r="BR77" s="143">
        <v>15455.7037633333</v>
      </c>
      <c r="BS77" s="143">
        <v>9799.3333333333303</v>
      </c>
      <c r="BT77" s="143">
        <v>5931.0666666666702</v>
      </c>
      <c r="BU77" s="143" t="s">
        <v>1117</v>
      </c>
      <c r="BV77" s="143">
        <v>2596.3000000000002</v>
      </c>
      <c r="BW77" s="143">
        <v>287.96666666666698</v>
      </c>
      <c r="BX77" s="143" t="s">
        <v>1117</v>
      </c>
      <c r="BY77" s="143">
        <v>8073.2333333333299</v>
      </c>
      <c r="BZ77" s="143">
        <v>5869.8333333333303</v>
      </c>
      <c r="CA77" s="143" t="s">
        <v>1117</v>
      </c>
      <c r="CB77" s="143">
        <v>15455.7037633333</v>
      </c>
      <c r="CC77" s="143">
        <v>1455.9999091</v>
      </c>
      <c r="CD77" s="143" t="s">
        <v>1117</v>
      </c>
      <c r="CE77" s="143">
        <v>103.366666666667</v>
      </c>
      <c r="CF77" s="143">
        <v>103.23333333333299</v>
      </c>
      <c r="CG77" s="143" t="s">
        <v>1117</v>
      </c>
    </row>
    <row r="78" spans="1:85" x14ac:dyDescent="0.3">
      <c r="A78" s="131" t="s">
        <v>518</v>
      </c>
      <c r="B78" s="147" t="s">
        <v>1824</v>
      </c>
      <c r="C78" s="142">
        <v>6</v>
      </c>
      <c r="D78" s="143" t="s">
        <v>1315</v>
      </c>
      <c r="E78" s="143" t="s">
        <v>51</v>
      </c>
      <c r="F78" s="143" t="s">
        <v>470</v>
      </c>
      <c r="G78" s="143" t="s">
        <v>1690</v>
      </c>
      <c r="J78" s="143">
        <v>3</v>
      </c>
      <c r="K78" s="143">
        <v>2.1666666666666701</v>
      </c>
      <c r="L78" s="143" t="s">
        <v>1117</v>
      </c>
      <c r="N78" s="143" t="s">
        <v>1117</v>
      </c>
      <c r="O78" s="143">
        <v>3433.8166668333301</v>
      </c>
      <c r="P78" s="143">
        <v>40511.612965</v>
      </c>
      <c r="Q78" s="143">
        <v>3782.2555554999999</v>
      </c>
      <c r="R78" s="143">
        <v>91089.481861666703</v>
      </c>
      <c r="S78" s="143">
        <v>0.2739444445</v>
      </c>
      <c r="T78" s="143">
        <v>9.9389630000000003E-3</v>
      </c>
      <c r="U78" s="143">
        <v>348.44999998333299</v>
      </c>
      <c r="V78" s="143">
        <v>13979.063335000001</v>
      </c>
      <c r="W78" s="143">
        <v>3631.3999998333302</v>
      </c>
      <c r="X78" s="143">
        <v>50270.313340000001</v>
      </c>
      <c r="Y78" s="143">
        <v>3751.0333333333301</v>
      </c>
      <c r="Z78" s="143">
        <v>3252.2333333333299</v>
      </c>
      <c r="AA78" s="143">
        <v>4203.2333333333299</v>
      </c>
      <c r="AB78" s="143">
        <v>0.40816666666666701</v>
      </c>
      <c r="AC78" s="143">
        <v>4203.2333333333299</v>
      </c>
      <c r="AD78" s="143">
        <v>951</v>
      </c>
      <c r="AE78" s="143">
        <v>3</v>
      </c>
      <c r="AF78" s="143">
        <v>0.94450000000000001</v>
      </c>
      <c r="AG78" s="143">
        <v>0.205166666666667</v>
      </c>
      <c r="AH78" s="143">
        <v>3567</v>
      </c>
      <c r="AI78" s="143">
        <v>0.20849999999999999</v>
      </c>
      <c r="AJ78" s="143">
        <v>3576.5333333333301</v>
      </c>
      <c r="AK78" s="143">
        <v>0.40816666666666701</v>
      </c>
      <c r="AL78" s="143">
        <v>1310.42703441667</v>
      </c>
      <c r="AM78" s="143">
        <v>96968.339516666703</v>
      </c>
      <c r="AN78" s="143">
        <v>1682.99003183333</v>
      </c>
      <c r="AO78" s="143" t="s">
        <v>1117</v>
      </c>
      <c r="AP78" s="143" t="s">
        <v>1117</v>
      </c>
      <c r="AQ78" s="143">
        <v>1241.47606045</v>
      </c>
      <c r="AR78" s="143">
        <v>1414.08966055</v>
      </c>
      <c r="AS78" s="143">
        <v>1275.7153823833301</v>
      </c>
      <c r="AT78" s="143">
        <v>0.11283333333333299</v>
      </c>
      <c r="AU78" s="143" t="s">
        <v>1117</v>
      </c>
      <c r="AV78" s="143" t="s">
        <v>1117</v>
      </c>
      <c r="AW78" s="143" t="s">
        <v>1117</v>
      </c>
      <c r="AX78" s="143" t="s">
        <v>1117</v>
      </c>
      <c r="AY78" s="143" t="s">
        <v>1117</v>
      </c>
      <c r="AZ78" s="143">
        <v>3.1907177496666699</v>
      </c>
      <c r="BA78" s="143">
        <v>0.84867154316666704</v>
      </c>
      <c r="BB78" s="143">
        <v>1.0028966404999999</v>
      </c>
      <c r="BC78" s="143">
        <v>0.51308052816666705</v>
      </c>
      <c r="BD78" s="143" t="s">
        <v>1117</v>
      </c>
      <c r="BE78" s="143">
        <v>1.23826892133333</v>
      </c>
      <c r="BF78" s="143">
        <v>0.91536827616666705</v>
      </c>
      <c r="BG78" s="143">
        <v>3574.2388886666699</v>
      </c>
      <c r="BH78" s="143">
        <v>3697.4833333333299</v>
      </c>
      <c r="BI78" s="143">
        <v>3414.4833333333299</v>
      </c>
      <c r="BJ78" s="143">
        <v>4049.5833333333298</v>
      </c>
      <c r="BK78" s="143">
        <v>42957.460373333299</v>
      </c>
      <c r="BL78" s="143">
        <v>64668.917780000003</v>
      </c>
      <c r="BM78" s="143">
        <v>123.227777766667</v>
      </c>
      <c r="BN78" s="143">
        <v>3545.5348149000001</v>
      </c>
      <c r="BO78" s="143">
        <v>635.1</v>
      </c>
      <c r="BP78" s="143">
        <v>458.075815083333</v>
      </c>
      <c r="BQ78" s="143">
        <v>16763.522550616701</v>
      </c>
      <c r="BR78" s="143">
        <v>591.56157078333297</v>
      </c>
      <c r="BS78" s="143">
        <v>4049.5833333333298</v>
      </c>
      <c r="BT78" s="143">
        <v>3517.5333333333301</v>
      </c>
      <c r="BU78" s="143" t="s">
        <v>1117</v>
      </c>
      <c r="BV78" s="143">
        <v>185.166666666667</v>
      </c>
      <c r="BW78" s="143">
        <v>95.85</v>
      </c>
      <c r="BX78" s="143" t="s">
        <v>1117</v>
      </c>
      <c r="BY78" s="143">
        <v>3940</v>
      </c>
      <c r="BZ78" s="143">
        <v>3466</v>
      </c>
      <c r="CA78" s="143" t="s">
        <v>1117</v>
      </c>
      <c r="CB78" s="143">
        <v>478.77371898333303</v>
      </c>
      <c r="CC78" s="143">
        <v>467.75739205000002</v>
      </c>
      <c r="CD78" s="143" t="s">
        <v>1117</v>
      </c>
      <c r="CE78" s="143">
        <v>96</v>
      </c>
      <c r="CF78" s="143">
        <v>93.5</v>
      </c>
      <c r="CG78" s="143" t="s">
        <v>1117</v>
      </c>
    </row>
    <row r="79" spans="1:85" x14ac:dyDescent="0.3">
      <c r="A79" s="33" t="s">
        <v>521</v>
      </c>
      <c r="B79" s="147" t="s">
        <v>1824</v>
      </c>
      <c r="C79" s="142">
        <v>5</v>
      </c>
      <c r="D79" s="143" t="s">
        <v>1315</v>
      </c>
      <c r="E79" s="143" t="s">
        <v>51</v>
      </c>
      <c r="F79" s="143" t="s">
        <v>1692</v>
      </c>
      <c r="G79" s="143" t="s">
        <v>1693</v>
      </c>
      <c r="J79" s="143">
        <v>3</v>
      </c>
      <c r="K79" s="143">
        <v>3</v>
      </c>
      <c r="L79" s="143" t="s">
        <v>1117</v>
      </c>
      <c r="N79" s="143" t="s">
        <v>1117</v>
      </c>
      <c r="O79" s="143">
        <v>1366</v>
      </c>
      <c r="P79" s="143">
        <v>5935.4191128000002</v>
      </c>
      <c r="Q79" s="143">
        <v>1919.0733332</v>
      </c>
      <c r="R79" s="143">
        <v>17319.231111599998</v>
      </c>
      <c r="S79" s="143">
        <v>0.14313333319999999</v>
      </c>
      <c r="T79" s="143">
        <v>5.6928899999999995E-4</v>
      </c>
      <c r="U79" s="143">
        <v>553.07333333999998</v>
      </c>
      <c r="V79" s="143">
        <v>20095.944001600001</v>
      </c>
      <c r="W79" s="143">
        <v>1679.4066668</v>
      </c>
      <c r="X79" s="143">
        <v>13948.575112439999</v>
      </c>
      <c r="Y79" s="143">
        <v>1731.34</v>
      </c>
      <c r="Z79" s="143">
        <v>1286.6600000000001</v>
      </c>
      <c r="AA79" s="143">
        <v>2062.8000000000002</v>
      </c>
      <c r="AB79" s="143">
        <v>0.14560000000000001</v>
      </c>
      <c r="AC79" s="143">
        <v>2062.8000000000002</v>
      </c>
      <c r="AD79" s="143">
        <v>776.14</v>
      </c>
      <c r="AE79" s="143">
        <v>3</v>
      </c>
      <c r="AF79" s="143">
        <v>0.57199999999999995</v>
      </c>
      <c r="AG79" s="143">
        <v>0.1336</v>
      </c>
      <c r="AH79" s="143">
        <v>1848.92</v>
      </c>
      <c r="AI79" s="143">
        <v>0.1502</v>
      </c>
      <c r="AJ79" s="143">
        <v>1845.5</v>
      </c>
      <c r="AK79" s="143">
        <v>0.1736</v>
      </c>
      <c r="AL79" s="143">
        <v>4133.9842586000004</v>
      </c>
      <c r="AM79" s="143">
        <v>1036373.690632</v>
      </c>
      <c r="AN79" s="143">
        <v>5122.7336637999997</v>
      </c>
      <c r="AO79" s="143" t="s">
        <v>1117</v>
      </c>
      <c r="AP79" s="143" t="s">
        <v>1117</v>
      </c>
      <c r="AQ79" s="143">
        <v>4944.2594832000004</v>
      </c>
      <c r="AR79" s="143">
        <v>4034.4251898000002</v>
      </c>
      <c r="AS79" s="143">
        <v>3423.2681026599998</v>
      </c>
      <c r="AT79" s="143">
        <v>9.1200000000000003E-2</v>
      </c>
      <c r="AU79" s="143" t="s">
        <v>1117</v>
      </c>
      <c r="AV79" s="143" t="s">
        <v>1117</v>
      </c>
      <c r="AW79" s="143" t="s">
        <v>1117</v>
      </c>
      <c r="AX79" s="143" t="s">
        <v>1117</v>
      </c>
      <c r="AY79" s="143" t="s">
        <v>1117</v>
      </c>
      <c r="AZ79" s="143">
        <v>5.2944697946000003</v>
      </c>
      <c r="BA79" s="143">
        <v>0.90262918879999998</v>
      </c>
      <c r="BB79" s="143">
        <v>0.99362475579999998</v>
      </c>
      <c r="BC79" s="143">
        <v>0.94637494980000003</v>
      </c>
      <c r="BD79" s="143" t="s">
        <v>1117</v>
      </c>
      <c r="BE79" s="143">
        <v>0.83656642820000005</v>
      </c>
      <c r="BF79" s="143">
        <v>0.87766630140000002</v>
      </c>
      <c r="BG79" s="143">
        <v>1547.9266666000001</v>
      </c>
      <c r="BH79" s="143">
        <v>1772.3</v>
      </c>
      <c r="BI79" s="143">
        <v>1451.92</v>
      </c>
      <c r="BJ79" s="143">
        <v>1905.14</v>
      </c>
      <c r="BK79" s="143">
        <v>10326.3871122</v>
      </c>
      <c r="BL79" s="143">
        <v>16121.8577802</v>
      </c>
      <c r="BM79" s="143">
        <v>224.38</v>
      </c>
      <c r="BN79" s="143">
        <v>7294.1217780799998</v>
      </c>
      <c r="BO79" s="143">
        <v>453.22</v>
      </c>
      <c r="BP79" s="143">
        <v>1661.6379408400001</v>
      </c>
      <c r="BQ79" s="143">
        <v>439064.77653999999</v>
      </c>
      <c r="BR79" s="143">
        <v>2299.1347608999999</v>
      </c>
      <c r="BS79" s="143">
        <v>1905.14</v>
      </c>
      <c r="BT79" s="143">
        <v>1663.18</v>
      </c>
      <c r="BU79" s="143" t="s">
        <v>1117</v>
      </c>
      <c r="BV79" s="143">
        <v>272.33999999999997</v>
      </c>
      <c r="BW79" s="143">
        <v>175.32</v>
      </c>
      <c r="BX79" s="143" t="s">
        <v>1117</v>
      </c>
      <c r="BY79" s="143">
        <v>1791.64</v>
      </c>
      <c r="BZ79" s="143">
        <v>1575.52</v>
      </c>
      <c r="CA79" s="143" t="s">
        <v>1117</v>
      </c>
      <c r="CB79" s="143">
        <v>1940.31081784</v>
      </c>
      <c r="CC79" s="143">
        <v>1309.8709334</v>
      </c>
      <c r="CD79" s="143" t="s">
        <v>1117</v>
      </c>
      <c r="CE79" s="143">
        <v>102.12</v>
      </c>
      <c r="CF79" s="143">
        <v>99.7</v>
      </c>
      <c r="CG79" s="143" t="s">
        <v>1117</v>
      </c>
    </row>
    <row r="80" spans="1:85" x14ac:dyDescent="0.3">
      <c r="A80" s="33" t="s">
        <v>385</v>
      </c>
      <c r="B80" s="147" t="s">
        <v>1824</v>
      </c>
      <c r="C80" s="142">
        <v>6</v>
      </c>
      <c r="D80" s="143" t="s">
        <v>1318</v>
      </c>
      <c r="E80" s="143" t="s">
        <v>1570</v>
      </c>
      <c r="F80" s="143" t="s">
        <v>386</v>
      </c>
      <c r="G80" s="143" t="s">
        <v>1571</v>
      </c>
      <c r="H80" s="143" t="s">
        <v>1572</v>
      </c>
      <c r="I80" s="143" t="s">
        <v>1442</v>
      </c>
      <c r="J80" s="143">
        <v>3.1666666666666701</v>
      </c>
      <c r="K80" s="143">
        <v>3</v>
      </c>
      <c r="L80" s="143">
        <v>0</v>
      </c>
      <c r="M80" s="143" t="s">
        <v>1117</v>
      </c>
      <c r="N80" s="143" t="s">
        <v>1117</v>
      </c>
      <c r="O80" s="143">
        <v>1026.0194445</v>
      </c>
      <c r="P80" s="143">
        <v>1434.4430093666699</v>
      </c>
      <c r="Q80" s="143">
        <v>1989.3013888333301</v>
      </c>
      <c r="R80" s="143">
        <v>9967.3785541666693</v>
      </c>
      <c r="S80" s="143">
        <v>0.67226388883333299</v>
      </c>
      <c r="T80" s="143">
        <v>1.98669756666667E-2</v>
      </c>
      <c r="U80" s="143">
        <v>963.29166661666704</v>
      </c>
      <c r="V80" s="143">
        <v>10095.7211576667</v>
      </c>
      <c r="W80" s="143">
        <v>1734.27777783333</v>
      </c>
      <c r="X80" s="143">
        <v>10161.4805563667</v>
      </c>
      <c r="Y80" s="143">
        <v>1744.6</v>
      </c>
      <c r="Z80" s="143">
        <v>980.46666666666704</v>
      </c>
      <c r="AA80" s="143">
        <v>2080.8000000000002</v>
      </c>
      <c r="AB80" s="143">
        <v>0.82783333333333298</v>
      </c>
      <c r="AC80" s="143">
        <v>2047.25</v>
      </c>
      <c r="AD80" s="143">
        <v>1100.3333333333301</v>
      </c>
      <c r="AE80" s="143">
        <v>3.1666666666666701</v>
      </c>
      <c r="AF80" s="143">
        <v>2.5558333333333301</v>
      </c>
      <c r="AG80" s="143">
        <v>0.66116666666666701</v>
      </c>
      <c r="AH80" s="143">
        <v>2059.2166666666699</v>
      </c>
      <c r="AI80" s="143">
        <v>0.52483333333333304</v>
      </c>
      <c r="AJ80" s="143">
        <v>1867.43333333333</v>
      </c>
      <c r="AK80" s="143">
        <v>0.82783333333333298</v>
      </c>
      <c r="AL80" s="143">
        <v>1491.89552716667</v>
      </c>
      <c r="AM80" s="143">
        <v>69355.651781666704</v>
      </c>
      <c r="AN80" s="143">
        <v>1770.8785671666701</v>
      </c>
      <c r="AO80" s="143" t="s">
        <v>1117</v>
      </c>
      <c r="AP80" s="143" t="s">
        <v>1117</v>
      </c>
      <c r="AQ80" s="143">
        <v>1216.8834455333299</v>
      </c>
      <c r="AR80" s="143">
        <v>1601.69664133333</v>
      </c>
      <c r="AS80" s="143">
        <v>1684.47288133333</v>
      </c>
      <c r="AT80" s="143">
        <v>0.231333333333333</v>
      </c>
      <c r="AU80" s="143" t="s">
        <v>1117</v>
      </c>
      <c r="AV80" s="143" t="s">
        <v>1117</v>
      </c>
      <c r="AW80" s="143" t="s">
        <v>1117</v>
      </c>
      <c r="AX80" s="143" t="s">
        <v>1117</v>
      </c>
      <c r="AY80" s="143" t="s">
        <v>1117</v>
      </c>
      <c r="AZ80" s="143">
        <v>1.2506454091666701</v>
      </c>
      <c r="BA80" s="143">
        <v>1.0038156085000001</v>
      </c>
      <c r="BB80" s="143">
        <v>0.90621030666666702</v>
      </c>
      <c r="BC80" s="143">
        <v>0.80758534516666702</v>
      </c>
      <c r="BD80" s="143" t="s">
        <v>1117</v>
      </c>
      <c r="BE80" s="143">
        <v>1.33819007783333</v>
      </c>
      <c r="BF80" s="143">
        <v>1.0560101845000001</v>
      </c>
      <c r="BG80" s="143">
        <v>1409.4749999999999</v>
      </c>
      <c r="BH80" s="143">
        <v>1888.1458331666699</v>
      </c>
      <c r="BI80" s="143">
        <v>1333.5</v>
      </c>
      <c r="BJ80" s="143">
        <v>1974.0833333333301</v>
      </c>
      <c r="BK80" s="143">
        <v>5521.2686581666703</v>
      </c>
      <c r="BL80" s="143">
        <v>7024.1139245000004</v>
      </c>
      <c r="BM80" s="143">
        <v>478.66250000000002</v>
      </c>
      <c r="BN80" s="143">
        <v>7578.0598496666698</v>
      </c>
      <c r="BO80" s="143">
        <v>640.58333333333303</v>
      </c>
      <c r="BP80" s="143">
        <v>724.32912595000005</v>
      </c>
      <c r="BQ80" s="143">
        <v>18941.003879333301</v>
      </c>
      <c r="BR80" s="143">
        <v>889.79165861666695</v>
      </c>
      <c r="BS80" s="143">
        <v>1950.63333333333</v>
      </c>
      <c r="BT80" s="143">
        <v>1922.56666666667</v>
      </c>
      <c r="BU80" s="143" t="s">
        <v>1117</v>
      </c>
      <c r="BV80" s="143">
        <v>520.65</v>
      </c>
      <c r="BW80" s="143">
        <v>513.45000000000005</v>
      </c>
      <c r="BX80" s="143" t="s">
        <v>1117</v>
      </c>
      <c r="BY80" s="143">
        <v>1674.2833333333299</v>
      </c>
      <c r="BZ80" s="143">
        <v>1758.95</v>
      </c>
      <c r="CA80" s="143" t="s">
        <v>1117</v>
      </c>
      <c r="CB80" s="143">
        <v>639.50038758333301</v>
      </c>
      <c r="CC80" s="143">
        <v>772.21506969999996</v>
      </c>
      <c r="CD80" s="143" t="s">
        <v>1117</v>
      </c>
      <c r="CE80" s="143">
        <v>109.083333333333</v>
      </c>
      <c r="CF80" s="143">
        <v>108.833333333333</v>
      </c>
      <c r="CG80" s="143" t="s">
        <v>1117</v>
      </c>
    </row>
    <row r="81" spans="1:85" x14ac:dyDescent="0.3">
      <c r="A81" s="33" t="s">
        <v>460</v>
      </c>
      <c r="B81" s="147" t="s">
        <v>1824</v>
      </c>
      <c r="C81" s="142">
        <v>5</v>
      </c>
      <c r="D81" s="143" t="s">
        <v>1315</v>
      </c>
      <c r="E81" s="143" t="s">
        <v>51</v>
      </c>
      <c r="F81" s="143" t="s">
        <v>73</v>
      </c>
      <c r="G81" s="143" t="s">
        <v>1635</v>
      </c>
      <c r="J81" s="143">
        <v>3.2</v>
      </c>
      <c r="K81" s="143">
        <v>2.6</v>
      </c>
      <c r="L81" s="143" t="s">
        <v>1117</v>
      </c>
      <c r="N81" s="143" t="s">
        <v>1117</v>
      </c>
      <c r="O81" s="143">
        <v>2212.4536665999999</v>
      </c>
      <c r="P81" s="143">
        <v>54362.746568000002</v>
      </c>
      <c r="Q81" s="143">
        <v>3360.6309999999999</v>
      </c>
      <c r="R81" s="143">
        <v>157116.28760000001</v>
      </c>
      <c r="S81" s="143">
        <v>0.28392333339999998</v>
      </c>
      <c r="T81" s="143">
        <v>2.6529273999999999E-3</v>
      </c>
      <c r="U81" s="143">
        <v>1148.18333334</v>
      </c>
      <c r="V81" s="143">
        <v>158851.43462000001</v>
      </c>
      <c r="W81" s="143">
        <v>2760.45</v>
      </c>
      <c r="X81" s="143">
        <v>14087.679099999999</v>
      </c>
      <c r="Y81" s="143">
        <v>2772.32</v>
      </c>
      <c r="Z81" s="143">
        <v>2009.52</v>
      </c>
      <c r="AA81" s="143">
        <v>3809.38</v>
      </c>
      <c r="AB81" s="143">
        <v>0.3256</v>
      </c>
      <c r="AC81" s="143">
        <v>3098.26</v>
      </c>
      <c r="AD81" s="143">
        <v>1799.86</v>
      </c>
      <c r="AE81" s="143">
        <v>3.2</v>
      </c>
      <c r="AF81" s="143">
        <v>0.98660000000000003</v>
      </c>
      <c r="AG81" s="143">
        <v>0.29039999999999999</v>
      </c>
      <c r="AH81" s="143">
        <v>3115.42</v>
      </c>
      <c r="AI81" s="143">
        <v>0.26579999999999998</v>
      </c>
      <c r="AJ81" s="143">
        <v>3809.38</v>
      </c>
      <c r="AK81" s="143">
        <v>0.34720000000000001</v>
      </c>
      <c r="AL81" s="143">
        <v>5112.9811028000004</v>
      </c>
      <c r="AM81" s="143">
        <v>5377232.1310414001</v>
      </c>
      <c r="AN81" s="143">
        <v>7473.8092004</v>
      </c>
      <c r="AO81" s="143" t="s">
        <v>1117</v>
      </c>
      <c r="AP81" s="143" t="s">
        <v>1117</v>
      </c>
      <c r="AQ81" s="143">
        <v>3084.0521155400002</v>
      </c>
      <c r="AR81" s="143">
        <v>4387.6506330000002</v>
      </c>
      <c r="AS81" s="143">
        <v>6607.1444787999999</v>
      </c>
      <c r="AT81" s="143">
        <v>0.1452</v>
      </c>
      <c r="AU81" s="143" t="s">
        <v>1117</v>
      </c>
      <c r="AV81" s="143" t="s">
        <v>1117</v>
      </c>
      <c r="AW81" s="143" t="s">
        <v>1117</v>
      </c>
      <c r="AX81" s="143" t="s">
        <v>1117</v>
      </c>
      <c r="AY81" s="143" t="s">
        <v>1117</v>
      </c>
      <c r="AZ81" s="143">
        <v>3.370282188</v>
      </c>
      <c r="BA81" s="143">
        <v>1.0059361034000001</v>
      </c>
      <c r="BB81" s="143">
        <v>1.2715118724000001</v>
      </c>
      <c r="BC81" s="143">
        <v>0.84643033619999997</v>
      </c>
      <c r="BD81" s="143" t="s">
        <v>1117</v>
      </c>
      <c r="BE81" s="143">
        <v>1.9196408908</v>
      </c>
      <c r="BF81" s="143">
        <v>2.1588943332000001</v>
      </c>
      <c r="BG81" s="143">
        <v>2429.9450000000002</v>
      </c>
      <c r="BH81" s="143">
        <v>3130.3969999999999</v>
      </c>
      <c r="BI81" s="143">
        <v>2268.94</v>
      </c>
      <c r="BJ81" s="143">
        <v>3444.66</v>
      </c>
      <c r="BK81" s="143">
        <v>32902.623209999998</v>
      </c>
      <c r="BL81" s="143">
        <v>89249.229156000001</v>
      </c>
      <c r="BM81" s="143">
        <v>700.47699999999998</v>
      </c>
      <c r="BN81" s="143">
        <v>95323.154895999993</v>
      </c>
      <c r="BO81" s="143">
        <v>1175.72</v>
      </c>
      <c r="BP81" s="143">
        <v>3109.1639770199999</v>
      </c>
      <c r="BQ81" s="143">
        <v>2544205.87221778</v>
      </c>
      <c r="BR81" s="143">
        <v>4894.4958192800004</v>
      </c>
      <c r="BS81" s="143">
        <v>3044.37</v>
      </c>
      <c r="BT81" s="143">
        <v>2940.26</v>
      </c>
      <c r="BU81" s="143" t="s">
        <v>1117</v>
      </c>
      <c r="BV81" s="143">
        <v>625.99</v>
      </c>
      <c r="BW81" s="143">
        <v>537.84</v>
      </c>
      <c r="BX81" s="143" t="s">
        <v>1117</v>
      </c>
      <c r="BY81" s="143">
        <v>2759.4</v>
      </c>
      <c r="BZ81" s="143">
        <v>2685.42</v>
      </c>
      <c r="CA81" s="143" t="s">
        <v>1117</v>
      </c>
      <c r="CB81" s="143">
        <v>2253.3285811400001</v>
      </c>
      <c r="CC81" s="143">
        <v>2721.9849488599998</v>
      </c>
      <c r="CD81" s="143" t="s">
        <v>1117</v>
      </c>
      <c r="CE81" s="143">
        <v>100.21</v>
      </c>
      <c r="CF81" s="143">
        <v>97.84</v>
      </c>
      <c r="CG81" s="143" t="s">
        <v>1117</v>
      </c>
    </row>
    <row r="82" spans="1:85" x14ac:dyDescent="0.3">
      <c r="A82" s="33" t="s">
        <v>563</v>
      </c>
      <c r="B82" s="147" t="s">
        <v>1824</v>
      </c>
      <c r="C82" s="142">
        <v>4</v>
      </c>
      <c r="D82" s="143" t="s">
        <v>1315</v>
      </c>
      <c r="E82" s="143" t="s">
        <v>51</v>
      </c>
      <c r="F82" s="143" t="s">
        <v>1738</v>
      </c>
      <c r="G82" s="143" t="s">
        <v>1739</v>
      </c>
      <c r="J82" s="143">
        <v>3.5</v>
      </c>
      <c r="K82" s="143">
        <v>3</v>
      </c>
      <c r="L82" s="143" t="s">
        <v>1117</v>
      </c>
      <c r="N82" s="143" t="s">
        <v>1117</v>
      </c>
      <c r="O82" s="143">
        <v>1256.3733332500001</v>
      </c>
      <c r="P82" s="143">
        <v>134391.27348999999</v>
      </c>
      <c r="Q82" s="143">
        <v>2338.4533335000001</v>
      </c>
      <c r="R82" s="143">
        <v>473345.82419999997</v>
      </c>
      <c r="S82" s="143">
        <v>0.13300000000000001</v>
      </c>
      <c r="T82" s="143">
        <v>6.4123445000000001E-3</v>
      </c>
      <c r="U82" s="143">
        <v>1082.080000075</v>
      </c>
      <c r="V82" s="143">
        <v>151528.30751499999</v>
      </c>
      <c r="W82" s="143">
        <v>2138.0050000000001</v>
      </c>
      <c r="X82" s="143">
        <v>504642.79450000002</v>
      </c>
      <c r="Y82" s="143">
        <v>2629.45</v>
      </c>
      <c r="Z82" s="143">
        <v>948.72500000000002</v>
      </c>
      <c r="AA82" s="143">
        <v>3318.375</v>
      </c>
      <c r="AB82" s="143">
        <v>0.13800000000000001</v>
      </c>
      <c r="AC82" s="143">
        <v>2580</v>
      </c>
      <c r="AD82" s="143">
        <v>2369.65</v>
      </c>
      <c r="AE82" s="143">
        <v>3.5</v>
      </c>
      <c r="AF82" s="143">
        <v>0.69125000000000003</v>
      </c>
      <c r="AG82" s="143">
        <v>0.10050000000000001</v>
      </c>
      <c r="AH82" s="143">
        <v>2322.4250000000002</v>
      </c>
      <c r="AI82" s="143">
        <v>0.1875</v>
      </c>
      <c r="AJ82" s="143">
        <v>2416.875</v>
      </c>
      <c r="AK82" s="143">
        <v>0.25174999999999997</v>
      </c>
      <c r="AL82" s="143">
        <v>10723.1053245</v>
      </c>
      <c r="AM82" s="143">
        <v>48065085.464000002</v>
      </c>
      <c r="AN82" s="143">
        <v>19638.162935</v>
      </c>
      <c r="AO82" s="143" t="s">
        <v>1117</v>
      </c>
      <c r="AP82" s="143" t="s">
        <v>1117</v>
      </c>
      <c r="AQ82" s="143">
        <v>13790.8671775</v>
      </c>
      <c r="AR82" s="143">
        <v>11121.04287775</v>
      </c>
      <c r="AS82" s="143">
        <v>7925.096759</v>
      </c>
      <c r="AT82" s="143">
        <v>0.14474999999999999</v>
      </c>
      <c r="AU82" s="143" t="s">
        <v>1117</v>
      </c>
      <c r="AV82" s="143" t="s">
        <v>1117</v>
      </c>
      <c r="AW82" s="143" t="s">
        <v>1117</v>
      </c>
      <c r="AX82" s="143" t="s">
        <v>1117</v>
      </c>
      <c r="AY82" s="143" t="s">
        <v>1117</v>
      </c>
      <c r="AZ82" s="143">
        <v>5.4371008412500004</v>
      </c>
      <c r="BA82" s="143">
        <v>0.88441369000000003</v>
      </c>
      <c r="BB82" s="143">
        <v>1.25436540525</v>
      </c>
      <c r="BC82" s="143">
        <v>1.109832881</v>
      </c>
      <c r="BD82" s="143" t="s">
        <v>1117</v>
      </c>
      <c r="BE82" s="143">
        <v>1.2709420982499999</v>
      </c>
      <c r="BF82" s="143">
        <v>1.039445945</v>
      </c>
      <c r="BG82" s="143">
        <v>1601.4749999999999</v>
      </c>
      <c r="BH82" s="143">
        <v>2238.7150000000001</v>
      </c>
      <c r="BI82" s="143">
        <v>1307.9749999999999</v>
      </c>
      <c r="BJ82" s="143">
        <v>3236</v>
      </c>
      <c r="BK82" s="143">
        <v>97084.217445000002</v>
      </c>
      <c r="BL82" s="143">
        <v>488814.89472500002</v>
      </c>
      <c r="BM82" s="143">
        <v>637.25333332499997</v>
      </c>
      <c r="BN82" s="143">
        <v>181101.82929250001</v>
      </c>
      <c r="BO82" s="143">
        <v>1928.0250000000001</v>
      </c>
      <c r="BP82" s="143">
        <v>6137.2262312499997</v>
      </c>
      <c r="BQ82" s="143">
        <v>25841445.972750001</v>
      </c>
      <c r="BR82" s="143">
        <v>12004.259442750001</v>
      </c>
      <c r="BS82" s="143">
        <v>2423.9875000000002</v>
      </c>
      <c r="BT82" s="143">
        <v>2208.3625000000002</v>
      </c>
      <c r="BU82" s="143" t="s">
        <v>1117</v>
      </c>
      <c r="BV82" s="143">
        <v>767.02499999999998</v>
      </c>
      <c r="BW82" s="143">
        <v>644.5</v>
      </c>
      <c r="BX82" s="143" t="s">
        <v>1117</v>
      </c>
      <c r="BY82" s="143">
        <v>2292.5500000000002</v>
      </c>
      <c r="BZ82" s="143">
        <v>2114.9625000000001</v>
      </c>
      <c r="CA82" s="143" t="s">
        <v>1117</v>
      </c>
      <c r="CB82" s="143">
        <v>7397.1535237500002</v>
      </c>
      <c r="CC82" s="143">
        <v>7374.983999</v>
      </c>
      <c r="CD82" s="143" t="s">
        <v>1117</v>
      </c>
      <c r="CE82" s="143">
        <v>98.1</v>
      </c>
      <c r="CF82" s="143">
        <v>92.637500000000003</v>
      </c>
      <c r="CG82" s="143" t="s">
        <v>1117</v>
      </c>
    </row>
    <row r="83" spans="1:85" x14ac:dyDescent="0.3">
      <c r="A83" s="33" t="s">
        <v>640</v>
      </c>
      <c r="B83" s="147" t="s">
        <v>1824</v>
      </c>
      <c r="C83" s="142">
        <v>5</v>
      </c>
      <c r="D83" s="143" t="s">
        <v>1315</v>
      </c>
      <c r="E83" s="143" t="s">
        <v>51</v>
      </c>
      <c r="F83" s="143" t="s">
        <v>1818</v>
      </c>
      <c r="G83" s="143" t="s">
        <v>1819</v>
      </c>
      <c r="J83" s="143">
        <v>3.8</v>
      </c>
      <c r="K83" s="143">
        <v>3.6</v>
      </c>
      <c r="L83" s="143" t="s">
        <v>1117</v>
      </c>
      <c r="N83" s="143" t="s">
        <v>1117</v>
      </c>
      <c r="O83" s="143">
        <v>1902.8866665999999</v>
      </c>
      <c r="P83" s="143">
        <v>120892.15786779999</v>
      </c>
      <c r="Q83" s="143">
        <v>4606.1816666000004</v>
      </c>
      <c r="R83" s="143">
        <v>675349.04150000005</v>
      </c>
      <c r="S83" s="143">
        <v>0.1197166668</v>
      </c>
      <c r="T83" s="143">
        <v>2.1307100000000001E-3</v>
      </c>
      <c r="U83" s="143">
        <v>2703.3016665999999</v>
      </c>
      <c r="V83" s="143">
        <v>491406.18232000002</v>
      </c>
      <c r="W83" s="143">
        <v>3191.0216667999998</v>
      </c>
      <c r="X83" s="143">
        <v>104337.699098</v>
      </c>
      <c r="Y83" s="143">
        <v>3212.6</v>
      </c>
      <c r="Z83" s="143">
        <v>1679.66</v>
      </c>
      <c r="AA83" s="143">
        <v>5607.98</v>
      </c>
      <c r="AB83" s="143">
        <v>0.1268</v>
      </c>
      <c r="AC83" s="143">
        <v>4880.34</v>
      </c>
      <c r="AD83" s="143">
        <v>3928.32</v>
      </c>
      <c r="AE83" s="143">
        <v>3.8</v>
      </c>
      <c r="AF83" s="143">
        <v>0.84160000000000001</v>
      </c>
      <c r="AG83" s="143">
        <v>7.5600000000000001E-2</v>
      </c>
      <c r="AH83" s="143">
        <v>4554.38</v>
      </c>
      <c r="AI83" s="143">
        <v>0.1706</v>
      </c>
      <c r="AJ83" s="143">
        <v>4659.1400000000003</v>
      </c>
      <c r="AK83" s="143">
        <v>0.17319999999999999</v>
      </c>
      <c r="AL83" s="143">
        <v>29006.907673999998</v>
      </c>
      <c r="AM83" s="143">
        <v>346269025.838</v>
      </c>
      <c r="AN83" s="143">
        <v>47274.519326000001</v>
      </c>
      <c r="AO83" s="143" t="s">
        <v>1117</v>
      </c>
      <c r="AP83" s="143" t="s">
        <v>1117</v>
      </c>
      <c r="AQ83" s="143">
        <v>21115.863600000001</v>
      </c>
      <c r="AR83" s="143">
        <v>42315.679067999998</v>
      </c>
      <c r="AS83" s="143">
        <v>16922.662966</v>
      </c>
      <c r="AT83" s="143">
        <v>0.2104</v>
      </c>
      <c r="AU83" s="143" t="s">
        <v>1117</v>
      </c>
      <c r="AV83" s="143" t="s">
        <v>1117</v>
      </c>
      <c r="AW83" s="143" t="s">
        <v>1117</v>
      </c>
      <c r="AX83" s="143" t="s">
        <v>1117</v>
      </c>
      <c r="AY83" s="143" t="s">
        <v>1117</v>
      </c>
      <c r="AZ83" s="143">
        <v>4.7067553375999998</v>
      </c>
      <c r="BA83" s="143">
        <v>0.99342885619999999</v>
      </c>
      <c r="BB83" s="143">
        <v>1.1267335832000001</v>
      </c>
      <c r="BC83" s="143">
        <v>0.60630402679999995</v>
      </c>
      <c r="BD83" s="143" t="s">
        <v>1117</v>
      </c>
      <c r="BE83" s="143">
        <v>2.319734907</v>
      </c>
      <c r="BF83" s="143">
        <v>0.52929421499999996</v>
      </c>
      <c r="BG83" s="143">
        <v>2582.39</v>
      </c>
      <c r="BH83" s="143">
        <v>3995.7766667999999</v>
      </c>
      <c r="BI83" s="143">
        <v>2294.94</v>
      </c>
      <c r="BJ83" s="143">
        <v>4819.3999999999996</v>
      </c>
      <c r="BK83" s="143">
        <v>91964.982063999996</v>
      </c>
      <c r="BL83" s="143">
        <v>374652.181904</v>
      </c>
      <c r="BM83" s="143">
        <v>1413.395</v>
      </c>
      <c r="BN83" s="143">
        <v>168532.58526399999</v>
      </c>
      <c r="BO83" s="143">
        <v>2524.46</v>
      </c>
      <c r="BP83" s="143">
        <v>14176.358405999999</v>
      </c>
      <c r="BQ83" s="143">
        <v>60322599.682839997</v>
      </c>
      <c r="BR83" s="143">
        <v>23908.347903999998</v>
      </c>
      <c r="BS83" s="143">
        <v>4116.8100000000004</v>
      </c>
      <c r="BT83" s="143">
        <v>3905.3</v>
      </c>
      <c r="BU83" s="143" t="s">
        <v>1117</v>
      </c>
      <c r="BV83" s="143">
        <v>1474.05</v>
      </c>
      <c r="BW83" s="143">
        <v>1289.0999999999999</v>
      </c>
      <c r="BX83" s="143" t="s">
        <v>1117</v>
      </c>
      <c r="BY83" s="143">
        <v>3207.02</v>
      </c>
      <c r="BZ83" s="143">
        <v>3177.88</v>
      </c>
      <c r="CA83" s="143" t="s">
        <v>1117</v>
      </c>
      <c r="CB83" s="143">
        <v>11499.403708</v>
      </c>
      <c r="CC83" s="143">
        <v>16987.3780214</v>
      </c>
      <c r="CD83" s="143" t="s">
        <v>1117</v>
      </c>
      <c r="CE83" s="143">
        <v>92.73</v>
      </c>
      <c r="CF83" s="143">
        <v>96.93</v>
      </c>
      <c r="CG83" s="143" t="s">
        <v>1117</v>
      </c>
    </row>
    <row r="84" spans="1:85" x14ac:dyDescent="0.3">
      <c r="A84" s="131" t="s">
        <v>93</v>
      </c>
      <c r="B84" s="147" t="s">
        <v>1824</v>
      </c>
      <c r="C84" s="142">
        <v>6</v>
      </c>
      <c r="D84" s="143" t="s">
        <v>1846</v>
      </c>
      <c r="E84" s="143" t="s">
        <v>61</v>
      </c>
      <c r="F84" s="143" t="s">
        <v>1343</v>
      </c>
      <c r="G84" s="143" t="s">
        <v>1344</v>
      </c>
      <c r="H84" s="143" t="s">
        <v>1345</v>
      </c>
      <c r="I84" s="143" t="s">
        <v>1339</v>
      </c>
      <c r="J84" s="143">
        <v>4</v>
      </c>
      <c r="K84" s="143">
        <v>4</v>
      </c>
      <c r="L84" s="143">
        <v>0</v>
      </c>
      <c r="M84" s="143" t="s">
        <v>1117</v>
      </c>
      <c r="N84" s="143" t="s">
        <v>1117</v>
      </c>
      <c r="O84" s="143">
        <v>1225.37666666667</v>
      </c>
      <c r="P84" s="143">
        <v>29542.857804449999</v>
      </c>
      <c r="Q84" s="143">
        <v>2305.6436111666699</v>
      </c>
      <c r="R84" s="143">
        <v>61559.355325333301</v>
      </c>
      <c r="S84" s="143">
        <v>0.127991666666667</v>
      </c>
      <c r="T84" s="143">
        <v>5.8252234999999998E-3</v>
      </c>
      <c r="U84" s="143">
        <v>1080.26611116667</v>
      </c>
      <c r="V84" s="143">
        <v>89546.168515333295</v>
      </c>
      <c r="W84" s="143">
        <v>1727.71777783333</v>
      </c>
      <c r="X84" s="143">
        <v>33209.425214833303</v>
      </c>
      <c r="Y84" s="143">
        <v>1722.6</v>
      </c>
      <c r="Z84" s="143">
        <v>1070.7666666666701</v>
      </c>
      <c r="AA84" s="143">
        <v>2502.0666666666698</v>
      </c>
      <c r="AB84" s="143">
        <v>2.73333333333333E-2</v>
      </c>
      <c r="AC84" s="143">
        <v>2380.3000000000002</v>
      </c>
      <c r="AD84" s="143">
        <v>1431.3</v>
      </c>
      <c r="AE84" s="143">
        <v>4</v>
      </c>
      <c r="AF84" s="143">
        <v>0.91016666666666701</v>
      </c>
      <c r="AG84" s="143">
        <v>0.130833333333333</v>
      </c>
      <c r="AH84" s="143">
        <v>2350.4666666666699</v>
      </c>
      <c r="AI84" s="143">
        <v>0.21716666666666701</v>
      </c>
      <c r="AJ84" s="143">
        <v>2485.5166666666701</v>
      </c>
      <c r="AK84" s="143">
        <v>0.22183333333333299</v>
      </c>
      <c r="AL84" s="143">
        <v>14978.067424999999</v>
      </c>
      <c r="AM84" s="143">
        <v>182309093.561667</v>
      </c>
      <c r="AN84" s="143">
        <v>35173.790316666702</v>
      </c>
      <c r="AO84" s="143" t="s">
        <v>1117</v>
      </c>
      <c r="AP84" s="143" t="s">
        <v>1117</v>
      </c>
      <c r="AQ84" s="143">
        <v>35173.790316666702</v>
      </c>
      <c r="AR84" s="143">
        <v>10478.6973495</v>
      </c>
      <c r="AS84" s="143">
        <v>6531.8097128333302</v>
      </c>
      <c r="AT84" s="143">
        <v>0.26433333333333298</v>
      </c>
      <c r="AU84" s="143" t="s">
        <v>1117</v>
      </c>
      <c r="AV84" s="143" t="s">
        <v>1117</v>
      </c>
      <c r="AW84" s="143" t="s">
        <v>1117</v>
      </c>
      <c r="AX84" s="143" t="s">
        <v>1117</v>
      </c>
      <c r="AY84" s="143" t="s">
        <v>1117</v>
      </c>
      <c r="AZ84" s="143">
        <v>4.4316993631666701</v>
      </c>
      <c r="BA84" s="143">
        <v>0.98516172133333302</v>
      </c>
      <c r="BB84" s="143">
        <v>1.0704763688333301</v>
      </c>
      <c r="BC84" s="143">
        <v>4.9664846875000004</v>
      </c>
      <c r="BD84" s="143" t="s">
        <v>1117</v>
      </c>
      <c r="BE84" s="143">
        <v>0.331880432</v>
      </c>
      <c r="BF84" s="143">
        <v>0.74596476783333299</v>
      </c>
      <c r="BG84" s="143">
        <v>1422.6622221666701</v>
      </c>
      <c r="BH84" s="143">
        <v>2162.6125000000002</v>
      </c>
      <c r="BI84" s="143">
        <v>1287.25</v>
      </c>
      <c r="BJ84" s="143">
        <v>2340.5833333333298</v>
      </c>
      <c r="BK84" s="143">
        <v>26799.9324926667</v>
      </c>
      <c r="BL84" s="143">
        <v>47852.119884500004</v>
      </c>
      <c r="BM84" s="143">
        <v>739.94527778333304</v>
      </c>
      <c r="BN84" s="143">
        <v>77170.586533333306</v>
      </c>
      <c r="BO84" s="143">
        <v>1053.3333333333301</v>
      </c>
      <c r="BP84" s="143">
        <v>9897.9141273333298</v>
      </c>
      <c r="BQ84" s="143">
        <v>70247736.674999997</v>
      </c>
      <c r="BR84" s="143">
        <v>22482.046060000001</v>
      </c>
      <c r="BS84" s="143">
        <v>2250</v>
      </c>
      <c r="BT84" s="143">
        <v>2192.1833333333302</v>
      </c>
      <c r="BU84" s="143" t="s">
        <v>1117</v>
      </c>
      <c r="BV84" s="143">
        <v>609.1</v>
      </c>
      <c r="BW84" s="143">
        <v>870.7</v>
      </c>
      <c r="BX84" s="143" t="s">
        <v>1117</v>
      </c>
      <c r="BY84" s="143">
        <v>1910.7</v>
      </c>
      <c r="BZ84" s="143">
        <v>1631.375</v>
      </c>
      <c r="CA84" s="143" t="s">
        <v>1117</v>
      </c>
      <c r="CB84" s="143">
        <v>21605.606465000001</v>
      </c>
      <c r="CC84" s="143">
        <v>8115.8642719999998</v>
      </c>
      <c r="CD84" s="143" t="s">
        <v>1117</v>
      </c>
      <c r="CE84" s="143">
        <v>88.383333333333297</v>
      </c>
      <c r="CF84" s="143">
        <v>95.466666666666697</v>
      </c>
      <c r="CG84" s="143" t="s">
        <v>1117</v>
      </c>
    </row>
    <row r="85" spans="1:85" x14ac:dyDescent="0.3">
      <c r="A85" s="131" t="s">
        <v>167</v>
      </c>
      <c r="B85" s="147" t="s">
        <v>1824</v>
      </c>
      <c r="C85" s="142">
        <v>5</v>
      </c>
      <c r="D85" s="143" t="s">
        <v>1846</v>
      </c>
      <c r="E85" s="143" t="s">
        <v>169</v>
      </c>
      <c r="F85" s="143" t="s">
        <v>1396</v>
      </c>
      <c r="G85" s="143" t="s">
        <v>1397</v>
      </c>
      <c r="H85" s="143" t="s">
        <v>1398</v>
      </c>
      <c r="I85" s="143" t="s">
        <v>1339</v>
      </c>
      <c r="J85" s="143">
        <v>4</v>
      </c>
      <c r="K85" s="143">
        <v>2</v>
      </c>
      <c r="L85" s="143">
        <v>0</v>
      </c>
      <c r="M85" s="143" t="s">
        <v>1117</v>
      </c>
      <c r="N85" s="143" t="s">
        <v>1117</v>
      </c>
      <c r="O85" s="143">
        <v>3211.06</v>
      </c>
      <c r="P85" s="143">
        <v>573771.59576000005</v>
      </c>
      <c r="Q85" s="143">
        <v>3861.52</v>
      </c>
      <c r="R85" s="143">
        <v>744254.90211999998</v>
      </c>
      <c r="S85" s="143">
        <v>0.37945000000000001</v>
      </c>
      <c r="T85" s="143">
        <v>4.1358376000000001E-3</v>
      </c>
      <c r="U85" s="143">
        <v>650.46500000000003</v>
      </c>
      <c r="V85" s="143">
        <v>39367.733128</v>
      </c>
      <c r="W85" s="143">
        <v>3557.29</v>
      </c>
      <c r="X85" s="143">
        <v>607262.25176000001</v>
      </c>
      <c r="Y85" s="143">
        <v>3841.52</v>
      </c>
      <c r="Z85" s="143">
        <v>2126.14</v>
      </c>
      <c r="AA85" s="143">
        <v>4776.8</v>
      </c>
      <c r="AB85" s="143">
        <v>0.46300000000000002</v>
      </c>
      <c r="AC85" s="143">
        <v>4537.12</v>
      </c>
      <c r="AD85" s="143">
        <v>2650.66</v>
      </c>
      <c r="AE85" s="143">
        <v>4</v>
      </c>
      <c r="AF85" s="143">
        <v>1.7722</v>
      </c>
      <c r="AG85" s="143">
        <v>0.36159999999999998</v>
      </c>
      <c r="AH85" s="143">
        <v>4142.76</v>
      </c>
      <c r="AI85" s="143">
        <v>0.39040000000000002</v>
      </c>
      <c r="AJ85" s="143">
        <v>2623.2</v>
      </c>
      <c r="AK85" s="143">
        <v>0.46860000000000002</v>
      </c>
      <c r="AL85" s="143">
        <v>1727.1226853999999</v>
      </c>
      <c r="AM85" s="143">
        <v>186619.06135599999</v>
      </c>
      <c r="AN85" s="143">
        <v>2066.9035337999999</v>
      </c>
      <c r="AO85" s="143" t="s">
        <v>1117</v>
      </c>
      <c r="AP85" s="143" t="s">
        <v>1117</v>
      </c>
      <c r="AQ85" s="143">
        <v>2032.1136994000001</v>
      </c>
      <c r="AR85" s="143">
        <v>1971.5544666000001</v>
      </c>
      <c r="AS85" s="143">
        <v>1119.76342056</v>
      </c>
      <c r="AT85" s="143">
        <v>0.1138</v>
      </c>
      <c r="AU85" s="143" t="s">
        <v>1117</v>
      </c>
      <c r="AV85" s="143" t="s">
        <v>1117</v>
      </c>
      <c r="AW85" s="143" t="s">
        <v>1117</v>
      </c>
      <c r="AX85" s="143" t="s">
        <v>1117</v>
      </c>
      <c r="AY85" s="143" t="s">
        <v>1117</v>
      </c>
      <c r="AZ85" s="143">
        <v>2.2665812571999999</v>
      </c>
      <c r="BA85" s="143">
        <v>0.91834926660000005</v>
      </c>
      <c r="BB85" s="143">
        <v>0.65352274219999995</v>
      </c>
      <c r="BC85" s="143">
        <v>0.77996089719999995</v>
      </c>
      <c r="BD85" s="143" t="s">
        <v>1117</v>
      </c>
      <c r="BE85" s="143">
        <v>0.97588455200000002</v>
      </c>
      <c r="BF85" s="143">
        <v>0.59157661699999997</v>
      </c>
      <c r="BG85" s="143">
        <v>3279.5</v>
      </c>
      <c r="BH85" s="143">
        <v>3817.835</v>
      </c>
      <c r="BI85" s="143">
        <v>2205</v>
      </c>
      <c r="BJ85" s="143">
        <v>4711.46</v>
      </c>
      <c r="BK85" s="143">
        <v>557364.53001999995</v>
      </c>
      <c r="BL85" s="143">
        <v>722603.90148</v>
      </c>
      <c r="BM85" s="143">
        <v>538.34</v>
      </c>
      <c r="BN85" s="143">
        <v>34958.541749000004</v>
      </c>
      <c r="BO85" s="143">
        <v>2506.46</v>
      </c>
      <c r="BP85" s="143">
        <v>1426.542966</v>
      </c>
      <c r="BQ85" s="143">
        <v>174234.7556144</v>
      </c>
      <c r="BR85" s="143">
        <v>1778.3306070000001</v>
      </c>
      <c r="BS85" s="143">
        <v>4470.3</v>
      </c>
      <c r="BT85" s="143">
        <v>4099.92</v>
      </c>
      <c r="BU85" s="143" t="s">
        <v>1117</v>
      </c>
      <c r="BV85" s="143">
        <v>792.42</v>
      </c>
      <c r="BW85" s="143">
        <v>594.32000000000005</v>
      </c>
      <c r="BX85" s="143" t="s">
        <v>1117</v>
      </c>
      <c r="BY85" s="143">
        <v>4186.04</v>
      </c>
      <c r="BZ85" s="143">
        <v>3720.94</v>
      </c>
      <c r="CA85" s="143" t="s">
        <v>1117</v>
      </c>
      <c r="CB85" s="143">
        <v>1728.3304594000001</v>
      </c>
      <c r="CC85" s="143">
        <v>1664.1194768</v>
      </c>
      <c r="CD85" s="143" t="s">
        <v>1117</v>
      </c>
      <c r="CE85" s="143">
        <v>90.98</v>
      </c>
      <c r="CF85" s="143">
        <v>91.78</v>
      </c>
      <c r="CG85" s="143" t="s">
        <v>1117</v>
      </c>
    </row>
    <row r="86" spans="1:85" x14ac:dyDescent="0.3">
      <c r="A86" s="33" t="s">
        <v>524</v>
      </c>
      <c r="B86" s="147" t="s">
        <v>1824</v>
      </c>
      <c r="C86" s="142">
        <v>1</v>
      </c>
      <c r="D86" s="143" t="s">
        <v>1846</v>
      </c>
      <c r="E86" s="143" t="s">
        <v>64</v>
      </c>
      <c r="F86" s="143" t="s">
        <v>1695</v>
      </c>
      <c r="G86" s="143" t="s">
        <v>1696</v>
      </c>
      <c r="H86" s="143" t="s">
        <v>1697</v>
      </c>
      <c r="I86" s="143" t="s">
        <v>1395</v>
      </c>
      <c r="J86" s="143">
        <v>4</v>
      </c>
      <c r="K86" s="143">
        <v>4</v>
      </c>
      <c r="L86" s="143">
        <v>0</v>
      </c>
      <c r="M86" s="143" t="s">
        <v>1117</v>
      </c>
      <c r="N86" s="143" t="s">
        <v>1117</v>
      </c>
      <c r="O86" s="143">
        <v>1778.9</v>
      </c>
      <c r="P86" s="143">
        <v>340881.36</v>
      </c>
      <c r="Q86" s="143">
        <v>3485.2</v>
      </c>
      <c r="R86" s="143">
        <v>473736.63500000001</v>
      </c>
      <c r="S86" s="143">
        <v>0.24475</v>
      </c>
      <c r="T86" s="143">
        <v>8.2021869999999997E-3</v>
      </c>
      <c r="U86" s="143">
        <v>1706.3</v>
      </c>
      <c r="V86" s="143">
        <v>169867.61</v>
      </c>
      <c r="W86" s="143">
        <v>2304.0500000000002</v>
      </c>
      <c r="X86" s="143">
        <v>85765.832500000004</v>
      </c>
      <c r="Y86" s="143">
        <v>1938</v>
      </c>
      <c r="Z86" s="143">
        <v>1000.9</v>
      </c>
      <c r="AA86" s="143">
        <v>3943.6</v>
      </c>
      <c r="AB86" s="143">
        <v>0.26500000000000001</v>
      </c>
      <c r="AC86" s="143">
        <v>2295</v>
      </c>
      <c r="AD86" s="143">
        <v>2942.7</v>
      </c>
      <c r="AE86" s="143">
        <v>4</v>
      </c>
      <c r="AF86" s="143">
        <v>1.2230000000000001</v>
      </c>
      <c r="AG86" s="143">
        <v>0.38400000000000001</v>
      </c>
      <c r="AH86" s="143">
        <v>3943.6</v>
      </c>
      <c r="AI86" s="143">
        <v>0.153</v>
      </c>
      <c r="AJ86" s="143">
        <v>3835.7</v>
      </c>
      <c r="AK86" s="143">
        <v>0.38400000000000001</v>
      </c>
      <c r="AL86" s="143">
        <v>8476.1548019999991</v>
      </c>
      <c r="AM86" s="143">
        <v>21481382.91</v>
      </c>
      <c r="AN86" s="143">
        <v>15406.53595</v>
      </c>
      <c r="AO86" s="143" t="s">
        <v>1117</v>
      </c>
      <c r="AP86" s="143" t="s">
        <v>1117</v>
      </c>
      <c r="AQ86" s="143">
        <v>4883.7735849999999</v>
      </c>
      <c r="AR86" s="143">
        <v>3691.145833</v>
      </c>
      <c r="AS86" s="143">
        <v>15406.53595</v>
      </c>
      <c r="AT86" s="143">
        <v>0.217</v>
      </c>
      <c r="AU86" s="143" t="s">
        <v>1117</v>
      </c>
      <c r="AV86" s="143" t="s">
        <v>1117</v>
      </c>
      <c r="AW86" s="143" t="s">
        <v>1117</v>
      </c>
      <c r="AX86" s="143" t="s">
        <v>1117</v>
      </c>
      <c r="AY86" s="143" t="s">
        <v>1117</v>
      </c>
      <c r="AZ86" s="143">
        <v>3.2706459529999998</v>
      </c>
      <c r="BA86" s="143">
        <v>1.718344227</v>
      </c>
      <c r="BB86" s="143">
        <v>0.972639213</v>
      </c>
      <c r="BC86" s="143">
        <v>1.4490566039999999</v>
      </c>
      <c r="BD86" s="143" t="s">
        <v>1117</v>
      </c>
      <c r="BE86" s="143">
        <v>0.75579790300000005</v>
      </c>
      <c r="BF86" s="143">
        <v>4.1739168930000003</v>
      </c>
      <c r="BG86" s="143">
        <v>2077.9749999999999</v>
      </c>
      <c r="BH86" s="143">
        <v>3294.5749999999998</v>
      </c>
      <c r="BI86" s="143">
        <v>1335.1</v>
      </c>
      <c r="BJ86" s="143">
        <v>3703.7</v>
      </c>
      <c r="BK86" s="143">
        <v>242378.66190000001</v>
      </c>
      <c r="BL86" s="143">
        <v>467812.0269</v>
      </c>
      <c r="BM86" s="143">
        <v>1216.625</v>
      </c>
      <c r="BN86" s="143">
        <v>132017.81690000001</v>
      </c>
      <c r="BO86" s="143">
        <v>2368.6</v>
      </c>
      <c r="BP86" s="143">
        <v>6151.1571439999998</v>
      </c>
      <c r="BQ86" s="143">
        <v>12555978.43</v>
      </c>
      <c r="BR86" s="143">
        <v>10696.07843</v>
      </c>
      <c r="BS86" s="143">
        <v>2110.3000000000002</v>
      </c>
      <c r="BT86" s="143">
        <v>3660.6</v>
      </c>
      <c r="BU86" s="143" t="s">
        <v>1117</v>
      </c>
      <c r="BV86" s="143">
        <v>775.2</v>
      </c>
      <c r="BW86" s="143">
        <v>947.5</v>
      </c>
      <c r="BX86" s="143" t="s">
        <v>1117</v>
      </c>
      <c r="BY86" s="143">
        <v>1938</v>
      </c>
      <c r="BZ86" s="143">
        <v>2756.2</v>
      </c>
      <c r="CA86" s="143" t="s">
        <v>1117</v>
      </c>
      <c r="CB86" s="143">
        <v>2925.283019</v>
      </c>
      <c r="CC86" s="143">
        <v>2467.447917</v>
      </c>
      <c r="CD86" s="143" t="s">
        <v>1117</v>
      </c>
      <c r="CE86" s="143">
        <v>107.5</v>
      </c>
      <c r="CF86" s="143">
        <v>100.7</v>
      </c>
      <c r="CG86" s="143" t="s">
        <v>1117</v>
      </c>
    </row>
    <row r="87" spans="1:85" x14ac:dyDescent="0.3">
      <c r="A87" s="33" t="s">
        <v>595</v>
      </c>
      <c r="B87" s="147" t="s">
        <v>1824</v>
      </c>
      <c r="C87" s="142">
        <v>5</v>
      </c>
      <c r="D87" s="143" t="s">
        <v>1846</v>
      </c>
      <c r="E87" s="143" t="s">
        <v>228</v>
      </c>
      <c r="F87" s="143" t="s">
        <v>1767</v>
      </c>
      <c r="G87" s="143" t="s">
        <v>1768</v>
      </c>
      <c r="H87" s="143" t="s">
        <v>1769</v>
      </c>
      <c r="I87" s="143" t="s">
        <v>1770</v>
      </c>
      <c r="J87" s="143">
        <v>4</v>
      </c>
      <c r="K87" s="143">
        <v>3</v>
      </c>
      <c r="L87" s="143" t="s">
        <v>1117</v>
      </c>
      <c r="M87" s="143" t="s">
        <v>1117</v>
      </c>
      <c r="N87" s="143" t="s">
        <v>1117</v>
      </c>
      <c r="O87" s="143">
        <v>270.745</v>
      </c>
      <c r="P87" s="143">
        <v>268.17787499999997</v>
      </c>
      <c r="Q87" s="143">
        <v>718.66499999999996</v>
      </c>
      <c r="R87" s="143">
        <v>545.40537500000005</v>
      </c>
      <c r="S87" s="143">
        <v>0.224</v>
      </c>
      <c r="T87" s="143">
        <v>1.26333752E-2</v>
      </c>
      <c r="U87" s="143">
        <v>447.91500000000002</v>
      </c>
      <c r="V87" s="143">
        <v>812.61412499999994</v>
      </c>
      <c r="W87" s="143">
        <v>602.19500000000005</v>
      </c>
      <c r="X87" s="143">
        <v>231.87837500000001</v>
      </c>
      <c r="Y87" s="143">
        <v>606.5</v>
      </c>
      <c r="Z87" s="143">
        <v>248.94</v>
      </c>
      <c r="AA87" s="143">
        <v>739.52</v>
      </c>
      <c r="AB87" s="143">
        <v>0.15</v>
      </c>
      <c r="AC87" s="143">
        <v>694.5</v>
      </c>
      <c r="AD87" s="143">
        <v>490.58</v>
      </c>
      <c r="AE87" s="143">
        <v>4</v>
      </c>
      <c r="AF87" s="143">
        <v>3.4805999999999999</v>
      </c>
      <c r="AG87" s="143">
        <v>0.16500000000000001</v>
      </c>
      <c r="AH87" s="143">
        <v>723.84</v>
      </c>
      <c r="AI87" s="143">
        <v>0.38479999999999998</v>
      </c>
      <c r="AJ87" s="143">
        <v>722.22</v>
      </c>
      <c r="AK87" s="143">
        <v>0.38479999999999998</v>
      </c>
      <c r="AL87" s="143">
        <v>2299.2123474</v>
      </c>
      <c r="AM87" s="143">
        <v>484703.17638000002</v>
      </c>
      <c r="AN87" s="143">
        <v>3031.1813966</v>
      </c>
      <c r="AO87" s="143" t="s">
        <v>1117</v>
      </c>
      <c r="AP87" s="143" t="s">
        <v>1117</v>
      </c>
      <c r="AQ87" s="143">
        <v>2872.979871</v>
      </c>
      <c r="AR87" s="143">
        <v>2752.9660250000002</v>
      </c>
      <c r="AS87" s="143">
        <v>1261.69892168</v>
      </c>
      <c r="AT87" s="143">
        <v>1.3740000000000001</v>
      </c>
      <c r="AU87" s="143" t="s">
        <v>1117</v>
      </c>
      <c r="AV87" s="143" t="s">
        <v>1117</v>
      </c>
      <c r="AW87" s="143" t="s">
        <v>1117</v>
      </c>
      <c r="AX87" s="143" t="s">
        <v>1117</v>
      </c>
      <c r="AY87" s="143" t="s">
        <v>1117</v>
      </c>
      <c r="AZ87" s="143">
        <v>1.1607233429999999</v>
      </c>
      <c r="BA87" s="143">
        <v>1.0465165044</v>
      </c>
      <c r="BB87" s="143">
        <v>0.99796024240000003</v>
      </c>
      <c r="BC87" s="143">
        <v>1.142641062</v>
      </c>
      <c r="BD87" s="143" t="s">
        <v>1117</v>
      </c>
      <c r="BE87" s="143">
        <v>0.97909377539999998</v>
      </c>
      <c r="BF87" s="143">
        <v>0.46440352039999999</v>
      </c>
      <c r="BG87" s="143">
        <v>522.39</v>
      </c>
      <c r="BH87" s="143">
        <v>650.34</v>
      </c>
      <c r="BI87" s="143">
        <v>509.46</v>
      </c>
      <c r="BJ87" s="143">
        <v>667.56</v>
      </c>
      <c r="BK87" s="143">
        <v>139.32075</v>
      </c>
      <c r="BL87" s="143">
        <v>417.101</v>
      </c>
      <c r="BM87" s="143">
        <v>127.93</v>
      </c>
      <c r="BN87" s="143">
        <v>417.96224999999998</v>
      </c>
      <c r="BO87" s="143">
        <v>158.1</v>
      </c>
      <c r="BP87" s="143">
        <v>682.89555958000005</v>
      </c>
      <c r="BQ87" s="143">
        <v>79971.776861999999</v>
      </c>
      <c r="BR87" s="143">
        <v>1037.21126082</v>
      </c>
      <c r="BS87" s="143">
        <v>641.74</v>
      </c>
      <c r="BT87" s="143">
        <v>667.56</v>
      </c>
      <c r="BU87" s="143" t="s">
        <v>1117</v>
      </c>
      <c r="BV87" s="143">
        <v>132.24</v>
      </c>
      <c r="BW87" s="143">
        <v>140.86000000000001</v>
      </c>
      <c r="BX87" s="143" t="s">
        <v>1117</v>
      </c>
      <c r="BY87" s="143">
        <v>589.28</v>
      </c>
      <c r="BZ87" s="143">
        <v>615.12</v>
      </c>
      <c r="CA87" s="143" t="s">
        <v>1117</v>
      </c>
      <c r="CB87" s="143">
        <v>930.48471287999996</v>
      </c>
      <c r="CC87" s="143">
        <v>852.45525429999998</v>
      </c>
      <c r="CD87" s="143" t="s">
        <v>1117</v>
      </c>
      <c r="CE87" s="143">
        <v>101.72</v>
      </c>
      <c r="CF87" s="143">
        <v>104.18</v>
      </c>
      <c r="CG87" s="143" t="s">
        <v>1117</v>
      </c>
    </row>
    <row r="88" spans="1:85" x14ac:dyDescent="0.3">
      <c r="A88" s="33" t="s">
        <v>347</v>
      </c>
      <c r="B88" s="147" t="s">
        <v>1824</v>
      </c>
      <c r="C88" s="142">
        <v>6</v>
      </c>
      <c r="D88" s="143" t="s">
        <v>1318</v>
      </c>
      <c r="E88" s="143" t="s">
        <v>115</v>
      </c>
      <c r="F88" s="143" t="s">
        <v>348</v>
      </c>
      <c r="G88" s="143" t="s">
        <v>1529</v>
      </c>
      <c r="H88" s="143" t="s">
        <v>1530</v>
      </c>
      <c r="I88" s="143" t="s">
        <v>1339</v>
      </c>
      <c r="J88" s="143">
        <v>4.1666666666666696</v>
      </c>
      <c r="K88" s="143">
        <v>1</v>
      </c>
      <c r="L88" s="143">
        <v>0</v>
      </c>
      <c r="M88" s="143" t="s">
        <v>1117</v>
      </c>
      <c r="N88" s="143" t="s">
        <v>1117</v>
      </c>
      <c r="O88" s="143">
        <v>549.39055555000004</v>
      </c>
      <c r="P88" s="143">
        <v>532.16052036666701</v>
      </c>
      <c r="Q88" s="143">
        <v>767.072222216667</v>
      </c>
      <c r="R88" s="143">
        <v>174.64901482833301</v>
      </c>
      <c r="S88" s="143">
        <v>0.111061111166667</v>
      </c>
      <c r="T88" s="143">
        <v>1.39295333333333E-4</v>
      </c>
      <c r="U88" s="143">
        <v>217.66277776666701</v>
      </c>
      <c r="V88" s="143">
        <v>715.07893526999999</v>
      </c>
      <c r="W88" s="143">
        <v>682.07</v>
      </c>
      <c r="X88" s="143">
        <v>49.536266666666698</v>
      </c>
      <c r="Y88" s="143">
        <v>687.81666666666695</v>
      </c>
      <c r="Z88" s="143">
        <v>519.46666666666704</v>
      </c>
      <c r="AA88" s="143">
        <v>784.23333333333301</v>
      </c>
      <c r="AB88" s="143">
        <v>0.10983333333333301</v>
      </c>
      <c r="AC88" s="143">
        <v>772.53333333333296</v>
      </c>
      <c r="AD88" s="143">
        <v>264.76666666666699</v>
      </c>
      <c r="AE88" s="143">
        <v>4.1666666666666696</v>
      </c>
      <c r="AF88" s="143">
        <v>1.6341666666666701</v>
      </c>
      <c r="AG88" s="143">
        <v>0.113666666666667</v>
      </c>
      <c r="AH88" s="143">
        <v>766.83333333333303</v>
      </c>
      <c r="AI88" s="143">
        <v>0.108333333333333</v>
      </c>
      <c r="AJ88" s="143">
        <v>763.91666666666697</v>
      </c>
      <c r="AK88" s="143">
        <v>0.12116666666666701</v>
      </c>
      <c r="AL88" s="143">
        <v>2038.74335863333</v>
      </c>
      <c r="AM88" s="143">
        <v>251477.016401667</v>
      </c>
      <c r="AN88" s="143">
        <v>2685.9870470000001</v>
      </c>
      <c r="AO88" s="143" t="s">
        <v>1117</v>
      </c>
      <c r="AP88" s="143" t="s">
        <v>1117</v>
      </c>
      <c r="AQ88" s="143">
        <v>2462.0586805333301</v>
      </c>
      <c r="AR88" s="143">
        <v>1918.90876116667</v>
      </c>
      <c r="AS88" s="143">
        <v>1904.2739254999999</v>
      </c>
      <c r="AT88" s="143">
        <v>0.39833333333333298</v>
      </c>
      <c r="AU88" s="143" t="s">
        <v>1117</v>
      </c>
      <c r="AV88" s="143" t="s">
        <v>1117</v>
      </c>
      <c r="AW88" s="143" t="s">
        <v>1117</v>
      </c>
      <c r="AX88" s="143" t="s">
        <v>1117</v>
      </c>
      <c r="AY88" s="143" t="s">
        <v>1117</v>
      </c>
      <c r="AZ88" s="143">
        <v>2.8453788446666701</v>
      </c>
      <c r="BA88" s="143">
        <v>0.99336448533333299</v>
      </c>
      <c r="BB88" s="143">
        <v>0.99689828449999995</v>
      </c>
      <c r="BC88" s="143">
        <v>1.1297599618333301</v>
      </c>
      <c r="BD88" s="143" t="s">
        <v>1117</v>
      </c>
      <c r="BE88" s="143">
        <v>0.921450304666667</v>
      </c>
      <c r="BF88" s="143">
        <v>0.99772432033333303</v>
      </c>
      <c r="BG88" s="143">
        <v>635.00944445000005</v>
      </c>
      <c r="BH88" s="143">
        <v>720.76666666666699</v>
      </c>
      <c r="BI88" s="143">
        <v>611.79999999999995</v>
      </c>
      <c r="BJ88" s="143">
        <v>720.76666666666699</v>
      </c>
      <c r="BK88" s="143">
        <v>386.86752036666701</v>
      </c>
      <c r="BL88" s="143">
        <v>0</v>
      </c>
      <c r="BM88" s="143">
        <v>85.721111116666705</v>
      </c>
      <c r="BN88" s="143">
        <v>387.42599266666701</v>
      </c>
      <c r="BO88" s="143">
        <v>108.966666666667</v>
      </c>
      <c r="BP88" s="143">
        <v>818.83870784999999</v>
      </c>
      <c r="BQ88" s="143">
        <v>130901.516113833</v>
      </c>
      <c r="BR88" s="143">
        <v>1279.6829758333299</v>
      </c>
      <c r="BS88" s="143">
        <v>720.76666666666699</v>
      </c>
      <c r="BT88" s="143">
        <v>720.76666666666699</v>
      </c>
      <c r="BU88" s="143" t="s">
        <v>1117</v>
      </c>
      <c r="BV88" s="143">
        <v>94.5833333333333</v>
      </c>
      <c r="BW88" s="143">
        <v>80.2083333333333</v>
      </c>
      <c r="BX88" s="143" t="s">
        <v>1117</v>
      </c>
      <c r="BY88" s="143">
        <v>684.22500000000002</v>
      </c>
      <c r="BZ88" s="143">
        <v>680.63333333333298</v>
      </c>
      <c r="CA88" s="143" t="s">
        <v>1117</v>
      </c>
      <c r="CB88" s="143">
        <v>937.22122015000002</v>
      </c>
      <c r="CC88" s="143">
        <v>730.41977973333303</v>
      </c>
      <c r="CD88" s="143" t="s">
        <v>1117</v>
      </c>
      <c r="CE88" s="143">
        <v>99.4583333333333</v>
      </c>
      <c r="CF88" s="143">
        <v>101</v>
      </c>
      <c r="CG88" s="143" t="s">
        <v>1117</v>
      </c>
    </row>
    <row r="89" spans="1:85" x14ac:dyDescent="0.3">
      <c r="A89" s="33" t="s">
        <v>534</v>
      </c>
      <c r="B89" s="147" t="s">
        <v>1824</v>
      </c>
      <c r="C89" s="142">
        <v>3</v>
      </c>
      <c r="D89" s="143" t="s">
        <v>1315</v>
      </c>
      <c r="E89" s="143" t="s">
        <v>51</v>
      </c>
      <c r="F89" s="143" t="s">
        <v>1706</v>
      </c>
      <c r="G89" s="143" t="s">
        <v>1707</v>
      </c>
      <c r="J89" s="143">
        <v>4.3333333333333304</v>
      </c>
      <c r="K89" s="143">
        <v>1.6666666666666701</v>
      </c>
      <c r="L89" s="143" t="s">
        <v>1117</v>
      </c>
      <c r="N89" s="143" t="s">
        <v>1117</v>
      </c>
      <c r="O89" s="143">
        <v>3263.72</v>
      </c>
      <c r="P89" s="143">
        <v>529660.27073333296</v>
      </c>
      <c r="Q89" s="143">
        <v>3558.605</v>
      </c>
      <c r="R89" s="143">
        <v>500736.390266667</v>
      </c>
      <c r="S89" s="143">
        <v>0.127283333333333</v>
      </c>
      <c r="T89" s="143">
        <v>2.72764266666667E-3</v>
      </c>
      <c r="U89" s="143">
        <v>294.89333333333298</v>
      </c>
      <c r="V89" s="143">
        <v>3630.1105333333298</v>
      </c>
      <c r="W89" s="143">
        <v>3431.6516666666698</v>
      </c>
      <c r="X89" s="143">
        <v>512587.31033333298</v>
      </c>
      <c r="Y89" s="143">
        <v>3057.6666666666702</v>
      </c>
      <c r="Z89" s="143">
        <v>2261.4</v>
      </c>
      <c r="AA89" s="143">
        <v>4562.9666666666699</v>
      </c>
      <c r="AB89" s="143">
        <v>0.1</v>
      </c>
      <c r="AC89" s="143">
        <v>4173.7666666666701</v>
      </c>
      <c r="AD89" s="143">
        <v>2301.5666666666698</v>
      </c>
      <c r="AE89" s="143">
        <v>4.3333333333333304</v>
      </c>
      <c r="AF89" s="143">
        <v>0.87933333333333297</v>
      </c>
      <c r="AG89" s="143">
        <v>9.5333333333333298E-2</v>
      </c>
      <c r="AH89" s="143">
        <v>3914.7</v>
      </c>
      <c r="AI89" s="143">
        <v>0.124333333333333</v>
      </c>
      <c r="AJ89" s="143">
        <v>2735.9333333333302</v>
      </c>
      <c r="AK89" s="143">
        <v>0.206666666666667</v>
      </c>
      <c r="AL89" s="143">
        <v>2538.5888559999999</v>
      </c>
      <c r="AM89" s="143">
        <v>485406.69020000001</v>
      </c>
      <c r="AN89" s="143">
        <v>3585.5151820000001</v>
      </c>
      <c r="AO89" s="143" t="s">
        <v>1117</v>
      </c>
      <c r="AP89" s="143" t="s">
        <v>1117</v>
      </c>
      <c r="AQ89" s="143">
        <v>2518.3014016666698</v>
      </c>
      <c r="AR89" s="143">
        <v>2746.42937933333</v>
      </c>
      <c r="AS89" s="143">
        <v>2884.247136</v>
      </c>
      <c r="AT89" s="143">
        <v>0.15566666666666701</v>
      </c>
      <c r="AU89" s="143" t="s">
        <v>1117</v>
      </c>
      <c r="AV89" s="143" t="s">
        <v>1117</v>
      </c>
      <c r="AW89" s="143" t="s">
        <v>1117</v>
      </c>
      <c r="AX89" s="143" t="s">
        <v>1117</v>
      </c>
      <c r="AY89" s="143" t="s">
        <v>1117</v>
      </c>
      <c r="AZ89" s="143">
        <v>5.1140297989999999</v>
      </c>
      <c r="BA89" s="143">
        <v>0.984178783666667</v>
      </c>
      <c r="BB89" s="143">
        <v>0.69825730866666702</v>
      </c>
      <c r="BC89" s="143">
        <v>0.94706485533333296</v>
      </c>
      <c r="BD89" s="143" t="s">
        <v>1117</v>
      </c>
      <c r="BE89" s="143">
        <v>1.2617934740000001</v>
      </c>
      <c r="BF89" s="143">
        <v>1.05029059633333</v>
      </c>
      <c r="BG89" s="143">
        <v>3387.8966666666702</v>
      </c>
      <c r="BH89" s="143">
        <v>3474.7283333333298</v>
      </c>
      <c r="BI89" s="143">
        <v>2397.4</v>
      </c>
      <c r="BJ89" s="143">
        <v>4464.5333333333301</v>
      </c>
      <c r="BK89" s="143">
        <v>503169.40096666699</v>
      </c>
      <c r="BL89" s="143">
        <v>512573.88043333299</v>
      </c>
      <c r="BM89" s="143">
        <v>86.825000000000003</v>
      </c>
      <c r="BN89" s="143">
        <v>214.71395833333301</v>
      </c>
      <c r="BO89" s="143">
        <v>2067.13333333333</v>
      </c>
      <c r="BP89" s="143">
        <v>793.58345856666699</v>
      </c>
      <c r="BQ89" s="143">
        <v>78174.517256666702</v>
      </c>
      <c r="BR89" s="143">
        <v>1057.6521378</v>
      </c>
      <c r="BS89" s="143">
        <v>4005.15</v>
      </c>
      <c r="BT89" s="143">
        <v>3782.65</v>
      </c>
      <c r="BU89" s="143" t="s">
        <v>1117</v>
      </c>
      <c r="BV89" s="143">
        <v>100.466666666667</v>
      </c>
      <c r="BW89" s="143">
        <v>78.933333333333294</v>
      </c>
      <c r="BX89" s="143" t="s">
        <v>1117</v>
      </c>
      <c r="BY89" s="143">
        <v>3962.11666666667</v>
      </c>
      <c r="BZ89" s="143">
        <v>3739.5666666666698</v>
      </c>
      <c r="CA89" s="143" t="s">
        <v>1117</v>
      </c>
      <c r="CB89" s="143">
        <v>1017.16200593333</v>
      </c>
      <c r="CC89" s="143">
        <v>800.24447110000006</v>
      </c>
      <c r="CD89" s="143" t="s">
        <v>1117</v>
      </c>
      <c r="CE89" s="143">
        <v>80.366666666666703</v>
      </c>
      <c r="CF89" s="143">
        <v>80.900000000000006</v>
      </c>
      <c r="CG89" s="143" t="s">
        <v>1117</v>
      </c>
    </row>
    <row r="90" spans="1:85" x14ac:dyDescent="0.3">
      <c r="A90" s="33" t="s">
        <v>616</v>
      </c>
      <c r="B90" s="147" t="s">
        <v>1824</v>
      </c>
      <c r="C90" s="142">
        <v>2</v>
      </c>
      <c r="D90" s="143" t="s">
        <v>1318</v>
      </c>
      <c r="E90" s="143" t="s">
        <v>51</v>
      </c>
      <c r="F90" s="143" t="s">
        <v>1794</v>
      </c>
      <c r="G90" s="143" t="s">
        <v>1795</v>
      </c>
      <c r="H90" s="143" t="s">
        <v>1796</v>
      </c>
      <c r="I90" s="143" t="s">
        <v>1797</v>
      </c>
      <c r="J90" s="143">
        <v>4.5</v>
      </c>
      <c r="K90" s="143">
        <v>4.5</v>
      </c>
      <c r="L90" s="143">
        <v>0</v>
      </c>
      <c r="M90" s="143" t="s">
        <v>1117</v>
      </c>
      <c r="N90" s="143" t="s">
        <v>1117</v>
      </c>
      <c r="O90" s="143">
        <v>3150.91</v>
      </c>
      <c r="P90" s="143">
        <v>674103.83730000001</v>
      </c>
      <c r="Q90" s="143">
        <v>3730.5374999999999</v>
      </c>
      <c r="R90" s="143">
        <v>852175.96</v>
      </c>
      <c r="S90" s="143">
        <v>0.35467500000000002</v>
      </c>
      <c r="T90" s="143">
        <v>1.8266313999999999E-2</v>
      </c>
      <c r="U90" s="143">
        <v>579.625</v>
      </c>
      <c r="V90" s="143">
        <v>20521.65825</v>
      </c>
      <c r="W90" s="143">
        <v>3528.51</v>
      </c>
      <c r="X90" s="143">
        <v>874139.56579999998</v>
      </c>
      <c r="Y90" s="143">
        <v>3492.15</v>
      </c>
      <c r="Z90" s="143">
        <v>2010.4</v>
      </c>
      <c r="AA90" s="143">
        <v>5055.6000000000004</v>
      </c>
      <c r="AB90" s="143">
        <v>0.3145</v>
      </c>
      <c r="AC90" s="143">
        <v>2672.85</v>
      </c>
      <c r="AD90" s="143">
        <v>3045.2</v>
      </c>
      <c r="AE90" s="143">
        <v>4.5</v>
      </c>
      <c r="AF90" s="143">
        <v>2.278</v>
      </c>
      <c r="AG90" s="143">
        <v>0.35799999999999998</v>
      </c>
      <c r="AH90" s="143">
        <v>3700</v>
      </c>
      <c r="AI90" s="143">
        <v>0.35649999999999998</v>
      </c>
      <c r="AJ90" s="143">
        <v>3900.5</v>
      </c>
      <c r="AK90" s="143">
        <v>0.54500000000000004</v>
      </c>
      <c r="AL90" s="143">
        <v>1806.954391</v>
      </c>
      <c r="AM90" s="143">
        <v>244265.65590000001</v>
      </c>
      <c r="AN90" s="143">
        <v>2490.5917835</v>
      </c>
      <c r="AO90" s="143" t="s">
        <v>1117</v>
      </c>
      <c r="AP90" s="143" t="s">
        <v>1117</v>
      </c>
      <c r="AQ90" s="143">
        <v>1983.7016799999999</v>
      </c>
      <c r="AR90" s="143">
        <v>1324.4602275</v>
      </c>
      <c r="AS90" s="143">
        <v>1880.8230699999999</v>
      </c>
      <c r="AT90" s="143">
        <v>0.28249999999999997</v>
      </c>
      <c r="AU90" s="143" t="s">
        <v>1117</v>
      </c>
      <c r="AV90" s="143" t="s">
        <v>1117</v>
      </c>
      <c r="AW90" s="143" t="s">
        <v>1117</v>
      </c>
      <c r="AX90" s="143" t="s">
        <v>1117</v>
      </c>
      <c r="AY90" s="143" t="s">
        <v>1117</v>
      </c>
      <c r="AZ90" s="143">
        <v>2.0541525690000002</v>
      </c>
      <c r="BA90" s="143">
        <v>1.3891512745000001</v>
      </c>
      <c r="BB90" s="143">
        <v>1.0163885665000001</v>
      </c>
      <c r="BC90" s="143">
        <v>1.343212149</v>
      </c>
      <c r="BD90" s="143" t="s">
        <v>1117</v>
      </c>
      <c r="BE90" s="143">
        <v>0.73657930000000005</v>
      </c>
      <c r="BF90" s="143">
        <v>1.4293908694999999</v>
      </c>
      <c r="BG90" s="143">
        <v>3303.5</v>
      </c>
      <c r="BH90" s="143">
        <v>3645.6950000000002</v>
      </c>
      <c r="BI90" s="143">
        <v>2203.1</v>
      </c>
      <c r="BJ90" s="143">
        <v>4968.75</v>
      </c>
      <c r="BK90" s="143">
        <v>628474.53399999999</v>
      </c>
      <c r="BL90" s="143">
        <v>860960.72970000003</v>
      </c>
      <c r="BM90" s="143">
        <v>342.1825</v>
      </c>
      <c r="BN90" s="143">
        <v>26188.875639999998</v>
      </c>
      <c r="BO90" s="143">
        <v>2765.65</v>
      </c>
      <c r="BP90" s="143">
        <v>982.31618279999998</v>
      </c>
      <c r="BQ90" s="143">
        <v>119447.596445</v>
      </c>
      <c r="BR90" s="143">
        <v>1436.7625825</v>
      </c>
      <c r="BS90" s="143">
        <v>2671.85</v>
      </c>
      <c r="BT90" s="143">
        <v>4007.8</v>
      </c>
      <c r="BU90" s="143" t="s">
        <v>1117</v>
      </c>
      <c r="BV90" s="143">
        <v>199.2</v>
      </c>
      <c r="BW90" s="143">
        <v>375</v>
      </c>
      <c r="BX90" s="143" t="s">
        <v>1117</v>
      </c>
      <c r="BY90" s="143">
        <v>2566.4</v>
      </c>
      <c r="BZ90" s="143">
        <v>3914.05</v>
      </c>
      <c r="CA90" s="143" t="s">
        <v>1117</v>
      </c>
      <c r="CB90" s="143">
        <v>806.44911290000005</v>
      </c>
      <c r="CC90" s="143">
        <v>825.31163145000005</v>
      </c>
      <c r="CD90" s="143" t="s">
        <v>1117</v>
      </c>
      <c r="CE90" s="143">
        <v>80.525000000000006</v>
      </c>
      <c r="CF90" s="143">
        <v>87.65</v>
      </c>
      <c r="CG90" s="143" t="s">
        <v>1117</v>
      </c>
    </row>
    <row r="91" spans="1:85" x14ac:dyDescent="0.3">
      <c r="A91" s="33" t="s">
        <v>367</v>
      </c>
      <c r="B91" s="147" t="s">
        <v>1824</v>
      </c>
      <c r="C91" s="142">
        <v>2</v>
      </c>
      <c r="D91" s="143" t="s">
        <v>1846</v>
      </c>
      <c r="E91" s="143" t="s">
        <v>51</v>
      </c>
      <c r="F91" s="143" t="s">
        <v>1552</v>
      </c>
      <c r="G91" s="143" t="s">
        <v>1553</v>
      </c>
      <c r="H91" s="143" t="s">
        <v>1554</v>
      </c>
      <c r="I91" s="143" t="s">
        <v>1555</v>
      </c>
      <c r="J91" s="143">
        <v>5</v>
      </c>
      <c r="K91" s="143">
        <v>3</v>
      </c>
      <c r="L91" s="143">
        <v>0</v>
      </c>
      <c r="M91" s="143" t="s">
        <v>1117</v>
      </c>
      <c r="N91" s="143" t="s">
        <v>1117</v>
      </c>
      <c r="O91" s="143">
        <v>3052.55</v>
      </c>
      <c r="P91" s="143">
        <v>407226.02159999998</v>
      </c>
      <c r="Q91" s="143">
        <v>5919.06</v>
      </c>
      <c r="R91" s="143">
        <v>1032141.4462</v>
      </c>
      <c r="S91" s="143">
        <v>0.19059999999999999</v>
      </c>
      <c r="T91" s="143">
        <v>5.6994799999999998E-3</v>
      </c>
      <c r="U91" s="143">
        <v>2866.49</v>
      </c>
      <c r="V91" s="143">
        <v>1975056.9002</v>
      </c>
      <c r="W91" s="143">
        <v>4913.8900000000003</v>
      </c>
      <c r="X91" s="143">
        <v>603693.43220000004</v>
      </c>
      <c r="Y91" s="143">
        <v>5318.7</v>
      </c>
      <c r="Z91" s="143">
        <v>2323.5</v>
      </c>
      <c r="AA91" s="143">
        <v>6974.85</v>
      </c>
      <c r="AB91" s="143">
        <v>9.7000000000000003E-2</v>
      </c>
      <c r="AC91" s="143">
        <v>5824</v>
      </c>
      <c r="AD91" s="143">
        <v>4651.3500000000004</v>
      </c>
      <c r="AE91" s="143">
        <v>5</v>
      </c>
      <c r="AF91" s="143">
        <v>1.6485000000000001</v>
      </c>
      <c r="AG91" s="143">
        <v>0.19450000000000001</v>
      </c>
      <c r="AH91" s="143">
        <v>5311.1</v>
      </c>
      <c r="AI91" s="143">
        <v>0.23100000000000001</v>
      </c>
      <c r="AJ91" s="143">
        <v>4775.6499999999996</v>
      </c>
      <c r="AK91" s="143">
        <v>0.27850000000000003</v>
      </c>
      <c r="AL91" s="143">
        <v>16901.398795000001</v>
      </c>
      <c r="AM91" s="143">
        <v>40957339.590000004</v>
      </c>
      <c r="AN91" s="143">
        <v>24709.41877</v>
      </c>
      <c r="AO91" s="143" t="s">
        <v>1117</v>
      </c>
      <c r="AP91" s="143" t="s">
        <v>1117</v>
      </c>
      <c r="AQ91" s="143">
        <v>24709.41877</v>
      </c>
      <c r="AR91" s="143">
        <v>13989.5686035</v>
      </c>
      <c r="AS91" s="143">
        <v>8911.5554745000009</v>
      </c>
      <c r="AT91" s="143">
        <v>0.29249999999999998</v>
      </c>
      <c r="AU91" s="143" t="s">
        <v>1117</v>
      </c>
      <c r="AV91" s="143" t="s">
        <v>1117</v>
      </c>
      <c r="AW91" s="143" t="s">
        <v>1117</v>
      </c>
      <c r="AX91" s="143" t="s">
        <v>1117</v>
      </c>
      <c r="AY91" s="143" t="s">
        <v>1117</v>
      </c>
      <c r="AZ91" s="143">
        <v>3.043060272</v>
      </c>
      <c r="BA91" s="143">
        <v>0.91365354850000002</v>
      </c>
      <c r="BB91" s="143">
        <v>0.909602099</v>
      </c>
      <c r="BC91" s="143">
        <v>1.8211951449999999</v>
      </c>
      <c r="BD91" s="143" t="s">
        <v>1117</v>
      </c>
      <c r="BE91" s="143">
        <v>0.53763308600000004</v>
      </c>
      <c r="BF91" s="143">
        <v>1.2363185135000001</v>
      </c>
      <c r="BG91" s="143">
        <v>3901.81</v>
      </c>
      <c r="BH91" s="143">
        <v>5460.82</v>
      </c>
      <c r="BI91" s="143">
        <v>3380.7</v>
      </c>
      <c r="BJ91" s="143">
        <v>6223.1</v>
      </c>
      <c r="BK91" s="143">
        <v>335048.56079999998</v>
      </c>
      <c r="BL91" s="143">
        <v>492612.44</v>
      </c>
      <c r="BM91" s="143">
        <v>1559.02</v>
      </c>
      <c r="BN91" s="143">
        <v>901383.43900000001</v>
      </c>
      <c r="BO91" s="143">
        <v>2842.4</v>
      </c>
      <c r="BP91" s="143">
        <v>8871.7050935000007</v>
      </c>
      <c r="BQ91" s="143">
        <v>15515940.85</v>
      </c>
      <c r="BR91" s="143">
        <v>13869.175625</v>
      </c>
      <c r="BS91" s="143">
        <v>5663.2250000000004</v>
      </c>
      <c r="BT91" s="143">
        <v>5706.3</v>
      </c>
      <c r="BU91" s="143" t="s">
        <v>1117</v>
      </c>
      <c r="BV91" s="143">
        <v>1765.7249999999999</v>
      </c>
      <c r="BW91" s="143">
        <v>1561.175</v>
      </c>
      <c r="BX91" s="143" t="s">
        <v>1117</v>
      </c>
      <c r="BY91" s="143">
        <v>5103.375</v>
      </c>
      <c r="BZ91" s="143">
        <v>5232.6000000000004</v>
      </c>
      <c r="CA91" s="143" t="s">
        <v>1117</v>
      </c>
      <c r="CB91" s="143">
        <v>10842.366341999999</v>
      </c>
      <c r="CC91" s="143">
        <v>8864.6878115</v>
      </c>
      <c r="CD91" s="143" t="s">
        <v>1117</v>
      </c>
      <c r="CE91" s="143">
        <v>99.9</v>
      </c>
      <c r="CF91" s="143">
        <v>97.625</v>
      </c>
      <c r="CG91" s="143" t="s">
        <v>1117</v>
      </c>
    </row>
    <row r="92" spans="1:85" x14ac:dyDescent="0.3">
      <c r="A92" s="33" t="s">
        <v>452</v>
      </c>
      <c r="B92" s="147" t="s">
        <v>1824</v>
      </c>
      <c r="C92" s="142">
        <v>2</v>
      </c>
      <c r="D92" s="143" t="s">
        <v>1846</v>
      </c>
      <c r="E92" s="143" t="s">
        <v>51</v>
      </c>
      <c r="F92" s="143" t="s">
        <v>417</v>
      </c>
      <c r="G92" s="143" t="s">
        <v>1832</v>
      </c>
      <c r="H92" s="143" t="s">
        <v>1628</v>
      </c>
      <c r="I92" s="143" t="s">
        <v>1339</v>
      </c>
      <c r="J92" s="143">
        <v>5</v>
      </c>
      <c r="K92" s="143">
        <v>1</v>
      </c>
      <c r="L92" s="143">
        <v>0</v>
      </c>
      <c r="M92" s="143" t="s">
        <v>1117</v>
      </c>
      <c r="N92" s="143" t="s">
        <v>1117</v>
      </c>
      <c r="O92" s="143">
        <v>3598.9458334999999</v>
      </c>
      <c r="P92" s="143">
        <v>44497.092045999998</v>
      </c>
      <c r="Q92" s="143">
        <v>6713.7291665000002</v>
      </c>
      <c r="R92" s="143">
        <v>23608.282885000001</v>
      </c>
      <c r="S92" s="143">
        <v>0.27595833349999999</v>
      </c>
      <c r="T92" s="143">
        <v>8.13955E-4</v>
      </c>
      <c r="U92" s="143">
        <v>3114.7708335000002</v>
      </c>
      <c r="V92" s="143">
        <v>98526.481230000005</v>
      </c>
      <c r="W92" s="143">
        <v>5507.8125</v>
      </c>
      <c r="X92" s="143">
        <v>7325.1959399999996</v>
      </c>
      <c r="Y92" s="143">
        <v>5507.8</v>
      </c>
      <c r="Z92" s="143">
        <v>3424</v>
      </c>
      <c r="AA92" s="143">
        <v>6912.75</v>
      </c>
      <c r="AB92" s="143">
        <v>0.26550000000000001</v>
      </c>
      <c r="AC92" s="143">
        <v>6699.95</v>
      </c>
      <c r="AD92" s="143">
        <v>3488.75</v>
      </c>
      <c r="AE92" s="143">
        <v>5</v>
      </c>
      <c r="AF92" s="143">
        <v>4.6044999999999998</v>
      </c>
      <c r="AG92" s="143">
        <v>0.32150000000000001</v>
      </c>
      <c r="AH92" s="143">
        <v>6850.25</v>
      </c>
      <c r="AI92" s="143">
        <v>0.27550000000000002</v>
      </c>
      <c r="AJ92" s="143">
        <v>6589.45</v>
      </c>
      <c r="AK92" s="143">
        <v>0.32150000000000001</v>
      </c>
      <c r="AL92" s="143">
        <v>12199.008</v>
      </c>
      <c r="AM92" s="143">
        <v>3131841.3220500001</v>
      </c>
      <c r="AN92" s="143">
        <v>14885.130574999999</v>
      </c>
      <c r="AO92" s="143" t="s">
        <v>1117</v>
      </c>
      <c r="AP92" s="143" t="s">
        <v>1117</v>
      </c>
      <c r="AQ92" s="143">
        <v>13695.0460625</v>
      </c>
      <c r="AR92" s="143">
        <v>11761.388479499999</v>
      </c>
      <c r="AS92" s="143">
        <v>10912.8392585</v>
      </c>
      <c r="AT92" s="143">
        <v>0.93600000000000005</v>
      </c>
      <c r="AU92" s="143" t="s">
        <v>1117</v>
      </c>
      <c r="AV92" s="143" t="s">
        <v>1117</v>
      </c>
      <c r="AW92" s="143" t="s">
        <v>1117</v>
      </c>
      <c r="AX92" s="143" t="s">
        <v>1117</v>
      </c>
      <c r="AY92" s="143" t="s">
        <v>1117</v>
      </c>
      <c r="AZ92" s="143">
        <v>1.1203071425</v>
      </c>
      <c r="BA92" s="143">
        <v>1.023348626</v>
      </c>
      <c r="BB92" s="143">
        <v>0.96188404199999999</v>
      </c>
      <c r="BC92" s="143">
        <v>1.2078793514999999</v>
      </c>
      <c r="BD92" s="143" t="s">
        <v>1117</v>
      </c>
      <c r="BE92" s="143">
        <v>0.91573579350000001</v>
      </c>
      <c r="BF92" s="143">
        <v>0.93431224700000004</v>
      </c>
      <c r="BG92" s="143">
        <v>5203.125</v>
      </c>
      <c r="BH92" s="143">
        <v>6205.0708334999999</v>
      </c>
      <c r="BI92" s="143">
        <v>5085.95</v>
      </c>
      <c r="BJ92" s="143">
        <v>6398.45</v>
      </c>
      <c r="BK92" s="143">
        <v>7139.3562499999998</v>
      </c>
      <c r="BL92" s="143">
        <v>33072.767467500002</v>
      </c>
      <c r="BM92" s="143">
        <v>1001.9416665</v>
      </c>
      <c r="BN92" s="143">
        <v>47169.055695000003</v>
      </c>
      <c r="BO92" s="143">
        <v>1312.5</v>
      </c>
      <c r="BP92" s="143">
        <v>3676.6206109999998</v>
      </c>
      <c r="BQ92" s="143">
        <v>879693.63150000002</v>
      </c>
      <c r="BR92" s="143">
        <v>5245.0117369999998</v>
      </c>
      <c r="BS92" s="143">
        <v>6292.9750000000004</v>
      </c>
      <c r="BT92" s="143">
        <v>6339.85</v>
      </c>
      <c r="BU92" s="143" t="s">
        <v>1117</v>
      </c>
      <c r="BV92" s="143">
        <v>1171.875</v>
      </c>
      <c r="BW92" s="143">
        <v>1113.25</v>
      </c>
      <c r="BX92" s="143" t="s">
        <v>1117</v>
      </c>
      <c r="BY92" s="143">
        <v>5472.65</v>
      </c>
      <c r="BZ92" s="143">
        <v>5601.5749999999998</v>
      </c>
      <c r="CA92" s="143" t="s">
        <v>1117</v>
      </c>
      <c r="CB92" s="143">
        <v>4679.9567054999998</v>
      </c>
      <c r="CC92" s="143">
        <v>3799.1153800000002</v>
      </c>
      <c r="CD92" s="143" t="s">
        <v>1117</v>
      </c>
      <c r="CE92" s="143">
        <v>109.825</v>
      </c>
      <c r="CF92" s="143">
        <v>108.85</v>
      </c>
      <c r="CG92" s="143" t="s">
        <v>1117</v>
      </c>
    </row>
    <row r="93" spans="1:85" x14ac:dyDescent="0.3">
      <c r="A93" s="33" t="s">
        <v>544</v>
      </c>
      <c r="B93" s="147" t="s">
        <v>1824</v>
      </c>
      <c r="C93" s="142">
        <v>6</v>
      </c>
      <c r="D93" s="143" t="s">
        <v>1315</v>
      </c>
      <c r="E93" s="143" t="s">
        <v>51</v>
      </c>
      <c r="F93" s="143" t="s">
        <v>143</v>
      </c>
      <c r="G93" s="143" t="s">
        <v>1714</v>
      </c>
      <c r="J93" s="143">
        <v>5</v>
      </c>
      <c r="K93" s="143">
        <v>4</v>
      </c>
      <c r="L93" s="143" t="s">
        <v>1117</v>
      </c>
      <c r="N93" s="143" t="s">
        <v>1117</v>
      </c>
      <c r="O93" s="143">
        <v>1965.8050000000001</v>
      </c>
      <c r="P93" s="143">
        <v>168695.49814499999</v>
      </c>
      <c r="Q93" s="143">
        <v>3027.4333333333302</v>
      </c>
      <c r="R93" s="143">
        <v>265011.60786666698</v>
      </c>
      <c r="S93" s="143">
        <v>0.118225</v>
      </c>
      <c r="T93" s="143">
        <v>1.9619093333333301E-3</v>
      </c>
      <c r="U93" s="143">
        <v>1061.6280555000001</v>
      </c>
      <c r="V93" s="143">
        <v>150515.544393333</v>
      </c>
      <c r="W93" s="143">
        <v>2639.7630555000001</v>
      </c>
      <c r="X93" s="143">
        <v>245041.98856999999</v>
      </c>
      <c r="Y93" s="143">
        <v>2778.2666666666701</v>
      </c>
      <c r="Z93" s="143">
        <v>1459.5833333333301</v>
      </c>
      <c r="AA93" s="143">
        <v>3709.05</v>
      </c>
      <c r="AB93" s="143">
        <v>9.8166666666666694E-2</v>
      </c>
      <c r="AC93" s="143">
        <v>2787.5</v>
      </c>
      <c r="AD93" s="143">
        <v>2249.4666666666699</v>
      </c>
      <c r="AE93" s="143">
        <v>5</v>
      </c>
      <c r="AF93" s="143">
        <v>0.77983333333333305</v>
      </c>
      <c r="AG93" s="143">
        <v>0.134333333333333</v>
      </c>
      <c r="AH93" s="143">
        <v>3440.0333333333301</v>
      </c>
      <c r="AI93" s="143">
        <v>0.15583333333333299</v>
      </c>
      <c r="AJ93" s="143">
        <v>2767.4833333333299</v>
      </c>
      <c r="AK93" s="143">
        <v>0.1835</v>
      </c>
      <c r="AL93" s="143">
        <v>10181.561081166699</v>
      </c>
      <c r="AM93" s="143">
        <v>8320188.273</v>
      </c>
      <c r="AN93" s="143">
        <v>14445.886350500001</v>
      </c>
      <c r="AO93" s="143" t="s">
        <v>1117</v>
      </c>
      <c r="AP93" s="143" t="s">
        <v>1117</v>
      </c>
      <c r="AQ93" s="143">
        <v>10836.173458166701</v>
      </c>
      <c r="AR93" s="143">
        <v>8777.4765755000008</v>
      </c>
      <c r="AS93" s="143">
        <v>7889.6769458333301</v>
      </c>
      <c r="AT93" s="143">
        <v>9.1499999999999998E-2</v>
      </c>
      <c r="AU93" s="143" t="s">
        <v>1117</v>
      </c>
      <c r="AV93" s="143" t="s">
        <v>1117</v>
      </c>
      <c r="AW93" s="143" t="s">
        <v>1117</v>
      </c>
      <c r="AX93" s="143" t="s">
        <v>1117</v>
      </c>
      <c r="AY93" s="143" t="s">
        <v>1117</v>
      </c>
      <c r="AZ93" s="143">
        <v>6.6820687190000001</v>
      </c>
      <c r="BA93" s="143">
        <v>1.2861678411666699</v>
      </c>
      <c r="BB93" s="143">
        <v>0.82591689816666702</v>
      </c>
      <c r="BC93" s="143">
        <v>1.74071391566667</v>
      </c>
      <c r="BD93" s="143" t="s">
        <v>1117</v>
      </c>
      <c r="BE93" s="143">
        <v>0.88623774099999997</v>
      </c>
      <c r="BF93" s="143">
        <v>0.98668652233333298</v>
      </c>
      <c r="BG93" s="143">
        <v>2337.4072221666702</v>
      </c>
      <c r="BH93" s="143">
        <v>2833.1836109999999</v>
      </c>
      <c r="BI93" s="143">
        <v>1748.56666666667</v>
      </c>
      <c r="BJ93" s="143">
        <v>3496.1</v>
      </c>
      <c r="BK93" s="143">
        <v>180880.730693333</v>
      </c>
      <c r="BL93" s="143">
        <v>211281.73061999999</v>
      </c>
      <c r="BM93" s="143">
        <v>495.79472221666703</v>
      </c>
      <c r="BN93" s="143">
        <v>57957.691331666698</v>
      </c>
      <c r="BO93" s="143">
        <v>1747.5333333333299</v>
      </c>
      <c r="BP93" s="143">
        <v>4671.55049733333</v>
      </c>
      <c r="BQ93" s="143">
        <v>3498606.2582</v>
      </c>
      <c r="BR93" s="143">
        <v>7183.2365233333303</v>
      </c>
      <c r="BS93" s="143">
        <v>2559.1083333333299</v>
      </c>
      <c r="BT93" s="143">
        <v>3131.15</v>
      </c>
      <c r="BU93" s="143" t="s">
        <v>1117</v>
      </c>
      <c r="BV93" s="143">
        <v>424.27499999999998</v>
      </c>
      <c r="BW93" s="143">
        <v>506.82499999999999</v>
      </c>
      <c r="BX93" s="143" t="s">
        <v>1117</v>
      </c>
      <c r="BY93" s="143">
        <v>2387.2666666666701</v>
      </c>
      <c r="BZ93" s="143">
        <v>3010.5916666666699</v>
      </c>
      <c r="CA93" s="143" t="s">
        <v>1117</v>
      </c>
      <c r="CB93" s="143">
        <v>5792.0043408333304</v>
      </c>
      <c r="CC93" s="143">
        <v>3930.2051849999998</v>
      </c>
      <c r="CD93" s="143" t="s">
        <v>1117</v>
      </c>
      <c r="CE93" s="143">
        <v>92.241666666666703</v>
      </c>
      <c r="CF93" s="143">
        <v>98.566666666666706</v>
      </c>
      <c r="CG93" s="143" t="s">
        <v>1117</v>
      </c>
    </row>
    <row r="94" spans="1:85" x14ac:dyDescent="0.3">
      <c r="A94" s="33" t="s">
        <v>592</v>
      </c>
      <c r="B94" s="147" t="s">
        <v>1824</v>
      </c>
      <c r="C94" s="142">
        <v>1</v>
      </c>
      <c r="D94" s="143" t="s">
        <v>1846</v>
      </c>
      <c r="E94" s="143" t="s">
        <v>71</v>
      </c>
      <c r="F94" s="143" t="s">
        <v>593</v>
      </c>
      <c r="G94" s="143" t="s">
        <v>1765</v>
      </c>
      <c r="H94" s="143" t="s">
        <v>1766</v>
      </c>
      <c r="I94" s="143" t="s">
        <v>1339</v>
      </c>
      <c r="J94" s="143">
        <v>5</v>
      </c>
      <c r="K94" s="143">
        <v>1</v>
      </c>
      <c r="L94" s="143" t="s">
        <v>1117</v>
      </c>
      <c r="M94" s="143" t="s">
        <v>1117</v>
      </c>
      <c r="N94" s="143" t="s">
        <v>1117</v>
      </c>
      <c r="O94" s="143">
        <v>1172.48</v>
      </c>
      <c r="P94" s="143">
        <v>5</v>
      </c>
      <c r="Q94" s="143">
        <v>1.0142790909999999</v>
      </c>
      <c r="R94" s="143">
        <v>1.65929244</v>
      </c>
      <c r="S94" s="143">
        <v>0.93653032400000003</v>
      </c>
      <c r="T94" s="143">
        <v>0.77861445799999995</v>
      </c>
      <c r="U94" s="143">
        <v>1.1648902779999999</v>
      </c>
      <c r="V94" s="143">
        <v>1.4542274159999999</v>
      </c>
      <c r="W94" s="143">
        <v>1714.06</v>
      </c>
      <c r="X94" s="143">
        <v>2385.88</v>
      </c>
      <c r="Y94" s="143">
        <v>1507.3</v>
      </c>
      <c r="Z94" s="143">
        <v>3574.5</v>
      </c>
      <c r="AA94" s="143">
        <v>107881.4264</v>
      </c>
      <c r="AB94" s="143">
        <v>359509.04960000003</v>
      </c>
      <c r="AC94" s="143">
        <v>671.84</v>
      </c>
      <c r="AD94" s="143">
        <v>77609.694399999993</v>
      </c>
      <c r="AE94" s="143">
        <v>2067.1999999999998</v>
      </c>
      <c r="AF94" s="143">
        <v>1100.8709260000001</v>
      </c>
      <c r="AG94" s="143">
        <v>387882.54550000001</v>
      </c>
      <c r="AH94" s="143">
        <v>2332.4951639999999</v>
      </c>
      <c r="AI94" s="143">
        <v>2131.8000000000002</v>
      </c>
      <c r="AJ94" s="143">
        <v>2045.65</v>
      </c>
      <c r="AK94" s="143">
        <v>3574.5</v>
      </c>
      <c r="AL94" s="143">
        <v>602.9</v>
      </c>
      <c r="AM94" s="143">
        <v>473.75</v>
      </c>
      <c r="AN94" s="143">
        <v>1205.9000000000001</v>
      </c>
      <c r="AO94" s="143" t="s">
        <v>1117</v>
      </c>
      <c r="AP94" s="143" t="s">
        <v>1117</v>
      </c>
      <c r="AQ94" s="143">
        <v>2670.1</v>
      </c>
      <c r="AR94" s="143">
        <v>857.67271789999995</v>
      </c>
      <c r="AS94" s="143">
        <v>728.2570154</v>
      </c>
      <c r="AT94" s="143">
        <v>2332.4951639999999</v>
      </c>
      <c r="AU94" s="143" t="s">
        <v>1117</v>
      </c>
      <c r="AV94" s="143" t="s">
        <v>1117</v>
      </c>
      <c r="AW94" s="143" t="s">
        <v>1117</v>
      </c>
      <c r="AX94" s="143" t="s">
        <v>1117</v>
      </c>
      <c r="AY94" s="143" t="s">
        <v>1117</v>
      </c>
      <c r="AZ94" s="143">
        <v>2.4691358019999998</v>
      </c>
      <c r="BA94" s="143">
        <v>0.98473282399999995</v>
      </c>
      <c r="BB94" s="143">
        <v>1.845313601</v>
      </c>
      <c r="BC94" s="143">
        <v>1.0555555560000001</v>
      </c>
      <c r="BD94" s="143" t="s">
        <v>1117</v>
      </c>
      <c r="BE94" s="143">
        <v>1.026281628</v>
      </c>
      <c r="BF94" s="143">
        <v>5.8567535880000001</v>
      </c>
      <c r="BG94" s="143">
        <v>1757.11</v>
      </c>
      <c r="BH94" s="143">
        <v>2312.6799999999998</v>
      </c>
      <c r="BI94" s="143">
        <v>1292</v>
      </c>
      <c r="BJ94" s="143">
        <v>3574.5</v>
      </c>
      <c r="BK94" s="143">
        <v>150167.7249</v>
      </c>
      <c r="BL94" s="143">
        <v>408040.76160000003</v>
      </c>
      <c r="BM94" s="143">
        <v>555.57000000000005</v>
      </c>
      <c r="BN94" s="143">
        <v>116640.5261</v>
      </c>
      <c r="BO94" s="143">
        <v>2282.5</v>
      </c>
      <c r="BP94" s="143">
        <v>2193.8514019999998</v>
      </c>
      <c r="BQ94" s="143">
        <v>6672076.7769999998</v>
      </c>
      <c r="BR94" s="143">
        <v>9736.5217389999998</v>
      </c>
      <c r="BS94" s="143">
        <v>2009.8</v>
      </c>
      <c r="BT94" s="143">
        <v>2081.5666670000001</v>
      </c>
      <c r="BU94" s="143" t="s">
        <v>1117</v>
      </c>
      <c r="BV94" s="143">
        <v>516.79999999999995</v>
      </c>
      <c r="BW94" s="143">
        <v>373.26666669999997</v>
      </c>
      <c r="BX94" s="143" t="s">
        <v>1117</v>
      </c>
      <c r="BY94" s="143">
        <v>1722.666667</v>
      </c>
      <c r="BZ94" s="143">
        <v>1866.2333329999999</v>
      </c>
      <c r="CA94" s="143" t="s">
        <v>1117</v>
      </c>
      <c r="CB94" s="143">
        <v>1318.31747</v>
      </c>
      <c r="CC94" s="143">
        <v>1208.61778</v>
      </c>
      <c r="CD94" s="143" t="s">
        <v>1117</v>
      </c>
      <c r="CE94" s="143">
        <v>108.1</v>
      </c>
      <c r="CF94" s="143">
        <v>110.0666667</v>
      </c>
      <c r="CG94" s="143" t="s">
        <v>1117</v>
      </c>
    </row>
    <row r="95" spans="1:85" x14ac:dyDescent="0.3">
      <c r="A95" s="132" t="s">
        <v>186</v>
      </c>
      <c r="B95" s="147" t="s">
        <v>1824</v>
      </c>
      <c r="C95" s="142">
        <v>5</v>
      </c>
      <c r="D95" s="143" t="s">
        <v>1315</v>
      </c>
      <c r="E95" s="143" t="s">
        <v>51</v>
      </c>
      <c r="F95" s="143" t="s">
        <v>187</v>
      </c>
      <c r="G95" s="143" t="s">
        <v>1406</v>
      </c>
      <c r="J95" s="143">
        <v>5.2</v>
      </c>
      <c r="K95" s="143">
        <v>3.6</v>
      </c>
      <c r="L95" s="143" t="s">
        <v>1117</v>
      </c>
      <c r="N95" s="143" t="s">
        <v>1117</v>
      </c>
      <c r="O95" s="143">
        <v>2666.1397619999998</v>
      </c>
      <c r="P95" s="143">
        <v>106493.316182</v>
      </c>
      <c r="Q95" s="143">
        <v>4119.8519047999998</v>
      </c>
      <c r="R95" s="143">
        <v>122275.37205400001</v>
      </c>
      <c r="S95" s="143">
        <v>0.32722619060000002</v>
      </c>
      <c r="T95" s="143">
        <v>9.4532468000000005E-3</v>
      </c>
      <c r="U95" s="143">
        <v>1453.6819046000001</v>
      </c>
      <c r="V95" s="143">
        <v>86652.845808400001</v>
      </c>
      <c r="W95" s="143">
        <v>3331.4919048000002</v>
      </c>
      <c r="X95" s="143">
        <v>74939.326142000005</v>
      </c>
      <c r="Y95" s="143">
        <v>3255.82</v>
      </c>
      <c r="Z95" s="143">
        <v>2290.1999999999998</v>
      </c>
      <c r="AA95" s="143">
        <v>4580.38</v>
      </c>
      <c r="AB95" s="143">
        <v>0.27339999999999998</v>
      </c>
      <c r="AC95" s="143">
        <v>4017.08</v>
      </c>
      <c r="AD95" s="143">
        <v>2290.1799999999998</v>
      </c>
      <c r="AE95" s="143">
        <v>5.2</v>
      </c>
      <c r="AF95" s="143">
        <v>1.8308</v>
      </c>
      <c r="AG95" s="143">
        <v>0.29759999999999998</v>
      </c>
      <c r="AH95" s="143">
        <v>4229.12</v>
      </c>
      <c r="AI95" s="143">
        <v>0.46460000000000001</v>
      </c>
      <c r="AJ95" s="143">
        <v>3988.42</v>
      </c>
      <c r="AK95" s="143">
        <v>0.46679999999999999</v>
      </c>
      <c r="AL95" s="143">
        <v>4744.9907554000001</v>
      </c>
      <c r="AM95" s="143">
        <v>962525.68129400001</v>
      </c>
      <c r="AN95" s="143">
        <v>5945.2498575999998</v>
      </c>
      <c r="AO95" s="143" t="s">
        <v>1117</v>
      </c>
      <c r="AP95" s="143" t="s">
        <v>1117</v>
      </c>
      <c r="AQ95" s="143">
        <v>4864.1847734000003</v>
      </c>
      <c r="AR95" s="143">
        <v>5155.6867940000002</v>
      </c>
      <c r="AS95" s="143">
        <v>3493.9450852</v>
      </c>
      <c r="AT95" s="143">
        <v>8.6800000000000002E-2</v>
      </c>
      <c r="AU95" s="143" t="s">
        <v>1117</v>
      </c>
      <c r="AV95" s="143" t="s">
        <v>1117</v>
      </c>
      <c r="AW95" s="143" t="s">
        <v>1117</v>
      </c>
      <c r="AX95" s="143" t="s">
        <v>1117</v>
      </c>
      <c r="AY95" s="143" t="s">
        <v>1117</v>
      </c>
      <c r="AZ95" s="143">
        <v>2.8117871122000002</v>
      </c>
      <c r="BA95" s="143">
        <v>1.0560586733999999</v>
      </c>
      <c r="BB95" s="143">
        <v>0.958559406</v>
      </c>
      <c r="BC95" s="143">
        <v>1.1327723731999999</v>
      </c>
      <c r="BD95" s="143" t="s">
        <v>1117</v>
      </c>
      <c r="BE95" s="143">
        <v>1.1015883961999999</v>
      </c>
      <c r="BF95" s="143">
        <v>0.68857964459999998</v>
      </c>
      <c r="BG95" s="143">
        <v>2840.7342858000002</v>
      </c>
      <c r="BH95" s="143">
        <v>3920.3785711999999</v>
      </c>
      <c r="BI95" s="143">
        <v>2532.3200000000002</v>
      </c>
      <c r="BJ95" s="143">
        <v>4298.04</v>
      </c>
      <c r="BK95" s="143">
        <v>80602.095551999999</v>
      </c>
      <c r="BL95" s="143">
        <v>104496.1182292</v>
      </c>
      <c r="BM95" s="143">
        <v>1079.6400000599999</v>
      </c>
      <c r="BN95" s="143">
        <v>76404.799651399997</v>
      </c>
      <c r="BO95" s="143">
        <v>1765.72</v>
      </c>
      <c r="BP95" s="143">
        <v>3473.7012178</v>
      </c>
      <c r="BQ95" s="143">
        <v>633923.71412799996</v>
      </c>
      <c r="BR95" s="143">
        <v>4577.8858570000002</v>
      </c>
      <c r="BS95" s="143">
        <v>3897.52</v>
      </c>
      <c r="BT95" s="143">
        <v>3979.33</v>
      </c>
      <c r="BU95" s="143" t="s">
        <v>1117</v>
      </c>
      <c r="BV95" s="143">
        <v>826.87</v>
      </c>
      <c r="BW95" s="143">
        <v>1132.6500000000001</v>
      </c>
      <c r="BX95" s="143" t="s">
        <v>1117</v>
      </c>
      <c r="BY95" s="143">
        <v>3453.92</v>
      </c>
      <c r="BZ95" s="143">
        <v>3428.09</v>
      </c>
      <c r="CA95" s="143" t="s">
        <v>1117</v>
      </c>
      <c r="CB95" s="143">
        <v>3434.7825034000002</v>
      </c>
      <c r="CC95" s="143">
        <v>4052.2619776000001</v>
      </c>
      <c r="CD95" s="143" t="s">
        <v>1117</v>
      </c>
      <c r="CE95" s="143">
        <v>93.65</v>
      </c>
      <c r="CF95" s="143">
        <v>100.79</v>
      </c>
      <c r="CG95" s="143" t="s">
        <v>1117</v>
      </c>
    </row>
    <row r="96" spans="1:85" x14ac:dyDescent="0.3">
      <c r="A96" s="33" t="s">
        <v>85</v>
      </c>
      <c r="B96" s="147" t="s">
        <v>1824</v>
      </c>
      <c r="C96" s="142">
        <v>4</v>
      </c>
      <c r="D96" s="143" t="s">
        <v>1846</v>
      </c>
      <c r="E96" s="143" t="s">
        <v>132</v>
      </c>
      <c r="F96" s="143" t="s">
        <v>86</v>
      </c>
      <c r="G96" s="143" t="s">
        <v>1334</v>
      </c>
      <c r="H96" s="143" t="s">
        <v>1335</v>
      </c>
      <c r="I96" s="143" t="s">
        <v>1336</v>
      </c>
      <c r="J96" s="143">
        <v>5.25</v>
      </c>
      <c r="K96" s="143">
        <v>1</v>
      </c>
      <c r="L96" s="143">
        <v>0</v>
      </c>
      <c r="M96" s="143" t="s">
        <v>1117</v>
      </c>
      <c r="N96" s="143" t="s">
        <v>1117</v>
      </c>
      <c r="O96" s="143">
        <v>1285.8900000000001</v>
      </c>
      <c r="P96" s="143">
        <v>2726.2337332500001</v>
      </c>
      <c r="Q96" s="143">
        <v>1828.27666675</v>
      </c>
      <c r="R96" s="143">
        <v>1331.93435555</v>
      </c>
      <c r="S96" s="143">
        <v>0.21724166675000001</v>
      </c>
      <c r="T96" s="143">
        <v>2.8124999999999999E-3</v>
      </c>
      <c r="U96" s="143">
        <v>542.38250000000005</v>
      </c>
      <c r="V96" s="143">
        <v>1716.9669249999999</v>
      </c>
      <c r="W96" s="143">
        <v>1553.96416675</v>
      </c>
      <c r="X96" s="143">
        <v>1812.66084725</v>
      </c>
      <c r="Y96" s="143">
        <v>1561.4</v>
      </c>
      <c r="Z96" s="143">
        <v>1238.875</v>
      </c>
      <c r="AA96" s="143">
        <v>1880.1</v>
      </c>
      <c r="AB96" s="143">
        <v>0.18875</v>
      </c>
      <c r="AC96" s="143">
        <v>1805.45</v>
      </c>
      <c r="AD96" s="143">
        <v>641.22500000000002</v>
      </c>
      <c r="AE96" s="143">
        <v>5.25</v>
      </c>
      <c r="AF96" s="143">
        <v>1.38425</v>
      </c>
      <c r="AG96" s="143">
        <v>0.2455</v>
      </c>
      <c r="AH96" s="143">
        <v>1839.875</v>
      </c>
      <c r="AI96" s="143">
        <v>0.16750000000000001</v>
      </c>
      <c r="AJ96" s="143">
        <v>1851.15</v>
      </c>
      <c r="AK96" s="143">
        <v>0.26100000000000001</v>
      </c>
      <c r="AL96" s="143">
        <v>2774.3038427500001</v>
      </c>
      <c r="AM96" s="143">
        <v>1026156.334925</v>
      </c>
      <c r="AN96" s="143">
        <v>4761.1859262500002</v>
      </c>
      <c r="AO96" s="143" t="s">
        <v>1117</v>
      </c>
      <c r="AP96" s="143" t="s">
        <v>1117</v>
      </c>
      <c r="AQ96" s="143">
        <v>3377.7621465000002</v>
      </c>
      <c r="AR96" s="143">
        <v>2346.1067345000001</v>
      </c>
      <c r="AS96" s="143">
        <v>3681.0170002499999</v>
      </c>
      <c r="AT96" s="143">
        <v>6.8500000000000005E-2</v>
      </c>
      <c r="AU96" s="143" t="s">
        <v>1117</v>
      </c>
      <c r="AV96" s="143" t="s">
        <v>1117</v>
      </c>
      <c r="AW96" s="143" t="s">
        <v>1117</v>
      </c>
      <c r="AX96" s="143" t="s">
        <v>1117</v>
      </c>
      <c r="AY96" s="143" t="s">
        <v>1117</v>
      </c>
      <c r="AZ96" s="143">
        <v>3.8724849505000001</v>
      </c>
      <c r="BA96" s="143">
        <v>1.01979424</v>
      </c>
      <c r="BB96" s="143">
        <v>1.00608569675</v>
      </c>
      <c r="BC96" s="143">
        <v>1.4453138649999999</v>
      </c>
      <c r="BD96" s="143" t="s">
        <v>1117</v>
      </c>
      <c r="BE96" s="143">
        <v>0.78322299699999998</v>
      </c>
      <c r="BF96" s="143">
        <v>1.6165107432500001</v>
      </c>
      <c r="BG96" s="143">
        <v>1399.7683332500001</v>
      </c>
      <c r="BH96" s="143">
        <v>1713.3991667499999</v>
      </c>
      <c r="BI96" s="143">
        <v>1355.2</v>
      </c>
      <c r="BJ96" s="143">
        <v>1757.75</v>
      </c>
      <c r="BK96" s="143">
        <v>1950.2211890000001</v>
      </c>
      <c r="BL96" s="143">
        <v>1091.941547225</v>
      </c>
      <c r="BM96" s="143">
        <v>313.63083332500003</v>
      </c>
      <c r="BN96" s="143">
        <v>1912.13184725</v>
      </c>
      <c r="BO96" s="143">
        <v>402.55</v>
      </c>
      <c r="BP96" s="143">
        <v>1598.5363175</v>
      </c>
      <c r="BQ96" s="143">
        <v>404224.42025000002</v>
      </c>
      <c r="BR96" s="143">
        <v>2843.7095760000002</v>
      </c>
      <c r="BS96" s="143">
        <v>1693.3</v>
      </c>
      <c r="BT96" s="143">
        <v>1716.7125000000001</v>
      </c>
      <c r="BU96" s="143" t="s">
        <v>1117</v>
      </c>
      <c r="BV96" s="143">
        <v>286.77499999999998</v>
      </c>
      <c r="BW96" s="143">
        <v>321.92500000000001</v>
      </c>
      <c r="BX96" s="143" t="s">
        <v>1117</v>
      </c>
      <c r="BY96" s="143">
        <v>1561.3875</v>
      </c>
      <c r="BZ96" s="143">
        <v>1549.675</v>
      </c>
      <c r="CA96" s="143" t="s">
        <v>1117</v>
      </c>
      <c r="CB96" s="143">
        <v>1546.0981937500001</v>
      </c>
      <c r="CC96" s="143">
        <v>1302.044868</v>
      </c>
      <c r="CD96" s="143" t="s">
        <v>1117</v>
      </c>
      <c r="CE96" s="143">
        <v>96.45</v>
      </c>
      <c r="CF96" s="143">
        <v>96.712500000000006</v>
      </c>
      <c r="CG96" s="143" t="s">
        <v>1117</v>
      </c>
    </row>
    <row r="97" spans="1:85" x14ac:dyDescent="0.3">
      <c r="A97" s="33" t="s">
        <v>365</v>
      </c>
      <c r="B97" s="147" t="s">
        <v>1824</v>
      </c>
      <c r="C97" s="142">
        <v>2</v>
      </c>
      <c r="D97" s="143" t="s">
        <v>1318</v>
      </c>
      <c r="E97" s="143" t="s">
        <v>71</v>
      </c>
      <c r="F97" s="143" t="s">
        <v>1549</v>
      </c>
      <c r="G97" s="143" t="s">
        <v>1550</v>
      </c>
      <c r="H97" s="143" t="s">
        <v>1551</v>
      </c>
      <c r="I97" s="143" t="s">
        <v>1339</v>
      </c>
      <c r="J97" s="143">
        <v>5.5</v>
      </c>
      <c r="K97" s="143">
        <v>1</v>
      </c>
      <c r="L97" s="143">
        <v>0</v>
      </c>
      <c r="M97" s="143" t="s">
        <v>1117</v>
      </c>
      <c r="N97" s="143" t="s">
        <v>1117</v>
      </c>
      <c r="O97" s="143">
        <v>2527.3266665000001</v>
      </c>
      <c r="P97" s="143">
        <v>1418.8302444999999</v>
      </c>
      <c r="Q97" s="143">
        <v>3225.1083334999998</v>
      </c>
      <c r="R97" s="143">
        <v>151400.75169999999</v>
      </c>
      <c r="S97" s="143">
        <v>5.8816666500000003E-2</v>
      </c>
      <c r="T97" s="143">
        <v>1.36883E-4</v>
      </c>
      <c r="U97" s="143">
        <v>697.76333335000004</v>
      </c>
      <c r="V97" s="143">
        <v>128458.351</v>
      </c>
      <c r="W97" s="143">
        <v>3056.2816665</v>
      </c>
      <c r="X97" s="143">
        <v>147450.64585</v>
      </c>
      <c r="Y97" s="143">
        <v>3682.2</v>
      </c>
      <c r="Z97" s="143">
        <v>2499.75</v>
      </c>
      <c r="AA97" s="143">
        <v>3874.1</v>
      </c>
      <c r="AB97" s="143">
        <v>8.3000000000000004E-2</v>
      </c>
      <c r="AC97" s="143">
        <v>3737.95</v>
      </c>
      <c r="AD97" s="143">
        <v>1374.35</v>
      </c>
      <c r="AE97" s="143">
        <v>5.5</v>
      </c>
      <c r="AF97" s="143">
        <v>0.57499999999999996</v>
      </c>
      <c r="AG97" s="143">
        <v>5.3499999999999999E-2</v>
      </c>
      <c r="AH97" s="143">
        <v>3143.6</v>
      </c>
      <c r="AI97" s="143">
        <v>5.6500000000000002E-2</v>
      </c>
      <c r="AJ97" s="143">
        <v>3104.45</v>
      </c>
      <c r="AK97" s="143">
        <v>8.3000000000000004E-2</v>
      </c>
      <c r="AL97" s="143">
        <v>11684.239986</v>
      </c>
      <c r="AM97" s="143">
        <v>19579661.27</v>
      </c>
      <c r="AN97" s="143">
        <v>18638.449665</v>
      </c>
      <c r="AO97" s="143" t="s">
        <v>1117</v>
      </c>
      <c r="AP97" s="143" t="s">
        <v>1117</v>
      </c>
      <c r="AQ97" s="143">
        <v>14133.347857500001</v>
      </c>
      <c r="AR97" s="143">
        <v>11667.85965</v>
      </c>
      <c r="AS97" s="143">
        <v>10259.0752345</v>
      </c>
      <c r="AT97" s="143">
        <v>7.6999999999999999E-2</v>
      </c>
      <c r="AU97" s="143" t="s">
        <v>1117</v>
      </c>
      <c r="AV97" s="143" t="s">
        <v>1117</v>
      </c>
      <c r="AW97" s="143" t="s">
        <v>1117</v>
      </c>
      <c r="AX97" s="143" t="s">
        <v>1117</v>
      </c>
      <c r="AY97" s="143" t="s">
        <v>1117</v>
      </c>
      <c r="AZ97" s="143">
        <v>9.5619047619999993</v>
      </c>
      <c r="BA97" s="143">
        <v>0.84772831199999998</v>
      </c>
      <c r="BB97" s="143">
        <v>0.98714750600000001</v>
      </c>
      <c r="BC97" s="143">
        <v>0.64393609299999999</v>
      </c>
      <c r="BD97" s="143" t="s">
        <v>1117</v>
      </c>
      <c r="BE97" s="143">
        <v>1.2594268365000001</v>
      </c>
      <c r="BF97" s="143">
        <v>0.84208853849999998</v>
      </c>
      <c r="BG97" s="143">
        <v>2800.7666665000002</v>
      </c>
      <c r="BH97" s="143">
        <v>3130.2033335000001</v>
      </c>
      <c r="BI97" s="143">
        <v>2670.15</v>
      </c>
      <c r="BJ97" s="143">
        <v>3768.3</v>
      </c>
      <c r="BK97" s="143">
        <v>129326.81445000001</v>
      </c>
      <c r="BL97" s="143">
        <v>147841.13630000001</v>
      </c>
      <c r="BM97" s="143">
        <v>329.47333335000002</v>
      </c>
      <c r="BN97" s="143">
        <v>5077.7805779999999</v>
      </c>
      <c r="BO97" s="143">
        <v>1098.1500000000001</v>
      </c>
      <c r="BP97" s="143">
        <v>5788.6730184999997</v>
      </c>
      <c r="BQ97" s="143">
        <v>2943273.318</v>
      </c>
      <c r="BR97" s="143">
        <v>7978.3333334999998</v>
      </c>
      <c r="BS97" s="143">
        <v>3359.15</v>
      </c>
      <c r="BT97" s="143">
        <v>3025.4250000000002</v>
      </c>
      <c r="BU97" s="143" t="s">
        <v>1117</v>
      </c>
      <c r="BV97" s="143">
        <v>344.55</v>
      </c>
      <c r="BW97" s="143">
        <v>344.55</v>
      </c>
      <c r="BX97" s="143" t="s">
        <v>1117</v>
      </c>
      <c r="BY97" s="143">
        <v>3294.5749999999998</v>
      </c>
      <c r="BZ97" s="143">
        <v>2939.3</v>
      </c>
      <c r="CA97" s="143" t="s">
        <v>1117</v>
      </c>
      <c r="CB97" s="143">
        <v>5497.5475340000003</v>
      </c>
      <c r="CC97" s="143">
        <v>6490.8397434999997</v>
      </c>
      <c r="CD97" s="143" t="s">
        <v>1117</v>
      </c>
      <c r="CE97" s="143">
        <v>100.875</v>
      </c>
      <c r="CF97" s="143">
        <v>97.5</v>
      </c>
      <c r="CG97" s="143" t="s">
        <v>1117</v>
      </c>
    </row>
    <row r="98" spans="1:85" x14ac:dyDescent="0.3">
      <c r="A98" s="33" t="s">
        <v>455</v>
      </c>
      <c r="B98" s="147" t="s">
        <v>1824</v>
      </c>
      <c r="C98" s="142">
        <v>5</v>
      </c>
      <c r="D98" s="143" t="s">
        <v>1315</v>
      </c>
      <c r="E98" s="143" t="s">
        <v>51</v>
      </c>
      <c r="F98" s="143" t="s">
        <v>456</v>
      </c>
      <c r="G98" s="143" t="s">
        <v>1629</v>
      </c>
      <c r="J98" s="143">
        <v>5.6</v>
      </c>
      <c r="K98" s="143">
        <v>4.5999999999999996</v>
      </c>
      <c r="L98" s="143" t="s">
        <v>1117</v>
      </c>
      <c r="N98" s="143" t="s">
        <v>1117</v>
      </c>
      <c r="O98" s="143">
        <v>1483.6546668000001</v>
      </c>
      <c r="P98" s="143">
        <v>150338.60868400001</v>
      </c>
      <c r="Q98" s="143">
        <v>2012.854</v>
      </c>
      <c r="R98" s="143">
        <v>85309.642118000003</v>
      </c>
      <c r="S98" s="143">
        <v>0.12806000000000001</v>
      </c>
      <c r="T98" s="143">
        <v>5.4835682000000004E-3</v>
      </c>
      <c r="U98" s="143">
        <v>529.19666666000001</v>
      </c>
      <c r="V98" s="143">
        <v>85918.546803999998</v>
      </c>
      <c r="W98" s="143">
        <v>1861.652</v>
      </c>
      <c r="X98" s="143">
        <v>72704.331256000005</v>
      </c>
      <c r="Y98" s="143">
        <v>1908.76</v>
      </c>
      <c r="Z98" s="143">
        <v>987.54</v>
      </c>
      <c r="AA98" s="143">
        <v>2444.62</v>
      </c>
      <c r="AB98" s="143">
        <v>8.4199999999999997E-2</v>
      </c>
      <c r="AC98" s="143">
        <v>2002.9</v>
      </c>
      <c r="AD98" s="143">
        <v>1457.08</v>
      </c>
      <c r="AE98" s="143">
        <v>5.6</v>
      </c>
      <c r="AF98" s="143">
        <v>0.88100000000000001</v>
      </c>
      <c r="AG98" s="143">
        <v>8.9200000000000002E-2</v>
      </c>
      <c r="AH98" s="143">
        <v>1894.58</v>
      </c>
      <c r="AI98" s="143">
        <v>0.23699999999999999</v>
      </c>
      <c r="AJ98" s="143">
        <v>2023.44</v>
      </c>
      <c r="AK98" s="143">
        <v>0.23699999999999999</v>
      </c>
      <c r="AL98" s="143">
        <v>5551.4514448</v>
      </c>
      <c r="AM98" s="143">
        <v>15004028.001</v>
      </c>
      <c r="AN98" s="143">
        <v>11634.953814</v>
      </c>
      <c r="AO98" s="143" t="s">
        <v>1117</v>
      </c>
      <c r="AP98" s="143" t="s">
        <v>1117</v>
      </c>
      <c r="AQ98" s="143">
        <v>5309.6560271999997</v>
      </c>
      <c r="AR98" s="143">
        <v>6522.5171802000004</v>
      </c>
      <c r="AS98" s="143">
        <v>4210.5293113999996</v>
      </c>
      <c r="AT98" s="143">
        <v>7.5600000000000001E-2</v>
      </c>
      <c r="AU98" s="143" t="s">
        <v>1117</v>
      </c>
      <c r="AV98" s="143" t="s">
        <v>1117</v>
      </c>
      <c r="AW98" s="143" t="s">
        <v>1117</v>
      </c>
      <c r="AX98" s="143" t="s">
        <v>1117</v>
      </c>
      <c r="AY98" s="143" t="s">
        <v>1117</v>
      </c>
      <c r="AZ98" s="143">
        <v>6.8548793168</v>
      </c>
      <c r="BA98" s="143">
        <v>0.97737601039999999</v>
      </c>
      <c r="BB98" s="143">
        <v>1.0675835473999999</v>
      </c>
      <c r="BC98" s="143">
        <v>1.3504786606000001</v>
      </c>
      <c r="BD98" s="143" t="s">
        <v>1117</v>
      </c>
      <c r="BE98" s="143">
        <v>1.3558257225999999</v>
      </c>
      <c r="BF98" s="143">
        <v>0.86252405980000002</v>
      </c>
      <c r="BG98" s="143">
        <v>1684.0933332</v>
      </c>
      <c r="BH98" s="143">
        <v>1939.5913333999999</v>
      </c>
      <c r="BI98" s="143">
        <v>1348.06</v>
      </c>
      <c r="BJ98" s="143">
        <v>2323.48</v>
      </c>
      <c r="BK98" s="143">
        <v>81579.988251999996</v>
      </c>
      <c r="BL98" s="143">
        <v>74901.297309999994</v>
      </c>
      <c r="BM98" s="143">
        <v>255.49133334000001</v>
      </c>
      <c r="BN98" s="143">
        <v>29576.696036000001</v>
      </c>
      <c r="BO98" s="143">
        <v>975.42</v>
      </c>
      <c r="BP98" s="143">
        <v>2852.0024290000001</v>
      </c>
      <c r="BQ98" s="143">
        <v>5945853.7596000005</v>
      </c>
      <c r="BR98" s="143">
        <v>7043.4462966000001</v>
      </c>
      <c r="BS98" s="143">
        <v>2052.52</v>
      </c>
      <c r="BT98" s="143">
        <v>1887.84</v>
      </c>
      <c r="BU98" s="143" t="s">
        <v>1117</v>
      </c>
      <c r="BV98" s="143">
        <v>201.43</v>
      </c>
      <c r="BW98" s="143">
        <v>234.35</v>
      </c>
      <c r="BX98" s="143" t="s">
        <v>1117</v>
      </c>
      <c r="BY98" s="143">
        <v>1996.15</v>
      </c>
      <c r="BZ98" s="143">
        <v>1798.66</v>
      </c>
      <c r="CA98" s="143" t="s">
        <v>1117</v>
      </c>
      <c r="CB98" s="143">
        <v>3340.3389422</v>
      </c>
      <c r="CC98" s="143">
        <v>2498.0400326399999</v>
      </c>
      <c r="CD98" s="143" t="s">
        <v>1117</v>
      </c>
      <c r="CE98" s="143">
        <v>91.21</v>
      </c>
      <c r="CF98" s="143">
        <v>101.97</v>
      </c>
      <c r="CG98" s="143" t="s">
        <v>1117</v>
      </c>
    </row>
    <row r="99" spans="1:85" x14ac:dyDescent="0.3">
      <c r="A99" s="33" t="s">
        <v>247</v>
      </c>
      <c r="B99" s="147" t="s">
        <v>1824</v>
      </c>
      <c r="C99" s="142">
        <v>6</v>
      </c>
      <c r="D99" s="143" t="s">
        <v>1846</v>
      </c>
      <c r="E99" s="143" t="s">
        <v>79</v>
      </c>
      <c r="F99" s="143" t="s">
        <v>1443</v>
      </c>
      <c r="G99" s="143" t="s">
        <v>1444</v>
      </c>
      <c r="H99" s="143" t="s">
        <v>1445</v>
      </c>
      <c r="I99" s="143" t="s">
        <v>1333</v>
      </c>
      <c r="J99" s="143">
        <v>5.6666666666666696</v>
      </c>
      <c r="K99" s="143">
        <v>2.3333333333333299</v>
      </c>
      <c r="L99" s="143">
        <v>0</v>
      </c>
      <c r="M99" s="143" t="s">
        <v>1117</v>
      </c>
      <c r="N99" s="143" t="s">
        <v>1117</v>
      </c>
      <c r="O99" s="143">
        <v>189.11992063333301</v>
      </c>
      <c r="P99" s="143">
        <v>4050.7332270166698</v>
      </c>
      <c r="Q99" s="143">
        <v>746.95515873333295</v>
      </c>
      <c r="R99" s="143">
        <v>15459.8882896667</v>
      </c>
      <c r="S99" s="143">
        <v>9.0508729999999996E-2</v>
      </c>
      <c r="T99" s="143">
        <v>1.4960698999999999E-2</v>
      </c>
      <c r="U99" s="143">
        <v>557.82801588333302</v>
      </c>
      <c r="V99" s="143">
        <v>17078.3331786667</v>
      </c>
      <c r="W99" s="143">
        <v>363.56166666666701</v>
      </c>
      <c r="X99" s="143">
        <v>8235.8281566666701</v>
      </c>
      <c r="Y99" s="143">
        <v>425</v>
      </c>
      <c r="Z99" s="143">
        <v>139.19999999999999</v>
      </c>
      <c r="AA99" s="143">
        <v>886.35</v>
      </c>
      <c r="AB99" s="143">
        <v>5.4833333333333303E-2</v>
      </c>
      <c r="AC99" s="143">
        <v>668.86666666666702</v>
      </c>
      <c r="AD99" s="143">
        <v>747.15</v>
      </c>
      <c r="AE99" s="143">
        <v>5.6666666666666696</v>
      </c>
      <c r="AF99" s="143">
        <v>0.8155</v>
      </c>
      <c r="AG99" s="143">
        <v>3.1833333333333297E-2</v>
      </c>
      <c r="AH99" s="143">
        <v>771.73333333333301</v>
      </c>
      <c r="AI99" s="143">
        <v>0.34666666666666701</v>
      </c>
      <c r="AJ99" s="143">
        <v>720.06666666666695</v>
      </c>
      <c r="AK99" s="143">
        <v>0.34666666666666701</v>
      </c>
      <c r="AL99" s="143">
        <v>17263.342402333299</v>
      </c>
      <c r="AM99" s="143">
        <v>93773072.989999995</v>
      </c>
      <c r="AN99" s="143">
        <v>28800.368815000002</v>
      </c>
      <c r="AO99" s="143" t="s">
        <v>1117</v>
      </c>
      <c r="AP99" s="143" t="s">
        <v>1117</v>
      </c>
      <c r="AQ99" s="143">
        <v>16567.4072965667</v>
      </c>
      <c r="AR99" s="143">
        <v>21103.629629999999</v>
      </c>
      <c r="AS99" s="143">
        <v>1603.2706958333299</v>
      </c>
      <c r="AT99" s="143">
        <v>0.11849999999999999</v>
      </c>
      <c r="AU99" s="143" t="s">
        <v>1117</v>
      </c>
      <c r="AV99" s="143" t="s">
        <v>1117</v>
      </c>
      <c r="AW99" s="143" t="s">
        <v>1117</v>
      </c>
      <c r="AX99" s="143" t="s">
        <v>1117</v>
      </c>
      <c r="AY99" s="143" t="s">
        <v>1117</v>
      </c>
      <c r="AZ99" s="143">
        <v>7.1433415026666696</v>
      </c>
      <c r="BA99" s="143">
        <v>1.153334444</v>
      </c>
      <c r="BB99" s="143">
        <v>0.94351680433333296</v>
      </c>
      <c r="BC99" s="143">
        <v>0.87913189016666704</v>
      </c>
      <c r="BD99" s="143" t="s">
        <v>1117</v>
      </c>
      <c r="BE99" s="143">
        <v>3.1365077211666699</v>
      </c>
      <c r="BF99" s="143">
        <v>8.7391864166666694E-2</v>
      </c>
      <c r="BG99" s="143">
        <v>283.809365066667</v>
      </c>
      <c r="BH99" s="143">
        <v>530.37912700000004</v>
      </c>
      <c r="BI99" s="143">
        <v>195.53333333333299</v>
      </c>
      <c r="BJ99" s="143">
        <v>595.78333333333296</v>
      </c>
      <c r="BK99" s="143">
        <v>6534.7149876666699</v>
      </c>
      <c r="BL99" s="143">
        <v>2496.40465316667</v>
      </c>
      <c r="BM99" s="143">
        <v>246.543571433333</v>
      </c>
      <c r="BN99" s="143">
        <v>6996.39581466667</v>
      </c>
      <c r="BO99" s="143">
        <v>400.25</v>
      </c>
      <c r="BP99" s="143">
        <v>7601.0768854999997</v>
      </c>
      <c r="BQ99" s="143">
        <v>25746129.7541667</v>
      </c>
      <c r="BR99" s="143">
        <v>14484.6551485</v>
      </c>
      <c r="BS99" s="143">
        <v>544.28333333333296</v>
      </c>
      <c r="BT99" s="143">
        <v>528.35833333333301</v>
      </c>
      <c r="BU99" s="143" t="s">
        <v>1117</v>
      </c>
      <c r="BV99" s="143">
        <v>290.066666666667</v>
      </c>
      <c r="BW99" s="143">
        <v>214.49166666666699</v>
      </c>
      <c r="BX99" s="143" t="s">
        <v>1117</v>
      </c>
      <c r="BY99" s="143">
        <v>340.21666666666698</v>
      </c>
      <c r="BZ99" s="143">
        <v>384.89166666666699</v>
      </c>
      <c r="CA99" s="143" t="s">
        <v>1117</v>
      </c>
      <c r="CB99" s="143">
        <v>11273.9478618333</v>
      </c>
      <c r="CC99" s="143">
        <v>7811.6824683333298</v>
      </c>
      <c r="CD99" s="143" t="s">
        <v>1117</v>
      </c>
      <c r="CE99" s="143">
        <v>89.724999999999994</v>
      </c>
      <c r="CF99" s="143">
        <v>98.2</v>
      </c>
      <c r="CG99" s="143" t="s">
        <v>1117</v>
      </c>
    </row>
    <row r="100" spans="1:85" x14ac:dyDescent="0.3">
      <c r="A100" s="33" t="s">
        <v>91</v>
      </c>
      <c r="B100" s="147" t="s">
        <v>1824</v>
      </c>
      <c r="C100" s="142">
        <v>3</v>
      </c>
      <c r="D100" s="143" t="s">
        <v>1318</v>
      </c>
      <c r="E100" s="143" t="s">
        <v>51</v>
      </c>
      <c r="F100" s="143" t="s">
        <v>92</v>
      </c>
      <c r="G100" s="143" t="s">
        <v>1340</v>
      </c>
      <c r="H100" s="143" t="s">
        <v>1341</v>
      </c>
      <c r="I100" s="143" t="s">
        <v>1342</v>
      </c>
      <c r="J100" s="143">
        <v>6</v>
      </c>
      <c r="K100" s="143">
        <v>1</v>
      </c>
      <c r="L100" s="143">
        <v>0</v>
      </c>
      <c r="M100" s="143" t="s">
        <v>1117</v>
      </c>
      <c r="N100" s="143" t="s">
        <v>1117</v>
      </c>
      <c r="O100" s="143">
        <v>4278.9037699999999</v>
      </c>
      <c r="P100" s="143">
        <v>7757.6964866666704</v>
      </c>
      <c r="Q100" s="143">
        <v>8063.643849</v>
      </c>
      <c r="R100" s="143">
        <v>11066.315043966701</v>
      </c>
      <c r="S100" s="143">
        <v>0.285234127</v>
      </c>
      <c r="T100" s="143">
        <v>1.0843E-4</v>
      </c>
      <c r="U100" s="143">
        <v>3784.7041666666701</v>
      </c>
      <c r="V100" s="143">
        <v>15985.837823333301</v>
      </c>
      <c r="W100" s="143">
        <v>6026.5077380000002</v>
      </c>
      <c r="X100" s="143">
        <v>116271.627826667</v>
      </c>
      <c r="Y100" s="143">
        <v>5805.4666666666699</v>
      </c>
      <c r="Z100" s="143">
        <v>4140.2</v>
      </c>
      <c r="AA100" s="143">
        <v>8216.7333333333299</v>
      </c>
      <c r="AB100" s="143">
        <v>0.26733333333333298</v>
      </c>
      <c r="AC100" s="143">
        <v>7987.9666666666699</v>
      </c>
      <c r="AD100" s="143">
        <v>4076.5333333333301</v>
      </c>
      <c r="AE100" s="143">
        <v>6</v>
      </c>
      <c r="AF100" s="143">
        <v>2.16366666666667</v>
      </c>
      <c r="AG100" s="143">
        <v>0.28433333333333299</v>
      </c>
      <c r="AH100" s="143">
        <v>8113.6666666666697</v>
      </c>
      <c r="AI100" s="143">
        <v>0.294333333333333</v>
      </c>
      <c r="AJ100" s="143">
        <v>8060.3333333333303</v>
      </c>
      <c r="AK100" s="143">
        <v>0.296333333333333</v>
      </c>
      <c r="AL100" s="143">
        <v>13250.5253366667</v>
      </c>
      <c r="AM100" s="143">
        <v>236752.37698666699</v>
      </c>
      <c r="AN100" s="143">
        <v>13932.6411466667</v>
      </c>
      <c r="AO100" s="143" t="s">
        <v>1117</v>
      </c>
      <c r="AP100" s="143" t="s">
        <v>1117</v>
      </c>
      <c r="AQ100" s="143">
        <v>13741.489456666701</v>
      </c>
      <c r="AR100" s="143">
        <v>13495.8976033333</v>
      </c>
      <c r="AS100" s="143">
        <v>13063.238643333299</v>
      </c>
      <c r="AT100" s="143">
        <v>0.11133333333333301</v>
      </c>
      <c r="AU100" s="143" t="s">
        <v>1117</v>
      </c>
      <c r="AV100" s="143" t="s">
        <v>1117</v>
      </c>
      <c r="AW100" s="143" t="s">
        <v>1117</v>
      </c>
      <c r="AX100" s="143" t="s">
        <v>1117</v>
      </c>
      <c r="AY100" s="143" t="s">
        <v>1117</v>
      </c>
      <c r="AZ100" s="143">
        <v>2.7643213226666701</v>
      </c>
      <c r="BA100" s="143">
        <v>1.0159172299999999</v>
      </c>
      <c r="BB100" s="143">
        <v>0.99366543366666704</v>
      </c>
      <c r="BC100" s="143">
        <v>1.0670570263333301</v>
      </c>
      <c r="BD100" s="143" t="s">
        <v>1117</v>
      </c>
      <c r="BE100" s="143">
        <v>0.98278122000000001</v>
      </c>
      <c r="BF100" s="143">
        <v>0.96773799800000004</v>
      </c>
      <c r="BG100" s="143">
        <v>4704.9861110000002</v>
      </c>
      <c r="BH100" s="143">
        <v>6917.8307539999996</v>
      </c>
      <c r="BI100" s="143">
        <v>4531.5666666666702</v>
      </c>
      <c r="BJ100" s="143">
        <v>7218.3</v>
      </c>
      <c r="BK100" s="143">
        <v>21056.343985666699</v>
      </c>
      <c r="BL100" s="143">
        <v>28929.120473999999</v>
      </c>
      <c r="BM100" s="143">
        <v>2212.8382936666699</v>
      </c>
      <c r="BN100" s="143">
        <v>22687.245780000001</v>
      </c>
      <c r="BO100" s="143">
        <v>2686.7333333333299</v>
      </c>
      <c r="BP100" s="143">
        <v>7753.5710159999999</v>
      </c>
      <c r="BQ100" s="143">
        <v>268874.77433333301</v>
      </c>
      <c r="BR100" s="143">
        <v>8596.7066786666692</v>
      </c>
      <c r="BS100" s="143">
        <v>7026.1</v>
      </c>
      <c r="BT100" s="143">
        <v>6930.8611110000002</v>
      </c>
      <c r="BU100" s="143" t="s">
        <v>1117</v>
      </c>
      <c r="BV100" s="143">
        <v>2194.5333333333301</v>
      </c>
      <c r="BW100" s="143">
        <v>2289.7444443333302</v>
      </c>
      <c r="BX100" s="143" t="s">
        <v>1117</v>
      </c>
      <c r="BY100" s="143">
        <v>6016.2055556666701</v>
      </c>
      <c r="BZ100" s="143">
        <v>6230.3777776666702</v>
      </c>
      <c r="CA100" s="143" t="s">
        <v>1117</v>
      </c>
      <c r="CB100" s="143">
        <v>7954.0499776666702</v>
      </c>
      <c r="CC100" s="143">
        <v>8024.6897600000002</v>
      </c>
      <c r="CD100" s="143" t="s">
        <v>1117</v>
      </c>
      <c r="CE100" s="143">
        <v>86.977777776666699</v>
      </c>
      <c r="CF100" s="143">
        <v>94.555555566666698</v>
      </c>
      <c r="CG100" s="143" t="s">
        <v>1117</v>
      </c>
    </row>
    <row r="101" spans="1:85" x14ac:dyDescent="0.3">
      <c r="A101" s="33" t="s">
        <v>271</v>
      </c>
      <c r="B101" s="147" t="s">
        <v>1824</v>
      </c>
      <c r="C101" s="142">
        <v>1</v>
      </c>
      <c r="D101" s="143" t="s">
        <v>1318</v>
      </c>
      <c r="E101" s="143" t="s">
        <v>51</v>
      </c>
      <c r="F101" s="143" t="s">
        <v>205</v>
      </c>
      <c r="G101" s="143" t="s">
        <v>1466</v>
      </c>
      <c r="H101" s="143" t="s">
        <v>1467</v>
      </c>
      <c r="I101" s="143" t="s">
        <v>1339</v>
      </c>
      <c r="J101" s="143">
        <v>6</v>
      </c>
      <c r="K101" s="143">
        <v>3</v>
      </c>
      <c r="L101" s="143" t="s">
        <v>1117</v>
      </c>
      <c r="M101" s="143" t="s">
        <v>1117</v>
      </c>
      <c r="N101" s="143" t="s">
        <v>1117</v>
      </c>
      <c r="O101" s="143">
        <v>637.66666669999995</v>
      </c>
      <c r="P101" s="143">
        <v>1423.045556</v>
      </c>
      <c r="Q101" s="143">
        <v>1989.7333329999999</v>
      </c>
      <c r="R101" s="143">
        <v>559510.04220000003</v>
      </c>
      <c r="S101" s="143">
        <v>0.248</v>
      </c>
      <c r="T101" s="143">
        <v>3.1835333E-2</v>
      </c>
      <c r="U101" s="143">
        <v>1352.0333330000001</v>
      </c>
      <c r="V101" s="143">
        <v>557370.46889999998</v>
      </c>
      <c r="W101" s="143">
        <v>1686.8</v>
      </c>
      <c r="X101" s="143">
        <v>470142.85</v>
      </c>
      <c r="Y101" s="143">
        <v>2368.6999999999998</v>
      </c>
      <c r="Z101" s="143">
        <v>561</v>
      </c>
      <c r="AA101" s="143">
        <v>2761.6</v>
      </c>
      <c r="AB101" s="143">
        <v>0.64500000000000002</v>
      </c>
      <c r="AC101" s="143">
        <v>1078.8</v>
      </c>
      <c r="AD101" s="143">
        <v>2200.6</v>
      </c>
      <c r="AE101" s="143">
        <v>6</v>
      </c>
      <c r="AF101" s="143">
        <v>1.798</v>
      </c>
      <c r="AG101" s="143">
        <v>0.13900000000000001</v>
      </c>
      <c r="AH101" s="143">
        <v>1323.3</v>
      </c>
      <c r="AI101" s="143">
        <v>0.191</v>
      </c>
      <c r="AJ101" s="143">
        <v>2761.6</v>
      </c>
      <c r="AK101" s="143">
        <v>0.64500000000000002</v>
      </c>
      <c r="AL101" s="143">
        <v>7447.6162450000002</v>
      </c>
      <c r="AM101" s="143">
        <v>17704706.719999999</v>
      </c>
      <c r="AN101" s="143">
        <v>11586.666670000001</v>
      </c>
      <c r="AO101" s="143" t="s">
        <v>1117</v>
      </c>
      <c r="AP101" s="143" t="s">
        <v>1117</v>
      </c>
      <c r="AQ101" s="143">
        <v>624.34108530000003</v>
      </c>
      <c r="AR101" s="143">
        <v>5484.1726619999999</v>
      </c>
      <c r="AS101" s="143">
        <v>11145.54974</v>
      </c>
      <c r="AT101" s="143">
        <v>9.6000000000000002E-2</v>
      </c>
      <c r="AU101" s="143" t="s">
        <v>1117</v>
      </c>
      <c r="AV101" s="143" t="s">
        <v>1117</v>
      </c>
      <c r="AW101" s="143" t="s">
        <v>1117</v>
      </c>
      <c r="AX101" s="143" t="s">
        <v>1117</v>
      </c>
      <c r="AY101" s="143" t="s">
        <v>1117</v>
      </c>
      <c r="AZ101" s="143">
        <v>3.3370411569999998</v>
      </c>
      <c r="BA101" s="143">
        <v>1.226640712</v>
      </c>
      <c r="BB101" s="143">
        <v>2.0869039520000001</v>
      </c>
      <c r="BC101" s="143">
        <v>0.21550387600000001</v>
      </c>
      <c r="BD101" s="143" t="s">
        <v>1117</v>
      </c>
      <c r="BE101" s="143">
        <v>8.7839368439999994</v>
      </c>
      <c r="BF101" s="143">
        <v>2.0323119690000002</v>
      </c>
      <c r="BG101" s="143">
        <v>818.26666669999997</v>
      </c>
      <c r="BH101" s="143">
        <v>1801.616667</v>
      </c>
      <c r="BI101" s="143">
        <v>689.1</v>
      </c>
      <c r="BJ101" s="143">
        <v>2540.9</v>
      </c>
      <c r="BK101" s="143">
        <v>14220.135560000001</v>
      </c>
      <c r="BL101" s="143">
        <v>533176.89809999999</v>
      </c>
      <c r="BM101" s="143">
        <v>983.35</v>
      </c>
      <c r="BN101" s="143">
        <v>401476.63919999998</v>
      </c>
      <c r="BO101" s="143">
        <v>1851.8</v>
      </c>
      <c r="BP101" s="143">
        <v>5467.4131580000003</v>
      </c>
      <c r="BQ101" s="143">
        <v>12043292.6</v>
      </c>
      <c r="BR101" s="143">
        <v>9331.1111110000002</v>
      </c>
      <c r="BS101" s="143">
        <v>1701.15</v>
      </c>
      <c r="BT101" s="143">
        <v>1851.85</v>
      </c>
      <c r="BU101" s="143" t="s">
        <v>1117</v>
      </c>
      <c r="BV101" s="143">
        <v>925.95</v>
      </c>
      <c r="BW101" s="143">
        <v>1055.0999999999999</v>
      </c>
      <c r="BX101" s="143" t="s">
        <v>1117</v>
      </c>
      <c r="BY101" s="143">
        <v>1615</v>
      </c>
      <c r="BZ101" s="143">
        <v>1722.7</v>
      </c>
      <c r="CA101" s="143" t="s">
        <v>1117</v>
      </c>
      <c r="CB101" s="143">
        <v>4799.1214470000004</v>
      </c>
      <c r="CC101" s="143">
        <v>6249.7901680000004</v>
      </c>
      <c r="CD101" s="143" t="s">
        <v>1117</v>
      </c>
      <c r="CE101" s="143">
        <v>92.55</v>
      </c>
      <c r="CF101" s="143">
        <v>95.6</v>
      </c>
      <c r="CG101" s="143" t="s">
        <v>1117</v>
      </c>
    </row>
    <row r="102" spans="1:85" x14ac:dyDescent="0.3">
      <c r="A102" s="33" t="s">
        <v>363</v>
      </c>
      <c r="B102" s="147" t="s">
        <v>1824</v>
      </c>
      <c r="C102" s="142">
        <v>1</v>
      </c>
      <c r="D102" s="143" t="s">
        <v>1318</v>
      </c>
      <c r="E102" s="143" t="s">
        <v>51</v>
      </c>
      <c r="F102" s="143" t="s">
        <v>1546</v>
      </c>
      <c r="G102" s="143" t="s">
        <v>1547</v>
      </c>
      <c r="H102" s="143" t="s">
        <v>1548</v>
      </c>
      <c r="I102" s="143" t="s">
        <v>1339</v>
      </c>
      <c r="J102" s="143">
        <v>6</v>
      </c>
      <c r="K102" s="143">
        <v>4</v>
      </c>
      <c r="L102" s="143">
        <v>1</v>
      </c>
      <c r="M102" s="143" t="s">
        <v>1117</v>
      </c>
      <c r="N102" s="143" t="s">
        <v>1117</v>
      </c>
      <c r="O102" s="143">
        <v>2468.2166670000001</v>
      </c>
      <c r="P102" s="143">
        <v>591561.96140000003</v>
      </c>
      <c r="Q102" s="143">
        <v>3750.8166670000001</v>
      </c>
      <c r="R102" s="143">
        <v>371166.61810000002</v>
      </c>
      <c r="S102" s="143">
        <v>0.20050000000000001</v>
      </c>
      <c r="T102" s="143">
        <v>1.2362583E-2</v>
      </c>
      <c r="U102" s="143">
        <v>1282.616667</v>
      </c>
      <c r="V102" s="143">
        <v>487177.06809999997</v>
      </c>
      <c r="W102" s="143">
        <v>2950.0666670000001</v>
      </c>
      <c r="X102" s="143">
        <v>384994.94559999998</v>
      </c>
      <c r="Y102" s="143">
        <v>2584</v>
      </c>
      <c r="Z102" s="143">
        <v>1692</v>
      </c>
      <c r="AA102" s="143">
        <v>4657.3999999999996</v>
      </c>
      <c r="AB102" s="143">
        <v>0.435</v>
      </c>
      <c r="AC102" s="143">
        <v>4657.3999999999996</v>
      </c>
      <c r="AD102" s="143">
        <v>2965.4</v>
      </c>
      <c r="AE102" s="143">
        <v>6</v>
      </c>
      <c r="AF102" s="143">
        <v>1.627</v>
      </c>
      <c r="AG102" s="143">
        <v>0.14199999999999999</v>
      </c>
      <c r="AH102" s="143">
        <v>3711.4</v>
      </c>
      <c r="AI102" s="143">
        <v>0.156</v>
      </c>
      <c r="AJ102" s="143">
        <v>3456.7</v>
      </c>
      <c r="AK102" s="143">
        <v>0.435</v>
      </c>
      <c r="AL102" s="143">
        <v>9744.5533919999998</v>
      </c>
      <c r="AM102" s="143">
        <v>83457302.109999999</v>
      </c>
      <c r="AN102" s="143">
        <v>28906.666669999999</v>
      </c>
      <c r="AO102" s="143" t="s">
        <v>1117</v>
      </c>
      <c r="AP102" s="143" t="s">
        <v>1117</v>
      </c>
      <c r="AQ102" s="143">
        <v>1380.229885</v>
      </c>
      <c r="AR102" s="143">
        <v>9737.3239439999998</v>
      </c>
      <c r="AS102" s="143">
        <v>6180.7692310000002</v>
      </c>
      <c r="AT102" s="143">
        <v>0.153</v>
      </c>
      <c r="AU102" s="143" t="s">
        <v>1117</v>
      </c>
      <c r="AV102" s="143" t="s">
        <v>1117</v>
      </c>
      <c r="AW102" s="143" t="s">
        <v>1117</v>
      </c>
      <c r="AX102" s="143" t="s">
        <v>1117</v>
      </c>
      <c r="AY102" s="143" t="s">
        <v>1117</v>
      </c>
      <c r="AZ102" s="143">
        <v>3.6877689</v>
      </c>
      <c r="BA102" s="143">
        <v>0.79688238099999997</v>
      </c>
      <c r="BB102" s="143">
        <v>0.93137360599999997</v>
      </c>
      <c r="BC102" s="143">
        <v>0.32643678199999998</v>
      </c>
      <c r="BD102" s="143" t="s">
        <v>1117</v>
      </c>
      <c r="BE102" s="143">
        <v>7.0548566209999999</v>
      </c>
      <c r="BF102" s="143">
        <v>0.63475029299999997</v>
      </c>
      <c r="BG102" s="143">
        <v>2691.666667</v>
      </c>
      <c r="BH102" s="143">
        <v>3524.2666669999999</v>
      </c>
      <c r="BI102" s="143">
        <v>2110.3000000000002</v>
      </c>
      <c r="BJ102" s="143">
        <v>4522</v>
      </c>
      <c r="BK102" s="143">
        <v>440649.99890000001</v>
      </c>
      <c r="BL102" s="143">
        <v>432408.31559999997</v>
      </c>
      <c r="BM102" s="143">
        <v>832.6333333</v>
      </c>
      <c r="BN102" s="143">
        <v>307069.00219999999</v>
      </c>
      <c r="BO102" s="143">
        <v>2411.6999999999998</v>
      </c>
      <c r="BP102" s="143">
        <v>6589.326505</v>
      </c>
      <c r="BQ102" s="143">
        <v>51136704.369999997</v>
      </c>
      <c r="BR102" s="143">
        <v>22012.22222</v>
      </c>
      <c r="BS102" s="143">
        <v>3682.2</v>
      </c>
      <c r="BT102" s="143">
        <v>3122.3</v>
      </c>
      <c r="BU102" s="143" t="s">
        <v>1117</v>
      </c>
      <c r="BV102" s="143">
        <v>344.55</v>
      </c>
      <c r="BW102" s="143">
        <v>839.8</v>
      </c>
      <c r="BX102" s="143" t="s">
        <v>1117</v>
      </c>
      <c r="BY102" s="143">
        <v>3402.25</v>
      </c>
      <c r="BZ102" s="143">
        <v>2519.4</v>
      </c>
      <c r="CA102" s="143" t="s">
        <v>1117</v>
      </c>
      <c r="CB102" s="143">
        <v>1143.433908</v>
      </c>
      <c r="CC102" s="143">
        <v>5547.9216759999999</v>
      </c>
      <c r="CD102" s="143" t="s">
        <v>1117</v>
      </c>
      <c r="CE102" s="143">
        <v>101.2</v>
      </c>
      <c r="CF102" s="143">
        <v>103.6</v>
      </c>
      <c r="CG102" s="143" t="s">
        <v>1117</v>
      </c>
    </row>
    <row r="103" spans="1:85" x14ac:dyDescent="0.3">
      <c r="A103" s="33" t="s">
        <v>210</v>
      </c>
      <c r="B103" s="147" t="s">
        <v>1824</v>
      </c>
      <c r="C103" s="142">
        <v>6</v>
      </c>
      <c r="D103" s="143" t="s">
        <v>1846</v>
      </c>
      <c r="E103" s="143" t="s">
        <v>71</v>
      </c>
      <c r="F103" s="143" t="s">
        <v>209</v>
      </c>
      <c r="G103" s="143" t="s">
        <v>1424</v>
      </c>
      <c r="H103" s="143" t="s">
        <v>1425</v>
      </c>
      <c r="I103" s="143" t="s">
        <v>1426</v>
      </c>
      <c r="J103" s="143">
        <v>6.1666666666666696</v>
      </c>
      <c r="K103" s="143">
        <v>1.5</v>
      </c>
      <c r="L103" s="143">
        <v>0</v>
      </c>
      <c r="M103" s="143" t="s">
        <v>1117</v>
      </c>
      <c r="N103" s="143" t="s">
        <v>1117</v>
      </c>
      <c r="O103" s="143">
        <v>3914.5334560000001</v>
      </c>
      <c r="P103" s="143">
        <v>14507.312366333301</v>
      </c>
      <c r="Q103" s="143">
        <v>4710.3457286666699</v>
      </c>
      <c r="R103" s="143">
        <v>38891.016892833301</v>
      </c>
      <c r="S103" s="143">
        <v>0.221078355</v>
      </c>
      <c r="T103" s="143">
        <v>6.0897636666666704E-3</v>
      </c>
      <c r="U103" s="143">
        <v>795.82949489999999</v>
      </c>
      <c r="V103" s="143">
        <v>29648.361341</v>
      </c>
      <c r="W103" s="143">
        <v>4435.8132323333302</v>
      </c>
      <c r="X103" s="143">
        <v>56920.669502383302</v>
      </c>
      <c r="Y103" s="143">
        <v>4614.4333333333298</v>
      </c>
      <c r="Z103" s="143">
        <v>3798.2333333333299</v>
      </c>
      <c r="AA103" s="143">
        <v>4888</v>
      </c>
      <c r="AB103" s="143">
        <v>0.311</v>
      </c>
      <c r="AC103" s="143">
        <v>4821.8</v>
      </c>
      <c r="AD103" s="143">
        <v>1089.7666666666701</v>
      </c>
      <c r="AE103" s="143">
        <v>6.1666666666666696</v>
      </c>
      <c r="AF103" s="143">
        <v>3.6591666666666698</v>
      </c>
      <c r="AG103" s="143">
        <v>0.22016666666666701</v>
      </c>
      <c r="AH103" s="143">
        <v>4774.25</v>
      </c>
      <c r="AI103" s="143">
        <v>0.21249999999999999</v>
      </c>
      <c r="AJ103" s="143">
        <v>4642.5333333333301</v>
      </c>
      <c r="AK103" s="143">
        <v>0.316</v>
      </c>
      <c r="AL103" s="143">
        <v>3987.7713148333301</v>
      </c>
      <c r="AM103" s="143">
        <v>713934.00699999998</v>
      </c>
      <c r="AN103" s="143">
        <v>4948.4362209999999</v>
      </c>
      <c r="AO103" s="143" t="s">
        <v>1117</v>
      </c>
      <c r="AP103" s="143" t="s">
        <v>1117</v>
      </c>
      <c r="AQ103" s="143">
        <v>2893.2240916666701</v>
      </c>
      <c r="AR103" s="143">
        <v>4078.4274006666701</v>
      </c>
      <c r="AS103" s="143">
        <v>3996.5444711666701</v>
      </c>
      <c r="AT103" s="143">
        <v>0.47949999999999998</v>
      </c>
      <c r="AU103" s="143" t="s">
        <v>1117</v>
      </c>
      <c r="AV103" s="143" t="s">
        <v>1117</v>
      </c>
      <c r="AW103" s="143" t="s">
        <v>1117</v>
      </c>
      <c r="AX103" s="143" t="s">
        <v>1117</v>
      </c>
      <c r="AY103" s="143" t="s">
        <v>1117</v>
      </c>
      <c r="AZ103" s="143">
        <v>2.3334666716666699</v>
      </c>
      <c r="BA103" s="143">
        <v>0.98978266266666703</v>
      </c>
      <c r="BB103" s="143">
        <v>0.973156009166667</v>
      </c>
      <c r="BC103" s="143">
        <v>0.77252451166666702</v>
      </c>
      <c r="BD103" s="143" t="s">
        <v>1117</v>
      </c>
      <c r="BE103" s="143">
        <v>1.6122702821666699</v>
      </c>
      <c r="BF103" s="143">
        <v>1.0337167653333299</v>
      </c>
      <c r="BG103" s="143">
        <v>4105.7554401666703</v>
      </c>
      <c r="BH103" s="143">
        <v>4604.9123810000001</v>
      </c>
      <c r="BI103" s="143">
        <v>3964.8</v>
      </c>
      <c r="BJ103" s="143">
        <v>4785.8999999999996</v>
      </c>
      <c r="BK103" s="143">
        <v>17770.342556083298</v>
      </c>
      <c r="BL103" s="143">
        <v>38920.495404000001</v>
      </c>
      <c r="BM103" s="143">
        <v>499.15839826666701</v>
      </c>
      <c r="BN103" s="143">
        <v>9643.7811321666704</v>
      </c>
      <c r="BO103" s="143">
        <v>821.1</v>
      </c>
      <c r="BP103" s="143">
        <v>2477.8440321666699</v>
      </c>
      <c r="BQ103" s="143">
        <v>123623.341426667</v>
      </c>
      <c r="BR103" s="143">
        <v>2907.6907343333301</v>
      </c>
      <c r="BS103" s="143">
        <v>4713.8874999999998</v>
      </c>
      <c r="BT103" s="143">
        <v>4492.4208333333299</v>
      </c>
      <c r="BU103" s="143" t="s">
        <v>1117</v>
      </c>
      <c r="BV103" s="143">
        <v>499.07083333333298</v>
      </c>
      <c r="BW103" s="143">
        <v>457.59583333333302</v>
      </c>
      <c r="BX103" s="143" t="s">
        <v>1117</v>
      </c>
      <c r="BY103" s="143">
        <v>4601.4458333333296</v>
      </c>
      <c r="BZ103" s="143">
        <v>4271.6833333333298</v>
      </c>
      <c r="CA103" s="143" t="s">
        <v>1117</v>
      </c>
      <c r="CB103" s="143">
        <v>2237.8540520500001</v>
      </c>
      <c r="CC103" s="143">
        <v>2578.5101905000001</v>
      </c>
      <c r="CD103" s="143" t="s">
        <v>1117</v>
      </c>
      <c r="CE103" s="143">
        <v>100.383333333333</v>
      </c>
      <c r="CF103" s="143">
        <v>99.079166666666694</v>
      </c>
      <c r="CG103" s="143" t="s">
        <v>1117</v>
      </c>
    </row>
    <row r="104" spans="1:85" x14ac:dyDescent="0.3">
      <c r="A104" s="33" t="s">
        <v>197</v>
      </c>
      <c r="B104" s="147" t="s">
        <v>1824</v>
      </c>
      <c r="C104" s="142">
        <v>5</v>
      </c>
      <c r="D104" s="143" t="s">
        <v>1315</v>
      </c>
      <c r="E104" s="143" t="s">
        <v>51</v>
      </c>
      <c r="F104" s="143" t="s">
        <v>198</v>
      </c>
      <c r="G104" s="143" t="s">
        <v>1413</v>
      </c>
      <c r="J104" s="143">
        <v>6.4</v>
      </c>
      <c r="K104" s="143">
        <v>6.2</v>
      </c>
      <c r="L104" s="143" t="s">
        <v>1117</v>
      </c>
      <c r="N104" s="143" t="s">
        <v>1117</v>
      </c>
      <c r="O104" s="143">
        <v>5213.4331112</v>
      </c>
      <c r="P104" s="143">
        <v>229807.31768000001</v>
      </c>
      <c r="Q104" s="143">
        <v>6470.0695556000001</v>
      </c>
      <c r="R104" s="143">
        <v>357945.64970000001</v>
      </c>
      <c r="S104" s="143">
        <v>0.1418466666</v>
      </c>
      <c r="T104" s="143">
        <v>2.065767E-3</v>
      </c>
      <c r="U104" s="143">
        <v>1256.6437778</v>
      </c>
      <c r="V104" s="143">
        <v>123425.95695000001</v>
      </c>
      <c r="W104" s="143">
        <v>5784.9811110000001</v>
      </c>
      <c r="X104" s="143">
        <v>288993.26578000002</v>
      </c>
      <c r="Y104" s="143">
        <v>5658.94</v>
      </c>
      <c r="Z104" s="143">
        <v>4512.12</v>
      </c>
      <c r="AA104" s="143">
        <v>7182.64</v>
      </c>
      <c r="AB104" s="143">
        <v>0.1434</v>
      </c>
      <c r="AC104" s="143">
        <v>5872.06</v>
      </c>
      <c r="AD104" s="143">
        <v>2670.52</v>
      </c>
      <c r="AE104" s="143">
        <v>6.4</v>
      </c>
      <c r="AF104" s="143">
        <v>1.198</v>
      </c>
      <c r="AG104" s="143">
        <v>0.11119999999999999</v>
      </c>
      <c r="AH104" s="143">
        <v>6603.28</v>
      </c>
      <c r="AI104" s="143">
        <v>0.2082</v>
      </c>
      <c r="AJ104" s="143">
        <v>7132.5</v>
      </c>
      <c r="AK104" s="143">
        <v>0.2082</v>
      </c>
      <c r="AL104" s="143">
        <v>10371.967887999999</v>
      </c>
      <c r="AM104" s="143">
        <v>32691834.534000002</v>
      </c>
      <c r="AN104" s="143">
        <v>20877.123879999999</v>
      </c>
      <c r="AO104" s="143" t="s">
        <v>1117</v>
      </c>
      <c r="AP104" s="143" t="s">
        <v>1117</v>
      </c>
      <c r="AQ104" s="143">
        <v>6330.1175053999996</v>
      </c>
      <c r="AR104" s="143">
        <v>14010.748323600001</v>
      </c>
      <c r="AS104" s="143">
        <v>5633.9576274000001</v>
      </c>
      <c r="AT104" s="143">
        <v>0.12280000000000001</v>
      </c>
      <c r="AU104" s="143" t="s">
        <v>1117</v>
      </c>
      <c r="AV104" s="143" t="s">
        <v>1117</v>
      </c>
      <c r="AW104" s="143" t="s">
        <v>1117</v>
      </c>
      <c r="AX104" s="143" t="s">
        <v>1117</v>
      </c>
      <c r="AY104" s="143" t="s">
        <v>1117</v>
      </c>
      <c r="AZ104" s="143">
        <v>5.3898005955999997</v>
      </c>
      <c r="BA104" s="143">
        <v>1.1389662428</v>
      </c>
      <c r="BB104" s="143">
        <v>1.0887410902000001</v>
      </c>
      <c r="BC104" s="143">
        <v>0.77043224899999996</v>
      </c>
      <c r="BD104" s="143" t="s">
        <v>1117</v>
      </c>
      <c r="BE104" s="143">
        <v>2.3641496607999999</v>
      </c>
      <c r="BF104" s="143">
        <v>0.42584621459999999</v>
      </c>
      <c r="BG104" s="143">
        <v>5412.2948888000001</v>
      </c>
      <c r="BH104" s="143">
        <v>6124.1342222000003</v>
      </c>
      <c r="BI104" s="143">
        <v>4702.84</v>
      </c>
      <c r="BJ104" s="143">
        <v>6959.54</v>
      </c>
      <c r="BK104" s="143">
        <v>214715.01418</v>
      </c>
      <c r="BL104" s="143">
        <v>441365.93333999999</v>
      </c>
      <c r="BM104" s="143">
        <v>711.84</v>
      </c>
      <c r="BN104" s="143">
        <v>104049.117442</v>
      </c>
      <c r="BO104" s="143">
        <v>2256.6999999999998</v>
      </c>
      <c r="BP104" s="143">
        <v>6151.5851543999997</v>
      </c>
      <c r="BQ104" s="143">
        <v>19735258.798</v>
      </c>
      <c r="BR104" s="143">
        <v>14110.58966</v>
      </c>
      <c r="BS104" s="143">
        <v>5420.6133333999996</v>
      </c>
      <c r="BT104" s="143">
        <v>6379.5633334000004</v>
      </c>
      <c r="BU104" s="143" t="s">
        <v>1117</v>
      </c>
      <c r="BV104" s="143">
        <v>327.3</v>
      </c>
      <c r="BW104" s="143">
        <v>935.98333333999994</v>
      </c>
      <c r="BX104" s="143" t="s">
        <v>1117</v>
      </c>
      <c r="BY104" s="143">
        <v>5297.1766666000003</v>
      </c>
      <c r="BZ104" s="143">
        <v>6007.78</v>
      </c>
      <c r="CA104" s="143" t="s">
        <v>1117</v>
      </c>
      <c r="CB104" s="143">
        <v>2189.8830606000001</v>
      </c>
      <c r="CC104" s="143">
        <v>10922.580762600001</v>
      </c>
      <c r="CD104" s="143" t="s">
        <v>1117</v>
      </c>
      <c r="CE104" s="143">
        <v>99.43666666</v>
      </c>
      <c r="CF104" s="143">
        <v>100.76</v>
      </c>
      <c r="CG104" s="143" t="s">
        <v>1117</v>
      </c>
    </row>
    <row r="105" spans="1:85" x14ac:dyDescent="0.3">
      <c r="A105" s="33" t="s">
        <v>72</v>
      </c>
      <c r="B105" s="147" t="s">
        <v>1824</v>
      </c>
      <c r="C105" s="142">
        <v>3</v>
      </c>
      <c r="D105" s="143" t="s">
        <v>1315</v>
      </c>
      <c r="E105" s="143" t="s">
        <v>51</v>
      </c>
      <c r="F105" s="143" t="s">
        <v>1326</v>
      </c>
      <c r="G105" s="143" t="s">
        <v>1327</v>
      </c>
      <c r="J105" s="143">
        <v>6.6666666666666696</v>
      </c>
      <c r="K105" s="143">
        <v>1</v>
      </c>
      <c r="L105" s="143" t="s">
        <v>1117</v>
      </c>
      <c r="N105" s="143" t="s">
        <v>1117</v>
      </c>
      <c r="O105" s="143">
        <v>1621.6944444333301</v>
      </c>
      <c r="P105" s="143">
        <v>11081.8352763333</v>
      </c>
      <c r="Q105" s="143">
        <v>4329.2138889999997</v>
      </c>
      <c r="R105" s="143">
        <v>35327.0590516667</v>
      </c>
      <c r="S105" s="143">
        <v>9.7462963E-2</v>
      </c>
      <c r="T105" s="143">
        <v>1.9715946666666701E-4</v>
      </c>
      <c r="U105" s="143">
        <v>2707.5041666666698</v>
      </c>
      <c r="V105" s="143">
        <v>21626.186384600001</v>
      </c>
      <c r="W105" s="143">
        <v>2684.4134260000001</v>
      </c>
      <c r="X105" s="143">
        <v>72928.7885216</v>
      </c>
      <c r="Y105" s="143">
        <v>2795.0333333333301</v>
      </c>
      <c r="Z105" s="143">
        <v>1440.8333333333301</v>
      </c>
      <c r="AA105" s="143">
        <v>4566.1000000000004</v>
      </c>
      <c r="AB105" s="143">
        <v>8.8999999999999996E-2</v>
      </c>
      <c r="AC105" s="143">
        <v>4242.9333333333298</v>
      </c>
      <c r="AD105" s="143">
        <v>3125.2666666666701</v>
      </c>
      <c r="AE105" s="143">
        <v>6.6666666666666696</v>
      </c>
      <c r="AF105" s="143">
        <v>1.3176666666666701</v>
      </c>
      <c r="AG105" s="143">
        <v>9.2999999999999999E-2</v>
      </c>
      <c r="AH105" s="143">
        <v>4520.7333333333299</v>
      </c>
      <c r="AI105" s="143">
        <v>0.10299999999999999</v>
      </c>
      <c r="AJ105" s="143">
        <v>4176.8999999999996</v>
      </c>
      <c r="AK105" s="143">
        <v>0.112666666666667</v>
      </c>
      <c r="AL105" s="143">
        <v>29390.14906</v>
      </c>
      <c r="AM105" s="143">
        <v>21826597.833666701</v>
      </c>
      <c r="AN105" s="143">
        <v>36315.552996666702</v>
      </c>
      <c r="AO105" s="143" t="s">
        <v>1117</v>
      </c>
      <c r="AP105" s="143" t="s">
        <v>1117</v>
      </c>
      <c r="AQ105" s="143">
        <v>33439.608593333302</v>
      </c>
      <c r="AR105" s="143">
        <v>30917.869460000002</v>
      </c>
      <c r="AS105" s="143">
        <v>26921.388439999999</v>
      </c>
      <c r="AT105" s="143">
        <v>0.27833333333333299</v>
      </c>
      <c r="AU105" s="143" t="s">
        <v>1117</v>
      </c>
      <c r="AV105" s="143" t="s">
        <v>1117</v>
      </c>
      <c r="AW105" s="143" t="s">
        <v>1117</v>
      </c>
      <c r="AX105" s="143" t="s">
        <v>1117</v>
      </c>
      <c r="AY105" s="143" t="s">
        <v>1117</v>
      </c>
      <c r="AZ105" s="143">
        <v>5.3284074260000001</v>
      </c>
      <c r="BA105" s="143">
        <v>1.0557640109999999</v>
      </c>
      <c r="BB105" s="143">
        <v>0.93623053300000003</v>
      </c>
      <c r="BC105" s="143">
        <v>1.1491840156666699</v>
      </c>
      <c r="BD105" s="143" t="s">
        <v>1117</v>
      </c>
      <c r="BE105" s="143">
        <v>0.98772355833333303</v>
      </c>
      <c r="BF105" s="143">
        <v>0.894344729666667</v>
      </c>
      <c r="BG105" s="143">
        <v>2240.5564813333299</v>
      </c>
      <c r="BH105" s="143">
        <v>3955.3120370000001</v>
      </c>
      <c r="BI105" s="143">
        <v>2175.0666666666698</v>
      </c>
      <c r="BJ105" s="143">
        <v>4149.6000000000004</v>
      </c>
      <c r="BK105" s="143">
        <v>2061.4870963333301</v>
      </c>
      <c r="BL105" s="143">
        <v>27482.671695000001</v>
      </c>
      <c r="BM105" s="143">
        <v>1714.7657406666699</v>
      </c>
      <c r="BN105" s="143">
        <v>29893.287251666701</v>
      </c>
      <c r="BO105" s="143">
        <v>1974.5333333333299</v>
      </c>
      <c r="BP105" s="143">
        <v>19140.939760000001</v>
      </c>
      <c r="BQ105" s="143">
        <v>12577142.335000001</v>
      </c>
      <c r="BR105" s="143">
        <v>24947.086650000001</v>
      </c>
      <c r="BS105" s="143">
        <v>3983.6444443333298</v>
      </c>
      <c r="BT105" s="143">
        <v>4042.2222219999999</v>
      </c>
      <c r="BU105" s="143" t="s">
        <v>1117</v>
      </c>
      <c r="BV105" s="143">
        <v>1728.2</v>
      </c>
      <c r="BW105" s="143">
        <v>1837.57777766667</v>
      </c>
      <c r="BX105" s="143" t="s">
        <v>1117</v>
      </c>
      <c r="BY105" s="143">
        <v>2814.1555556666699</v>
      </c>
      <c r="BZ105" s="143">
        <v>2457.75555533333</v>
      </c>
      <c r="CA105" s="143" t="s">
        <v>1117</v>
      </c>
      <c r="CB105" s="143">
        <v>20644.795083333302</v>
      </c>
      <c r="CC105" s="143">
        <v>19907.9735766667</v>
      </c>
      <c r="CD105" s="143" t="s">
        <v>1117</v>
      </c>
      <c r="CE105" s="143">
        <v>89.411111109999993</v>
      </c>
      <c r="CF105" s="143">
        <v>95.188888890000001</v>
      </c>
      <c r="CG105" s="143" t="s">
        <v>1117</v>
      </c>
    </row>
    <row r="106" spans="1:85" x14ac:dyDescent="0.3">
      <c r="A106" s="33" t="s">
        <v>321</v>
      </c>
      <c r="B106" s="147" t="s">
        <v>1824</v>
      </c>
      <c r="C106" s="142">
        <v>3</v>
      </c>
      <c r="D106" s="143" t="s">
        <v>1315</v>
      </c>
      <c r="E106" s="143" t="s">
        <v>51</v>
      </c>
      <c r="F106" s="143" t="s">
        <v>322</v>
      </c>
      <c r="G106" s="143" t="s">
        <v>1511</v>
      </c>
      <c r="J106" s="143">
        <v>6.6666666666666696</v>
      </c>
      <c r="K106" s="143">
        <v>1.3333333333333299</v>
      </c>
      <c r="L106" s="143" t="s">
        <v>1117</v>
      </c>
      <c r="N106" s="143" t="s">
        <v>1117</v>
      </c>
      <c r="O106" s="143">
        <v>1676.4896823333299</v>
      </c>
      <c r="P106" s="143">
        <v>5234.3425906666698</v>
      </c>
      <c r="Q106" s="143">
        <v>3564.2730156666698</v>
      </c>
      <c r="R106" s="143">
        <v>134339.42794666701</v>
      </c>
      <c r="S106" s="143">
        <v>5.4806878333333302E-2</v>
      </c>
      <c r="T106" s="144">
        <v>3.47166666666667E-5</v>
      </c>
      <c r="U106" s="143">
        <v>1887.7764549999999</v>
      </c>
      <c r="V106" s="143">
        <v>176059.86811166699</v>
      </c>
      <c r="W106" s="143">
        <v>2762.8456346666699</v>
      </c>
      <c r="X106" s="143">
        <v>22491.853662166701</v>
      </c>
      <c r="Y106" s="143">
        <v>2836.2</v>
      </c>
      <c r="Z106" s="143">
        <v>1603.2333333333299</v>
      </c>
      <c r="AA106" s="143">
        <v>3884.2333333333299</v>
      </c>
      <c r="AB106" s="143">
        <v>4.8000000000000001E-2</v>
      </c>
      <c r="AC106" s="143">
        <v>3054.4</v>
      </c>
      <c r="AD106" s="143">
        <v>2281</v>
      </c>
      <c r="AE106" s="143">
        <v>6.6666666666666696</v>
      </c>
      <c r="AF106" s="143">
        <v>1.24233333333333</v>
      </c>
      <c r="AG106" s="143">
        <v>5.0999999999999997E-2</v>
      </c>
      <c r="AH106" s="143">
        <v>3710.1666666666702</v>
      </c>
      <c r="AI106" s="143">
        <v>5.8000000000000003E-2</v>
      </c>
      <c r="AJ106" s="143">
        <v>3631.5333333333301</v>
      </c>
      <c r="AK106" s="143">
        <v>6.2333333333333303E-2</v>
      </c>
      <c r="AL106" s="143">
        <v>34649.121513333303</v>
      </c>
      <c r="AM106" s="143">
        <v>73659095.383333296</v>
      </c>
      <c r="AN106" s="143">
        <v>44923.615619999997</v>
      </c>
      <c r="AO106" s="143" t="s">
        <v>1117</v>
      </c>
      <c r="AP106" s="143" t="s">
        <v>1117</v>
      </c>
      <c r="AQ106" s="143">
        <v>26829.644479999999</v>
      </c>
      <c r="AR106" s="143">
        <v>39454.351056666703</v>
      </c>
      <c r="AS106" s="143">
        <v>34121.802080000001</v>
      </c>
      <c r="AT106" s="143">
        <v>0.21933333333333299</v>
      </c>
      <c r="AU106" s="143" t="s">
        <v>1117</v>
      </c>
      <c r="AV106" s="143" t="s">
        <v>1117</v>
      </c>
      <c r="AW106" s="143" t="s">
        <v>1117</v>
      </c>
      <c r="AX106" s="143" t="s">
        <v>1117</v>
      </c>
      <c r="AY106" s="143" t="s">
        <v>1117</v>
      </c>
      <c r="AZ106" s="143">
        <v>5.2657365953333297</v>
      </c>
      <c r="BA106" s="143">
        <v>1.2197801426666699</v>
      </c>
      <c r="BB106" s="143">
        <v>0.97800446666666696</v>
      </c>
      <c r="BC106" s="143">
        <v>1.07979149933333</v>
      </c>
      <c r="BD106" s="143" t="s">
        <v>1117</v>
      </c>
      <c r="BE106" s="143">
        <v>1.60823309033333</v>
      </c>
      <c r="BF106" s="143">
        <v>0.863582408333333</v>
      </c>
      <c r="BG106" s="143">
        <v>2251.5788360000001</v>
      </c>
      <c r="BH106" s="143">
        <v>3298.3826716666699</v>
      </c>
      <c r="BI106" s="143">
        <v>2112.5</v>
      </c>
      <c r="BJ106" s="143">
        <v>3565.4</v>
      </c>
      <c r="BK106" s="143">
        <v>13710.3900583333</v>
      </c>
      <c r="BL106" s="143">
        <v>103579.0930636</v>
      </c>
      <c r="BM106" s="143">
        <v>1046.83002643333</v>
      </c>
      <c r="BN106" s="143">
        <v>58939.077846666703</v>
      </c>
      <c r="BO106" s="143">
        <v>1452.9</v>
      </c>
      <c r="BP106" s="143">
        <v>19222.033159999999</v>
      </c>
      <c r="BQ106" s="143">
        <v>24715429.109666701</v>
      </c>
      <c r="BR106" s="143">
        <v>25594.48026</v>
      </c>
      <c r="BS106" s="143">
        <v>2998.7722223333299</v>
      </c>
      <c r="BT106" s="143">
        <v>3490.3944443333298</v>
      </c>
      <c r="BU106" s="143" t="s">
        <v>1117</v>
      </c>
      <c r="BV106" s="143">
        <v>847.15</v>
      </c>
      <c r="BW106" s="143">
        <v>1165.25555566667</v>
      </c>
      <c r="BX106" s="143" t="s">
        <v>1117</v>
      </c>
      <c r="BY106" s="143">
        <v>2762.7333333333299</v>
      </c>
      <c r="BZ106" s="143">
        <v>2829.0333333333301</v>
      </c>
      <c r="CA106" s="143" t="s">
        <v>1117</v>
      </c>
      <c r="CB106" s="143">
        <v>15790.5810766667</v>
      </c>
      <c r="CC106" s="143">
        <v>21737.2731233333</v>
      </c>
      <c r="CD106" s="143" t="s">
        <v>1117</v>
      </c>
      <c r="CE106" s="143">
        <v>96.4166666666667</v>
      </c>
      <c r="CF106" s="143">
        <v>101.7</v>
      </c>
      <c r="CG106" s="143" t="s">
        <v>1117</v>
      </c>
    </row>
    <row r="107" spans="1:85" x14ac:dyDescent="0.3">
      <c r="A107" s="33" t="s">
        <v>244</v>
      </c>
      <c r="B107" s="147" t="s">
        <v>1824</v>
      </c>
      <c r="C107" s="142">
        <v>6</v>
      </c>
      <c r="D107" s="143" t="s">
        <v>1318</v>
      </c>
      <c r="E107" s="143" t="s">
        <v>246</v>
      </c>
      <c r="F107" s="143" t="s">
        <v>1439</v>
      </c>
      <c r="G107" s="143" t="s">
        <v>1440</v>
      </c>
      <c r="H107" s="143" t="s">
        <v>1441</v>
      </c>
      <c r="I107" s="143" t="s">
        <v>1442</v>
      </c>
      <c r="J107" s="143">
        <v>6.8333333333333304</v>
      </c>
      <c r="K107" s="143">
        <v>1.6666666666666701</v>
      </c>
      <c r="L107" s="143">
        <v>0</v>
      </c>
      <c r="M107" s="143" t="s">
        <v>1117</v>
      </c>
      <c r="N107" s="143" t="s">
        <v>1117</v>
      </c>
      <c r="O107" s="143">
        <v>2661.00654766667</v>
      </c>
      <c r="P107" s="143">
        <v>35108.246392499997</v>
      </c>
      <c r="Q107" s="143">
        <v>4378.6443650000001</v>
      </c>
      <c r="R107" s="143">
        <v>153367.42798833299</v>
      </c>
      <c r="S107" s="143">
        <v>8.6921627000000001E-2</v>
      </c>
      <c r="T107" s="143">
        <v>3.6605100000000001E-3</v>
      </c>
      <c r="U107" s="143">
        <v>1717.6421230666699</v>
      </c>
      <c r="V107" s="143">
        <v>190731.8147545</v>
      </c>
      <c r="W107" s="143">
        <v>3972.9131548333298</v>
      </c>
      <c r="X107" s="143">
        <v>124017.315178333</v>
      </c>
      <c r="Y107" s="143">
        <v>4283.7833333333301</v>
      </c>
      <c r="Z107" s="143">
        <v>2381.4333333333302</v>
      </c>
      <c r="AA107" s="143">
        <v>5029.6833333333298</v>
      </c>
      <c r="AB107" s="143">
        <v>0.101166666666667</v>
      </c>
      <c r="AC107" s="143">
        <v>4865.55</v>
      </c>
      <c r="AD107" s="143">
        <v>2648.25</v>
      </c>
      <c r="AE107" s="143">
        <v>6.8333333333333304</v>
      </c>
      <c r="AF107" s="143">
        <v>1.4226666666666701</v>
      </c>
      <c r="AG107" s="143">
        <v>6.4666666666666706E-2</v>
      </c>
      <c r="AH107" s="143">
        <v>4458.95</v>
      </c>
      <c r="AI107" s="143">
        <v>0.12666666666666701</v>
      </c>
      <c r="AJ107" s="143">
        <v>4150.1166666666704</v>
      </c>
      <c r="AK107" s="143">
        <v>0.16566666666666699</v>
      </c>
      <c r="AL107" s="143">
        <v>26279.247774166699</v>
      </c>
      <c r="AM107" s="143">
        <v>54271444.437366702</v>
      </c>
      <c r="AN107" s="143">
        <v>34872.843877500003</v>
      </c>
      <c r="AO107" s="143" t="s">
        <v>1117</v>
      </c>
      <c r="AP107" s="143" t="s">
        <v>1117</v>
      </c>
      <c r="AQ107" s="143">
        <v>21773.222956666701</v>
      </c>
      <c r="AR107" s="143">
        <v>32258.987132166701</v>
      </c>
      <c r="AS107" s="143">
        <v>24168.3456226667</v>
      </c>
      <c r="AT107" s="143">
        <v>0.416833333333333</v>
      </c>
      <c r="AU107" s="143" t="s">
        <v>1117</v>
      </c>
      <c r="AV107" s="143" t="s">
        <v>1117</v>
      </c>
      <c r="AW107" s="143" t="s">
        <v>1117</v>
      </c>
      <c r="AX107" s="143" t="s">
        <v>1117</v>
      </c>
      <c r="AY107" s="143" t="s">
        <v>1117</v>
      </c>
      <c r="AZ107" s="143">
        <v>6.3855551239999997</v>
      </c>
      <c r="BA107" s="143">
        <v>0.93204286966666705</v>
      </c>
      <c r="BB107" s="143">
        <v>0.95389157683333303</v>
      </c>
      <c r="BC107" s="143">
        <v>0.66499903149999995</v>
      </c>
      <c r="BD107" s="143" t="s">
        <v>1117</v>
      </c>
      <c r="BE107" s="143">
        <v>1.455185921</v>
      </c>
      <c r="BF107" s="143">
        <v>0.77454919600000005</v>
      </c>
      <c r="BG107" s="143">
        <v>3274.8384126666701</v>
      </c>
      <c r="BH107" s="143">
        <v>4205.87476183333</v>
      </c>
      <c r="BI107" s="143">
        <v>3019.8333333333298</v>
      </c>
      <c r="BJ107" s="143">
        <v>4829.3166666666702</v>
      </c>
      <c r="BK107" s="143">
        <v>66903.366647000003</v>
      </c>
      <c r="BL107" s="143">
        <v>126880.06289</v>
      </c>
      <c r="BM107" s="143">
        <v>931.05988094999998</v>
      </c>
      <c r="BN107" s="143">
        <v>87999.181958666697</v>
      </c>
      <c r="BO107" s="143">
        <v>1809.4833333333299</v>
      </c>
      <c r="BP107" s="143">
        <v>14836.133716833299</v>
      </c>
      <c r="BQ107" s="143">
        <v>35121140.915883303</v>
      </c>
      <c r="BR107" s="143">
        <v>22004.126648000001</v>
      </c>
      <c r="BS107" s="143">
        <v>4375.2</v>
      </c>
      <c r="BT107" s="143">
        <v>4133.7527778333297</v>
      </c>
      <c r="BU107" s="143" t="s">
        <v>1117</v>
      </c>
      <c r="BV107" s="143">
        <v>998.47222233333298</v>
      </c>
      <c r="BW107" s="143">
        <v>830.25277778333304</v>
      </c>
      <c r="BX107" s="143" t="s">
        <v>1117</v>
      </c>
      <c r="BY107" s="143">
        <v>4105.3361109999996</v>
      </c>
      <c r="BZ107" s="143">
        <v>3908.9138889999999</v>
      </c>
      <c r="CA107" s="143" t="s">
        <v>1117</v>
      </c>
      <c r="CB107" s="143">
        <v>13529.3394268333</v>
      </c>
      <c r="CC107" s="143">
        <v>14629.6086168333</v>
      </c>
      <c r="CD107" s="143" t="s">
        <v>1117</v>
      </c>
      <c r="CE107" s="143">
        <v>88.586111110000004</v>
      </c>
      <c r="CF107" s="143">
        <v>87.013888888333298</v>
      </c>
      <c r="CG107" s="143" t="s">
        <v>1117</v>
      </c>
    </row>
    <row r="108" spans="1:85" x14ac:dyDescent="0.3">
      <c r="A108" s="132" t="s">
        <v>57</v>
      </c>
      <c r="B108" s="147" t="s">
        <v>1824</v>
      </c>
      <c r="C108" s="142">
        <v>1</v>
      </c>
      <c r="D108" s="143" t="s">
        <v>1315</v>
      </c>
      <c r="E108" s="143" t="s">
        <v>51</v>
      </c>
      <c r="F108" s="143" t="s">
        <v>58</v>
      </c>
      <c r="G108" s="143" t="s">
        <v>1317</v>
      </c>
      <c r="J108" s="143">
        <v>7</v>
      </c>
      <c r="K108" s="143">
        <v>1</v>
      </c>
      <c r="L108" s="143" t="s">
        <v>1117</v>
      </c>
      <c r="N108" s="143" t="s">
        <v>1117</v>
      </c>
      <c r="O108" s="143">
        <v>5193.37</v>
      </c>
      <c r="P108" s="143">
        <v>62378.928099999997</v>
      </c>
      <c r="Q108" s="143">
        <v>5989.61</v>
      </c>
      <c r="R108" s="143">
        <v>86604.958899999998</v>
      </c>
      <c r="S108" s="143">
        <v>6.2899999999999998E-2</v>
      </c>
      <c r="T108" s="143">
        <v>2.8829000000000002E-4</v>
      </c>
      <c r="U108" s="143">
        <v>796.26</v>
      </c>
      <c r="V108" s="143">
        <v>14852.6584</v>
      </c>
      <c r="W108" s="143">
        <v>5868.76</v>
      </c>
      <c r="X108" s="143">
        <v>85608.094400000002</v>
      </c>
      <c r="Y108" s="143">
        <v>6656.2</v>
      </c>
      <c r="Z108" s="143">
        <v>4399.5</v>
      </c>
      <c r="AA108" s="143">
        <v>7485.5</v>
      </c>
      <c r="AB108" s="143">
        <v>0.121</v>
      </c>
      <c r="AC108" s="143">
        <v>6873</v>
      </c>
      <c r="AD108" s="143">
        <v>3086</v>
      </c>
      <c r="AE108" s="143">
        <v>7</v>
      </c>
      <c r="AF108" s="143">
        <v>3.298</v>
      </c>
      <c r="AG108" s="143">
        <v>6.8000000000000005E-2</v>
      </c>
      <c r="AH108" s="143">
        <v>6025</v>
      </c>
      <c r="AI108" s="143">
        <v>6.6000000000000003E-2</v>
      </c>
      <c r="AJ108" s="143">
        <v>5341.8</v>
      </c>
      <c r="AK108" s="143">
        <v>0.121</v>
      </c>
      <c r="AL108" s="143">
        <v>13347.91259</v>
      </c>
      <c r="AM108" s="143">
        <v>10518051.08</v>
      </c>
      <c r="AN108" s="143">
        <v>21934.482759999999</v>
      </c>
      <c r="AO108" s="143" t="s">
        <v>1117</v>
      </c>
      <c r="AP108" s="143" t="s">
        <v>1117</v>
      </c>
      <c r="AQ108" s="143">
        <v>4477.68595</v>
      </c>
      <c r="AR108" s="143">
        <v>10739.70588</v>
      </c>
      <c r="AS108" s="143">
        <v>14277.272730000001</v>
      </c>
      <c r="AT108" s="143">
        <v>9.9000000000000005E-2</v>
      </c>
      <c r="AU108" s="143" t="s">
        <v>1117</v>
      </c>
      <c r="AV108" s="143" t="s">
        <v>1117</v>
      </c>
      <c r="AW108" s="143" t="s">
        <v>1117</v>
      </c>
      <c r="AX108" s="143" t="s">
        <v>1117</v>
      </c>
      <c r="AY108" s="143" t="s">
        <v>1117</v>
      </c>
      <c r="AZ108" s="143">
        <v>84.596725289999995</v>
      </c>
      <c r="BA108" s="143">
        <v>0.87661865299999997</v>
      </c>
      <c r="BB108" s="143">
        <v>0.88660580899999997</v>
      </c>
      <c r="BC108" s="143">
        <v>0.56198347100000001</v>
      </c>
      <c r="BD108" s="143" t="s">
        <v>1117</v>
      </c>
      <c r="BE108" s="143">
        <v>2.3984946690000002</v>
      </c>
      <c r="BF108" s="143">
        <v>1.329391408</v>
      </c>
      <c r="BG108" s="143">
        <v>5390.63</v>
      </c>
      <c r="BH108" s="143">
        <v>5920.3</v>
      </c>
      <c r="BI108" s="143">
        <v>5062.5</v>
      </c>
      <c r="BJ108" s="143">
        <v>7406.2</v>
      </c>
      <c r="BK108" s="143">
        <v>44387.110099999998</v>
      </c>
      <c r="BL108" s="143">
        <v>98009.356</v>
      </c>
      <c r="BM108" s="143">
        <v>529.69000000000005</v>
      </c>
      <c r="BN108" s="143">
        <v>22872.996899999998</v>
      </c>
      <c r="BO108" s="143">
        <v>2343.6999999999998</v>
      </c>
      <c r="BP108" s="143">
        <v>8652.6992599999994</v>
      </c>
      <c r="BQ108" s="143">
        <v>4300690.2010000004</v>
      </c>
      <c r="BR108" s="143">
        <v>13506.77966</v>
      </c>
      <c r="BS108" s="143">
        <v>6974.98</v>
      </c>
      <c r="BT108" s="143">
        <v>5920.3</v>
      </c>
      <c r="BU108" s="143" t="s">
        <v>1117</v>
      </c>
      <c r="BV108" s="143">
        <v>375</v>
      </c>
      <c r="BW108" s="143">
        <v>529.69000000000005</v>
      </c>
      <c r="BX108" s="143" t="s">
        <v>1117</v>
      </c>
      <c r="BY108" s="143">
        <v>6815.6</v>
      </c>
      <c r="BZ108" s="143">
        <v>5868.76</v>
      </c>
      <c r="CA108" s="143" t="s">
        <v>1117</v>
      </c>
      <c r="CB108" s="143">
        <v>5551.3142820000003</v>
      </c>
      <c r="CC108" s="143">
        <v>8652.6992599999994</v>
      </c>
      <c r="CD108" s="143" t="s">
        <v>1117</v>
      </c>
      <c r="CE108" s="143">
        <v>98.96</v>
      </c>
      <c r="CF108" s="143">
        <v>93.19</v>
      </c>
      <c r="CG108" s="143" t="s">
        <v>1117</v>
      </c>
    </row>
    <row r="109" spans="1:85" x14ac:dyDescent="0.3">
      <c r="A109" s="33" t="s">
        <v>156</v>
      </c>
      <c r="B109" s="147" t="s">
        <v>1824</v>
      </c>
      <c r="C109" s="142">
        <v>1</v>
      </c>
      <c r="D109" s="143" t="s">
        <v>1318</v>
      </c>
      <c r="E109" s="143" t="s">
        <v>71</v>
      </c>
      <c r="F109" s="143" t="s">
        <v>157</v>
      </c>
      <c r="G109" s="143" t="s">
        <v>1386</v>
      </c>
      <c r="H109" s="143" t="s">
        <v>1387</v>
      </c>
      <c r="I109" s="143" t="s">
        <v>1388</v>
      </c>
      <c r="J109" s="143">
        <v>7</v>
      </c>
      <c r="K109" s="143">
        <v>1</v>
      </c>
      <c r="L109" s="143" t="s">
        <v>1117</v>
      </c>
      <c r="M109" s="143" t="s">
        <v>1117</v>
      </c>
      <c r="N109" s="143" t="s">
        <v>1117</v>
      </c>
      <c r="O109" s="143">
        <v>2914.7428570000002</v>
      </c>
      <c r="P109" s="143">
        <v>15469.44245</v>
      </c>
      <c r="Q109" s="143">
        <v>3345.7142859999999</v>
      </c>
      <c r="R109" s="143">
        <v>6425.0955100000001</v>
      </c>
      <c r="S109" s="143">
        <v>3.3571429E-2</v>
      </c>
      <c r="T109" s="144">
        <v>2.62E-5</v>
      </c>
      <c r="U109" s="143">
        <v>430.95714290000001</v>
      </c>
      <c r="V109" s="143">
        <v>8985.6053059999995</v>
      </c>
      <c r="W109" s="143">
        <v>3131.5285709999998</v>
      </c>
      <c r="X109" s="143">
        <v>13631.56776</v>
      </c>
      <c r="Y109" s="143">
        <v>3359.2</v>
      </c>
      <c r="Z109" s="143">
        <v>2788.6</v>
      </c>
      <c r="AA109" s="143">
        <v>3452.9</v>
      </c>
      <c r="AB109" s="143">
        <v>3.5000000000000003E-2</v>
      </c>
      <c r="AC109" s="143">
        <v>3279.1</v>
      </c>
      <c r="AD109" s="143">
        <v>664.3</v>
      </c>
      <c r="AE109" s="143">
        <v>7</v>
      </c>
      <c r="AF109" s="143">
        <v>0.33700000000000002</v>
      </c>
      <c r="AG109" s="143">
        <v>2.8000000000000001E-2</v>
      </c>
      <c r="AH109" s="143">
        <v>3252.4</v>
      </c>
      <c r="AI109" s="143">
        <v>2.5999999999999999E-2</v>
      </c>
      <c r="AJ109" s="143">
        <v>3440.4</v>
      </c>
      <c r="AK109" s="143">
        <v>0.04</v>
      </c>
      <c r="AL109" s="143">
        <v>13406.58707</v>
      </c>
      <c r="AM109" s="143">
        <v>20302597.699999999</v>
      </c>
      <c r="AN109" s="143">
        <v>22173.07692</v>
      </c>
      <c r="AO109" s="143" t="s">
        <v>1117</v>
      </c>
      <c r="AP109" s="143" t="s">
        <v>1117</v>
      </c>
      <c r="AQ109" s="143">
        <v>10634.28571</v>
      </c>
      <c r="AR109" s="143">
        <v>13428.57143</v>
      </c>
      <c r="AS109" s="143">
        <v>22173.07692</v>
      </c>
      <c r="AT109" s="143">
        <v>3.5999999999999997E-2</v>
      </c>
      <c r="AU109" s="143" t="s">
        <v>1117</v>
      </c>
      <c r="AV109" s="143" t="s">
        <v>1117</v>
      </c>
      <c r="AW109" s="143" t="s">
        <v>1117</v>
      </c>
      <c r="AX109" s="143" t="s">
        <v>1117</v>
      </c>
      <c r="AY109" s="143" t="s">
        <v>1117</v>
      </c>
      <c r="AZ109" s="143">
        <v>20.771513349999999</v>
      </c>
      <c r="BA109" s="143">
        <v>0.99185752199999999</v>
      </c>
      <c r="BB109" s="143">
        <v>1.0578034679999999</v>
      </c>
      <c r="BC109" s="143">
        <v>0.8</v>
      </c>
      <c r="BD109" s="143" t="s">
        <v>1117</v>
      </c>
      <c r="BE109" s="143">
        <v>1.2627619560000001</v>
      </c>
      <c r="BF109" s="143">
        <v>1.651186579</v>
      </c>
      <c r="BG109" s="143">
        <v>3026.9571430000001</v>
      </c>
      <c r="BH109" s="143">
        <v>3236.114286</v>
      </c>
      <c r="BI109" s="143">
        <v>2971.6</v>
      </c>
      <c r="BJ109" s="143">
        <v>3402.2</v>
      </c>
      <c r="BK109" s="143">
        <v>10972.03959</v>
      </c>
      <c r="BL109" s="143">
        <v>9233.4355099999993</v>
      </c>
      <c r="BM109" s="143">
        <v>209.1857143</v>
      </c>
      <c r="BN109" s="143">
        <v>3937.0555100000001</v>
      </c>
      <c r="BO109" s="143">
        <v>430.6</v>
      </c>
      <c r="BP109" s="143">
        <v>6447.8626510000004</v>
      </c>
      <c r="BQ109" s="143">
        <v>6162960.5290000001</v>
      </c>
      <c r="BR109" s="143">
        <v>11596.153850000001</v>
      </c>
      <c r="BS109" s="143">
        <v>3316.1</v>
      </c>
      <c r="BT109" s="143">
        <v>3229.95</v>
      </c>
      <c r="BU109" s="143" t="s">
        <v>1117</v>
      </c>
      <c r="BV109" s="143">
        <v>193.8</v>
      </c>
      <c r="BW109" s="143">
        <v>215.35</v>
      </c>
      <c r="BX109" s="143" t="s">
        <v>1117</v>
      </c>
      <c r="BY109" s="143">
        <v>3251.5</v>
      </c>
      <c r="BZ109" s="143">
        <v>3143.85</v>
      </c>
      <c r="CA109" s="143" t="s">
        <v>1117</v>
      </c>
      <c r="CB109" s="143">
        <v>5306.4285710000004</v>
      </c>
      <c r="CC109" s="143">
        <v>6476.7857139999996</v>
      </c>
      <c r="CD109" s="143" t="s">
        <v>1117</v>
      </c>
      <c r="CE109" s="143">
        <v>100.95</v>
      </c>
      <c r="CF109" s="143">
        <v>99.1</v>
      </c>
      <c r="CG109" s="143" t="s">
        <v>1117</v>
      </c>
    </row>
    <row r="110" spans="1:85" x14ac:dyDescent="0.3">
      <c r="A110" s="33" t="s">
        <v>333</v>
      </c>
      <c r="B110" s="147" t="s">
        <v>1824</v>
      </c>
      <c r="C110" s="142">
        <v>1</v>
      </c>
      <c r="D110" s="143" t="s">
        <v>1315</v>
      </c>
      <c r="E110" s="143" t="s">
        <v>51</v>
      </c>
      <c r="F110" s="143" t="s">
        <v>564</v>
      </c>
      <c r="G110" s="143" t="s">
        <v>1517</v>
      </c>
      <c r="J110" s="143">
        <v>7</v>
      </c>
      <c r="K110" s="143">
        <v>2</v>
      </c>
      <c r="L110" s="143" t="s">
        <v>1117</v>
      </c>
      <c r="N110" s="143" t="s">
        <v>1117</v>
      </c>
      <c r="O110" s="143">
        <v>2143.0142860000001</v>
      </c>
      <c r="P110" s="143">
        <v>52637.144079999998</v>
      </c>
      <c r="Q110" s="143">
        <v>4055.4285709999999</v>
      </c>
      <c r="R110" s="143">
        <v>698020.87919999997</v>
      </c>
      <c r="S110" s="143">
        <v>0.14442857100000001</v>
      </c>
      <c r="T110" s="143">
        <v>3.6253099999999998E-4</v>
      </c>
      <c r="U110" s="143">
        <v>1912.4</v>
      </c>
      <c r="V110" s="143">
        <v>1120481.726</v>
      </c>
      <c r="W110" s="143">
        <v>2966.5285709999998</v>
      </c>
      <c r="X110" s="143">
        <v>399100.92489999998</v>
      </c>
      <c r="Y110" s="143">
        <v>2484.4</v>
      </c>
      <c r="Z110" s="143">
        <v>1771.8</v>
      </c>
      <c r="AA110" s="143">
        <v>5394.1</v>
      </c>
      <c r="AB110" s="143">
        <v>0.17</v>
      </c>
      <c r="AC110" s="143">
        <v>5394.1</v>
      </c>
      <c r="AD110" s="143">
        <v>3622.3</v>
      </c>
      <c r="AE110" s="143">
        <v>7</v>
      </c>
      <c r="AF110" s="143">
        <v>1.4039999999999999</v>
      </c>
      <c r="AG110" s="143">
        <v>0.123</v>
      </c>
      <c r="AH110" s="143">
        <v>3543.6</v>
      </c>
      <c r="AI110" s="143">
        <v>0.127</v>
      </c>
      <c r="AJ110" s="143">
        <v>3425.5</v>
      </c>
      <c r="AK110" s="143">
        <v>0.17399999999999999</v>
      </c>
      <c r="AL110" s="143">
        <v>12620.18909</v>
      </c>
      <c r="AM110" s="143">
        <v>27070340.25</v>
      </c>
      <c r="AN110" s="143">
        <v>21075.88235</v>
      </c>
      <c r="AO110" s="143" t="s">
        <v>1117</v>
      </c>
      <c r="AP110" s="143" t="s">
        <v>1117</v>
      </c>
      <c r="AQ110" s="143">
        <v>21075.88235</v>
      </c>
      <c r="AR110" s="143">
        <v>9923.5772359999992</v>
      </c>
      <c r="AS110" s="143">
        <v>8990.5511810000007</v>
      </c>
      <c r="AT110" s="143">
        <v>0.11799999999999999</v>
      </c>
      <c r="AU110" s="143" t="s">
        <v>1117</v>
      </c>
      <c r="AV110" s="143" t="s">
        <v>1117</v>
      </c>
      <c r="AW110" s="143" t="s">
        <v>1117</v>
      </c>
      <c r="AX110" s="143" t="s">
        <v>1117</v>
      </c>
      <c r="AY110" s="143" t="s">
        <v>1117</v>
      </c>
      <c r="AZ110" s="143">
        <v>4.9857549859999999</v>
      </c>
      <c r="BA110" s="143">
        <v>0.65693999000000003</v>
      </c>
      <c r="BB110" s="143">
        <v>0.96667231099999995</v>
      </c>
      <c r="BC110" s="143">
        <v>0.72352941199999998</v>
      </c>
      <c r="BD110" s="143" t="s">
        <v>1117</v>
      </c>
      <c r="BE110" s="143">
        <v>0.47084990700000001</v>
      </c>
      <c r="BF110" s="143">
        <v>0.90597885899999997</v>
      </c>
      <c r="BG110" s="143">
        <v>2685.2714289999999</v>
      </c>
      <c r="BH110" s="143">
        <v>3870.5285709999998</v>
      </c>
      <c r="BI110" s="143">
        <v>2343.8000000000002</v>
      </c>
      <c r="BJ110" s="143">
        <v>5156.2</v>
      </c>
      <c r="BK110" s="143">
        <v>217675.78200000001</v>
      </c>
      <c r="BL110" s="143">
        <v>640253.33349999995</v>
      </c>
      <c r="BM110" s="143">
        <v>1185.2714289999999</v>
      </c>
      <c r="BN110" s="143">
        <v>115967.0763</v>
      </c>
      <c r="BO110" s="143">
        <v>2812.4</v>
      </c>
      <c r="BP110" s="143">
        <v>8064.5742600000003</v>
      </c>
      <c r="BQ110" s="143">
        <v>1576121.6410000001</v>
      </c>
      <c r="BR110" s="143">
        <v>10202.352940000001</v>
      </c>
      <c r="BS110" s="143">
        <v>5132.8</v>
      </c>
      <c r="BT110" s="143">
        <v>3421.9</v>
      </c>
      <c r="BU110" s="143" t="s">
        <v>1117</v>
      </c>
      <c r="BV110" s="143">
        <v>1710.95</v>
      </c>
      <c r="BW110" s="143">
        <v>1054.7</v>
      </c>
      <c r="BX110" s="143" t="s">
        <v>1117</v>
      </c>
      <c r="BY110" s="143">
        <v>3867.2</v>
      </c>
      <c r="BZ110" s="143">
        <v>2835.95</v>
      </c>
      <c r="CA110" s="143" t="s">
        <v>1117</v>
      </c>
      <c r="CB110" s="143">
        <v>9950.314402</v>
      </c>
      <c r="CC110" s="143">
        <v>7776.7938009999998</v>
      </c>
      <c r="CD110" s="143" t="s">
        <v>1117</v>
      </c>
      <c r="CE110" s="143">
        <v>85.7</v>
      </c>
      <c r="CF110" s="143">
        <v>88.3</v>
      </c>
      <c r="CG110" s="143" t="s">
        <v>1117</v>
      </c>
    </row>
    <row r="111" spans="1:85" x14ac:dyDescent="0.3">
      <c r="A111" s="33" t="s">
        <v>377</v>
      </c>
      <c r="B111" s="147" t="s">
        <v>1824</v>
      </c>
      <c r="C111" s="142">
        <v>6</v>
      </c>
      <c r="D111" s="143" t="s">
        <v>1315</v>
      </c>
      <c r="E111" s="143" t="s">
        <v>51</v>
      </c>
      <c r="F111" s="143" t="s">
        <v>378</v>
      </c>
      <c r="G111" s="143" t="s">
        <v>1568</v>
      </c>
      <c r="J111" s="143">
        <v>7.1666666666666696</v>
      </c>
      <c r="K111" s="143">
        <v>4.3333333333333304</v>
      </c>
      <c r="L111" s="143" t="s">
        <v>1117</v>
      </c>
      <c r="N111" s="143" t="s">
        <v>1117</v>
      </c>
      <c r="O111" s="143">
        <v>2329.1759523333299</v>
      </c>
      <c r="P111" s="143">
        <v>1125736.1136400001</v>
      </c>
      <c r="Q111" s="143">
        <v>3224.1123013333299</v>
      </c>
      <c r="R111" s="143">
        <v>1549953.6069666699</v>
      </c>
      <c r="S111" s="143">
        <v>5.9479364999999999E-2</v>
      </c>
      <c r="T111" s="143">
        <v>3.0433936666666699E-3</v>
      </c>
      <c r="U111" s="143">
        <v>894.94190476666699</v>
      </c>
      <c r="V111" s="143">
        <v>241801.92605216699</v>
      </c>
      <c r="W111" s="143">
        <v>2778.9980953333302</v>
      </c>
      <c r="X111" s="143">
        <v>1052867.4902850001</v>
      </c>
      <c r="Y111" s="143">
        <v>4166.55</v>
      </c>
      <c r="Z111" s="143">
        <v>1549.5</v>
      </c>
      <c r="AA111" s="143">
        <v>5239.9666666666699</v>
      </c>
      <c r="AB111" s="143">
        <v>9.83333333333333E-2</v>
      </c>
      <c r="AC111" s="143">
        <v>3302.7666666666701</v>
      </c>
      <c r="AD111" s="143">
        <v>3690.4666666666699</v>
      </c>
      <c r="AE111" s="143">
        <v>7.1666666666666696</v>
      </c>
      <c r="AF111" s="143">
        <v>0.723833333333333</v>
      </c>
      <c r="AG111" s="143">
        <v>3.3666666666666699E-2</v>
      </c>
      <c r="AH111" s="143">
        <v>2689.25</v>
      </c>
      <c r="AI111" s="143">
        <v>0.122</v>
      </c>
      <c r="AJ111" s="143">
        <v>3557.38333333333</v>
      </c>
      <c r="AK111" s="143">
        <v>0.172666666666667</v>
      </c>
      <c r="AL111" s="143">
        <v>24691.445613333301</v>
      </c>
      <c r="AM111" s="143">
        <v>302509900.29666698</v>
      </c>
      <c r="AN111" s="143">
        <v>47020.2604366667</v>
      </c>
      <c r="AO111" s="143" t="s">
        <v>1117</v>
      </c>
      <c r="AP111" s="143" t="s">
        <v>1117</v>
      </c>
      <c r="AQ111" s="143">
        <v>18852.627199166702</v>
      </c>
      <c r="AR111" s="143">
        <v>24875.284283333302</v>
      </c>
      <c r="AS111" s="143">
        <v>6404.7078556666702</v>
      </c>
      <c r="AT111" s="143">
        <v>0.27483333333333299</v>
      </c>
      <c r="AU111" s="143" t="s">
        <v>1117</v>
      </c>
      <c r="AV111" s="143" t="s">
        <v>1117</v>
      </c>
      <c r="AW111" s="143" t="s">
        <v>1117</v>
      </c>
      <c r="AX111" s="143" t="s">
        <v>1117</v>
      </c>
      <c r="AY111" s="143" t="s">
        <v>1117</v>
      </c>
      <c r="AZ111" s="143">
        <v>15.689026566000001</v>
      </c>
      <c r="BA111" s="143">
        <v>0.88775461866666705</v>
      </c>
      <c r="BB111" s="143">
        <v>1.3841218576666701</v>
      </c>
      <c r="BC111" s="143">
        <v>0.76543576583333295</v>
      </c>
      <c r="BD111" s="143" t="s">
        <v>1117</v>
      </c>
      <c r="BE111" s="143">
        <v>2.6761757835000002</v>
      </c>
      <c r="BF111" s="143">
        <v>0.29911511149999997</v>
      </c>
      <c r="BG111" s="143">
        <v>2487.0251588333299</v>
      </c>
      <c r="BH111" s="143">
        <v>3029.3209523333298</v>
      </c>
      <c r="BI111" s="143">
        <v>1681.61666666667</v>
      </c>
      <c r="BJ111" s="143">
        <v>4892.6666666666697</v>
      </c>
      <c r="BK111" s="143">
        <v>1157273.063045</v>
      </c>
      <c r="BL111" s="143">
        <v>1188091.5739333299</v>
      </c>
      <c r="BM111" s="143">
        <v>542.27769841666702</v>
      </c>
      <c r="BN111" s="143">
        <v>87248.087598666694</v>
      </c>
      <c r="BO111" s="143">
        <v>3211.05</v>
      </c>
      <c r="BP111" s="143">
        <v>15878.328419166701</v>
      </c>
      <c r="BQ111" s="143">
        <v>116426541.091667</v>
      </c>
      <c r="BR111" s="143">
        <v>30188.5944716667</v>
      </c>
      <c r="BS111" s="143">
        <v>3243.8611111666701</v>
      </c>
      <c r="BT111" s="143">
        <v>2693.5888888333302</v>
      </c>
      <c r="BU111" s="143" t="s">
        <v>1117</v>
      </c>
      <c r="BV111" s="143">
        <v>538.53055555000003</v>
      </c>
      <c r="BW111" s="143">
        <v>550.82500000000005</v>
      </c>
      <c r="BX111" s="143" t="s">
        <v>1117</v>
      </c>
      <c r="BY111" s="143">
        <v>2909.9083333333301</v>
      </c>
      <c r="BZ111" s="143">
        <v>2469.0416666666702</v>
      </c>
      <c r="CA111" s="143" t="s">
        <v>1117</v>
      </c>
      <c r="CB111" s="143">
        <v>13607.5290431667</v>
      </c>
      <c r="CC111" s="143">
        <v>19306.405823333302</v>
      </c>
      <c r="CD111" s="143" t="s">
        <v>1117</v>
      </c>
      <c r="CE111" s="143">
        <v>84.605555554999995</v>
      </c>
      <c r="CF111" s="143">
        <v>81.849999999999994</v>
      </c>
      <c r="CG111" s="143" t="s">
        <v>1117</v>
      </c>
    </row>
    <row r="112" spans="1:85" x14ac:dyDescent="0.3">
      <c r="A112" s="33" t="s">
        <v>296</v>
      </c>
      <c r="B112" s="147" t="s">
        <v>1824</v>
      </c>
      <c r="C112" s="142">
        <v>3</v>
      </c>
      <c r="D112" s="143" t="s">
        <v>1318</v>
      </c>
      <c r="E112" s="143" t="s">
        <v>51</v>
      </c>
      <c r="F112" s="143" t="s">
        <v>1489</v>
      </c>
      <c r="G112" s="143" t="s">
        <v>1490</v>
      </c>
      <c r="H112" s="143" t="s">
        <v>1491</v>
      </c>
      <c r="I112" s="143" t="s">
        <v>1492</v>
      </c>
      <c r="J112" s="143">
        <v>7.3333333333333304</v>
      </c>
      <c r="K112" s="143">
        <v>6.3333333333333304</v>
      </c>
      <c r="L112" s="143">
        <v>0</v>
      </c>
      <c r="M112" s="143" t="s">
        <v>1117</v>
      </c>
      <c r="N112" s="143" t="s">
        <v>1117</v>
      </c>
      <c r="O112" s="143">
        <v>5087.28416666667</v>
      </c>
      <c r="P112" s="143">
        <v>201319.30894333299</v>
      </c>
      <c r="Q112" s="143">
        <v>6057.7824073333304</v>
      </c>
      <c r="R112" s="143">
        <v>240599.21832000001</v>
      </c>
      <c r="S112" s="143">
        <v>8.8515740666666703E-2</v>
      </c>
      <c r="T112" s="143">
        <v>1.2287299999999999E-4</v>
      </c>
      <c r="U112" s="143">
        <v>970.50120366666704</v>
      </c>
      <c r="V112" s="143">
        <v>18193.349226666702</v>
      </c>
      <c r="W112" s="143">
        <v>5520.0416666666697</v>
      </c>
      <c r="X112" s="143">
        <v>235777.24172666701</v>
      </c>
      <c r="Y112" s="143">
        <v>5469.4333333333298</v>
      </c>
      <c r="Z112" s="143">
        <v>4317.0333333333301</v>
      </c>
      <c r="AA112" s="143">
        <v>6440.4666666666699</v>
      </c>
      <c r="AB112" s="143">
        <v>9.2999999999999999E-2</v>
      </c>
      <c r="AC112" s="143">
        <v>5722.6</v>
      </c>
      <c r="AD112" s="143">
        <v>2123.4333333333302</v>
      </c>
      <c r="AE112" s="143">
        <v>7.3333333333333304</v>
      </c>
      <c r="AF112" s="143">
        <v>0.75800000000000001</v>
      </c>
      <c r="AG112" s="143">
        <v>9.0999999999999998E-2</v>
      </c>
      <c r="AH112" s="143">
        <v>6215.1</v>
      </c>
      <c r="AI112" s="143">
        <v>0.08</v>
      </c>
      <c r="AJ112" s="143">
        <v>6408.2</v>
      </c>
      <c r="AK112" s="143">
        <v>0.106</v>
      </c>
      <c r="AL112" s="143">
        <v>15031.617872999999</v>
      </c>
      <c r="AM112" s="143">
        <v>7698871.0609666696</v>
      </c>
      <c r="AN112" s="143">
        <v>18222.179178666702</v>
      </c>
      <c r="AO112" s="143" t="s">
        <v>1117</v>
      </c>
      <c r="AP112" s="143" t="s">
        <v>1117</v>
      </c>
      <c r="AQ112" s="143">
        <v>11947.009252</v>
      </c>
      <c r="AR112" s="143">
        <v>17003.269048666702</v>
      </c>
      <c r="AS112" s="143">
        <v>14216.594246000001</v>
      </c>
      <c r="AT112" s="143">
        <v>4.1000000000000002E-2</v>
      </c>
      <c r="AU112" s="143" t="s">
        <v>1117</v>
      </c>
      <c r="AV112" s="143" t="s">
        <v>1117</v>
      </c>
      <c r="AW112" s="143" t="s">
        <v>1117</v>
      </c>
      <c r="AX112" s="143" t="s">
        <v>1117</v>
      </c>
      <c r="AY112" s="143" t="s">
        <v>1117</v>
      </c>
      <c r="AZ112" s="143">
        <v>10.0638560993333</v>
      </c>
      <c r="BA112" s="143">
        <v>1.0912036629999999</v>
      </c>
      <c r="BB112" s="143">
        <v>1.033557936</v>
      </c>
      <c r="BC112" s="143">
        <v>0.92961814466666703</v>
      </c>
      <c r="BD112" s="143" t="s">
        <v>1117</v>
      </c>
      <c r="BE112" s="143">
        <v>1.38458217733333</v>
      </c>
      <c r="BF112" s="143">
        <v>0.81024122066666704</v>
      </c>
      <c r="BG112" s="143">
        <v>5212.0264813333297</v>
      </c>
      <c r="BH112" s="143">
        <v>5939.3708333333298</v>
      </c>
      <c r="BI112" s="143">
        <v>4464.5666666666702</v>
      </c>
      <c r="BJ112" s="143">
        <v>6316.4</v>
      </c>
      <c r="BK112" s="143">
        <v>182340.75258999999</v>
      </c>
      <c r="BL112" s="143">
        <v>240791.15853333299</v>
      </c>
      <c r="BM112" s="143">
        <v>727.34388890000002</v>
      </c>
      <c r="BN112" s="143">
        <v>22534.594223333301</v>
      </c>
      <c r="BO112" s="143">
        <v>1851.8333333333301</v>
      </c>
      <c r="BP112" s="143">
        <v>11086.2898496667</v>
      </c>
      <c r="BQ112" s="143">
        <v>6487023.1090000002</v>
      </c>
      <c r="BR112" s="143">
        <v>14436.403173000001</v>
      </c>
      <c r="BS112" s="143">
        <v>5818.7333333333299</v>
      </c>
      <c r="BT112" s="143">
        <v>5871.3888889999998</v>
      </c>
      <c r="BU112" s="143" t="s">
        <v>1117</v>
      </c>
      <c r="BV112" s="143">
        <v>705.8</v>
      </c>
      <c r="BW112" s="143">
        <v>830.23333343333297</v>
      </c>
      <c r="BX112" s="143" t="s">
        <v>1117</v>
      </c>
      <c r="BY112" s="143">
        <v>5459.8555553333299</v>
      </c>
      <c r="BZ112" s="143">
        <v>5371.3555553333299</v>
      </c>
      <c r="CA112" s="143" t="s">
        <v>1117</v>
      </c>
      <c r="CB112" s="143">
        <v>10620.601747333299</v>
      </c>
      <c r="CC112" s="143">
        <v>12349.381517333301</v>
      </c>
      <c r="CD112" s="143" t="s">
        <v>1117</v>
      </c>
      <c r="CE112" s="143">
        <v>91.738888889999998</v>
      </c>
      <c r="CF112" s="143">
        <v>91.866666666666703</v>
      </c>
      <c r="CG112" s="143" t="s">
        <v>1117</v>
      </c>
    </row>
    <row r="113" spans="1:85" x14ac:dyDescent="0.3">
      <c r="A113" s="33" t="s">
        <v>74</v>
      </c>
      <c r="B113" s="147" t="s">
        <v>1824</v>
      </c>
      <c r="C113" s="142">
        <v>2</v>
      </c>
      <c r="D113" s="143" t="s">
        <v>1318</v>
      </c>
      <c r="E113" s="143" t="s">
        <v>76</v>
      </c>
      <c r="F113" s="143" t="s">
        <v>75</v>
      </c>
      <c r="G113" s="143" t="s">
        <v>1328</v>
      </c>
      <c r="H113" s="143" t="s">
        <v>1329</v>
      </c>
      <c r="I113" s="143" t="s">
        <v>1330</v>
      </c>
      <c r="J113" s="143">
        <v>7.5</v>
      </c>
      <c r="K113" s="143">
        <v>1.5</v>
      </c>
      <c r="L113" s="143">
        <v>0</v>
      </c>
      <c r="M113" s="143" t="s">
        <v>1117</v>
      </c>
      <c r="N113" s="143" t="s">
        <v>1117</v>
      </c>
      <c r="O113" s="143">
        <v>139.889285715</v>
      </c>
      <c r="P113" s="143">
        <v>523.52477039999997</v>
      </c>
      <c r="Q113" s="143">
        <v>301.94553569999999</v>
      </c>
      <c r="R113" s="143">
        <v>547.55129944999999</v>
      </c>
      <c r="S113" s="143">
        <v>8.5232142999999996E-2</v>
      </c>
      <c r="T113" s="143">
        <v>1.9656234999999998E-3</v>
      </c>
      <c r="U113" s="143">
        <v>162.05000000000001</v>
      </c>
      <c r="V113" s="143">
        <v>327.08535714999999</v>
      </c>
      <c r="W113" s="143">
        <v>240.63124999999999</v>
      </c>
      <c r="X113" s="143">
        <v>254.96117190000001</v>
      </c>
      <c r="Y113" s="143">
        <v>234.35</v>
      </c>
      <c r="Z113" s="143">
        <v>109</v>
      </c>
      <c r="AA113" s="143">
        <v>335</v>
      </c>
      <c r="AB113" s="143">
        <v>0.1585</v>
      </c>
      <c r="AC113" s="143">
        <v>316.10000000000002</v>
      </c>
      <c r="AD113" s="143">
        <v>226</v>
      </c>
      <c r="AE113" s="143">
        <v>7.5</v>
      </c>
      <c r="AF113" s="143">
        <v>2.6855000000000002</v>
      </c>
      <c r="AG113" s="143">
        <v>7.2499999999999995E-2</v>
      </c>
      <c r="AH113" s="143">
        <v>307.39999999999998</v>
      </c>
      <c r="AI113" s="143">
        <v>8.1000000000000003E-2</v>
      </c>
      <c r="AJ113" s="143">
        <v>285.60000000000002</v>
      </c>
      <c r="AK113" s="143">
        <v>0.16600000000000001</v>
      </c>
      <c r="AL113" s="143">
        <v>2111.5664550000001</v>
      </c>
      <c r="AM113" s="143">
        <v>241416.32465</v>
      </c>
      <c r="AN113" s="143">
        <v>2851.8627455000001</v>
      </c>
      <c r="AO113" s="143" t="s">
        <v>1117</v>
      </c>
      <c r="AP113" s="143" t="s">
        <v>1117</v>
      </c>
      <c r="AQ113" s="143">
        <v>1819.46314695</v>
      </c>
      <c r="AR113" s="143">
        <v>2004.6423135</v>
      </c>
      <c r="AS113" s="143">
        <v>1803.7037035000001</v>
      </c>
      <c r="AT113" s="143">
        <v>0.58750000000000002</v>
      </c>
      <c r="AU113" s="143" t="s">
        <v>1117</v>
      </c>
      <c r="AV113" s="143" t="s">
        <v>1117</v>
      </c>
      <c r="AW113" s="143" t="s">
        <v>1117</v>
      </c>
      <c r="AX113" s="143" t="s">
        <v>1117</v>
      </c>
      <c r="AY113" s="143" t="s">
        <v>1117</v>
      </c>
      <c r="AZ113" s="143">
        <v>2.8833475640000001</v>
      </c>
      <c r="BA113" s="143">
        <v>0.97567114099999996</v>
      </c>
      <c r="BB113" s="143">
        <v>0.91450254399999997</v>
      </c>
      <c r="BC113" s="143">
        <v>0.68134301949999998</v>
      </c>
      <c r="BD113" s="143" t="s">
        <v>1117</v>
      </c>
      <c r="BE113" s="143">
        <v>1.5705201630000001</v>
      </c>
      <c r="BF113" s="143">
        <v>0.9004615305</v>
      </c>
      <c r="BG113" s="143">
        <v>172.43214284999999</v>
      </c>
      <c r="BH113" s="143">
        <v>281.65446429999997</v>
      </c>
      <c r="BI113" s="143">
        <v>140.65</v>
      </c>
      <c r="BJ113" s="143">
        <v>328.1</v>
      </c>
      <c r="BK113" s="143">
        <v>409.04757654999997</v>
      </c>
      <c r="BL113" s="143">
        <v>842.99487090000002</v>
      </c>
      <c r="BM113" s="143">
        <v>109.2607143</v>
      </c>
      <c r="BN113" s="143">
        <v>480.16262755000002</v>
      </c>
      <c r="BO113" s="143">
        <v>187.45</v>
      </c>
      <c r="BP113" s="143">
        <v>1456.8162465</v>
      </c>
      <c r="BQ113" s="143">
        <v>223996.15578999999</v>
      </c>
      <c r="BR113" s="143">
        <v>2205.4901960000002</v>
      </c>
      <c r="BS113" s="143">
        <v>277.31666665</v>
      </c>
      <c r="BT113" s="143">
        <v>292.95</v>
      </c>
      <c r="BU113" s="143" t="s">
        <v>1117</v>
      </c>
      <c r="BV113" s="143">
        <v>113.3</v>
      </c>
      <c r="BW113" s="143">
        <v>113.3</v>
      </c>
      <c r="BX113" s="143" t="s">
        <v>1117</v>
      </c>
      <c r="BY113" s="143">
        <v>234.35</v>
      </c>
      <c r="BZ113" s="143">
        <v>253.89166664999999</v>
      </c>
      <c r="CA113" s="143" t="s">
        <v>1117</v>
      </c>
      <c r="CB113" s="143">
        <v>1465.0808460000001</v>
      </c>
      <c r="CC113" s="143">
        <v>1599.1078654999999</v>
      </c>
      <c r="CD113" s="143" t="s">
        <v>1117</v>
      </c>
      <c r="CE113" s="143">
        <v>104.8</v>
      </c>
      <c r="CF113" s="143">
        <v>103.28333335000001</v>
      </c>
      <c r="CG113" s="143" t="s">
        <v>1117</v>
      </c>
    </row>
    <row r="114" spans="1:85" x14ac:dyDescent="0.3">
      <c r="A114" s="33" t="s">
        <v>483</v>
      </c>
      <c r="B114" s="147" t="s">
        <v>1824</v>
      </c>
      <c r="C114" s="142">
        <v>6</v>
      </c>
      <c r="D114" s="143" t="s">
        <v>1315</v>
      </c>
      <c r="E114" s="143" t="s">
        <v>51</v>
      </c>
      <c r="F114" s="143" t="s">
        <v>484</v>
      </c>
      <c r="G114" s="143" t="s">
        <v>1657</v>
      </c>
      <c r="J114" s="143">
        <v>7.5</v>
      </c>
      <c r="K114" s="143">
        <v>2</v>
      </c>
      <c r="L114" s="143" t="s">
        <v>1117</v>
      </c>
      <c r="N114" s="143" t="s">
        <v>1117</v>
      </c>
      <c r="O114" s="143">
        <v>2602.5117521666698</v>
      </c>
      <c r="P114" s="143">
        <v>202397.72058150001</v>
      </c>
      <c r="Q114" s="143">
        <v>4142.9288996666701</v>
      </c>
      <c r="R114" s="143">
        <v>305872.044313333</v>
      </c>
      <c r="S114" s="143">
        <v>0.114884081166667</v>
      </c>
      <c r="T114" s="143">
        <v>3.2276543333333301E-3</v>
      </c>
      <c r="U114" s="143">
        <v>1540.42315166667</v>
      </c>
      <c r="V114" s="143">
        <v>290694.18909666699</v>
      </c>
      <c r="W114" s="143">
        <v>3570.5084830000001</v>
      </c>
      <c r="X114" s="143">
        <v>124683.39176566699</v>
      </c>
      <c r="Y114" s="143">
        <v>3645.86666666667</v>
      </c>
      <c r="Z114" s="143">
        <v>2251.0166666666701</v>
      </c>
      <c r="AA114" s="143">
        <v>4709.05</v>
      </c>
      <c r="AB114" s="143">
        <v>0.15966666666666701</v>
      </c>
      <c r="AC114" s="143">
        <v>4366.9333333333298</v>
      </c>
      <c r="AD114" s="143">
        <v>2458.0333333333301</v>
      </c>
      <c r="AE114" s="143">
        <v>7.5</v>
      </c>
      <c r="AF114" s="143">
        <v>1.198</v>
      </c>
      <c r="AG114" s="143">
        <v>7.9666666666666705E-2</v>
      </c>
      <c r="AH114" s="143">
        <v>4267.7833333333301</v>
      </c>
      <c r="AI114" s="143">
        <v>0.111</v>
      </c>
      <c r="AJ114" s="143">
        <v>4243.8999999999996</v>
      </c>
      <c r="AK114" s="143">
        <v>0.17166666666666699</v>
      </c>
      <c r="AL114" s="143">
        <v>15085.599553333301</v>
      </c>
      <c r="AM114" s="143">
        <v>19149515.943366699</v>
      </c>
      <c r="AN114" s="143">
        <v>20189.8948033333</v>
      </c>
      <c r="AO114" s="143" t="s">
        <v>1117</v>
      </c>
      <c r="AP114" s="143" t="s">
        <v>1117</v>
      </c>
      <c r="AQ114" s="143">
        <v>13588.767684333299</v>
      </c>
      <c r="AR114" s="143">
        <v>16326.427173333301</v>
      </c>
      <c r="AS114" s="143">
        <v>17670.120601666698</v>
      </c>
      <c r="AT114" s="143">
        <v>0.13416666666666699</v>
      </c>
      <c r="AU114" s="143" t="s">
        <v>1117</v>
      </c>
      <c r="AV114" s="143" t="s">
        <v>1117</v>
      </c>
      <c r="AW114" s="143" t="s">
        <v>1117</v>
      </c>
      <c r="AX114" s="143" t="s">
        <v>1117</v>
      </c>
      <c r="AY114" s="143" t="s">
        <v>1117</v>
      </c>
      <c r="AZ114" s="143">
        <v>6.1747734889999997</v>
      </c>
      <c r="BA114" s="143">
        <v>0.99484466433333296</v>
      </c>
      <c r="BB114" s="143">
        <v>0.99670419583333303</v>
      </c>
      <c r="BC114" s="143">
        <v>0.642782244666667</v>
      </c>
      <c r="BD114" s="143" t="s">
        <v>1117</v>
      </c>
      <c r="BE114" s="143">
        <v>1.54639960766667</v>
      </c>
      <c r="BF114" s="143">
        <v>1.0818860261666701</v>
      </c>
      <c r="BG114" s="143">
        <v>3116.1256516666699</v>
      </c>
      <c r="BH114" s="143">
        <v>3853.5661645</v>
      </c>
      <c r="BI114" s="143">
        <v>2827.1</v>
      </c>
      <c r="BJ114" s="143">
        <v>4357.8500000000004</v>
      </c>
      <c r="BK114" s="143">
        <v>109381.34688566699</v>
      </c>
      <c r="BL114" s="143">
        <v>197130.040225</v>
      </c>
      <c r="BM114" s="143">
        <v>737.45089743333301</v>
      </c>
      <c r="BN114" s="143">
        <v>102016.75595000001</v>
      </c>
      <c r="BO114" s="143">
        <v>1530.75</v>
      </c>
      <c r="BP114" s="143">
        <v>7163.1134178333295</v>
      </c>
      <c r="BQ114" s="143">
        <v>6397560.5082</v>
      </c>
      <c r="BR114" s="143">
        <v>10581.394376</v>
      </c>
      <c r="BS114" s="143">
        <v>3782.7222221666698</v>
      </c>
      <c r="BT114" s="143">
        <v>3858.1930556666698</v>
      </c>
      <c r="BU114" s="143" t="s">
        <v>1117</v>
      </c>
      <c r="BV114" s="143">
        <v>811.88611111666705</v>
      </c>
      <c r="BW114" s="143">
        <v>669.38194444999999</v>
      </c>
      <c r="BX114" s="143" t="s">
        <v>1117</v>
      </c>
      <c r="BY114" s="143">
        <v>3419.3111111666699</v>
      </c>
      <c r="BZ114" s="143">
        <v>3618.2430555000001</v>
      </c>
      <c r="CA114" s="143" t="s">
        <v>1117</v>
      </c>
      <c r="CB114" s="143">
        <v>6560.2124254999999</v>
      </c>
      <c r="CC114" s="143">
        <v>7451.70313216667</v>
      </c>
      <c r="CD114" s="143" t="s">
        <v>1117</v>
      </c>
      <c r="CE114" s="143">
        <v>90.756944445000002</v>
      </c>
      <c r="CF114" s="143">
        <v>90.976388889999996</v>
      </c>
      <c r="CG114" s="143" t="s">
        <v>1117</v>
      </c>
    </row>
    <row r="115" spans="1:85" x14ac:dyDescent="0.3">
      <c r="A115" s="33" t="s">
        <v>553</v>
      </c>
      <c r="B115" s="147" t="s">
        <v>1824</v>
      </c>
      <c r="C115" s="142">
        <v>2</v>
      </c>
      <c r="D115" s="143" t="s">
        <v>1318</v>
      </c>
      <c r="E115" s="143" t="s">
        <v>51</v>
      </c>
      <c r="F115" s="143" t="s">
        <v>1722</v>
      </c>
      <c r="G115" s="143" t="s">
        <v>1723</v>
      </c>
      <c r="H115" s="143" t="s">
        <v>1724</v>
      </c>
      <c r="I115" s="143" t="s">
        <v>1725</v>
      </c>
      <c r="J115" s="143">
        <v>7.5</v>
      </c>
      <c r="K115" s="143">
        <v>6</v>
      </c>
      <c r="L115" s="143" t="s">
        <v>1117</v>
      </c>
      <c r="M115" s="143" t="s">
        <v>1117</v>
      </c>
      <c r="N115" s="143" t="s">
        <v>1117</v>
      </c>
      <c r="O115" s="143">
        <v>2373.6875</v>
      </c>
      <c r="P115" s="143">
        <v>315345.49865000002</v>
      </c>
      <c r="Q115" s="143">
        <v>3735.463393</v>
      </c>
      <c r="R115" s="143">
        <v>613094.06724999996</v>
      </c>
      <c r="S115" s="143">
        <v>0.2379732145</v>
      </c>
      <c r="T115" s="143">
        <v>8.2105249999999998E-3</v>
      </c>
      <c r="U115" s="143">
        <v>1361.7625</v>
      </c>
      <c r="V115" s="143">
        <v>594014.22039999999</v>
      </c>
      <c r="W115" s="143">
        <v>3221.5062499999999</v>
      </c>
      <c r="X115" s="143">
        <v>342517.69949999999</v>
      </c>
      <c r="Y115" s="143">
        <v>3466.85</v>
      </c>
      <c r="Z115" s="143">
        <v>1739.4</v>
      </c>
      <c r="AA115" s="143">
        <v>4628.45</v>
      </c>
      <c r="AB115" s="143">
        <v>0.19800000000000001</v>
      </c>
      <c r="AC115" s="143">
        <v>3458.85</v>
      </c>
      <c r="AD115" s="143">
        <v>2889.05</v>
      </c>
      <c r="AE115" s="143">
        <v>7.5</v>
      </c>
      <c r="AF115" s="143">
        <v>2.6379999999999999</v>
      </c>
      <c r="AG115" s="143">
        <v>0.19</v>
      </c>
      <c r="AH115" s="143">
        <v>4588.25</v>
      </c>
      <c r="AI115" s="143">
        <v>0.3075</v>
      </c>
      <c r="AJ115" s="143">
        <v>4462.1499999999996</v>
      </c>
      <c r="AK115" s="143">
        <v>0.35149999999999998</v>
      </c>
      <c r="AL115" s="143">
        <v>6567.7718249999998</v>
      </c>
      <c r="AM115" s="143">
        <v>20196286.399</v>
      </c>
      <c r="AN115" s="143">
        <v>15101.43046</v>
      </c>
      <c r="AO115" s="143" t="s">
        <v>1117</v>
      </c>
      <c r="AP115" s="143" t="s">
        <v>1117</v>
      </c>
      <c r="AQ115" s="143">
        <v>4829.7589744999996</v>
      </c>
      <c r="AR115" s="143">
        <v>15101.43046</v>
      </c>
      <c r="AS115" s="143">
        <v>8404.0322065</v>
      </c>
      <c r="AT115" s="143">
        <v>0.19950000000000001</v>
      </c>
      <c r="AU115" s="143" t="s">
        <v>1117</v>
      </c>
      <c r="AV115" s="143" t="s">
        <v>1117</v>
      </c>
      <c r="AW115" s="143" t="s">
        <v>1117</v>
      </c>
      <c r="AX115" s="143" t="s">
        <v>1117</v>
      </c>
      <c r="AY115" s="143" t="s">
        <v>1117</v>
      </c>
      <c r="AZ115" s="143">
        <v>2.9221916509999999</v>
      </c>
      <c r="BA115" s="143">
        <v>1.3375678479999999</v>
      </c>
      <c r="BB115" s="143">
        <v>0.97576733299999996</v>
      </c>
      <c r="BC115" s="143">
        <v>0.9351404915</v>
      </c>
      <c r="BD115" s="143" t="s">
        <v>1117</v>
      </c>
      <c r="BE115" s="143">
        <v>3.0472192494999999</v>
      </c>
      <c r="BF115" s="143">
        <v>0.635537079</v>
      </c>
      <c r="BG115" s="143">
        <v>2784.7053569999998</v>
      </c>
      <c r="BH115" s="143">
        <v>3615.2705354999998</v>
      </c>
      <c r="BI115" s="143">
        <v>1981.05</v>
      </c>
      <c r="BJ115" s="143">
        <v>4565</v>
      </c>
      <c r="BK115" s="143">
        <v>326756.61355000001</v>
      </c>
      <c r="BL115" s="143">
        <v>615722.22924999997</v>
      </c>
      <c r="BM115" s="143">
        <v>830.58482145000005</v>
      </c>
      <c r="BN115" s="143">
        <v>477732.39980000001</v>
      </c>
      <c r="BO115" s="143">
        <v>2583.9499999999998</v>
      </c>
      <c r="BP115" s="143">
        <v>4146.8933040000002</v>
      </c>
      <c r="BQ115" s="143">
        <v>15320268.412</v>
      </c>
      <c r="BR115" s="143">
        <v>12245.246478999999</v>
      </c>
      <c r="BS115" s="143">
        <v>3409.4083335</v>
      </c>
      <c r="BT115" s="143">
        <v>3782.6583335</v>
      </c>
      <c r="BU115" s="143" t="s">
        <v>1117</v>
      </c>
      <c r="BV115" s="143">
        <v>462.99166665000001</v>
      </c>
      <c r="BW115" s="143">
        <v>1001.3</v>
      </c>
      <c r="BX115" s="143" t="s">
        <v>1117</v>
      </c>
      <c r="BY115" s="143">
        <v>3323.2833335</v>
      </c>
      <c r="BZ115" s="143">
        <v>3140.2333334999998</v>
      </c>
      <c r="CA115" s="143" t="s">
        <v>1117</v>
      </c>
      <c r="CB115" s="143">
        <v>2352.9867005000001</v>
      </c>
      <c r="CC115" s="143">
        <v>7060.6875989999999</v>
      </c>
      <c r="CD115" s="143" t="s">
        <v>1117</v>
      </c>
      <c r="CE115" s="143">
        <v>91</v>
      </c>
      <c r="CF115" s="143">
        <v>87.608333334999998</v>
      </c>
      <c r="CG115" s="143" t="s">
        <v>1117</v>
      </c>
    </row>
    <row r="116" spans="1:85" x14ac:dyDescent="0.3">
      <c r="A116" s="33" t="s">
        <v>558</v>
      </c>
      <c r="B116" s="147" t="s">
        <v>1824</v>
      </c>
      <c r="C116" s="142">
        <v>6</v>
      </c>
      <c r="D116" s="143" t="s">
        <v>1318</v>
      </c>
      <c r="E116" s="143" t="s">
        <v>151</v>
      </c>
      <c r="F116" s="143" t="s">
        <v>559</v>
      </c>
      <c r="G116" s="143" t="s">
        <v>1731</v>
      </c>
      <c r="H116" s="143" t="s">
        <v>1732</v>
      </c>
      <c r="I116" s="143" t="s">
        <v>1733</v>
      </c>
      <c r="J116" s="143">
        <v>7.8333333333333304</v>
      </c>
      <c r="K116" s="143">
        <v>1</v>
      </c>
      <c r="L116" s="143">
        <v>1</v>
      </c>
      <c r="M116" s="143" t="s">
        <v>1117</v>
      </c>
      <c r="N116" s="143" t="s">
        <v>1117</v>
      </c>
      <c r="O116" s="143">
        <v>1027.1411539000001</v>
      </c>
      <c r="P116" s="143">
        <v>5482.1101381666704</v>
      </c>
      <c r="Q116" s="143">
        <v>1789.1638035000001</v>
      </c>
      <c r="R116" s="143">
        <v>3422.2546198333298</v>
      </c>
      <c r="S116" s="143">
        <v>0.27556623933333302</v>
      </c>
      <c r="T116" s="143">
        <v>2.11220333333333E-4</v>
      </c>
      <c r="U116" s="143">
        <v>762.00529915000004</v>
      </c>
      <c r="V116" s="143">
        <v>8549.3505294999995</v>
      </c>
      <c r="W116" s="143">
        <v>1647.0309830000001</v>
      </c>
      <c r="X116" s="143">
        <v>3828.0118413666701</v>
      </c>
      <c r="Y116" s="143">
        <v>1690.63333333333</v>
      </c>
      <c r="Z116" s="143">
        <v>925.35</v>
      </c>
      <c r="AA116" s="143">
        <v>1872.2666666666701</v>
      </c>
      <c r="AB116" s="143">
        <v>0.28533333333333299</v>
      </c>
      <c r="AC116" s="143">
        <v>1809.9166666666699</v>
      </c>
      <c r="AD116" s="143">
        <v>946.91666666666697</v>
      </c>
      <c r="AE116" s="143">
        <v>7.8333333333333304</v>
      </c>
      <c r="AF116" s="143">
        <v>4.3596666666666701</v>
      </c>
      <c r="AG116" s="143">
        <v>0.27150000000000002</v>
      </c>
      <c r="AH116" s="143">
        <v>1776.38333333333</v>
      </c>
      <c r="AI116" s="143">
        <v>0.268666666666667</v>
      </c>
      <c r="AJ116" s="143">
        <v>1747.61666666667</v>
      </c>
      <c r="AK116" s="143">
        <v>0.29166666666666702</v>
      </c>
      <c r="AL116" s="143">
        <v>2813.3237344999998</v>
      </c>
      <c r="AM116" s="143">
        <v>151144.72898000001</v>
      </c>
      <c r="AN116" s="143">
        <v>3379.7436296666701</v>
      </c>
      <c r="AO116" s="143" t="s">
        <v>1117</v>
      </c>
      <c r="AP116" s="143" t="s">
        <v>1117</v>
      </c>
      <c r="AQ116" s="143">
        <v>2819.9120613333298</v>
      </c>
      <c r="AR116" s="143">
        <v>2934.4418609999998</v>
      </c>
      <c r="AS116" s="143">
        <v>2440.9880278333299</v>
      </c>
      <c r="AT116" s="143">
        <v>0.39233333333333298</v>
      </c>
      <c r="AU116" s="143" t="s">
        <v>1117</v>
      </c>
      <c r="AV116" s="143" t="s">
        <v>1117</v>
      </c>
      <c r="AW116" s="143" t="s">
        <v>1117</v>
      </c>
      <c r="AX116" s="143" t="s">
        <v>1117</v>
      </c>
      <c r="AY116" s="143" t="s">
        <v>1117</v>
      </c>
      <c r="AZ116" s="143">
        <v>1.76248455916667</v>
      </c>
      <c r="BA116" s="143">
        <v>0.98330842650000005</v>
      </c>
      <c r="BB116" s="143">
        <v>0.98320853799999997</v>
      </c>
      <c r="BC116" s="143">
        <v>0.95287126649999998</v>
      </c>
      <c r="BD116" s="143" t="s">
        <v>1117</v>
      </c>
      <c r="BE116" s="143">
        <v>1.0820363366666701</v>
      </c>
      <c r="BF116" s="143">
        <v>0.83936338483333295</v>
      </c>
      <c r="BG116" s="143">
        <v>1494.8831623333299</v>
      </c>
      <c r="BH116" s="143">
        <v>1709.0535041666701</v>
      </c>
      <c r="BI116" s="143">
        <v>1419.9666666666701</v>
      </c>
      <c r="BJ116" s="143">
        <v>1778.05</v>
      </c>
      <c r="BK116" s="143">
        <v>4552.0277205666698</v>
      </c>
      <c r="BL116" s="143">
        <v>2781.9224710666699</v>
      </c>
      <c r="BM116" s="143">
        <v>214.154401716667</v>
      </c>
      <c r="BN116" s="143">
        <v>6211.3242118666703</v>
      </c>
      <c r="BO116" s="143">
        <v>358.08333333333297</v>
      </c>
      <c r="BP116" s="143">
        <v>813.50401631666705</v>
      </c>
      <c r="BQ116" s="143">
        <v>107207.864774777</v>
      </c>
      <c r="BR116" s="143">
        <v>1268.4955770500001</v>
      </c>
      <c r="BS116" s="143">
        <v>1735.7816666666699</v>
      </c>
      <c r="BT116" s="143">
        <v>1704.88916666667</v>
      </c>
      <c r="BU116" s="143" t="s">
        <v>1117</v>
      </c>
      <c r="BV116" s="143">
        <v>203.550833333333</v>
      </c>
      <c r="BW116" s="143">
        <v>224.24</v>
      </c>
      <c r="BX116" s="143" t="s">
        <v>1117</v>
      </c>
      <c r="BY116" s="143">
        <v>1674.56666666667</v>
      </c>
      <c r="BZ116" s="143">
        <v>1656.85916666667</v>
      </c>
      <c r="CA116" s="143" t="s">
        <v>1117</v>
      </c>
      <c r="CB116" s="143">
        <v>749.65278468333304</v>
      </c>
      <c r="CC116" s="143">
        <v>861.99307543333305</v>
      </c>
      <c r="CD116" s="143" t="s">
        <v>1117</v>
      </c>
      <c r="CE116" s="143">
        <v>103.74916666666699</v>
      </c>
      <c r="CF116" s="143">
        <v>103.759166666667</v>
      </c>
      <c r="CG116" s="143" t="s">
        <v>1117</v>
      </c>
    </row>
    <row r="117" spans="1:85" x14ac:dyDescent="0.3">
      <c r="A117" s="33" t="s">
        <v>575</v>
      </c>
      <c r="B117" s="147" t="s">
        <v>1824</v>
      </c>
      <c r="C117" s="142">
        <v>5</v>
      </c>
      <c r="D117" s="143" t="s">
        <v>1315</v>
      </c>
      <c r="E117" s="143" t="s">
        <v>51</v>
      </c>
      <c r="F117" s="143" t="s">
        <v>1746</v>
      </c>
      <c r="G117" s="143" t="s">
        <v>1747</v>
      </c>
      <c r="J117" s="143">
        <v>8.1999999999999993</v>
      </c>
      <c r="K117" s="143">
        <v>2</v>
      </c>
      <c r="L117" s="143" t="s">
        <v>1117</v>
      </c>
      <c r="N117" s="143" t="s">
        <v>1117</v>
      </c>
      <c r="O117" s="143">
        <v>3344.4770330000001</v>
      </c>
      <c r="P117" s="143">
        <v>127542.182636</v>
      </c>
      <c r="Q117" s="143">
        <v>4290.3642490000002</v>
      </c>
      <c r="R117" s="143">
        <v>74458.073072400002</v>
      </c>
      <c r="S117" s="143">
        <v>0.2475705738</v>
      </c>
      <c r="T117" s="143">
        <v>2.4347131999999999E-3</v>
      </c>
      <c r="U117" s="143">
        <v>945.89391934000002</v>
      </c>
      <c r="V117" s="143">
        <v>33030.956323999999</v>
      </c>
      <c r="W117" s="143">
        <v>4053.8593774000001</v>
      </c>
      <c r="X117" s="143">
        <v>123189.0766442</v>
      </c>
      <c r="Y117" s="143">
        <v>4113.96</v>
      </c>
      <c r="Z117" s="143">
        <v>2882.7</v>
      </c>
      <c r="AA117" s="143">
        <v>4700.82</v>
      </c>
      <c r="AB117" s="143">
        <v>0.219</v>
      </c>
      <c r="AC117" s="143">
        <v>4698.34</v>
      </c>
      <c r="AD117" s="143">
        <v>1818.12</v>
      </c>
      <c r="AE117" s="143">
        <v>8.1999999999999993</v>
      </c>
      <c r="AF117" s="143">
        <v>2.7505999999999999</v>
      </c>
      <c r="AG117" s="143">
        <v>0.25779999999999997</v>
      </c>
      <c r="AH117" s="143">
        <v>4306.88</v>
      </c>
      <c r="AI117" s="143">
        <v>0.25219999999999998</v>
      </c>
      <c r="AJ117" s="143">
        <v>4020.18</v>
      </c>
      <c r="AK117" s="143">
        <v>0.32140000000000002</v>
      </c>
      <c r="AL117" s="143">
        <v>4497.9149852</v>
      </c>
      <c r="AM117" s="143">
        <v>12252910.590120001</v>
      </c>
      <c r="AN117" s="143">
        <v>8425.389631</v>
      </c>
      <c r="AO117" s="143" t="s">
        <v>1117</v>
      </c>
      <c r="AP117" s="143" t="s">
        <v>1117</v>
      </c>
      <c r="AQ117" s="143">
        <v>4040.4952229999999</v>
      </c>
      <c r="AR117" s="143">
        <v>3636.5062453999999</v>
      </c>
      <c r="AS117" s="143">
        <v>7257.2454091999998</v>
      </c>
      <c r="AT117" s="143">
        <v>0.21840000000000001</v>
      </c>
      <c r="AU117" s="143" t="s">
        <v>1117</v>
      </c>
      <c r="AV117" s="143" t="s">
        <v>1117</v>
      </c>
      <c r="AW117" s="143" t="s">
        <v>1117</v>
      </c>
      <c r="AX117" s="143" t="s">
        <v>1117</v>
      </c>
      <c r="AY117" s="143" t="s">
        <v>1117</v>
      </c>
      <c r="AZ117" s="143">
        <v>3.4932685102000001</v>
      </c>
      <c r="BA117" s="143">
        <v>0.9277109268</v>
      </c>
      <c r="BB117" s="143">
        <v>0.93540400160000003</v>
      </c>
      <c r="BC117" s="143">
        <v>1.1676488921999999</v>
      </c>
      <c r="BD117" s="143" t="s">
        <v>1117</v>
      </c>
      <c r="BE117" s="143">
        <v>1.0612241120000001</v>
      </c>
      <c r="BF117" s="143">
        <v>2.2542902452</v>
      </c>
      <c r="BG117" s="143">
        <v>3679.1918679999999</v>
      </c>
      <c r="BH117" s="143">
        <v>4214.9302319999997</v>
      </c>
      <c r="BI117" s="143">
        <v>3189.5</v>
      </c>
      <c r="BJ117" s="143">
        <v>4619.9399999999996</v>
      </c>
      <c r="BK117" s="143">
        <v>138041.5369906</v>
      </c>
      <c r="BL117" s="143">
        <v>77272.260955000005</v>
      </c>
      <c r="BM117" s="143">
        <v>535.73562879999997</v>
      </c>
      <c r="BN117" s="143">
        <v>17257.892733600002</v>
      </c>
      <c r="BO117" s="143">
        <v>1430.44</v>
      </c>
      <c r="BP117" s="143">
        <v>2673.4042536000002</v>
      </c>
      <c r="BQ117" s="143">
        <v>6191870.266884</v>
      </c>
      <c r="BR117" s="143">
        <v>5088.3415272000002</v>
      </c>
      <c r="BS117" s="143">
        <v>4518.8999999999996</v>
      </c>
      <c r="BT117" s="143">
        <v>4203.5</v>
      </c>
      <c r="BU117" s="143" t="s">
        <v>1117</v>
      </c>
      <c r="BV117" s="143">
        <v>451.22666665999998</v>
      </c>
      <c r="BW117" s="143">
        <v>500.32833333999997</v>
      </c>
      <c r="BX117" s="143" t="s">
        <v>1117</v>
      </c>
      <c r="BY117" s="143">
        <v>4413.4966666</v>
      </c>
      <c r="BZ117" s="143">
        <v>4026.7333334</v>
      </c>
      <c r="CA117" s="143" t="s">
        <v>1117</v>
      </c>
      <c r="CB117" s="143">
        <v>1855.0502594</v>
      </c>
      <c r="CC117" s="143">
        <v>1860.7092319999999</v>
      </c>
      <c r="CD117" s="143" t="s">
        <v>1117</v>
      </c>
      <c r="CE117" s="143">
        <v>98.234999999999999</v>
      </c>
      <c r="CF117" s="143">
        <v>100.35833334</v>
      </c>
      <c r="CG117" s="143" t="s">
        <v>1117</v>
      </c>
    </row>
    <row r="118" spans="1:85" x14ac:dyDescent="0.3">
      <c r="A118" s="33" t="s">
        <v>557</v>
      </c>
      <c r="B118" s="147" t="s">
        <v>1824</v>
      </c>
      <c r="C118" s="142">
        <v>3</v>
      </c>
      <c r="D118" s="143" t="s">
        <v>1315</v>
      </c>
      <c r="E118" s="143" t="s">
        <v>51</v>
      </c>
      <c r="F118" s="143" t="s">
        <v>362</v>
      </c>
      <c r="G118" s="143" t="s">
        <v>1730</v>
      </c>
      <c r="J118" s="143">
        <v>8.3333333333333304</v>
      </c>
      <c r="K118" s="143">
        <v>3</v>
      </c>
      <c r="L118" s="143" t="s">
        <v>1117</v>
      </c>
      <c r="N118" s="143" t="s">
        <v>1117</v>
      </c>
      <c r="O118" s="143">
        <v>1543.24708966667</v>
      </c>
      <c r="P118" s="143">
        <v>124669.23160299999</v>
      </c>
      <c r="Q118" s="143">
        <v>3389.0751323333302</v>
      </c>
      <c r="R118" s="143">
        <v>155498.54484666701</v>
      </c>
      <c r="S118" s="143">
        <v>0.36499999999999999</v>
      </c>
      <c r="T118" s="143">
        <v>2.6961037333333299E-2</v>
      </c>
      <c r="U118" s="143">
        <v>1845.811111</v>
      </c>
      <c r="V118" s="143">
        <v>192177.55176666699</v>
      </c>
      <c r="W118" s="143">
        <v>3010.8814813333302</v>
      </c>
      <c r="X118" s="143">
        <v>121457.71250333299</v>
      </c>
      <c r="Y118" s="143">
        <v>3256.5333333333301</v>
      </c>
      <c r="Z118" s="143">
        <v>1187.6666666666699</v>
      </c>
      <c r="AA118" s="143">
        <v>3811.1</v>
      </c>
      <c r="AB118" s="143">
        <v>0.77133333333333298</v>
      </c>
      <c r="AC118" s="143">
        <v>3144.6</v>
      </c>
      <c r="AD118" s="143">
        <v>2623.4333333333302</v>
      </c>
      <c r="AE118" s="143">
        <v>8.3333333333333304</v>
      </c>
      <c r="AF118" s="143">
        <v>3.75633333333333</v>
      </c>
      <c r="AG118" s="143">
        <v>0.29299999999999998</v>
      </c>
      <c r="AH118" s="143">
        <v>3608.9333333333302</v>
      </c>
      <c r="AI118" s="143">
        <v>0.31566666666666698</v>
      </c>
      <c r="AJ118" s="143">
        <v>2915.8</v>
      </c>
      <c r="AK118" s="143">
        <v>0.77133333333333298</v>
      </c>
      <c r="AL118" s="143">
        <v>5636.4246780000003</v>
      </c>
      <c r="AM118" s="143">
        <v>3104100.5260000001</v>
      </c>
      <c r="AN118" s="143">
        <v>7700.0765386666699</v>
      </c>
      <c r="AO118" s="143" t="s">
        <v>1117</v>
      </c>
      <c r="AP118" s="143" t="s">
        <v>1117</v>
      </c>
      <c r="AQ118" s="143">
        <v>2403.3450066666701</v>
      </c>
      <c r="AR118" s="143">
        <v>6769.5630410000003</v>
      </c>
      <c r="AS118" s="143">
        <v>3850.3221619999999</v>
      </c>
      <c r="AT118" s="143">
        <v>0.146666666666667</v>
      </c>
      <c r="AU118" s="143" t="s">
        <v>1117</v>
      </c>
      <c r="AV118" s="143" t="s">
        <v>1117</v>
      </c>
      <c r="AW118" s="143" t="s">
        <v>1117</v>
      </c>
      <c r="AX118" s="143" t="s">
        <v>1117</v>
      </c>
      <c r="AY118" s="143" t="s">
        <v>1117</v>
      </c>
      <c r="AZ118" s="143">
        <v>2.2823524150000001</v>
      </c>
      <c r="BA118" s="143">
        <v>1.149978765</v>
      </c>
      <c r="BB118" s="143">
        <v>0.79919621299999999</v>
      </c>
      <c r="BC118" s="143">
        <v>0.41529845766666701</v>
      </c>
      <c r="BD118" s="143" t="s">
        <v>1117</v>
      </c>
      <c r="BE118" s="143">
        <v>2.8171288243333299</v>
      </c>
      <c r="BF118" s="143">
        <v>0.59560529433333298</v>
      </c>
      <c r="BG118" s="143">
        <v>2217.9576716666702</v>
      </c>
      <c r="BH118" s="143">
        <v>3261.4920636666702</v>
      </c>
      <c r="BI118" s="143">
        <v>1718.63333333333</v>
      </c>
      <c r="BJ118" s="143">
        <v>3691.5</v>
      </c>
      <c r="BK118" s="143">
        <v>69731.0648933333</v>
      </c>
      <c r="BL118" s="143">
        <v>142276.01799333299</v>
      </c>
      <c r="BM118" s="143">
        <v>1043.5412699999999</v>
      </c>
      <c r="BN118" s="143">
        <v>71476.702733333295</v>
      </c>
      <c r="BO118" s="143">
        <v>1972.86666666667</v>
      </c>
      <c r="BP118" s="143">
        <v>3227.6341786666699</v>
      </c>
      <c r="BQ118" s="143">
        <v>1167804.8978333301</v>
      </c>
      <c r="BR118" s="143">
        <v>4403.3173523333298</v>
      </c>
      <c r="BS118" s="143">
        <v>3352.1277776666702</v>
      </c>
      <c r="BT118" s="143">
        <v>3414.0666666666698</v>
      </c>
      <c r="BU118" s="143" t="s">
        <v>1117</v>
      </c>
      <c r="BV118" s="143">
        <v>1067.21666676667</v>
      </c>
      <c r="BW118" s="143">
        <v>1130.5499999000001</v>
      </c>
      <c r="BX118" s="143" t="s">
        <v>1117</v>
      </c>
      <c r="BY118" s="143">
        <v>3062.8611110000002</v>
      </c>
      <c r="BZ118" s="143">
        <v>3118.4611110000001</v>
      </c>
      <c r="CA118" s="143" t="s">
        <v>1117</v>
      </c>
      <c r="CB118" s="143">
        <v>2741.4475333333298</v>
      </c>
      <c r="CC118" s="143">
        <v>3800.2679273333301</v>
      </c>
      <c r="CD118" s="143" t="s">
        <v>1117</v>
      </c>
      <c r="CE118" s="143">
        <v>96.572222199999999</v>
      </c>
      <c r="CF118" s="143">
        <v>94.094444446666699</v>
      </c>
      <c r="CG118" s="143" t="s">
        <v>1117</v>
      </c>
    </row>
    <row r="119" spans="1:85" x14ac:dyDescent="0.3">
      <c r="A119" s="33" t="s">
        <v>1076</v>
      </c>
      <c r="B119" s="147" t="s">
        <v>1824</v>
      </c>
      <c r="C119" s="142">
        <v>2</v>
      </c>
      <c r="D119" s="143" t="s">
        <v>1318</v>
      </c>
      <c r="E119" s="143" t="s">
        <v>51</v>
      </c>
      <c r="F119" s="143" t="s">
        <v>1417</v>
      </c>
      <c r="G119" s="143" t="s">
        <v>1418</v>
      </c>
      <c r="H119" s="143" t="s">
        <v>1419</v>
      </c>
      <c r="I119" s="143" t="s">
        <v>1420</v>
      </c>
      <c r="J119" s="143">
        <v>8.5</v>
      </c>
      <c r="K119" s="143">
        <v>2</v>
      </c>
      <c r="L119" s="143">
        <v>0</v>
      </c>
      <c r="M119" s="143" t="s">
        <v>1117</v>
      </c>
      <c r="N119" s="143" t="s">
        <v>1117</v>
      </c>
      <c r="O119" s="143">
        <v>2727.9590910000002</v>
      </c>
      <c r="P119" s="143">
        <v>21430.460135000001</v>
      </c>
      <c r="Q119" s="143">
        <v>3858.2924244999999</v>
      </c>
      <c r="R119" s="143">
        <v>116081.16110500001</v>
      </c>
      <c r="S119" s="143">
        <v>0.11874999999999999</v>
      </c>
      <c r="T119" s="143">
        <v>4.7474600000000001E-4</v>
      </c>
      <c r="U119" s="143">
        <v>1130.3378788499999</v>
      </c>
      <c r="V119" s="143">
        <v>118811.55366999999</v>
      </c>
      <c r="W119" s="143">
        <v>3583.9507574999998</v>
      </c>
      <c r="X119" s="143">
        <v>119608.25535000001</v>
      </c>
      <c r="Y119" s="143">
        <v>4069.75</v>
      </c>
      <c r="Z119" s="143">
        <v>2512.1</v>
      </c>
      <c r="AA119" s="143">
        <v>4265.1000000000004</v>
      </c>
      <c r="AB119" s="143">
        <v>0.13800000000000001</v>
      </c>
      <c r="AC119" s="143">
        <v>4229.8500000000004</v>
      </c>
      <c r="AD119" s="143">
        <v>1753</v>
      </c>
      <c r="AE119" s="143">
        <v>8.5</v>
      </c>
      <c r="AF119" s="143">
        <v>14.334</v>
      </c>
      <c r="AG119" s="143">
        <v>0.13400000000000001</v>
      </c>
      <c r="AH119" s="143">
        <v>4137.7</v>
      </c>
      <c r="AI119" s="143">
        <v>0.10100000000000001</v>
      </c>
      <c r="AJ119" s="143">
        <v>3539.05</v>
      </c>
      <c r="AK119" s="143">
        <v>0.14499999999999999</v>
      </c>
      <c r="AL119" s="143">
        <v>9191.734751</v>
      </c>
      <c r="AM119" s="143">
        <v>2926445.2025000001</v>
      </c>
      <c r="AN119" s="143">
        <v>11999.967895</v>
      </c>
      <c r="AO119" s="143" t="s">
        <v>1117</v>
      </c>
      <c r="AP119" s="143" t="s">
        <v>1117</v>
      </c>
      <c r="AQ119" s="143">
        <v>9820.7536254999995</v>
      </c>
      <c r="AR119" s="143">
        <v>10311.077577</v>
      </c>
      <c r="AS119" s="143">
        <v>9161.6565040000005</v>
      </c>
      <c r="AT119" s="143">
        <v>6.2065000000000001</v>
      </c>
      <c r="AU119" s="143" t="s">
        <v>1117</v>
      </c>
      <c r="AV119" s="143" t="s">
        <v>1117</v>
      </c>
      <c r="AW119" s="143" t="s">
        <v>1117</v>
      </c>
      <c r="AX119" s="143" t="s">
        <v>1117</v>
      </c>
      <c r="AY119" s="143" t="s">
        <v>1117</v>
      </c>
      <c r="AZ119" s="143">
        <v>0.60055666699999999</v>
      </c>
      <c r="BA119" s="143">
        <v>0.97871339950000003</v>
      </c>
      <c r="BB119" s="143">
        <v>0.85500503299999997</v>
      </c>
      <c r="BC119" s="143">
        <v>0.97014925350000003</v>
      </c>
      <c r="BD119" s="143" t="s">
        <v>1117</v>
      </c>
      <c r="BE119" s="143">
        <v>1.061935539</v>
      </c>
      <c r="BF119" s="143">
        <v>0.88872785750000005</v>
      </c>
      <c r="BG119" s="143">
        <v>3155.2598484999999</v>
      </c>
      <c r="BH119" s="143">
        <v>3748.393939</v>
      </c>
      <c r="BI119" s="143">
        <v>2950.05</v>
      </c>
      <c r="BJ119" s="143">
        <v>4091.3</v>
      </c>
      <c r="BK119" s="143">
        <v>34428.004580000001</v>
      </c>
      <c r="BL119" s="143">
        <v>98562.754780000003</v>
      </c>
      <c r="BM119" s="143">
        <v>593.14242424999998</v>
      </c>
      <c r="BN119" s="143">
        <v>41878.015644999999</v>
      </c>
      <c r="BO119" s="143">
        <v>1141.25</v>
      </c>
      <c r="BP119" s="143">
        <v>4763.1926569999996</v>
      </c>
      <c r="BQ119" s="143">
        <v>1103519.7069999999</v>
      </c>
      <c r="BR119" s="143">
        <v>6665.6348534999997</v>
      </c>
      <c r="BS119" s="143">
        <v>3827.5124999999998</v>
      </c>
      <c r="BT119" s="143">
        <v>3703.7</v>
      </c>
      <c r="BU119" s="143" t="s">
        <v>1117</v>
      </c>
      <c r="BV119" s="143">
        <v>576.01250000000005</v>
      </c>
      <c r="BW119" s="143">
        <v>597.53750000000002</v>
      </c>
      <c r="BX119" s="143" t="s">
        <v>1117</v>
      </c>
      <c r="BY119" s="143">
        <v>3682.1624999999999</v>
      </c>
      <c r="BZ119" s="143">
        <v>3536.8</v>
      </c>
      <c r="CA119" s="143" t="s">
        <v>1117</v>
      </c>
      <c r="CB119" s="143">
        <v>4496.8080739999996</v>
      </c>
      <c r="CC119" s="143">
        <v>4817.3213765</v>
      </c>
      <c r="CD119" s="143" t="s">
        <v>1117</v>
      </c>
      <c r="CE119" s="143">
        <v>92.587500000000006</v>
      </c>
      <c r="CF119" s="143">
        <v>88.112499999999997</v>
      </c>
      <c r="CG119" s="143" t="s">
        <v>1117</v>
      </c>
    </row>
    <row r="120" spans="1:85" x14ac:dyDescent="0.3">
      <c r="A120" s="33" t="s">
        <v>493</v>
      </c>
      <c r="B120" s="147" t="s">
        <v>1824</v>
      </c>
      <c r="C120" s="142">
        <v>2</v>
      </c>
      <c r="D120" s="143" t="s">
        <v>1318</v>
      </c>
      <c r="E120" s="143" t="s">
        <v>132</v>
      </c>
      <c r="F120" s="143" t="s">
        <v>491</v>
      </c>
      <c r="G120" s="143" t="s">
        <v>1666</v>
      </c>
      <c r="H120" s="143" t="s">
        <v>1667</v>
      </c>
      <c r="I120" s="143" t="s">
        <v>1668</v>
      </c>
      <c r="J120" s="143">
        <v>8.5</v>
      </c>
      <c r="K120" s="143">
        <v>1.5</v>
      </c>
      <c r="L120" s="143">
        <v>0</v>
      </c>
      <c r="M120" s="143" t="s">
        <v>1117</v>
      </c>
      <c r="N120" s="143" t="s">
        <v>1117</v>
      </c>
      <c r="O120" s="143">
        <v>519.02214285000002</v>
      </c>
      <c r="P120" s="143">
        <v>1699.6093765000001</v>
      </c>
      <c r="Q120" s="143">
        <v>812.56785715000001</v>
      </c>
      <c r="R120" s="143">
        <v>2620.215862</v>
      </c>
      <c r="S120" s="143">
        <v>7.3142857000000006E-2</v>
      </c>
      <c r="T120" s="143">
        <v>4.0461650000000001E-4</v>
      </c>
      <c r="U120" s="143">
        <v>293.52357145000002</v>
      </c>
      <c r="V120" s="143">
        <v>2743.2042459999998</v>
      </c>
      <c r="W120" s="143">
        <v>717.94</v>
      </c>
      <c r="X120" s="143">
        <v>1998.6818000000001</v>
      </c>
      <c r="Y120" s="143">
        <v>727.75</v>
      </c>
      <c r="Z120" s="143">
        <v>460.25</v>
      </c>
      <c r="AA120" s="143">
        <v>877.4</v>
      </c>
      <c r="AB120" s="143">
        <v>6.1499999999999999E-2</v>
      </c>
      <c r="AC120" s="143">
        <v>827.05</v>
      </c>
      <c r="AD120" s="143">
        <v>417.15</v>
      </c>
      <c r="AE120" s="143">
        <v>8.5</v>
      </c>
      <c r="AF120" s="143">
        <v>0.70899999999999996</v>
      </c>
      <c r="AG120" s="143">
        <v>7.1499999999999994E-2</v>
      </c>
      <c r="AH120" s="143">
        <v>834.25</v>
      </c>
      <c r="AI120" s="143">
        <v>9.2499999999999999E-2</v>
      </c>
      <c r="AJ120" s="143">
        <v>712</v>
      </c>
      <c r="AK120" s="143">
        <v>0.1125</v>
      </c>
      <c r="AL120" s="143">
        <v>4297.4201014999999</v>
      </c>
      <c r="AM120" s="143">
        <v>989766.38470000005</v>
      </c>
      <c r="AN120" s="143">
        <v>5828.1862744999999</v>
      </c>
      <c r="AO120" s="143" t="s">
        <v>1117</v>
      </c>
      <c r="AP120" s="143" t="s">
        <v>1117</v>
      </c>
      <c r="AQ120" s="143">
        <v>3643.9498935000001</v>
      </c>
      <c r="AR120" s="143">
        <v>4647.5686274999998</v>
      </c>
      <c r="AS120" s="143">
        <v>3173.7488269999999</v>
      </c>
      <c r="AT120" s="143">
        <v>3.6999999999999998E-2</v>
      </c>
      <c r="AU120" s="143" t="s">
        <v>1117</v>
      </c>
      <c r="AV120" s="143" t="s">
        <v>1117</v>
      </c>
      <c r="AW120" s="143" t="s">
        <v>1117</v>
      </c>
      <c r="AX120" s="143" t="s">
        <v>1117</v>
      </c>
      <c r="AY120" s="143" t="s">
        <v>1117</v>
      </c>
      <c r="AZ120" s="143">
        <v>11.894847739999999</v>
      </c>
      <c r="BA120" s="143">
        <v>1.0065867715000001</v>
      </c>
      <c r="BB120" s="143">
        <v>0.83266236900000001</v>
      </c>
      <c r="BC120" s="143">
        <v>1.1771055435</v>
      </c>
      <c r="BD120" s="143" t="s">
        <v>1117</v>
      </c>
      <c r="BE120" s="143">
        <v>1.2864486614999999</v>
      </c>
      <c r="BF120" s="143">
        <v>0.65213117750000005</v>
      </c>
      <c r="BG120" s="143">
        <v>618.39499999999998</v>
      </c>
      <c r="BH120" s="143">
        <v>790.87714285000004</v>
      </c>
      <c r="BI120" s="143">
        <v>506.65</v>
      </c>
      <c r="BJ120" s="143">
        <v>862.65</v>
      </c>
      <c r="BK120" s="143">
        <v>4292.4274500000001</v>
      </c>
      <c r="BL120" s="143">
        <v>2597.5280980000002</v>
      </c>
      <c r="BM120" s="143">
        <v>172.47</v>
      </c>
      <c r="BN120" s="143">
        <v>3418.6306285000001</v>
      </c>
      <c r="BO120" s="143">
        <v>356</v>
      </c>
      <c r="BP120" s="143">
        <v>2540.2020284999999</v>
      </c>
      <c r="BQ120" s="143">
        <v>1081961.0543</v>
      </c>
      <c r="BR120" s="143">
        <v>4407.8644505000002</v>
      </c>
      <c r="BS120" s="143">
        <v>829.39166650000004</v>
      </c>
      <c r="BT120" s="143">
        <v>800.6916665</v>
      </c>
      <c r="BU120" s="143" t="s">
        <v>1117</v>
      </c>
      <c r="BV120" s="143">
        <v>158.35</v>
      </c>
      <c r="BW120" s="143">
        <v>174.60833335000001</v>
      </c>
      <c r="BX120" s="143" t="s">
        <v>1117</v>
      </c>
      <c r="BY120" s="143">
        <v>756.46666649999997</v>
      </c>
      <c r="BZ120" s="143">
        <v>720.5666665</v>
      </c>
      <c r="CA120" s="143" t="s">
        <v>1117</v>
      </c>
      <c r="CB120" s="143">
        <v>2221.103024</v>
      </c>
      <c r="CC120" s="143">
        <v>2485.4968100000001</v>
      </c>
      <c r="CD120" s="143" t="s">
        <v>1117</v>
      </c>
      <c r="CE120" s="143">
        <v>97.658333334999995</v>
      </c>
      <c r="CF120" s="143">
        <v>99.325000000000003</v>
      </c>
      <c r="CG120" s="143" t="s">
        <v>1117</v>
      </c>
    </row>
    <row r="121" spans="1:85" x14ac:dyDescent="0.3">
      <c r="A121" s="33" t="s">
        <v>461</v>
      </c>
      <c r="B121" s="147" t="s">
        <v>1824</v>
      </c>
      <c r="C121" s="142">
        <v>5</v>
      </c>
      <c r="D121" s="143" t="s">
        <v>1315</v>
      </c>
      <c r="E121" s="143" t="s">
        <v>51</v>
      </c>
      <c r="F121" s="143" t="s">
        <v>1636</v>
      </c>
      <c r="G121" s="143" t="s">
        <v>1637</v>
      </c>
      <c r="J121" s="143">
        <v>8.6</v>
      </c>
      <c r="K121" s="143">
        <v>7.8</v>
      </c>
      <c r="L121" s="143" t="s">
        <v>1117</v>
      </c>
      <c r="N121" s="143" t="s">
        <v>1117</v>
      </c>
      <c r="O121" s="143">
        <v>1629.7688808</v>
      </c>
      <c r="P121" s="143">
        <v>582422.22401799995</v>
      </c>
      <c r="Q121" s="143">
        <v>3199.3311192000001</v>
      </c>
      <c r="R121" s="143">
        <v>6395595.2774379998</v>
      </c>
      <c r="S121" s="143">
        <v>0.1257202382</v>
      </c>
      <c r="T121" s="143">
        <v>1.2935373199999999E-2</v>
      </c>
      <c r="U121" s="143">
        <v>1569.5689047999999</v>
      </c>
      <c r="V121" s="143">
        <v>8056737.0099600004</v>
      </c>
      <c r="W121" s="143">
        <v>2536.7489999999998</v>
      </c>
      <c r="X121" s="143">
        <v>723957.88138000004</v>
      </c>
      <c r="Y121" s="143">
        <v>2523.6999999999998</v>
      </c>
      <c r="Z121" s="143">
        <v>641.91999999999996</v>
      </c>
      <c r="AA121" s="143">
        <v>7167.36</v>
      </c>
      <c r="AB121" s="143">
        <v>0.1086</v>
      </c>
      <c r="AC121" s="143">
        <v>3062.72</v>
      </c>
      <c r="AD121" s="143">
        <v>6525.44</v>
      </c>
      <c r="AE121" s="143">
        <v>8.6</v>
      </c>
      <c r="AF121" s="143">
        <v>1.5238</v>
      </c>
      <c r="AG121" s="143">
        <v>0.1148</v>
      </c>
      <c r="AH121" s="143">
        <v>2825.86</v>
      </c>
      <c r="AI121" s="143">
        <v>0.15279999999999999</v>
      </c>
      <c r="AJ121" s="143">
        <v>6131.28</v>
      </c>
      <c r="AK121" s="143">
        <v>0.32640000000000002</v>
      </c>
      <c r="AL121" s="143">
        <v>14692.455749999999</v>
      </c>
      <c r="AM121" s="143">
        <v>178428357.69800001</v>
      </c>
      <c r="AN121" s="143">
        <v>37534.224073999998</v>
      </c>
      <c r="AO121" s="143" t="s">
        <v>1117</v>
      </c>
      <c r="AP121" s="143" t="s">
        <v>1117</v>
      </c>
      <c r="AQ121" s="143">
        <v>13556.368123</v>
      </c>
      <c r="AR121" s="143">
        <v>18697.659098600001</v>
      </c>
      <c r="AS121" s="143">
        <v>5815.3968924000001</v>
      </c>
      <c r="AT121" s="143">
        <v>0.224</v>
      </c>
      <c r="AU121" s="143" t="s">
        <v>1117</v>
      </c>
      <c r="AV121" s="143" t="s">
        <v>1117</v>
      </c>
      <c r="AW121" s="143" t="s">
        <v>1117</v>
      </c>
      <c r="AX121" s="143" t="s">
        <v>1117</v>
      </c>
      <c r="AY121" s="143" t="s">
        <v>1117</v>
      </c>
      <c r="AZ121" s="143">
        <v>6.0765526086000001</v>
      </c>
      <c r="BA121" s="143">
        <v>0.9441716188</v>
      </c>
      <c r="BB121" s="143">
        <v>1.7580056734</v>
      </c>
      <c r="BC121" s="143">
        <v>1.7470439764000001</v>
      </c>
      <c r="BD121" s="143" t="s">
        <v>1117</v>
      </c>
      <c r="BE121" s="143">
        <v>2.9734556157999998</v>
      </c>
      <c r="BF121" s="143">
        <v>0.57554707299999996</v>
      </c>
      <c r="BG121" s="143">
        <v>1893.5460476000001</v>
      </c>
      <c r="BH121" s="143">
        <v>2804.3750237999998</v>
      </c>
      <c r="BI121" s="143">
        <v>1119.72</v>
      </c>
      <c r="BJ121" s="143">
        <v>4211.8999999999996</v>
      </c>
      <c r="BK121" s="143">
        <v>459910.06141999998</v>
      </c>
      <c r="BL121" s="143">
        <v>696573.02645799995</v>
      </c>
      <c r="BM121" s="143">
        <v>910.83599993999997</v>
      </c>
      <c r="BN121" s="143">
        <v>718792.83432000002</v>
      </c>
      <c r="BO121" s="143">
        <v>3092.18</v>
      </c>
      <c r="BP121" s="143">
        <v>10287.172517200001</v>
      </c>
      <c r="BQ121" s="143">
        <v>111656289.08400001</v>
      </c>
      <c r="BR121" s="143">
        <v>28042.778785999999</v>
      </c>
      <c r="BS121" s="143">
        <v>2932.8166667999999</v>
      </c>
      <c r="BT121" s="143">
        <v>2919.1783334000002</v>
      </c>
      <c r="BU121" s="143" t="s">
        <v>1117</v>
      </c>
      <c r="BV121" s="143">
        <v>788.83333331999995</v>
      </c>
      <c r="BW121" s="143">
        <v>974.0216666</v>
      </c>
      <c r="BX121" s="143" t="s">
        <v>1117</v>
      </c>
      <c r="BY121" s="143">
        <v>2698.8249999999998</v>
      </c>
      <c r="BZ121" s="143">
        <v>2553.13</v>
      </c>
      <c r="CA121" s="143" t="s">
        <v>1117</v>
      </c>
      <c r="CB121" s="143">
        <v>7892.5081442000001</v>
      </c>
      <c r="CC121" s="143">
        <v>16194.2387282</v>
      </c>
      <c r="CD121" s="143" t="s">
        <v>1117</v>
      </c>
      <c r="CE121" s="143">
        <v>81.915000000000006</v>
      </c>
      <c r="CF121" s="143">
        <v>85.47</v>
      </c>
      <c r="CG121" s="143" t="s">
        <v>1117</v>
      </c>
    </row>
    <row r="122" spans="1:85" x14ac:dyDescent="0.3">
      <c r="A122" s="33" t="s">
        <v>140</v>
      </c>
      <c r="B122" s="147" t="s">
        <v>1824</v>
      </c>
      <c r="C122" s="142">
        <v>1</v>
      </c>
      <c r="D122" s="143" t="s">
        <v>1315</v>
      </c>
      <c r="E122" s="143" t="s">
        <v>51</v>
      </c>
      <c r="F122" s="143" t="s">
        <v>141</v>
      </c>
      <c r="G122" s="143" t="s">
        <v>1373</v>
      </c>
      <c r="J122" s="143">
        <v>9</v>
      </c>
      <c r="K122" s="143">
        <v>1</v>
      </c>
      <c r="L122" s="143" t="s">
        <v>1117</v>
      </c>
      <c r="N122" s="143" t="s">
        <v>1117</v>
      </c>
      <c r="O122" s="143">
        <v>5400.8</v>
      </c>
      <c r="P122" s="143">
        <v>8853.3955559999995</v>
      </c>
      <c r="Q122" s="143">
        <v>6452.0888889999997</v>
      </c>
      <c r="R122" s="143">
        <v>7128.4632099999999</v>
      </c>
      <c r="S122" s="143">
        <v>5.3555555999999997E-2</v>
      </c>
      <c r="T122" s="144">
        <v>3.4246899999999999E-5</v>
      </c>
      <c r="U122" s="143">
        <v>1051.2555560000001</v>
      </c>
      <c r="V122" s="143">
        <v>7063.526914</v>
      </c>
      <c r="W122" s="143">
        <v>5911.4333329999999</v>
      </c>
      <c r="X122" s="143">
        <v>32441.493330000001</v>
      </c>
      <c r="Y122" s="143">
        <v>5953.1</v>
      </c>
      <c r="Z122" s="143">
        <v>5202.3999999999996</v>
      </c>
      <c r="AA122" s="143">
        <v>6576.1</v>
      </c>
      <c r="AB122" s="143">
        <v>6.5000000000000002E-2</v>
      </c>
      <c r="AC122" s="143">
        <v>6352.9</v>
      </c>
      <c r="AD122" s="143">
        <v>1373.7</v>
      </c>
      <c r="AE122" s="143">
        <v>9</v>
      </c>
      <c r="AF122" s="143">
        <v>0.51500000000000001</v>
      </c>
      <c r="AG122" s="143">
        <v>4.7E-2</v>
      </c>
      <c r="AH122" s="143">
        <v>6524.6</v>
      </c>
      <c r="AI122" s="143">
        <v>6.2E-2</v>
      </c>
      <c r="AJ122" s="143">
        <v>6318.5</v>
      </c>
      <c r="AK122" s="143">
        <v>6.5000000000000002E-2</v>
      </c>
      <c r="AL122" s="143">
        <v>19777.69097</v>
      </c>
      <c r="AM122" s="143">
        <v>4029235.9440000001</v>
      </c>
      <c r="AN122" s="143">
        <v>22651.063829999999</v>
      </c>
      <c r="AO122" s="143" t="s">
        <v>1117</v>
      </c>
      <c r="AP122" s="143" t="s">
        <v>1117</v>
      </c>
      <c r="AQ122" s="143">
        <v>16378.46154</v>
      </c>
      <c r="AR122" s="143">
        <v>22651.063829999999</v>
      </c>
      <c r="AS122" s="143">
        <v>18001.6129</v>
      </c>
      <c r="AT122" s="143">
        <v>0.01</v>
      </c>
      <c r="AU122" s="143" t="s">
        <v>1117</v>
      </c>
      <c r="AV122" s="143" t="s">
        <v>1117</v>
      </c>
      <c r="AW122" s="143" t="s">
        <v>1117</v>
      </c>
      <c r="AX122" s="143" t="s">
        <v>1117</v>
      </c>
      <c r="AY122" s="143" t="s">
        <v>1117</v>
      </c>
      <c r="AZ122" s="143">
        <v>17.475728159999999</v>
      </c>
      <c r="BA122" s="143">
        <v>1.0270270269999999</v>
      </c>
      <c r="BB122" s="143">
        <v>0.96841185699999999</v>
      </c>
      <c r="BC122" s="143">
        <v>0.72307692300000004</v>
      </c>
      <c r="BD122" s="143" t="s">
        <v>1117</v>
      </c>
      <c r="BE122" s="143">
        <v>1.3829787229999999</v>
      </c>
      <c r="BF122" s="143">
        <v>0.79473586900000004</v>
      </c>
      <c r="BG122" s="143">
        <v>5666.6777780000002</v>
      </c>
      <c r="BH122" s="143">
        <v>6359.3666670000002</v>
      </c>
      <c r="BI122" s="143">
        <v>5437.5</v>
      </c>
      <c r="BJ122" s="143">
        <v>6468.8</v>
      </c>
      <c r="BK122" s="143">
        <v>14864.526169999999</v>
      </c>
      <c r="BL122" s="143">
        <v>5376.8244439999999</v>
      </c>
      <c r="BM122" s="143">
        <v>692.71111110000004</v>
      </c>
      <c r="BN122" s="143">
        <v>9659.7809880000004</v>
      </c>
      <c r="BO122" s="143">
        <v>1031.3</v>
      </c>
      <c r="BP122" s="143">
        <v>12949.07353</v>
      </c>
      <c r="BQ122" s="143">
        <v>1858137.3940000001</v>
      </c>
      <c r="BR122" s="143">
        <v>14959.57447</v>
      </c>
      <c r="BS122" s="143">
        <v>6328.1</v>
      </c>
      <c r="BT122" s="143">
        <v>6390.6333329999998</v>
      </c>
      <c r="BU122" s="143" t="s">
        <v>1117</v>
      </c>
      <c r="BV122" s="143">
        <v>671.9</v>
      </c>
      <c r="BW122" s="143">
        <v>640.6</v>
      </c>
      <c r="BX122" s="143" t="s">
        <v>1117</v>
      </c>
      <c r="BY122" s="143">
        <v>5843.7333330000001</v>
      </c>
      <c r="BZ122" s="143">
        <v>5953.1</v>
      </c>
      <c r="CA122" s="143" t="s">
        <v>1117</v>
      </c>
      <c r="CB122" s="143">
        <v>11986.65661</v>
      </c>
      <c r="CC122" s="143">
        <v>13316.896119999999</v>
      </c>
      <c r="CD122" s="143" t="s">
        <v>1117</v>
      </c>
      <c r="CE122" s="143">
        <v>88.733333329999994</v>
      </c>
      <c r="CF122" s="143">
        <v>91.3</v>
      </c>
      <c r="CG122" s="143" t="s">
        <v>1117</v>
      </c>
    </row>
    <row r="123" spans="1:85" x14ac:dyDescent="0.3">
      <c r="A123" s="33" t="s">
        <v>280</v>
      </c>
      <c r="B123" s="147" t="s">
        <v>1824</v>
      </c>
      <c r="C123" s="142">
        <v>2</v>
      </c>
      <c r="D123" s="143" t="s">
        <v>1315</v>
      </c>
      <c r="E123" s="143" t="s">
        <v>51</v>
      </c>
      <c r="F123" s="143" t="s">
        <v>281</v>
      </c>
      <c r="G123" s="143" t="s">
        <v>1476</v>
      </c>
      <c r="J123" s="143">
        <v>9</v>
      </c>
      <c r="K123" s="143">
        <v>5</v>
      </c>
      <c r="L123" s="143" t="s">
        <v>1117</v>
      </c>
      <c r="N123" s="143" t="s">
        <v>1117</v>
      </c>
      <c r="O123" s="143">
        <v>2664.7950000000001</v>
      </c>
      <c r="P123" s="143">
        <v>391711.1827</v>
      </c>
      <c r="Q123" s="143">
        <v>5316.6937500000004</v>
      </c>
      <c r="R123" s="143">
        <v>1284604.9484000001</v>
      </c>
      <c r="S123" s="143">
        <v>0.132775</v>
      </c>
      <c r="T123" s="143">
        <v>9.6149740000000001E-3</v>
      </c>
      <c r="U123" s="143">
        <v>2651.8924999999999</v>
      </c>
      <c r="V123" s="143">
        <v>1375760.8751999999</v>
      </c>
      <c r="W123" s="143">
        <v>4347.0112499999996</v>
      </c>
      <c r="X123" s="143">
        <v>495361.66960000002</v>
      </c>
      <c r="Y123" s="143">
        <v>4500.45</v>
      </c>
      <c r="Z123" s="143">
        <v>1890.35</v>
      </c>
      <c r="AA123" s="143">
        <v>6408.6</v>
      </c>
      <c r="AB123" s="143">
        <v>0.13450000000000001</v>
      </c>
      <c r="AC123" s="143">
        <v>4550.6000000000004</v>
      </c>
      <c r="AD123" s="143">
        <v>4518.25</v>
      </c>
      <c r="AE123" s="143">
        <v>9</v>
      </c>
      <c r="AF123" s="143">
        <v>2.1995</v>
      </c>
      <c r="AG123" s="143">
        <v>4.9500000000000002E-2</v>
      </c>
      <c r="AH123" s="143">
        <v>6144.45</v>
      </c>
      <c r="AI123" s="143">
        <v>0.16900000000000001</v>
      </c>
      <c r="AJ123" s="143">
        <v>5509.6</v>
      </c>
      <c r="AK123" s="143">
        <v>0.3145</v>
      </c>
      <c r="AL123" s="143">
        <v>44892.378764000001</v>
      </c>
      <c r="AM123" s="143">
        <v>1420196840.6800001</v>
      </c>
      <c r="AN123" s="143">
        <v>78262.747780000005</v>
      </c>
      <c r="AO123" s="143" t="s">
        <v>1117</v>
      </c>
      <c r="AP123" s="143" t="s">
        <v>1117</v>
      </c>
      <c r="AQ123" s="143">
        <v>10895.7154775</v>
      </c>
      <c r="AR123" s="143">
        <v>75408.218294999999</v>
      </c>
      <c r="AS123" s="143">
        <v>63214.3910025</v>
      </c>
      <c r="AT123" s="143">
        <v>0.42749999999999999</v>
      </c>
      <c r="AU123" s="143" t="s">
        <v>1117</v>
      </c>
      <c r="AV123" s="143" t="s">
        <v>1117</v>
      </c>
      <c r="AW123" s="143" t="s">
        <v>1117</v>
      </c>
      <c r="AX123" s="143" t="s">
        <v>1117</v>
      </c>
      <c r="AY123" s="143" t="s">
        <v>1117</v>
      </c>
      <c r="AZ123" s="143">
        <v>4.2848580429999998</v>
      </c>
      <c r="BA123" s="143">
        <v>1.3487248380000001</v>
      </c>
      <c r="BB123" s="143">
        <v>0.87967450800000002</v>
      </c>
      <c r="BC123" s="143">
        <v>0.422335601</v>
      </c>
      <c r="BD123" s="143" t="s">
        <v>1117</v>
      </c>
      <c r="BE123" s="143">
        <v>5.4249022910000004</v>
      </c>
      <c r="BF123" s="143">
        <v>0.64332834500000002</v>
      </c>
      <c r="BG123" s="143">
        <v>3354.3287500000001</v>
      </c>
      <c r="BH123" s="143">
        <v>4878.3487500000001</v>
      </c>
      <c r="BI123" s="143">
        <v>2476.3000000000002</v>
      </c>
      <c r="BJ123" s="143">
        <v>6050.8</v>
      </c>
      <c r="BK123" s="143">
        <v>285307.36034999997</v>
      </c>
      <c r="BL123" s="143">
        <v>871392.51390000002</v>
      </c>
      <c r="BM123" s="143">
        <v>1524.02</v>
      </c>
      <c r="BN123" s="143">
        <v>440078.65269999998</v>
      </c>
      <c r="BO123" s="143">
        <v>3574.5</v>
      </c>
      <c r="BP123" s="143">
        <v>25352.602150999999</v>
      </c>
      <c r="BQ123" s="143">
        <v>471269848.53500003</v>
      </c>
      <c r="BR123" s="143">
        <v>50219.036229999998</v>
      </c>
      <c r="BS123" s="143">
        <v>4127.2</v>
      </c>
      <c r="BT123" s="143">
        <v>5218.2166669999997</v>
      </c>
      <c r="BU123" s="143" t="s">
        <v>1117</v>
      </c>
      <c r="BV123" s="143">
        <v>1091.0333330000001</v>
      </c>
      <c r="BW123" s="143">
        <v>1650.88333315</v>
      </c>
      <c r="BX123" s="143" t="s">
        <v>1117</v>
      </c>
      <c r="BY123" s="143">
        <v>3761.1333330000002</v>
      </c>
      <c r="BZ123" s="143">
        <v>4572.2166669999997</v>
      </c>
      <c r="CA123" s="143" t="s">
        <v>1117</v>
      </c>
      <c r="CB123" s="143">
        <v>8594.5082784999995</v>
      </c>
      <c r="CC123" s="143">
        <v>31025.666889</v>
      </c>
      <c r="CD123" s="143" t="s">
        <v>1117</v>
      </c>
      <c r="CE123" s="143">
        <v>87.6</v>
      </c>
      <c r="CF123" s="143">
        <v>91.516666670000006</v>
      </c>
      <c r="CG123" s="143" t="s">
        <v>1117</v>
      </c>
    </row>
    <row r="124" spans="1:85" x14ac:dyDescent="0.3">
      <c r="A124" s="33" t="s">
        <v>606</v>
      </c>
      <c r="B124" s="147" t="s">
        <v>1824</v>
      </c>
      <c r="C124" s="142">
        <v>2</v>
      </c>
      <c r="D124" s="143" t="s">
        <v>1846</v>
      </c>
      <c r="E124" s="143" t="s">
        <v>538</v>
      </c>
      <c r="F124" s="143" t="s">
        <v>1785</v>
      </c>
      <c r="G124" s="143" t="s">
        <v>1786</v>
      </c>
      <c r="H124" s="143" t="s">
        <v>1787</v>
      </c>
      <c r="I124" s="143" t="s">
        <v>1339</v>
      </c>
      <c r="J124" s="143">
        <v>9</v>
      </c>
      <c r="K124" s="143">
        <v>3</v>
      </c>
      <c r="L124" s="143">
        <v>1</v>
      </c>
      <c r="M124" s="143" t="s">
        <v>1117</v>
      </c>
      <c r="N124" s="143" t="s">
        <v>1117</v>
      </c>
      <c r="O124" s="143">
        <v>1425.2055559999999</v>
      </c>
      <c r="P124" s="143">
        <v>50057.508025000003</v>
      </c>
      <c r="Q124" s="143">
        <v>2499.2111110000001</v>
      </c>
      <c r="R124" s="143">
        <v>33686.150864000003</v>
      </c>
      <c r="S124" s="143">
        <v>3.9388889000000003E-2</v>
      </c>
      <c r="T124" s="144">
        <v>4.8099999999999997E-5</v>
      </c>
      <c r="U124" s="143">
        <v>1074.0111115</v>
      </c>
      <c r="V124" s="143">
        <v>58519.125679999997</v>
      </c>
      <c r="W124" s="143">
        <v>2304.0500000000002</v>
      </c>
      <c r="X124" s="143">
        <v>34460.121729999999</v>
      </c>
      <c r="Y124" s="143">
        <v>2411.6999999999998</v>
      </c>
      <c r="Z124" s="143">
        <v>1143.75</v>
      </c>
      <c r="AA124" s="143">
        <v>2649.65</v>
      </c>
      <c r="AB124" s="143">
        <v>3.5000000000000003E-2</v>
      </c>
      <c r="AC124" s="143">
        <v>2266.85</v>
      </c>
      <c r="AD124" s="143">
        <v>1505.9</v>
      </c>
      <c r="AE124" s="143">
        <v>9</v>
      </c>
      <c r="AF124" s="143">
        <v>1.9835</v>
      </c>
      <c r="AG124" s="143">
        <v>4.9500000000000002E-2</v>
      </c>
      <c r="AH124" s="143">
        <v>2584.75</v>
      </c>
      <c r="AI124" s="143">
        <v>2.75E-2</v>
      </c>
      <c r="AJ124" s="143">
        <v>2321.0500000000002</v>
      </c>
      <c r="AK124" s="143">
        <v>4.9500000000000002E-2</v>
      </c>
      <c r="AL124" s="143">
        <v>27361.15366</v>
      </c>
      <c r="AM124" s="143">
        <v>20700641.635000002</v>
      </c>
      <c r="AN124" s="143">
        <v>35546.536800000002</v>
      </c>
      <c r="AO124" s="143" t="s">
        <v>1117</v>
      </c>
      <c r="AP124" s="143" t="s">
        <v>1117</v>
      </c>
      <c r="AQ124" s="143">
        <v>19994.021294999999</v>
      </c>
      <c r="AR124" s="143">
        <v>25071.875</v>
      </c>
      <c r="AS124" s="143">
        <v>23839.456235000001</v>
      </c>
      <c r="AT124" s="143">
        <v>0.75900000000000001</v>
      </c>
      <c r="AU124" s="143" t="s">
        <v>1117</v>
      </c>
      <c r="AV124" s="143" t="s">
        <v>1117</v>
      </c>
      <c r="AW124" s="143" t="s">
        <v>1117</v>
      </c>
      <c r="AX124" s="143" t="s">
        <v>1117</v>
      </c>
      <c r="AY124" s="143" t="s">
        <v>1117</v>
      </c>
      <c r="AZ124" s="143">
        <v>5.0226492604999997</v>
      </c>
      <c r="BA124" s="143">
        <v>1.182357704</v>
      </c>
      <c r="BB124" s="143">
        <v>0.89786276350000005</v>
      </c>
      <c r="BC124" s="143">
        <v>1.4213759210000001</v>
      </c>
      <c r="BD124" s="143" t="s">
        <v>1117</v>
      </c>
      <c r="BE124" s="143">
        <v>1.2887512754999999</v>
      </c>
      <c r="BF124" s="143">
        <v>0.95274417199999994</v>
      </c>
      <c r="BG124" s="143">
        <v>1873.4</v>
      </c>
      <c r="BH124" s="143">
        <v>2371.061111</v>
      </c>
      <c r="BI124" s="143">
        <v>1571.95</v>
      </c>
      <c r="BJ124" s="143">
        <v>2476.35</v>
      </c>
      <c r="BK124" s="143">
        <v>21337.974445</v>
      </c>
      <c r="BL124" s="143">
        <v>28485.977531500001</v>
      </c>
      <c r="BM124" s="143">
        <v>497.66111110000003</v>
      </c>
      <c r="BN124" s="143">
        <v>20699.506545</v>
      </c>
      <c r="BO124" s="143">
        <v>904.4</v>
      </c>
      <c r="BP124" s="143">
        <v>12844.966700000001</v>
      </c>
      <c r="BQ124" s="143">
        <v>11993975.18</v>
      </c>
      <c r="BR124" s="143">
        <v>18799.404764999999</v>
      </c>
      <c r="BS124" s="143">
        <v>2339.9499999999998</v>
      </c>
      <c r="BT124" s="143">
        <v>2461.9833334999998</v>
      </c>
      <c r="BU124" s="143" t="s">
        <v>1117</v>
      </c>
      <c r="BV124" s="143">
        <v>488.08333334999998</v>
      </c>
      <c r="BW124" s="143">
        <v>574.23333330000003</v>
      </c>
      <c r="BX124" s="143" t="s">
        <v>1117</v>
      </c>
      <c r="BY124" s="143">
        <v>2246.6166669999998</v>
      </c>
      <c r="BZ124" s="143">
        <v>2418.8833334999999</v>
      </c>
      <c r="CA124" s="143" t="s">
        <v>1117</v>
      </c>
      <c r="CB124" s="143">
        <v>12868.136965</v>
      </c>
      <c r="CC124" s="143">
        <v>13153.321110000001</v>
      </c>
      <c r="CD124" s="143" t="s">
        <v>1117</v>
      </c>
      <c r="CE124" s="143">
        <v>89.85</v>
      </c>
      <c r="CF124" s="143">
        <v>100.35000001500001</v>
      </c>
      <c r="CG124" s="143" t="s">
        <v>1117</v>
      </c>
    </row>
    <row r="125" spans="1:85" x14ac:dyDescent="0.3">
      <c r="A125" s="33" t="s">
        <v>605</v>
      </c>
      <c r="B125" s="147" t="s">
        <v>1824</v>
      </c>
      <c r="C125" s="142">
        <v>6</v>
      </c>
      <c r="D125" s="143" t="s">
        <v>1315</v>
      </c>
      <c r="E125" s="143" t="s">
        <v>51</v>
      </c>
      <c r="F125" s="143" t="s">
        <v>1783</v>
      </c>
      <c r="G125" s="143" t="s">
        <v>1784</v>
      </c>
      <c r="J125" s="143">
        <v>9.3333333333333304</v>
      </c>
      <c r="K125" s="143">
        <v>8.1666666666666696</v>
      </c>
      <c r="L125" s="143" t="s">
        <v>1117</v>
      </c>
      <c r="N125" s="143" t="s">
        <v>1117</v>
      </c>
      <c r="O125" s="143">
        <v>3732.6245768333301</v>
      </c>
      <c r="P125" s="143">
        <v>213732.62950166699</v>
      </c>
      <c r="Q125" s="143">
        <v>4863.0971893333299</v>
      </c>
      <c r="R125" s="143">
        <v>149089.81114999999</v>
      </c>
      <c r="S125" s="143">
        <v>0.12494140216666701</v>
      </c>
      <c r="T125" s="143">
        <v>4.2016738333333298E-3</v>
      </c>
      <c r="U125" s="143">
        <v>1130.47108483333</v>
      </c>
      <c r="V125" s="143">
        <v>134766.97018166701</v>
      </c>
      <c r="W125" s="143">
        <v>4326.6427446666703</v>
      </c>
      <c r="X125" s="143">
        <v>138668.29303500001</v>
      </c>
      <c r="Y125" s="143">
        <v>4214.3166666666702</v>
      </c>
      <c r="Z125" s="143">
        <v>3067.3333333333298</v>
      </c>
      <c r="AA125" s="143">
        <v>5440.7166666666699</v>
      </c>
      <c r="AB125" s="143">
        <v>9.0999999999999998E-2</v>
      </c>
      <c r="AC125" s="143">
        <v>5049.9333333333298</v>
      </c>
      <c r="AD125" s="143">
        <v>2373.38333333333</v>
      </c>
      <c r="AE125" s="143">
        <v>9.3333333333333304</v>
      </c>
      <c r="AF125" s="143">
        <v>1.3781666666666701</v>
      </c>
      <c r="AG125" s="143">
        <v>0.12783333333333299</v>
      </c>
      <c r="AH125" s="143">
        <v>4576.3999999999996</v>
      </c>
      <c r="AI125" s="143">
        <v>0.230833333333333</v>
      </c>
      <c r="AJ125" s="143">
        <v>4583.55</v>
      </c>
      <c r="AK125" s="143">
        <v>0.24633333333333299</v>
      </c>
      <c r="AL125" s="143">
        <v>12323.947534000001</v>
      </c>
      <c r="AM125" s="143">
        <v>58307834.490000002</v>
      </c>
      <c r="AN125" s="143">
        <v>22695.266583333301</v>
      </c>
      <c r="AO125" s="143" t="s">
        <v>1117</v>
      </c>
      <c r="AP125" s="143" t="s">
        <v>1117</v>
      </c>
      <c r="AQ125" s="143">
        <v>13938.7730103333</v>
      </c>
      <c r="AR125" s="143">
        <v>8303.1871635000007</v>
      </c>
      <c r="AS125" s="143">
        <v>5864.1592455</v>
      </c>
      <c r="AT125" s="143">
        <v>8.23333333333333E-2</v>
      </c>
      <c r="AU125" s="143" t="s">
        <v>1117</v>
      </c>
      <c r="AV125" s="143" t="s">
        <v>1117</v>
      </c>
      <c r="AW125" s="143" t="s">
        <v>1117</v>
      </c>
      <c r="AX125" s="143" t="s">
        <v>1117</v>
      </c>
      <c r="AY125" s="143" t="s">
        <v>1117</v>
      </c>
      <c r="AZ125" s="143">
        <v>6.5674590439999996</v>
      </c>
      <c r="BA125" s="143">
        <v>0.90859578083333303</v>
      </c>
      <c r="BB125" s="143">
        <v>1.00947293</v>
      </c>
      <c r="BC125" s="143">
        <v>1.5865159411666701</v>
      </c>
      <c r="BD125" s="143" t="s">
        <v>1117</v>
      </c>
      <c r="BE125" s="143">
        <v>0.97317642433333296</v>
      </c>
      <c r="BF125" s="143">
        <v>1.23342573766667</v>
      </c>
      <c r="BG125" s="143">
        <v>3936.3773808333299</v>
      </c>
      <c r="BH125" s="143">
        <v>4699.3251453333296</v>
      </c>
      <c r="BI125" s="143">
        <v>3355.9</v>
      </c>
      <c r="BJ125" s="143">
        <v>5221.9666666666699</v>
      </c>
      <c r="BK125" s="143">
        <v>173074.48900166701</v>
      </c>
      <c r="BL125" s="143">
        <v>129733.31932</v>
      </c>
      <c r="BM125" s="143">
        <v>762.95026461666703</v>
      </c>
      <c r="BN125" s="143">
        <v>75594.895659999995</v>
      </c>
      <c r="BO125" s="143">
        <v>1866.06666666667</v>
      </c>
      <c r="BP125" s="143">
        <v>7853.4117475000003</v>
      </c>
      <c r="BQ125" s="143">
        <v>22018715.632333301</v>
      </c>
      <c r="BR125" s="143">
        <v>14748.627199500001</v>
      </c>
      <c r="BS125" s="143">
        <v>4980.3416666666699</v>
      </c>
      <c r="BT125" s="143">
        <v>4640.2027778333304</v>
      </c>
      <c r="BU125" s="143" t="s">
        <v>1117</v>
      </c>
      <c r="BV125" s="143">
        <v>673.75833333333298</v>
      </c>
      <c r="BW125" s="143">
        <v>688.53055555000003</v>
      </c>
      <c r="BX125" s="143" t="s">
        <v>1117</v>
      </c>
      <c r="BY125" s="143">
        <v>4699.4833333333299</v>
      </c>
      <c r="BZ125" s="143">
        <v>4239.3027778333299</v>
      </c>
      <c r="CA125" s="143" t="s">
        <v>1117</v>
      </c>
      <c r="CB125" s="143">
        <v>9421.6172834999998</v>
      </c>
      <c r="CC125" s="143">
        <v>7688.2027143333298</v>
      </c>
      <c r="CD125" s="143" t="s">
        <v>1117</v>
      </c>
      <c r="CE125" s="143">
        <v>86.224999999999994</v>
      </c>
      <c r="CF125" s="143">
        <v>94.275000000000006</v>
      </c>
      <c r="CG125" s="143" t="s">
        <v>1117</v>
      </c>
    </row>
    <row r="126" spans="1:85" x14ac:dyDescent="0.3">
      <c r="A126" s="33" t="s">
        <v>178</v>
      </c>
      <c r="B126" s="147" t="s">
        <v>1824</v>
      </c>
      <c r="C126" s="142">
        <v>6</v>
      </c>
      <c r="D126" s="143" t="s">
        <v>1318</v>
      </c>
      <c r="E126" s="143" t="s">
        <v>180</v>
      </c>
      <c r="F126" s="143" t="s">
        <v>1403</v>
      </c>
      <c r="G126" s="143" t="s">
        <v>1404</v>
      </c>
      <c r="H126" s="143" t="s">
        <v>1405</v>
      </c>
      <c r="I126" s="143" t="s">
        <v>1339</v>
      </c>
      <c r="J126" s="143">
        <v>9.5</v>
      </c>
      <c r="K126" s="143">
        <v>1</v>
      </c>
      <c r="L126" s="143">
        <v>0</v>
      </c>
      <c r="M126" s="143" t="s">
        <v>1117</v>
      </c>
      <c r="N126" s="143" t="s">
        <v>1117</v>
      </c>
      <c r="O126" s="143">
        <v>1157.84523816667</v>
      </c>
      <c r="P126" s="143">
        <v>41111.503308333296</v>
      </c>
      <c r="Q126" s="143">
        <v>1583.8559523333299</v>
      </c>
      <c r="R126" s="143">
        <v>47333.9222516667</v>
      </c>
      <c r="S126" s="143">
        <v>0.13536685300000001</v>
      </c>
      <c r="T126" s="143">
        <v>6.7803916666666698E-4</v>
      </c>
      <c r="U126" s="143">
        <v>426.00474085000002</v>
      </c>
      <c r="V126" s="143">
        <v>17831.464443000001</v>
      </c>
      <c r="W126" s="143">
        <v>1487.55076966667</v>
      </c>
      <c r="X126" s="143">
        <v>43917.903953333298</v>
      </c>
      <c r="Y126" s="143">
        <v>1735.75</v>
      </c>
      <c r="Z126" s="143">
        <v>903.83333333333303</v>
      </c>
      <c r="AA126" s="143">
        <v>1955.9</v>
      </c>
      <c r="AB126" s="143">
        <v>0.11383333333333299</v>
      </c>
      <c r="AC126" s="143">
        <v>1690.75</v>
      </c>
      <c r="AD126" s="143">
        <v>1052.06666666667</v>
      </c>
      <c r="AE126" s="143">
        <v>9.5</v>
      </c>
      <c r="AF126" s="143">
        <v>3.04266666666667</v>
      </c>
      <c r="AG126" s="143">
        <v>0.14133333333333301</v>
      </c>
      <c r="AH126" s="143">
        <v>1677.2</v>
      </c>
      <c r="AI126" s="143">
        <v>0.109333333333333</v>
      </c>
      <c r="AJ126" s="143">
        <v>1301.2333333333299</v>
      </c>
      <c r="AK126" s="143">
        <v>0.169833333333333</v>
      </c>
      <c r="AL126" s="143">
        <v>3295.80147533333</v>
      </c>
      <c r="AM126" s="143">
        <v>875667.47448333295</v>
      </c>
      <c r="AN126" s="143">
        <v>4752.6138568333299</v>
      </c>
      <c r="AO126" s="143" t="s">
        <v>1117</v>
      </c>
      <c r="AP126" s="143" t="s">
        <v>1117</v>
      </c>
      <c r="AQ126" s="143">
        <v>4025.1557109999999</v>
      </c>
      <c r="AR126" s="143">
        <v>3193.5006145000002</v>
      </c>
      <c r="AS126" s="143">
        <v>2952.1746341666699</v>
      </c>
      <c r="AT126" s="143">
        <v>0.29616666666666702</v>
      </c>
      <c r="AU126" s="143" t="s">
        <v>1117</v>
      </c>
      <c r="AV126" s="143" t="s">
        <v>1117</v>
      </c>
      <c r="AW126" s="143" t="s">
        <v>1117</v>
      </c>
      <c r="AX126" s="143" t="s">
        <v>1117</v>
      </c>
      <c r="AY126" s="143" t="s">
        <v>1117</v>
      </c>
      <c r="AZ126" s="143">
        <v>3.16825198283333</v>
      </c>
      <c r="BA126" s="143">
        <v>1.0636913175</v>
      </c>
      <c r="BB126" s="143">
        <v>0.776454012333333</v>
      </c>
      <c r="BC126" s="143">
        <v>1.3670583921666699</v>
      </c>
      <c r="BD126" s="143" t="s">
        <v>1117</v>
      </c>
      <c r="BE126" s="143">
        <v>0.81739318083333301</v>
      </c>
      <c r="BF126" s="143">
        <v>1.0461591748333301</v>
      </c>
      <c r="BG126" s="143">
        <v>1306.80551933333</v>
      </c>
      <c r="BH126" s="143">
        <v>1534.1298400000001</v>
      </c>
      <c r="BI126" s="143">
        <v>1033.2166666666701</v>
      </c>
      <c r="BJ126" s="143">
        <v>1867.5166666666701</v>
      </c>
      <c r="BK126" s="143">
        <v>40169.995661499997</v>
      </c>
      <c r="BL126" s="143">
        <v>42932.411910000003</v>
      </c>
      <c r="BM126" s="143">
        <v>227.33049243333301</v>
      </c>
      <c r="BN126" s="143">
        <v>13056.122287333301</v>
      </c>
      <c r="BO126" s="143">
        <v>834.3</v>
      </c>
      <c r="BP126" s="143">
        <v>1800.1726641499999</v>
      </c>
      <c r="BQ126" s="143">
        <v>858211.53531666705</v>
      </c>
      <c r="BR126" s="143">
        <v>3102.885475</v>
      </c>
      <c r="BS126" s="143">
        <v>1654.7291666666699</v>
      </c>
      <c r="BT126" s="143">
        <v>1580.55277766667</v>
      </c>
      <c r="BU126" s="143" t="s">
        <v>1117</v>
      </c>
      <c r="BV126" s="143">
        <v>240.38888888333301</v>
      </c>
      <c r="BW126" s="143">
        <v>260.558333333333</v>
      </c>
      <c r="BX126" s="143" t="s">
        <v>1117</v>
      </c>
      <c r="BY126" s="143">
        <v>1615.0444443333299</v>
      </c>
      <c r="BZ126" s="143">
        <v>1527.81805566667</v>
      </c>
      <c r="CA126" s="143" t="s">
        <v>1117</v>
      </c>
      <c r="CB126" s="143">
        <v>1721.9972020166699</v>
      </c>
      <c r="CC126" s="143">
        <v>2044.9920027666701</v>
      </c>
      <c r="CD126" s="143" t="s">
        <v>1117</v>
      </c>
      <c r="CE126" s="143">
        <v>98.309722221666703</v>
      </c>
      <c r="CF126" s="143">
        <v>97.572222216666702</v>
      </c>
      <c r="CG126" s="143" t="s">
        <v>1117</v>
      </c>
    </row>
    <row r="127" spans="1:85" x14ac:dyDescent="0.3">
      <c r="A127" s="33" t="s">
        <v>267</v>
      </c>
      <c r="B127" s="147" t="s">
        <v>1824</v>
      </c>
      <c r="C127" s="142">
        <v>2</v>
      </c>
      <c r="D127" s="143" t="s">
        <v>1315</v>
      </c>
      <c r="E127" s="143" t="s">
        <v>51</v>
      </c>
      <c r="F127" s="143" t="s">
        <v>268</v>
      </c>
      <c r="G127" s="143" t="s">
        <v>1462</v>
      </c>
      <c r="J127" s="143">
        <v>9.5</v>
      </c>
      <c r="K127" s="143">
        <v>5.5</v>
      </c>
      <c r="L127" s="143" t="s">
        <v>1117</v>
      </c>
      <c r="N127" s="143" t="s">
        <v>1117</v>
      </c>
      <c r="O127" s="143">
        <v>3879.0187500000002</v>
      </c>
      <c r="P127" s="143">
        <v>2778574.4495000001</v>
      </c>
      <c r="Q127" s="143">
        <v>5384.7818180000004</v>
      </c>
      <c r="R127" s="143">
        <v>1172323.642</v>
      </c>
      <c r="S127" s="143">
        <v>8.7079545499999994E-2</v>
      </c>
      <c r="T127" s="143">
        <v>1.94534E-3</v>
      </c>
      <c r="U127" s="143">
        <v>1505.7647724999999</v>
      </c>
      <c r="V127" s="143">
        <v>2163697.8155</v>
      </c>
      <c r="W127" s="143">
        <v>4728.0051135000003</v>
      </c>
      <c r="X127" s="143">
        <v>1230340.3435</v>
      </c>
      <c r="Y127" s="143">
        <v>4198.95</v>
      </c>
      <c r="Z127" s="143">
        <v>1344.8</v>
      </c>
      <c r="AA127" s="143">
        <v>6801.35</v>
      </c>
      <c r="AB127" s="143">
        <v>5.6500000000000002E-2</v>
      </c>
      <c r="AC127" s="143">
        <v>5099.25</v>
      </c>
      <c r="AD127" s="143">
        <v>5456.55</v>
      </c>
      <c r="AE127" s="143">
        <v>9.5</v>
      </c>
      <c r="AF127" s="143">
        <v>2.5154999999999998</v>
      </c>
      <c r="AG127" s="143">
        <v>6.9000000000000006E-2</v>
      </c>
      <c r="AH127" s="143">
        <v>6151.6</v>
      </c>
      <c r="AI127" s="143">
        <v>0.17</v>
      </c>
      <c r="AJ127" s="143">
        <v>3976.55</v>
      </c>
      <c r="AK127" s="143">
        <v>0.18149999999999999</v>
      </c>
      <c r="AL127" s="143">
        <v>18041.605114999998</v>
      </c>
      <c r="AM127" s="143">
        <v>423233395.55000001</v>
      </c>
      <c r="AN127" s="143">
        <v>75899.420759999994</v>
      </c>
      <c r="AO127" s="143" t="s">
        <v>1117</v>
      </c>
      <c r="AP127" s="143" t="s">
        <v>1117</v>
      </c>
      <c r="AQ127" s="143">
        <v>6733.4169275000004</v>
      </c>
      <c r="AR127" s="143">
        <v>6263.5733449999998</v>
      </c>
      <c r="AS127" s="143">
        <v>16433.6162</v>
      </c>
      <c r="AT127" s="143">
        <v>0.34150000000000003</v>
      </c>
      <c r="AU127" s="143" t="s">
        <v>1117</v>
      </c>
      <c r="AV127" s="143" t="s">
        <v>1117</v>
      </c>
      <c r="AW127" s="143" t="s">
        <v>1117</v>
      </c>
      <c r="AX127" s="143" t="s">
        <v>1117</v>
      </c>
      <c r="AY127" s="143" t="s">
        <v>1117</v>
      </c>
      <c r="AZ127" s="143">
        <v>3.8299432169999998</v>
      </c>
      <c r="BA127" s="143">
        <v>1.264342713</v>
      </c>
      <c r="BB127" s="143">
        <v>0.64597936199999995</v>
      </c>
      <c r="BC127" s="143">
        <v>1.2300940440000001</v>
      </c>
      <c r="BD127" s="143" t="s">
        <v>1117</v>
      </c>
      <c r="BE127" s="143">
        <v>0.94510460549999997</v>
      </c>
      <c r="BF127" s="143">
        <v>2.73335828</v>
      </c>
      <c r="BG127" s="143">
        <v>4331.34375</v>
      </c>
      <c r="BH127" s="143">
        <v>5074.4852275000003</v>
      </c>
      <c r="BI127" s="143">
        <v>2411.75</v>
      </c>
      <c r="BJ127" s="143">
        <v>6524.55</v>
      </c>
      <c r="BK127" s="143">
        <v>1761782.4484999999</v>
      </c>
      <c r="BL127" s="143">
        <v>962148.48930000002</v>
      </c>
      <c r="BM127" s="143">
        <v>743.13693179999996</v>
      </c>
      <c r="BN127" s="143">
        <v>618283.36459999997</v>
      </c>
      <c r="BO127" s="143">
        <v>4112.8</v>
      </c>
      <c r="BP127" s="143">
        <v>8644.1941050000005</v>
      </c>
      <c r="BQ127" s="143">
        <v>117272903.3</v>
      </c>
      <c r="BR127" s="143">
        <v>38181.730770000002</v>
      </c>
      <c r="BS127" s="143">
        <v>5338.4291665000001</v>
      </c>
      <c r="BT127" s="143">
        <v>5309.7124999999996</v>
      </c>
      <c r="BU127" s="143" t="s">
        <v>1117</v>
      </c>
      <c r="BV127" s="143">
        <v>174.07916664999999</v>
      </c>
      <c r="BW127" s="143">
        <v>637.01250000000005</v>
      </c>
      <c r="BX127" s="143" t="s">
        <v>1117</v>
      </c>
      <c r="BY127" s="143">
        <v>5245.1333334999999</v>
      </c>
      <c r="BZ127" s="143">
        <v>5002.8833334999999</v>
      </c>
      <c r="CA127" s="143" t="s">
        <v>1117</v>
      </c>
      <c r="CB127" s="143">
        <v>3214.483815</v>
      </c>
      <c r="CC127" s="143">
        <v>6547.0931105</v>
      </c>
      <c r="CD127" s="143" t="s">
        <v>1117</v>
      </c>
      <c r="CE127" s="143">
        <v>92.033333334999995</v>
      </c>
      <c r="CF127" s="143">
        <v>95.162499999999994</v>
      </c>
      <c r="CG127" s="143" t="s">
        <v>1117</v>
      </c>
    </row>
    <row r="128" spans="1:85" x14ac:dyDescent="0.3">
      <c r="A128" s="33" t="s">
        <v>144</v>
      </c>
      <c r="B128" s="147" t="s">
        <v>1824</v>
      </c>
      <c r="C128" s="142">
        <v>2</v>
      </c>
      <c r="D128" s="143" t="s">
        <v>1318</v>
      </c>
      <c r="E128" s="143" t="s">
        <v>137</v>
      </c>
      <c r="F128" s="143" t="s">
        <v>145</v>
      </c>
      <c r="G128" s="143" t="s">
        <v>1375</v>
      </c>
      <c r="H128" s="143" t="s">
        <v>1376</v>
      </c>
      <c r="I128" s="143" t="s">
        <v>1339</v>
      </c>
      <c r="J128" s="143">
        <v>10</v>
      </c>
      <c r="K128" s="143">
        <v>1</v>
      </c>
      <c r="L128" s="143" t="s">
        <v>1117</v>
      </c>
      <c r="M128" s="143" t="s">
        <v>1117</v>
      </c>
      <c r="N128" s="143" t="s">
        <v>1117</v>
      </c>
      <c r="O128" s="143">
        <v>282.005</v>
      </c>
      <c r="P128" s="143">
        <v>130.97985</v>
      </c>
      <c r="Q128" s="143">
        <v>465.14</v>
      </c>
      <c r="R128" s="143">
        <v>121.6778</v>
      </c>
      <c r="S128" s="143">
        <v>0.10525</v>
      </c>
      <c r="T128" s="144">
        <v>3.0199999999999999E-5</v>
      </c>
      <c r="U128" s="143">
        <v>183.13</v>
      </c>
      <c r="V128" s="143">
        <v>330.51100000000002</v>
      </c>
      <c r="W128" s="143">
        <v>387.6</v>
      </c>
      <c r="X128" s="144">
        <v>3.23E-27</v>
      </c>
      <c r="Y128" s="143">
        <v>387.6</v>
      </c>
      <c r="Z128" s="143">
        <v>271.85000000000002</v>
      </c>
      <c r="AA128" s="143">
        <v>481.45</v>
      </c>
      <c r="AB128" s="143">
        <v>0.104</v>
      </c>
      <c r="AC128" s="143">
        <v>467.05</v>
      </c>
      <c r="AD128" s="143">
        <v>209.6</v>
      </c>
      <c r="AE128" s="143">
        <v>10</v>
      </c>
      <c r="AF128" s="143">
        <v>17.342500000000001</v>
      </c>
      <c r="AG128" s="143">
        <v>0.1065</v>
      </c>
      <c r="AH128" s="143">
        <v>459</v>
      </c>
      <c r="AI128" s="143">
        <v>0.10249999999999999</v>
      </c>
      <c r="AJ128" s="143">
        <v>471.3</v>
      </c>
      <c r="AK128" s="143">
        <v>0.11799999999999999</v>
      </c>
      <c r="AL128" s="143">
        <v>1746.0807150000001</v>
      </c>
      <c r="AM128" s="143">
        <v>45732.378779999999</v>
      </c>
      <c r="AN128" s="143">
        <v>2075.2475245000001</v>
      </c>
      <c r="AO128" s="143" t="s">
        <v>1117</v>
      </c>
      <c r="AP128" s="143" t="s">
        <v>1117</v>
      </c>
      <c r="AQ128" s="143">
        <v>1678.8933099999999</v>
      </c>
      <c r="AR128" s="143">
        <v>1689.397813</v>
      </c>
      <c r="AS128" s="143">
        <v>1893.4405939999999</v>
      </c>
      <c r="AT128" s="143">
        <v>3.6059999999999999</v>
      </c>
      <c r="AU128" s="143" t="s">
        <v>1117</v>
      </c>
      <c r="AV128" s="143" t="s">
        <v>1117</v>
      </c>
      <c r="AW128" s="143" t="s">
        <v>1117</v>
      </c>
      <c r="AX128" s="143" t="s">
        <v>1117</v>
      </c>
      <c r="AY128" s="143" t="s">
        <v>1117</v>
      </c>
      <c r="AZ128" s="143">
        <v>0.57661814700000003</v>
      </c>
      <c r="BA128" s="143">
        <v>0.98490991999999999</v>
      </c>
      <c r="BB128" s="143">
        <v>1.0267846425</v>
      </c>
      <c r="BC128" s="143">
        <v>1.0247524750000001</v>
      </c>
      <c r="BD128" s="143" t="s">
        <v>1117</v>
      </c>
      <c r="BE128" s="143">
        <v>1.055184876</v>
      </c>
      <c r="BF128" s="143">
        <v>1.1184022075</v>
      </c>
      <c r="BG128" s="143">
        <v>348.81</v>
      </c>
      <c r="BH128" s="143">
        <v>430.7</v>
      </c>
      <c r="BI128" s="143">
        <v>344.5</v>
      </c>
      <c r="BJ128" s="143">
        <v>430.7</v>
      </c>
      <c r="BK128" s="143">
        <v>167.1849</v>
      </c>
      <c r="BL128" s="144">
        <v>3.23E-27</v>
      </c>
      <c r="BM128" s="143">
        <v>81.8</v>
      </c>
      <c r="BN128" s="143">
        <v>166.41</v>
      </c>
      <c r="BO128" s="143">
        <v>86.2</v>
      </c>
      <c r="BP128" s="143">
        <v>783.96710304999999</v>
      </c>
      <c r="BQ128" s="143">
        <v>20136.015869999999</v>
      </c>
      <c r="BR128" s="143">
        <v>861.08610859999999</v>
      </c>
      <c r="BS128" s="143">
        <v>430.7</v>
      </c>
      <c r="BT128" s="143">
        <v>430.7</v>
      </c>
      <c r="BU128" s="143" t="s">
        <v>1117</v>
      </c>
      <c r="BV128" s="143">
        <v>86.1</v>
      </c>
      <c r="BW128" s="143">
        <v>86.1</v>
      </c>
      <c r="BX128" s="143" t="s">
        <v>1117</v>
      </c>
      <c r="BY128" s="143">
        <v>387.6</v>
      </c>
      <c r="BZ128" s="143">
        <v>387.6</v>
      </c>
      <c r="CA128" s="143" t="s">
        <v>1117</v>
      </c>
      <c r="CB128" s="143">
        <v>826.90943775000005</v>
      </c>
      <c r="CC128" s="143">
        <v>824.34790925000004</v>
      </c>
      <c r="CD128" s="143" t="s">
        <v>1117</v>
      </c>
      <c r="CE128" s="143">
        <v>108.7</v>
      </c>
      <c r="CF128" s="143">
        <v>107.8</v>
      </c>
      <c r="CG128" s="143" t="s">
        <v>1117</v>
      </c>
    </row>
    <row r="129" spans="1:85" x14ac:dyDescent="0.3">
      <c r="A129" s="132" t="s">
        <v>469</v>
      </c>
      <c r="B129" s="147" t="s">
        <v>1824</v>
      </c>
      <c r="C129" s="142">
        <v>6</v>
      </c>
      <c r="D129" s="143" t="s">
        <v>1315</v>
      </c>
      <c r="E129" s="143" t="s">
        <v>51</v>
      </c>
      <c r="F129" s="143" t="s">
        <v>470</v>
      </c>
      <c r="G129" s="143" t="s">
        <v>1651</v>
      </c>
      <c r="J129" s="143">
        <v>10</v>
      </c>
      <c r="K129" s="143">
        <v>2.3333333333333299</v>
      </c>
      <c r="L129" s="143" t="s">
        <v>1117</v>
      </c>
      <c r="N129" s="143" t="s">
        <v>1117</v>
      </c>
      <c r="O129" s="143">
        <v>3940.4349794999998</v>
      </c>
      <c r="P129" s="143">
        <v>657761.71917333303</v>
      </c>
      <c r="Q129" s="143">
        <v>4577.3317454999997</v>
      </c>
      <c r="R129" s="143">
        <v>732566.19043833297</v>
      </c>
      <c r="S129" s="143">
        <v>0.108914346</v>
      </c>
      <c r="T129" s="143">
        <v>1.33179683333333E-3</v>
      </c>
      <c r="U129" s="143">
        <v>636.89938373333302</v>
      </c>
      <c r="V129" s="143">
        <v>212259.130526667</v>
      </c>
      <c r="W129" s="143">
        <v>4275.4074836666696</v>
      </c>
      <c r="X129" s="143">
        <v>603050.14474999998</v>
      </c>
      <c r="Y129" s="143">
        <v>4114.25</v>
      </c>
      <c r="Z129" s="143">
        <v>3059.9833333333299</v>
      </c>
      <c r="AA129" s="143">
        <v>5570.8</v>
      </c>
      <c r="AB129" s="143">
        <v>0.112166666666667</v>
      </c>
      <c r="AC129" s="143">
        <v>4347.3999999999996</v>
      </c>
      <c r="AD129" s="143">
        <v>2510.8166666666698</v>
      </c>
      <c r="AE129" s="143">
        <v>10</v>
      </c>
      <c r="AF129" s="143">
        <v>2.0588333333333302</v>
      </c>
      <c r="AG129" s="143">
        <v>9.8666666666666694E-2</v>
      </c>
      <c r="AH129" s="143">
        <v>4847.1166666666704</v>
      </c>
      <c r="AI129" s="143">
        <v>9.2666666666666703E-2</v>
      </c>
      <c r="AJ129" s="143">
        <v>4639.5666666666702</v>
      </c>
      <c r="AK129" s="143">
        <v>0.15533333333333299</v>
      </c>
      <c r="AL129" s="143">
        <v>6762.8106258333301</v>
      </c>
      <c r="AM129" s="143">
        <v>27804451.3704</v>
      </c>
      <c r="AN129" s="143">
        <v>11520.8104288333</v>
      </c>
      <c r="AO129" s="143" t="s">
        <v>1117</v>
      </c>
      <c r="AP129" s="143" t="s">
        <v>1117</v>
      </c>
      <c r="AQ129" s="143">
        <v>5019.8046275666702</v>
      </c>
      <c r="AR129" s="143">
        <v>8246.4611153333299</v>
      </c>
      <c r="AS129" s="143">
        <v>8484.3291704999992</v>
      </c>
      <c r="AT129" s="143">
        <v>0.21033333333333301</v>
      </c>
      <c r="AU129" s="143" t="s">
        <v>1117</v>
      </c>
      <c r="AV129" s="143" t="s">
        <v>1117</v>
      </c>
      <c r="AW129" s="143" t="s">
        <v>1117</v>
      </c>
      <c r="AX129" s="143" t="s">
        <v>1117</v>
      </c>
      <c r="AY129" s="143" t="s">
        <v>1117</v>
      </c>
      <c r="AZ129" s="143">
        <v>4.9835932531666698</v>
      </c>
      <c r="BA129" s="143">
        <v>1.1514503198333299</v>
      </c>
      <c r="BB129" s="143">
        <v>1.0080810305000001</v>
      </c>
      <c r="BC129" s="143">
        <v>1.3910878209999999</v>
      </c>
      <c r="BD129" s="143" t="s">
        <v>1117</v>
      </c>
      <c r="BE129" s="143">
        <v>6.6440984816666697</v>
      </c>
      <c r="BF129" s="143">
        <v>1.4338482988333301</v>
      </c>
      <c r="BG129" s="143">
        <v>4107.8280056666699</v>
      </c>
      <c r="BH129" s="143">
        <v>4400.1127134999997</v>
      </c>
      <c r="BI129" s="143">
        <v>3291.3</v>
      </c>
      <c r="BJ129" s="143">
        <v>5336.0333333333301</v>
      </c>
      <c r="BK129" s="143">
        <v>616055.68764833303</v>
      </c>
      <c r="BL129" s="143">
        <v>637179.09811999998</v>
      </c>
      <c r="BM129" s="143">
        <v>292.28513709999999</v>
      </c>
      <c r="BN129" s="143">
        <v>50485.991655166697</v>
      </c>
      <c r="BO129" s="143">
        <v>2044.7333333333299</v>
      </c>
      <c r="BP129" s="143">
        <v>3010.0537728333302</v>
      </c>
      <c r="BQ129" s="143">
        <v>5559991.4394049998</v>
      </c>
      <c r="BR129" s="143">
        <v>5668.4937204999997</v>
      </c>
      <c r="BS129" s="143">
        <v>4350.9002776666703</v>
      </c>
      <c r="BT129" s="143">
        <v>4443.9336111666698</v>
      </c>
      <c r="BU129" s="143" t="s">
        <v>1117</v>
      </c>
      <c r="BV129" s="143">
        <v>250.335277783333</v>
      </c>
      <c r="BW129" s="143">
        <v>321.78083331666699</v>
      </c>
      <c r="BX129" s="143" t="s">
        <v>1117</v>
      </c>
      <c r="BY129" s="143">
        <v>4239.8069446666696</v>
      </c>
      <c r="BZ129" s="143">
        <v>4291.3805554999999</v>
      </c>
      <c r="CA129" s="143" t="s">
        <v>1117</v>
      </c>
      <c r="CB129" s="143">
        <v>2771.6251723333298</v>
      </c>
      <c r="CC129" s="143">
        <v>3300.709261</v>
      </c>
      <c r="CD129" s="143" t="s">
        <v>1117</v>
      </c>
      <c r="CE129" s="143">
        <v>98.410555556666694</v>
      </c>
      <c r="CF129" s="143">
        <v>100.472777778333</v>
      </c>
      <c r="CG129" s="143" t="s">
        <v>1117</v>
      </c>
    </row>
    <row r="130" spans="1:85" x14ac:dyDescent="0.3">
      <c r="A130" s="33" t="s">
        <v>550</v>
      </c>
      <c r="B130" s="147" t="s">
        <v>1824</v>
      </c>
      <c r="C130" s="142">
        <v>1</v>
      </c>
      <c r="D130" s="143" t="s">
        <v>1318</v>
      </c>
      <c r="E130" s="143" t="s">
        <v>51</v>
      </c>
      <c r="F130" s="143" t="s">
        <v>1718</v>
      </c>
      <c r="G130" s="143" t="s">
        <v>1719</v>
      </c>
      <c r="H130" s="143" t="s">
        <v>1720</v>
      </c>
      <c r="I130" s="143" t="s">
        <v>1620</v>
      </c>
      <c r="J130" s="143">
        <v>10</v>
      </c>
      <c r="K130" s="143">
        <v>5</v>
      </c>
      <c r="L130" s="143" t="s">
        <v>1117</v>
      </c>
      <c r="M130" s="143" t="s">
        <v>1117</v>
      </c>
      <c r="N130" s="143" t="s">
        <v>1117</v>
      </c>
      <c r="O130" s="143">
        <v>4205.47</v>
      </c>
      <c r="P130" s="143">
        <v>402566.10609999998</v>
      </c>
      <c r="Q130" s="143">
        <v>7062.85</v>
      </c>
      <c r="R130" s="143">
        <v>498670.91450000001</v>
      </c>
      <c r="S130" s="143">
        <v>0.1457</v>
      </c>
      <c r="T130" s="143">
        <v>2.4560099999999998E-3</v>
      </c>
      <c r="U130" s="143">
        <v>2857.4</v>
      </c>
      <c r="V130" s="143">
        <v>227006.07800000001</v>
      </c>
      <c r="W130" s="143">
        <v>5531.24</v>
      </c>
      <c r="X130" s="143">
        <v>702220.78240000003</v>
      </c>
      <c r="Y130" s="143">
        <v>5906.2</v>
      </c>
      <c r="Z130" s="143">
        <v>3429.2</v>
      </c>
      <c r="AA130" s="143">
        <v>7879.6</v>
      </c>
      <c r="AB130" s="143">
        <v>0.216</v>
      </c>
      <c r="AC130" s="143">
        <v>7765.8</v>
      </c>
      <c r="AD130" s="143">
        <v>4450.3999999999996</v>
      </c>
      <c r="AE130" s="143">
        <v>10</v>
      </c>
      <c r="AF130" s="143">
        <v>2.0009999999999999</v>
      </c>
      <c r="AG130" s="143">
        <v>0.17199999999999999</v>
      </c>
      <c r="AH130" s="143">
        <v>7614.1</v>
      </c>
      <c r="AI130" s="143">
        <v>0.153</v>
      </c>
      <c r="AJ130" s="143">
        <v>7475</v>
      </c>
      <c r="AK130" s="143">
        <v>0.216</v>
      </c>
      <c r="AL130" s="143">
        <v>22710.663830000001</v>
      </c>
      <c r="AM130" s="143">
        <v>93897272.700000003</v>
      </c>
      <c r="AN130" s="143">
        <v>45412.244899999998</v>
      </c>
      <c r="AO130" s="143" t="s">
        <v>1117</v>
      </c>
      <c r="AP130" s="143" t="s">
        <v>1117</v>
      </c>
      <c r="AQ130" s="143">
        <v>12760.18519</v>
      </c>
      <c r="AR130" s="143">
        <v>15216.279070000001</v>
      </c>
      <c r="AS130" s="143">
        <v>26443.790850000001</v>
      </c>
      <c r="AT130" s="143">
        <v>0.12</v>
      </c>
      <c r="AU130" s="143" t="s">
        <v>1117</v>
      </c>
      <c r="AV130" s="143" t="s">
        <v>1117</v>
      </c>
      <c r="AW130" s="143" t="s">
        <v>1117</v>
      </c>
      <c r="AX130" s="143" t="s">
        <v>1117</v>
      </c>
      <c r="AY130" s="143" t="s">
        <v>1117</v>
      </c>
      <c r="AZ130" s="143">
        <v>4.9975012489999999</v>
      </c>
      <c r="BA130" s="143">
        <v>0.98046563099999995</v>
      </c>
      <c r="BB130" s="143">
        <v>0.98173126200000005</v>
      </c>
      <c r="BC130" s="143">
        <v>0.79629629599999996</v>
      </c>
      <c r="BD130" s="143" t="s">
        <v>1117</v>
      </c>
      <c r="BE130" s="143">
        <v>1.1924810530000001</v>
      </c>
      <c r="BF130" s="143">
        <v>1.737861847</v>
      </c>
      <c r="BG130" s="143">
        <v>4682.8100000000004</v>
      </c>
      <c r="BH130" s="143">
        <v>6665.62</v>
      </c>
      <c r="BI130" s="143">
        <v>3796.9</v>
      </c>
      <c r="BJ130" s="143">
        <v>7218.8</v>
      </c>
      <c r="BK130" s="143">
        <v>480958.74690000003</v>
      </c>
      <c r="BL130" s="143">
        <v>274131.89159999997</v>
      </c>
      <c r="BM130" s="143">
        <v>1982.81</v>
      </c>
      <c r="BN130" s="143">
        <v>281713.60690000001</v>
      </c>
      <c r="BO130" s="143">
        <v>3421.9</v>
      </c>
      <c r="BP130" s="143">
        <v>16405.794409999999</v>
      </c>
      <c r="BQ130" s="143">
        <v>77775187.25</v>
      </c>
      <c r="BR130" s="143">
        <v>36351.020409999997</v>
      </c>
      <c r="BS130" s="143">
        <v>6546.8666670000002</v>
      </c>
      <c r="BT130" s="143">
        <v>6906.2333330000001</v>
      </c>
      <c r="BU130" s="143" t="s">
        <v>1117</v>
      </c>
      <c r="BV130" s="143">
        <v>1703.1</v>
      </c>
      <c r="BW130" s="143">
        <v>1703.1</v>
      </c>
      <c r="BX130" s="143" t="s">
        <v>1117</v>
      </c>
      <c r="BY130" s="143">
        <v>5218.7666669999999</v>
      </c>
      <c r="BZ130" s="143">
        <v>6124.9666669999997</v>
      </c>
      <c r="CA130" s="143" t="s">
        <v>1117</v>
      </c>
      <c r="CB130" s="143">
        <v>18582.41805</v>
      </c>
      <c r="CC130" s="143">
        <v>10192.44425</v>
      </c>
      <c r="CD130" s="143" t="s">
        <v>1117</v>
      </c>
      <c r="CE130" s="143">
        <v>89.266666670000006</v>
      </c>
      <c r="CF130" s="143">
        <v>93.066666670000004</v>
      </c>
      <c r="CG130" s="143" t="s">
        <v>1117</v>
      </c>
    </row>
    <row r="131" spans="1:85" x14ac:dyDescent="0.3">
      <c r="A131" s="33" t="s">
        <v>188</v>
      </c>
      <c r="B131" s="147" t="s">
        <v>1824</v>
      </c>
      <c r="C131" s="142">
        <v>5</v>
      </c>
      <c r="D131" s="143" t="s">
        <v>1315</v>
      </c>
      <c r="E131" s="143" t="s">
        <v>51</v>
      </c>
      <c r="F131" s="143" t="s">
        <v>187</v>
      </c>
      <c r="G131" s="143" t="s">
        <v>1407</v>
      </c>
      <c r="J131" s="143">
        <v>10.199999999999999</v>
      </c>
      <c r="K131" s="143">
        <v>7.8</v>
      </c>
      <c r="L131" s="143" t="s">
        <v>1117</v>
      </c>
      <c r="N131" s="143" t="s">
        <v>1117</v>
      </c>
      <c r="O131" s="143">
        <v>2578.2000555999998</v>
      </c>
      <c r="P131" s="143">
        <v>1705195.60864</v>
      </c>
      <c r="Q131" s="143">
        <v>4278.1134445999996</v>
      </c>
      <c r="R131" s="143">
        <v>6742908.3744799998</v>
      </c>
      <c r="S131" s="143">
        <v>0.15571722239999999</v>
      </c>
      <c r="T131" s="143">
        <v>6.5630844000000004E-3</v>
      </c>
      <c r="U131" s="143">
        <v>1699.91516656</v>
      </c>
      <c r="V131" s="143">
        <v>6614615.3996740002</v>
      </c>
      <c r="W131" s="143">
        <v>3420.6643887999999</v>
      </c>
      <c r="X131" s="143">
        <v>1906095.15998</v>
      </c>
      <c r="Y131" s="143">
        <v>2867.28</v>
      </c>
      <c r="Z131" s="143">
        <v>1013.68</v>
      </c>
      <c r="AA131" s="143">
        <v>9205.7000000000007</v>
      </c>
      <c r="AB131" s="143">
        <v>0.152</v>
      </c>
      <c r="AC131" s="143">
        <v>1879.76</v>
      </c>
      <c r="AD131" s="143">
        <v>8192.02</v>
      </c>
      <c r="AE131" s="143">
        <v>10.199999999999999</v>
      </c>
      <c r="AF131" s="143">
        <v>2.0165999999999999</v>
      </c>
      <c r="AG131" s="143">
        <v>0.1236</v>
      </c>
      <c r="AH131" s="143">
        <v>4241.74</v>
      </c>
      <c r="AI131" s="143">
        <v>0.1074</v>
      </c>
      <c r="AJ131" s="143">
        <v>9175.7999999999993</v>
      </c>
      <c r="AK131" s="143">
        <v>0.33560000000000001</v>
      </c>
      <c r="AL131" s="143">
        <v>10321.902343600001</v>
      </c>
      <c r="AM131" s="143">
        <v>41731380.762400001</v>
      </c>
      <c r="AN131" s="143">
        <v>23032.895868</v>
      </c>
      <c r="AO131" s="143" t="s">
        <v>1117</v>
      </c>
      <c r="AP131" s="143" t="s">
        <v>1117</v>
      </c>
      <c r="AQ131" s="143">
        <v>4130.1447705999999</v>
      </c>
      <c r="AR131" s="143">
        <v>12378.008447599999</v>
      </c>
      <c r="AS131" s="143">
        <v>8256.6657398000007</v>
      </c>
      <c r="AT131" s="143">
        <v>0.1492</v>
      </c>
      <c r="AU131" s="143" t="s">
        <v>1117</v>
      </c>
      <c r="AV131" s="143" t="s">
        <v>1117</v>
      </c>
      <c r="AW131" s="143" t="s">
        <v>1117</v>
      </c>
      <c r="AX131" s="143" t="s">
        <v>1117</v>
      </c>
      <c r="AY131" s="143" t="s">
        <v>1117</v>
      </c>
      <c r="AZ131" s="143">
        <v>5.3194319586000001</v>
      </c>
      <c r="BA131" s="143">
        <v>2.3043727989999998</v>
      </c>
      <c r="BB131" s="143">
        <v>2.0019484466000002</v>
      </c>
      <c r="BC131" s="143">
        <v>0.83380160780000001</v>
      </c>
      <c r="BD131" s="143" t="s">
        <v>1117</v>
      </c>
      <c r="BE131" s="143">
        <v>5.2531753072000003</v>
      </c>
      <c r="BF131" s="143">
        <v>1.2289949102</v>
      </c>
      <c r="BG131" s="143">
        <v>2836.6875</v>
      </c>
      <c r="BH131" s="143">
        <v>3866.6165001999998</v>
      </c>
      <c r="BI131" s="143">
        <v>1176.32</v>
      </c>
      <c r="BJ131" s="143">
        <v>5547.72</v>
      </c>
      <c r="BK131" s="143">
        <v>1700108.870874</v>
      </c>
      <c r="BL131" s="143">
        <v>1959947.7312400001</v>
      </c>
      <c r="BM131" s="143">
        <v>1029.91872216</v>
      </c>
      <c r="BN131" s="143">
        <v>446221.17449800001</v>
      </c>
      <c r="BO131" s="143">
        <v>4371.3999999999996</v>
      </c>
      <c r="BP131" s="143">
        <v>7225.4324776000003</v>
      </c>
      <c r="BQ131" s="143">
        <v>26599165.34</v>
      </c>
      <c r="BR131" s="143">
        <v>17840.854712600001</v>
      </c>
      <c r="BS131" s="143">
        <v>2485.6053332000001</v>
      </c>
      <c r="BT131" s="143">
        <v>4114.9759998</v>
      </c>
      <c r="BU131" s="143" t="s">
        <v>1117</v>
      </c>
      <c r="BV131" s="143">
        <v>709.65333334000002</v>
      </c>
      <c r="BW131" s="143">
        <v>1165.06</v>
      </c>
      <c r="BX131" s="143" t="s">
        <v>1117</v>
      </c>
      <c r="BY131" s="143">
        <v>2234.3106668</v>
      </c>
      <c r="BZ131" s="143">
        <v>3697.2173332000002</v>
      </c>
      <c r="CA131" s="143" t="s">
        <v>1117</v>
      </c>
      <c r="CB131" s="143">
        <v>4082.734923</v>
      </c>
      <c r="CC131" s="143">
        <v>8818.0702863999995</v>
      </c>
      <c r="CD131" s="143" t="s">
        <v>1117</v>
      </c>
      <c r="CE131" s="143">
        <v>90.337333332</v>
      </c>
      <c r="CF131" s="143">
        <v>93.004000000000005</v>
      </c>
      <c r="CG131" s="143" t="s">
        <v>1117</v>
      </c>
    </row>
    <row r="132" spans="1:85" x14ac:dyDescent="0.3">
      <c r="A132" s="33" t="s">
        <v>272</v>
      </c>
      <c r="B132" s="147" t="s">
        <v>1824</v>
      </c>
      <c r="C132" s="142">
        <v>6</v>
      </c>
      <c r="D132" s="143" t="s">
        <v>1315</v>
      </c>
      <c r="E132" s="143" t="s">
        <v>51</v>
      </c>
      <c r="F132" s="143" t="s">
        <v>1468</v>
      </c>
      <c r="G132" s="143" t="s">
        <v>1469</v>
      </c>
      <c r="J132" s="143">
        <v>10.5</v>
      </c>
      <c r="K132" s="143">
        <v>1</v>
      </c>
      <c r="L132" s="143" t="s">
        <v>1117</v>
      </c>
      <c r="N132" s="143" t="s">
        <v>1117</v>
      </c>
      <c r="O132" s="143">
        <v>803.25730605000001</v>
      </c>
      <c r="P132" s="143">
        <v>3878.55231585</v>
      </c>
      <c r="Q132" s="143">
        <v>2662.6364386666701</v>
      </c>
      <c r="R132" s="143">
        <v>6316.5948006666704</v>
      </c>
      <c r="S132" s="143">
        <v>0.29283303216666701</v>
      </c>
      <c r="T132" s="143">
        <v>3.1414381666666698E-4</v>
      </c>
      <c r="U132" s="143">
        <v>1859.37132916667</v>
      </c>
      <c r="V132" s="143">
        <v>8643.4943899999998</v>
      </c>
      <c r="W132" s="143">
        <v>2047.1186475</v>
      </c>
      <c r="X132" s="143">
        <v>13105.0223575</v>
      </c>
      <c r="Y132" s="143">
        <v>2022.5</v>
      </c>
      <c r="Z132" s="143">
        <v>693.96666666666704</v>
      </c>
      <c r="AA132" s="143">
        <v>2766.2</v>
      </c>
      <c r="AB132" s="143">
        <v>0.291333333333333</v>
      </c>
      <c r="AC132" s="143">
        <v>2631.45</v>
      </c>
      <c r="AD132" s="143">
        <v>2072.2333333333299</v>
      </c>
      <c r="AE132" s="143">
        <v>10.5</v>
      </c>
      <c r="AF132" s="143">
        <v>4.5251666666666699</v>
      </c>
      <c r="AG132" s="143">
        <v>0.28916666666666702</v>
      </c>
      <c r="AH132" s="143">
        <v>2664.1</v>
      </c>
      <c r="AI132" s="143">
        <v>0.29733333333333301</v>
      </c>
      <c r="AJ132" s="143">
        <v>2684.5666666666698</v>
      </c>
      <c r="AK132" s="143">
        <v>0.32133333333333303</v>
      </c>
      <c r="AL132" s="143">
        <v>8691.7615456666699</v>
      </c>
      <c r="AM132" s="143">
        <v>519833.29195166699</v>
      </c>
      <c r="AN132" s="143">
        <v>9835.1494729999995</v>
      </c>
      <c r="AO132" s="143" t="s">
        <v>1117</v>
      </c>
      <c r="AP132" s="143" t="s">
        <v>1117</v>
      </c>
      <c r="AQ132" s="143">
        <v>8470.6728748333298</v>
      </c>
      <c r="AR132" s="143">
        <v>8891.1998781666698</v>
      </c>
      <c r="AS132" s="143">
        <v>9095.7286293333309</v>
      </c>
      <c r="AT132" s="143">
        <v>0.22866666666666699</v>
      </c>
      <c r="AU132" s="143" t="s">
        <v>1117</v>
      </c>
      <c r="AV132" s="143" t="s">
        <v>1117</v>
      </c>
      <c r="AW132" s="143" t="s">
        <v>1117</v>
      </c>
      <c r="AX132" s="143" t="s">
        <v>1117</v>
      </c>
      <c r="AY132" s="143" t="s">
        <v>1117</v>
      </c>
      <c r="AZ132" s="143">
        <v>2.4879939798333299</v>
      </c>
      <c r="BA132" s="143">
        <v>1.0093863106666701</v>
      </c>
      <c r="BB132" s="143">
        <v>1.0047422876666701</v>
      </c>
      <c r="BC132" s="143">
        <v>0.98943750399999997</v>
      </c>
      <c r="BD132" s="143" t="s">
        <v>1117</v>
      </c>
      <c r="BE132" s="143">
        <v>1.0387028781666701</v>
      </c>
      <c r="BF132" s="143">
        <v>0.98591135399999996</v>
      </c>
      <c r="BG132" s="143">
        <v>1439.3445976666701</v>
      </c>
      <c r="BH132" s="143">
        <v>2417.0093173333298</v>
      </c>
      <c r="BI132" s="143">
        <v>1322.0166666666701</v>
      </c>
      <c r="BJ132" s="143">
        <v>2533.1999999999998</v>
      </c>
      <c r="BK132" s="143">
        <v>6806.7756886666702</v>
      </c>
      <c r="BL132" s="143">
        <v>6651.2312237166698</v>
      </c>
      <c r="BM132" s="143">
        <v>977.67955028333301</v>
      </c>
      <c r="BN132" s="143">
        <v>18321.822993500002</v>
      </c>
      <c r="BO132" s="143">
        <v>1211.18333333333</v>
      </c>
      <c r="BP132" s="143">
        <v>4765.6477640000003</v>
      </c>
      <c r="BQ132" s="143">
        <v>583275.32386333297</v>
      </c>
      <c r="BR132" s="143">
        <v>5689.4610358333302</v>
      </c>
      <c r="BS132" s="143">
        <v>2414.6624999999999</v>
      </c>
      <c r="BT132" s="143">
        <v>2429.9986111666699</v>
      </c>
      <c r="BU132" s="143" t="s">
        <v>1117</v>
      </c>
      <c r="BV132" s="143">
        <v>953.2</v>
      </c>
      <c r="BW132" s="143">
        <v>984.69305550000001</v>
      </c>
      <c r="BX132" s="143" t="s">
        <v>1117</v>
      </c>
      <c r="BY132" s="143">
        <v>2061.0097221666701</v>
      </c>
      <c r="BZ132" s="143">
        <v>2077.8291666666701</v>
      </c>
      <c r="CA132" s="143" t="s">
        <v>1117</v>
      </c>
      <c r="CB132" s="143">
        <v>4527.4072846666704</v>
      </c>
      <c r="CC132" s="143">
        <v>4846.8213690000002</v>
      </c>
      <c r="CD132" s="143" t="s">
        <v>1117</v>
      </c>
      <c r="CE132" s="143">
        <v>100.21944444499999</v>
      </c>
      <c r="CF132" s="143">
        <v>102.559722221667</v>
      </c>
      <c r="CG132" s="143" t="s">
        <v>1117</v>
      </c>
    </row>
    <row r="133" spans="1:85" x14ac:dyDescent="0.3">
      <c r="A133" s="131" t="s">
        <v>349</v>
      </c>
      <c r="B133" s="147" t="s">
        <v>1824</v>
      </c>
      <c r="C133" s="142">
        <v>2</v>
      </c>
      <c r="D133" s="143" t="s">
        <v>1315</v>
      </c>
      <c r="E133" s="143" t="s">
        <v>51</v>
      </c>
      <c r="F133" s="143" t="s">
        <v>218</v>
      </c>
      <c r="G133" s="143" t="s">
        <v>1531</v>
      </c>
      <c r="J133" s="143">
        <v>10.5</v>
      </c>
      <c r="K133" s="143">
        <v>9</v>
      </c>
      <c r="L133" s="143" t="s">
        <v>1117</v>
      </c>
      <c r="N133" s="143" t="s">
        <v>1117</v>
      </c>
      <c r="O133" s="143">
        <v>2428.5922725</v>
      </c>
      <c r="P133" s="143">
        <v>397585.77195000002</v>
      </c>
      <c r="Q133" s="143">
        <v>3805.8236364999998</v>
      </c>
      <c r="R133" s="143">
        <v>688319.07834999997</v>
      </c>
      <c r="S133" s="143">
        <v>9.9340909000000005E-2</v>
      </c>
      <c r="T133" s="143">
        <v>2.1965995000000002E-3</v>
      </c>
      <c r="U133" s="143">
        <v>1377.2454545000001</v>
      </c>
      <c r="V133" s="143">
        <v>561064.35239999997</v>
      </c>
      <c r="W133" s="143">
        <v>3324.5222724999999</v>
      </c>
      <c r="X133" s="143">
        <v>408925.00894999999</v>
      </c>
      <c r="Y133" s="143">
        <v>3410.15</v>
      </c>
      <c r="Z133" s="143">
        <v>1669.7</v>
      </c>
      <c r="AA133" s="143">
        <v>5300.2</v>
      </c>
      <c r="AB133" s="143">
        <v>4.1500000000000002E-2</v>
      </c>
      <c r="AC133" s="143">
        <v>3454.6</v>
      </c>
      <c r="AD133" s="143">
        <v>3630.5</v>
      </c>
      <c r="AE133" s="143">
        <v>10.5</v>
      </c>
      <c r="AF133" s="143">
        <v>1.48</v>
      </c>
      <c r="AG133" s="143">
        <v>9.6000000000000002E-2</v>
      </c>
      <c r="AH133" s="143">
        <v>3175.3</v>
      </c>
      <c r="AI133" s="143">
        <v>0.1575</v>
      </c>
      <c r="AJ133" s="143">
        <v>4510.95</v>
      </c>
      <c r="AK133" s="143">
        <v>0.19</v>
      </c>
      <c r="AL133" s="143">
        <v>14147.64702</v>
      </c>
      <c r="AM133" s="143">
        <v>20668509.767999999</v>
      </c>
      <c r="AN133" s="143">
        <v>21562.718639999999</v>
      </c>
      <c r="AO133" s="143" t="s">
        <v>1117</v>
      </c>
      <c r="AP133" s="143" t="s">
        <v>1117</v>
      </c>
      <c r="AQ133" s="143">
        <v>13576.468709999999</v>
      </c>
      <c r="AR133" s="143">
        <v>9292.5061860000005</v>
      </c>
      <c r="AS133" s="143">
        <v>12133.710405</v>
      </c>
      <c r="AT133" s="143">
        <v>0.111</v>
      </c>
      <c r="AU133" s="143" t="s">
        <v>1117</v>
      </c>
      <c r="AV133" s="143" t="s">
        <v>1117</v>
      </c>
      <c r="AW133" s="143" t="s">
        <v>1117</v>
      </c>
      <c r="AX133" s="143" t="s">
        <v>1117</v>
      </c>
      <c r="AY133" s="143" t="s">
        <v>1117</v>
      </c>
      <c r="AZ133" s="143">
        <v>7.1031218845000001</v>
      </c>
      <c r="BA133" s="143">
        <v>0.91785759649999998</v>
      </c>
      <c r="BB133" s="143">
        <v>1.3941109995000001</v>
      </c>
      <c r="BC133" s="143">
        <v>2.759578544</v>
      </c>
      <c r="BD133" s="143" t="s">
        <v>1117</v>
      </c>
      <c r="BE133" s="143">
        <v>0.70804468799999998</v>
      </c>
      <c r="BF133" s="143">
        <v>1.3057727530000001</v>
      </c>
      <c r="BG133" s="143">
        <v>2814.7509089999999</v>
      </c>
      <c r="BH133" s="143">
        <v>3645.3659090000001</v>
      </c>
      <c r="BI133" s="143">
        <v>2102.1999999999998</v>
      </c>
      <c r="BJ133" s="143">
        <v>4962</v>
      </c>
      <c r="BK133" s="143">
        <v>236539.68865</v>
      </c>
      <c r="BL133" s="143">
        <v>533057.84525000001</v>
      </c>
      <c r="BM133" s="143">
        <v>830.63045454999997</v>
      </c>
      <c r="BN133" s="143">
        <v>286164.64474999998</v>
      </c>
      <c r="BO133" s="143">
        <v>2859.8</v>
      </c>
      <c r="BP133" s="143">
        <v>8278.7779425000008</v>
      </c>
      <c r="BQ133" s="143">
        <v>10577189.253</v>
      </c>
      <c r="BR133" s="143">
        <v>14241.947174999999</v>
      </c>
      <c r="BS133" s="143">
        <v>3560.7458335000001</v>
      </c>
      <c r="BT133" s="143">
        <v>3601.8958335000002</v>
      </c>
      <c r="BU133" s="143" t="s">
        <v>1117</v>
      </c>
      <c r="BV133" s="143">
        <v>639.72916665000002</v>
      </c>
      <c r="BW133" s="143">
        <v>857.52083334999998</v>
      </c>
      <c r="BX133" s="143" t="s">
        <v>1117</v>
      </c>
      <c r="BY133" s="143">
        <v>3283.7416665000001</v>
      </c>
      <c r="BZ133" s="143">
        <v>3309.95</v>
      </c>
      <c r="CA133" s="143" t="s">
        <v>1117</v>
      </c>
      <c r="CB133" s="143">
        <v>8749.5525175000002</v>
      </c>
      <c r="CC133" s="143">
        <v>8450.0327285000003</v>
      </c>
      <c r="CD133" s="143" t="s">
        <v>1117</v>
      </c>
      <c r="CE133" s="143">
        <v>96.220833334999995</v>
      </c>
      <c r="CF133" s="143">
        <v>101.241666665</v>
      </c>
      <c r="CG133" s="143" t="s">
        <v>1117</v>
      </c>
    </row>
    <row r="134" spans="1:85" x14ac:dyDescent="0.3">
      <c r="A134" s="132" t="s">
        <v>394</v>
      </c>
      <c r="B134" s="147" t="s">
        <v>1824</v>
      </c>
      <c r="C134" s="142">
        <v>4</v>
      </c>
      <c r="D134" s="143" t="s">
        <v>1315</v>
      </c>
      <c r="E134" s="143" t="s">
        <v>51</v>
      </c>
      <c r="F134" s="143" t="s">
        <v>396</v>
      </c>
      <c r="G134" s="143" t="s">
        <v>1580</v>
      </c>
      <c r="J134" s="143">
        <v>10.5</v>
      </c>
      <c r="K134" s="143">
        <v>3.25</v>
      </c>
      <c r="L134" s="143" t="s">
        <v>1117</v>
      </c>
      <c r="N134" s="143" t="s">
        <v>1117</v>
      </c>
      <c r="O134" s="143">
        <v>3566.7498282500001</v>
      </c>
      <c r="P134" s="143">
        <v>274417.49507499998</v>
      </c>
      <c r="Q134" s="143">
        <v>5842.3005149999999</v>
      </c>
      <c r="R134" s="143">
        <v>1050990.513975</v>
      </c>
      <c r="S134" s="143">
        <v>0.13162534349999999</v>
      </c>
      <c r="T134" s="143">
        <v>2.5918282499999999E-3</v>
      </c>
      <c r="U134" s="143">
        <v>2275.5664834999998</v>
      </c>
      <c r="V134" s="143">
        <v>442818.53619999997</v>
      </c>
      <c r="W134" s="143">
        <v>4896.1061124999997</v>
      </c>
      <c r="X134" s="143">
        <v>818878.88905</v>
      </c>
      <c r="Y134" s="143">
        <v>5450.2250000000004</v>
      </c>
      <c r="Z134" s="143">
        <v>2686.75</v>
      </c>
      <c r="AA134" s="143">
        <v>7342.65</v>
      </c>
      <c r="AB134" s="143">
        <v>0.10050000000000001</v>
      </c>
      <c r="AC134" s="143">
        <v>5269.4750000000004</v>
      </c>
      <c r="AD134" s="143">
        <v>4655.8999999999996</v>
      </c>
      <c r="AE134" s="143">
        <v>10.5</v>
      </c>
      <c r="AF134" s="143">
        <v>1.8029999999999999</v>
      </c>
      <c r="AG134" s="143">
        <v>0.12425</v>
      </c>
      <c r="AH134" s="143">
        <v>5669</v>
      </c>
      <c r="AI134" s="143">
        <v>9.0499999999999997E-2</v>
      </c>
      <c r="AJ134" s="143">
        <v>5627.9750000000004</v>
      </c>
      <c r="AK134" s="143">
        <v>0.26974999999999999</v>
      </c>
      <c r="AL134" s="143">
        <v>20087.074607499999</v>
      </c>
      <c r="AM134" s="143">
        <v>92855469.215000004</v>
      </c>
      <c r="AN134" s="143">
        <v>37694.477112499997</v>
      </c>
      <c r="AO134" s="143" t="s">
        <v>1117</v>
      </c>
      <c r="AP134" s="143" t="s">
        <v>1117</v>
      </c>
      <c r="AQ134" s="143">
        <v>21435.912266750001</v>
      </c>
      <c r="AR134" s="143">
        <v>16739.728609999998</v>
      </c>
      <c r="AS134" s="143">
        <v>35826.449142500001</v>
      </c>
      <c r="AT134" s="143">
        <v>0.1205</v>
      </c>
      <c r="AU134" s="143" t="s">
        <v>1117</v>
      </c>
      <c r="AV134" s="143" t="s">
        <v>1117</v>
      </c>
      <c r="AW134" s="143" t="s">
        <v>1117</v>
      </c>
      <c r="AX134" s="143" t="s">
        <v>1117</v>
      </c>
      <c r="AY134" s="143" t="s">
        <v>1117</v>
      </c>
      <c r="AZ134" s="143">
        <v>6.0566855540000004</v>
      </c>
      <c r="BA134" s="143">
        <v>1.139697881</v>
      </c>
      <c r="BB134" s="143">
        <v>1.0471457449999999</v>
      </c>
      <c r="BC134" s="143">
        <v>1.25396079475</v>
      </c>
      <c r="BD134" s="143" t="s">
        <v>1117</v>
      </c>
      <c r="BE134" s="143">
        <v>1.1480959147500001</v>
      </c>
      <c r="BF134" s="143">
        <v>2.46132783975</v>
      </c>
      <c r="BG134" s="143">
        <v>4212.0026442500002</v>
      </c>
      <c r="BH134" s="143">
        <v>5455.141243</v>
      </c>
      <c r="BI134" s="143">
        <v>3054.35</v>
      </c>
      <c r="BJ134" s="143">
        <v>6876.05</v>
      </c>
      <c r="BK134" s="143">
        <v>558312.87925</v>
      </c>
      <c r="BL134" s="143">
        <v>969741.32007500005</v>
      </c>
      <c r="BM134" s="143">
        <v>1243.1424450249999</v>
      </c>
      <c r="BN134" s="143">
        <v>152869.84442750001</v>
      </c>
      <c r="BO134" s="143">
        <v>3821.7</v>
      </c>
      <c r="BP134" s="143">
        <v>11142.79553725</v>
      </c>
      <c r="BQ134" s="143">
        <v>35529674.54975</v>
      </c>
      <c r="BR134" s="143">
        <v>22319.07747575</v>
      </c>
      <c r="BS134" s="143">
        <v>5254.1279167499997</v>
      </c>
      <c r="BT134" s="143">
        <v>5339.4737500000001</v>
      </c>
      <c r="BU134" s="143" t="s">
        <v>1117</v>
      </c>
      <c r="BV134" s="143">
        <v>1083.5733332499999</v>
      </c>
      <c r="BW134" s="143">
        <v>1196.904583325</v>
      </c>
      <c r="BX134" s="143" t="s">
        <v>1117</v>
      </c>
      <c r="BY134" s="143">
        <v>4714.75458325</v>
      </c>
      <c r="BZ134" s="143">
        <v>4925.91958325</v>
      </c>
      <c r="CA134" s="143" t="s">
        <v>1117</v>
      </c>
      <c r="CB134" s="143">
        <v>9577.9977052499999</v>
      </c>
      <c r="CC134" s="143">
        <v>9676.6557937500002</v>
      </c>
      <c r="CD134" s="143" t="s">
        <v>1117</v>
      </c>
      <c r="CE134" s="143">
        <v>94.591666667499993</v>
      </c>
      <c r="CF134" s="143">
        <v>95.851666667499998</v>
      </c>
      <c r="CG134" s="143" t="s">
        <v>1117</v>
      </c>
    </row>
    <row r="135" spans="1:85" x14ac:dyDescent="0.3">
      <c r="A135" s="33" t="s">
        <v>623</v>
      </c>
      <c r="B135" s="147" t="s">
        <v>1824</v>
      </c>
      <c r="C135" s="142">
        <v>5</v>
      </c>
      <c r="D135" s="143" t="s">
        <v>1315</v>
      </c>
      <c r="E135" s="143" t="s">
        <v>51</v>
      </c>
      <c r="F135" s="143" t="s">
        <v>187</v>
      </c>
      <c r="G135" s="143" t="s">
        <v>1804</v>
      </c>
      <c r="J135" s="143">
        <v>10.6</v>
      </c>
      <c r="K135" s="143">
        <v>7.8</v>
      </c>
      <c r="L135" s="143" t="s">
        <v>1117</v>
      </c>
      <c r="N135" s="143" t="s">
        <v>1117</v>
      </c>
      <c r="O135" s="143">
        <v>1998.1836744</v>
      </c>
      <c r="P135" s="143">
        <v>697021.03982399998</v>
      </c>
      <c r="Q135" s="143">
        <v>3056.7391665999999</v>
      </c>
      <c r="R135" s="143">
        <v>1904211.2618400001</v>
      </c>
      <c r="S135" s="143">
        <v>0.17940265159999999</v>
      </c>
      <c r="T135" s="143">
        <v>5.5584425999999996E-3</v>
      </c>
      <c r="U135" s="143">
        <v>1058.5604923400001</v>
      </c>
      <c r="V135" s="143">
        <v>518034.01617999998</v>
      </c>
      <c r="W135" s="143">
        <v>2622.8473106000001</v>
      </c>
      <c r="X135" s="143">
        <v>1137618.6449599999</v>
      </c>
      <c r="Y135" s="143">
        <v>2603.02</v>
      </c>
      <c r="Z135" s="143">
        <v>1283.06</v>
      </c>
      <c r="AA135" s="143">
        <v>5769.14</v>
      </c>
      <c r="AB135" s="143">
        <v>0.25180000000000002</v>
      </c>
      <c r="AC135" s="143">
        <v>2111.54</v>
      </c>
      <c r="AD135" s="143">
        <v>4486.08</v>
      </c>
      <c r="AE135" s="143">
        <v>10.6</v>
      </c>
      <c r="AF135" s="143">
        <v>2.7103999999999999</v>
      </c>
      <c r="AG135" s="143">
        <v>0.12720000000000001</v>
      </c>
      <c r="AH135" s="143">
        <v>3005.72</v>
      </c>
      <c r="AI135" s="143">
        <v>0.25140000000000001</v>
      </c>
      <c r="AJ135" s="143">
        <v>4307.88</v>
      </c>
      <c r="AK135" s="143">
        <v>0.2868</v>
      </c>
      <c r="AL135" s="143">
        <v>7554.8998468</v>
      </c>
      <c r="AM135" s="143">
        <v>54752049.537199996</v>
      </c>
      <c r="AN135" s="143">
        <v>18993.985662999999</v>
      </c>
      <c r="AO135" s="143" t="s">
        <v>1117</v>
      </c>
      <c r="AP135" s="143" t="s">
        <v>1117</v>
      </c>
      <c r="AQ135" s="143">
        <v>3153.6993401999998</v>
      </c>
      <c r="AR135" s="143">
        <v>6778.4147174</v>
      </c>
      <c r="AS135" s="143">
        <v>5512.2781181999999</v>
      </c>
      <c r="AT135" s="143">
        <v>0.2432</v>
      </c>
      <c r="AU135" s="143" t="s">
        <v>1117</v>
      </c>
      <c r="AV135" s="143" t="s">
        <v>1117</v>
      </c>
      <c r="AW135" s="143" t="s">
        <v>1117</v>
      </c>
      <c r="AX135" s="143" t="s">
        <v>1117</v>
      </c>
      <c r="AY135" s="143" t="s">
        <v>1117</v>
      </c>
      <c r="AZ135" s="143">
        <v>4.0007363236</v>
      </c>
      <c r="BA135" s="143">
        <v>1.4360443784000001</v>
      </c>
      <c r="BB135" s="143">
        <v>1.473342221</v>
      </c>
      <c r="BC135" s="143">
        <v>0.5677548952</v>
      </c>
      <c r="BD135" s="143" t="s">
        <v>1117</v>
      </c>
      <c r="BE135" s="143">
        <v>2.6607492808000002</v>
      </c>
      <c r="BF135" s="143">
        <v>1.2060963034000001</v>
      </c>
      <c r="BG135" s="143">
        <v>2299.3150000000001</v>
      </c>
      <c r="BH135" s="143">
        <v>2890.5452272000002</v>
      </c>
      <c r="BI135" s="143">
        <v>1555.36</v>
      </c>
      <c r="BJ135" s="143">
        <v>5421.8</v>
      </c>
      <c r="BK135" s="143">
        <v>733012.46325399994</v>
      </c>
      <c r="BL135" s="143">
        <v>1719944.7172600001</v>
      </c>
      <c r="BM135" s="143">
        <v>591.24318182000002</v>
      </c>
      <c r="BN135" s="143">
        <v>328196.49622999999</v>
      </c>
      <c r="BO135" s="143">
        <v>3866.44</v>
      </c>
      <c r="BP135" s="143">
        <v>4312.7471397999998</v>
      </c>
      <c r="BQ135" s="143">
        <v>34362368.557999998</v>
      </c>
      <c r="BR135" s="143">
        <v>13462.244726200001</v>
      </c>
      <c r="BS135" s="143">
        <v>2128.87</v>
      </c>
      <c r="BT135" s="143">
        <v>3175.3910000000001</v>
      </c>
      <c r="BU135" s="143" t="s">
        <v>1117</v>
      </c>
      <c r="BV135" s="143">
        <v>270.40233333999998</v>
      </c>
      <c r="BW135" s="143">
        <v>690.40099999999995</v>
      </c>
      <c r="BX135" s="143" t="s">
        <v>1117</v>
      </c>
      <c r="BY135" s="143">
        <v>2049.0773334</v>
      </c>
      <c r="BZ135" s="143">
        <v>2806.5256666</v>
      </c>
      <c r="CA135" s="143" t="s">
        <v>1117</v>
      </c>
      <c r="CB135" s="143">
        <v>1686.4199705999999</v>
      </c>
      <c r="CC135" s="143">
        <v>5659.8542574000003</v>
      </c>
      <c r="CD135" s="143" t="s">
        <v>1117</v>
      </c>
      <c r="CE135" s="143">
        <v>97.539666666000002</v>
      </c>
      <c r="CF135" s="143">
        <v>99.338333333999998</v>
      </c>
      <c r="CG135" s="143" t="s">
        <v>1117</v>
      </c>
    </row>
    <row r="136" spans="1:85" x14ac:dyDescent="0.3">
      <c r="A136" s="131" t="s">
        <v>116</v>
      </c>
      <c r="B136" s="147" t="s">
        <v>1824</v>
      </c>
      <c r="C136" s="142">
        <v>5</v>
      </c>
      <c r="D136" s="143" t="s">
        <v>1315</v>
      </c>
      <c r="E136" s="143" t="s">
        <v>51</v>
      </c>
      <c r="F136" s="143" t="s">
        <v>1357</v>
      </c>
      <c r="G136" s="143" t="s">
        <v>1358</v>
      </c>
      <c r="J136" s="143">
        <v>10.8</v>
      </c>
      <c r="K136" s="143">
        <v>7.8</v>
      </c>
      <c r="L136" s="143" t="s">
        <v>1117</v>
      </c>
      <c r="N136" s="143" t="s">
        <v>1117</v>
      </c>
      <c r="O136" s="143">
        <v>2255.5442858000001</v>
      </c>
      <c r="P136" s="143">
        <v>103700.3036454</v>
      </c>
      <c r="Q136" s="143">
        <v>2727.5450476000001</v>
      </c>
      <c r="R136" s="143">
        <v>86463.224803999998</v>
      </c>
      <c r="S136" s="143">
        <v>0.1012692062</v>
      </c>
      <c r="T136" s="143">
        <v>6.4554603999999998E-3</v>
      </c>
      <c r="U136" s="143">
        <v>472.00273016</v>
      </c>
      <c r="V136" s="143">
        <v>47266.798331999998</v>
      </c>
      <c r="W136" s="143">
        <v>2525.3426347999998</v>
      </c>
      <c r="X136" s="143">
        <v>58006.186173000002</v>
      </c>
      <c r="Y136" s="143">
        <v>2631.22</v>
      </c>
      <c r="Z136" s="143">
        <v>1835.08</v>
      </c>
      <c r="AA136" s="143">
        <v>3320.58</v>
      </c>
      <c r="AB136" s="143">
        <v>0.15840000000000001</v>
      </c>
      <c r="AC136" s="143">
        <v>2905.24</v>
      </c>
      <c r="AD136" s="143">
        <v>1485.5</v>
      </c>
      <c r="AE136" s="143">
        <v>10.8</v>
      </c>
      <c r="AF136" s="143">
        <v>1.3677999999999999</v>
      </c>
      <c r="AG136" s="143">
        <v>0.1004</v>
      </c>
      <c r="AH136" s="143">
        <v>2583.42</v>
      </c>
      <c r="AI136" s="143">
        <v>8.2000000000000003E-2</v>
      </c>
      <c r="AJ136" s="143">
        <v>2635.58</v>
      </c>
      <c r="AK136" s="143">
        <v>0.25779999999999997</v>
      </c>
      <c r="AL136" s="143">
        <v>6520.6548905999998</v>
      </c>
      <c r="AM136" s="143">
        <v>21625180.840399999</v>
      </c>
      <c r="AN136" s="143">
        <v>16056.0006354</v>
      </c>
      <c r="AO136" s="143" t="s">
        <v>1117</v>
      </c>
      <c r="AP136" s="143" t="s">
        <v>1117</v>
      </c>
      <c r="AQ136" s="143">
        <v>5596.4648479999996</v>
      </c>
      <c r="AR136" s="143">
        <v>7014.8096824000004</v>
      </c>
      <c r="AS136" s="143">
        <v>5748.2603069999996</v>
      </c>
      <c r="AT136" s="143">
        <v>0.14399999999999999</v>
      </c>
      <c r="AU136" s="143" t="s">
        <v>1117</v>
      </c>
      <c r="AV136" s="143" t="s">
        <v>1117</v>
      </c>
      <c r="AW136" s="143" t="s">
        <v>1117</v>
      </c>
      <c r="AX136" s="143" t="s">
        <v>1117</v>
      </c>
      <c r="AY136" s="143" t="s">
        <v>1117</v>
      </c>
      <c r="AZ136" s="143">
        <v>7.7726848632000003</v>
      </c>
      <c r="BA136" s="143">
        <v>0.91757368979999998</v>
      </c>
      <c r="BB136" s="143">
        <v>1.0164815694</v>
      </c>
      <c r="BC136" s="143">
        <v>1.0901215756</v>
      </c>
      <c r="BD136" s="143" t="s">
        <v>1117</v>
      </c>
      <c r="BE136" s="143">
        <v>1.4978948158000001</v>
      </c>
      <c r="BF136" s="143">
        <v>1.1927474702</v>
      </c>
      <c r="BG136" s="143">
        <v>2363.3507304</v>
      </c>
      <c r="BH136" s="143">
        <v>2652.9390158000001</v>
      </c>
      <c r="BI136" s="143">
        <v>2009.8</v>
      </c>
      <c r="BJ136" s="143">
        <v>3185.8</v>
      </c>
      <c r="BK136" s="143">
        <v>78460.797512399993</v>
      </c>
      <c r="BL136" s="143">
        <v>76045.457389999996</v>
      </c>
      <c r="BM136" s="143">
        <v>289.58990476000002</v>
      </c>
      <c r="BN136" s="143">
        <v>29267.684843999999</v>
      </c>
      <c r="BO136" s="143">
        <v>1176</v>
      </c>
      <c r="BP136" s="143">
        <v>4040.4485454000001</v>
      </c>
      <c r="BQ136" s="143">
        <v>11685453.737</v>
      </c>
      <c r="BR136" s="143">
        <v>11206.4607486</v>
      </c>
      <c r="BS136" s="143">
        <v>2657.08</v>
      </c>
      <c r="BT136" s="143">
        <v>2602.9299999999998</v>
      </c>
      <c r="BU136" s="143" t="s">
        <v>1117</v>
      </c>
      <c r="BV136" s="143">
        <v>291.85000000000002</v>
      </c>
      <c r="BW136" s="143">
        <v>223.18666668</v>
      </c>
      <c r="BX136" s="143" t="s">
        <v>1117</v>
      </c>
      <c r="BY136" s="143">
        <v>2495.6100001999998</v>
      </c>
      <c r="BZ136" s="143">
        <v>2493.0733335999998</v>
      </c>
      <c r="CA136" s="143" t="s">
        <v>1117</v>
      </c>
      <c r="CB136" s="143">
        <v>4218.9922655999999</v>
      </c>
      <c r="CC136" s="143">
        <v>3527.6525913999999</v>
      </c>
      <c r="CD136" s="143" t="s">
        <v>1117</v>
      </c>
      <c r="CE136" s="143">
        <v>85.780000001999994</v>
      </c>
      <c r="CF136" s="143">
        <v>92.893333331999997</v>
      </c>
      <c r="CG136" s="143" t="s">
        <v>1117</v>
      </c>
    </row>
    <row r="137" spans="1:85" x14ac:dyDescent="0.3">
      <c r="A137" s="33" t="s">
        <v>297</v>
      </c>
      <c r="B137" s="147" t="s">
        <v>1824</v>
      </c>
      <c r="C137" s="142">
        <v>1</v>
      </c>
      <c r="D137" s="143" t="s">
        <v>1318</v>
      </c>
      <c r="E137" s="143" t="s">
        <v>51</v>
      </c>
      <c r="F137" s="143" t="s">
        <v>1493</v>
      </c>
      <c r="G137" s="143" t="s">
        <v>1494</v>
      </c>
      <c r="H137" s="143" t="s">
        <v>1495</v>
      </c>
      <c r="I137" s="143" t="s">
        <v>1496</v>
      </c>
      <c r="J137" s="143">
        <v>11</v>
      </c>
      <c r="K137" s="143">
        <v>1</v>
      </c>
      <c r="L137" s="143" t="s">
        <v>1117</v>
      </c>
      <c r="M137" s="143" t="s">
        <v>1117</v>
      </c>
      <c r="N137" s="143" t="s">
        <v>1117</v>
      </c>
      <c r="O137" s="143">
        <v>3991.0818180000001</v>
      </c>
      <c r="P137" s="143">
        <v>730522.18689999997</v>
      </c>
      <c r="Q137" s="143">
        <v>7582.5181819999998</v>
      </c>
      <c r="R137" s="143">
        <v>355308.27970000001</v>
      </c>
      <c r="S137" s="143">
        <v>3.7727272999999999E-2</v>
      </c>
      <c r="T137" s="143">
        <v>1.7383500000000001E-4</v>
      </c>
      <c r="U137" s="143">
        <v>3591.4363640000001</v>
      </c>
      <c r="V137" s="143">
        <v>710707.18960000004</v>
      </c>
      <c r="W137" s="143">
        <v>6397.3272729999999</v>
      </c>
      <c r="X137" s="143">
        <v>762583.36560000002</v>
      </c>
      <c r="Y137" s="143">
        <v>5814</v>
      </c>
      <c r="Z137" s="143">
        <v>3144.3</v>
      </c>
      <c r="AA137" s="143">
        <v>8530.5</v>
      </c>
      <c r="AB137" s="143">
        <v>1.4999999999999999E-2</v>
      </c>
      <c r="AC137" s="143">
        <v>8530.5</v>
      </c>
      <c r="AD137" s="143">
        <v>5386.2</v>
      </c>
      <c r="AE137" s="143">
        <v>11</v>
      </c>
      <c r="AF137" s="143">
        <v>1.0780000000000001</v>
      </c>
      <c r="AG137" s="143">
        <v>4.3999999999999997E-2</v>
      </c>
      <c r="AH137" s="143">
        <v>7538.3</v>
      </c>
      <c r="AI137" s="143">
        <v>0.03</v>
      </c>
      <c r="AJ137" s="143">
        <v>8095.2</v>
      </c>
      <c r="AK137" s="143">
        <v>5.3999999999999999E-2</v>
      </c>
      <c r="AL137" s="143">
        <v>106387.8414</v>
      </c>
      <c r="AM137" s="143">
        <v>1487020594</v>
      </c>
      <c r="AN137" s="143">
        <v>172793.3333</v>
      </c>
      <c r="AO137" s="143" t="s">
        <v>1117</v>
      </c>
      <c r="AP137" s="143" t="s">
        <v>1117</v>
      </c>
      <c r="AQ137" s="143">
        <v>172793.3333</v>
      </c>
      <c r="AR137" s="143">
        <v>83756.818180000002</v>
      </c>
      <c r="AS137" s="143">
        <v>157266.6667</v>
      </c>
      <c r="AT137" s="143">
        <v>0.122</v>
      </c>
      <c r="AU137" s="143" t="s">
        <v>1117</v>
      </c>
      <c r="AV137" s="143" t="s">
        <v>1117</v>
      </c>
      <c r="AW137" s="143" t="s">
        <v>1117</v>
      </c>
      <c r="AX137" s="143" t="s">
        <v>1117</v>
      </c>
      <c r="AY137" s="143" t="s">
        <v>1117</v>
      </c>
      <c r="AZ137" s="143">
        <v>10.204081629999999</v>
      </c>
      <c r="BA137" s="143">
        <v>0.88368794299999998</v>
      </c>
      <c r="BB137" s="143">
        <v>1.0738760730000001</v>
      </c>
      <c r="BC137" s="143">
        <v>2.9333333330000002</v>
      </c>
      <c r="BD137" s="143" t="s">
        <v>1117</v>
      </c>
      <c r="BE137" s="143">
        <v>0.48472251</v>
      </c>
      <c r="BF137" s="143">
        <v>1.877658083</v>
      </c>
      <c r="BG137" s="143">
        <v>4482.8090910000001</v>
      </c>
      <c r="BH137" s="143">
        <v>7141.2</v>
      </c>
      <c r="BI137" s="143">
        <v>3574.5</v>
      </c>
      <c r="BJ137" s="143">
        <v>8441</v>
      </c>
      <c r="BK137" s="143">
        <v>585242.70990000002</v>
      </c>
      <c r="BL137" s="143">
        <v>412346.08360000001</v>
      </c>
      <c r="BM137" s="143">
        <v>2658.3727269999999</v>
      </c>
      <c r="BN137" s="143">
        <v>341967.36739999999</v>
      </c>
      <c r="BO137" s="143">
        <v>4866.5</v>
      </c>
      <c r="BP137" s="143">
        <v>80053.098540000006</v>
      </c>
      <c r="BQ137" s="143">
        <v>1007730927</v>
      </c>
      <c r="BR137" s="143">
        <v>152166.6667</v>
      </c>
      <c r="BS137" s="143">
        <v>7676.5749999999998</v>
      </c>
      <c r="BT137" s="143">
        <v>6976.7749999999996</v>
      </c>
      <c r="BU137" s="143" t="s">
        <v>1117</v>
      </c>
      <c r="BV137" s="143">
        <v>2605.5</v>
      </c>
      <c r="BW137" s="143">
        <v>2810.1</v>
      </c>
      <c r="BX137" s="143" t="s">
        <v>1117</v>
      </c>
      <c r="BY137" s="143">
        <v>7450.5</v>
      </c>
      <c r="BZ137" s="143">
        <v>5760.125</v>
      </c>
      <c r="CA137" s="143" t="s">
        <v>1117</v>
      </c>
      <c r="CB137" s="143">
        <v>102981.8455</v>
      </c>
      <c r="CC137" s="143">
        <v>54675.516380000001</v>
      </c>
      <c r="CD137" s="143" t="s">
        <v>1117</v>
      </c>
      <c r="CE137" s="143">
        <v>73.575000000000003</v>
      </c>
      <c r="CF137" s="143">
        <v>84.424999999999997</v>
      </c>
      <c r="CG137" s="143" t="s">
        <v>1117</v>
      </c>
    </row>
    <row r="138" spans="1:85" x14ac:dyDescent="0.3">
      <c r="A138" s="33" t="s">
        <v>372</v>
      </c>
      <c r="B138" s="147" t="s">
        <v>1824</v>
      </c>
      <c r="C138" s="142">
        <v>4</v>
      </c>
      <c r="D138" s="143" t="s">
        <v>1315</v>
      </c>
      <c r="E138" s="143" t="s">
        <v>51</v>
      </c>
      <c r="F138" s="143" t="s">
        <v>1561</v>
      </c>
      <c r="G138" s="143" t="s">
        <v>1562</v>
      </c>
      <c r="J138" s="143">
        <v>11.25</v>
      </c>
      <c r="K138" s="143">
        <v>6</v>
      </c>
      <c r="L138" s="143" t="s">
        <v>1117</v>
      </c>
      <c r="N138" s="143" t="s">
        <v>1117</v>
      </c>
      <c r="O138" s="143">
        <v>1628.3175000000001</v>
      </c>
      <c r="P138" s="143">
        <v>77458.215512499999</v>
      </c>
      <c r="Q138" s="143">
        <v>2711.79527775</v>
      </c>
      <c r="R138" s="143">
        <v>476134.00319999998</v>
      </c>
      <c r="S138" s="143">
        <v>9.3270939999999997E-2</v>
      </c>
      <c r="T138" s="143">
        <v>8.2923549999999995E-4</v>
      </c>
      <c r="U138" s="143">
        <v>1083.476154</v>
      </c>
      <c r="V138" s="143">
        <v>221115.03555</v>
      </c>
      <c r="W138" s="143">
        <v>2125.72358975</v>
      </c>
      <c r="X138" s="143">
        <v>151405.38514</v>
      </c>
      <c r="Y138" s="143">
        <v>1922.7750000000001</v>
      </c>
      <c r="Z138" s="143">
        <v>1037.7</v>
      </c>
      <c r="AA138" s="143">
        <v>3672.5749999999998</v>
      </c>
      <c r="AB138" s="143">
        <v>0.11675000000000001</v>
      </c>
      <c r="AC138" s="143">
        <v>1750.4749999999999</v>
      </c>
      <c r="AD138" s="143">
        <v>2634.875</v>
      </c>
      <c r="AE138" s="143">
        <v>11.25</v>
      </c>
      <c r="AF138" s="143">
        <v>3.1230000000000002</v>
      </c>
      <c r="AG138" s="143">
        <v>8.6249999999999993E-2</v>
      </c>
      <c r="AH138" s="143">
        <v>3228.0250000000001</v>
      </c>
      <c r="AI138" s="143">
        <v>0.12</v>
      </c>
      <c r="AJ138" s="143">
        <v>2361.4</v>
      </c>
      <c r="AK138" s="143">
        <v>0.13775000000000001</v>
      </c>
      <c r="AL138" s="143">
        <v>14297.286062499999</v>
      </c>
      <c r="AM138" s="143">
        <v>98640643.082499996</v>
      </c>
      <c r="AN138" s="143">
        <v>37421.45721</v>
      </c>
      <c r="AO138" s="143" t="s">
        <v>1117</v>
      </c>
      <c r="AP138" s="143" t="s">
        <v>1117</v>
      </c>
      <c r="AQ138" s="143">
        <v>4452.7999427499999</v>
      </c>
      <c r="AR138" s="143">
        <v>17135.859662499999</v>
      </c>
      <c r="AS138" s="143">
        <v>10021.427342749999</v>
      </c>
      <c r="AT138" s="143">
        <v>0.39624999999999999</v>
      </c>
      <c r="AU138" s="143" t="s">
        <v>1117</v>
      </c>
      <c r="AV138" s="143" t="s">
        <v>1117</v>
      </c>
      <c r="AW138" s="143" t="s">
        <v>1117</v>
      </c>
      <c r="AX138" s="143" t="s">
        <v>1117</v>
      </c>
      <c r="AY138" s="143" t="s">
        <v>1117</v>
      </c>
      <c r="AZ138" s="143">
        <v>3.9127278489999999</v>
      </c>
      <c r="BA138" s="143">
        <v>1.86678841425</v>
      </c>
      <c r="BB138" s="143">
        <v>0.74052027649999996</v>
      </c>
      <c r="BC138" s="143">
        <v>0.73567317325000003</v>
      </c>
      <c r="BD138" s="143" t="s">
        <v>1117</v>
      </c>
      <c r="BE138" s="143">
        <v>3.8124642025000002</v>
      </c>
      <c r="BF138" s="143">
        <v>0.69194672950000002</v>
      </c>
      <c r="BG138" s="143">
        <v>1854.6725429999999</v>
      </c>
      <c r="BH138" s="143">
        <v>2519.7586540000002</v>
      </c>
      <c r="BI138" s="143">
        <v>1238.9749999999999</v>
      </c>
      <c r="BJ138" s="143">
        <v>3363.7750000000001</v>
      </c>
      <c r="BK138" s="143">
        <v>80078.243232499997</v>
      </c>
      <c r="BL138" s="143">
        <v>383155.40237500001</v>
      </c>
      <c r="BM138" s="143">
        <v>665.09388890000002</v>
      </c>
      <c r="BN138" s="143">
        <v>137942.02002249999</v>
      </c>
      <c r="BO138" s="143">
        <v>2124.8000000000002</v>
      </c>
      <c r="BP138" s="143">
        <v>9068.4786325000005</v>
      </c>
      <c r="BQ138" s="143">
        <v>55098137.1175</v>
      </c>
      <c r="BR138" s="143">
        <v>25947.718870000001</v>
      </c>
      <c r="BS138" s="143">
        <v>2399.4166667499999</v>
      </c>
      <c r="BT138" s="143">
        <v>2867.6583332499999</v>
      </c>
      <c r="BU138" s="143" t="s">
        <v>1117</v>
      </c>
      <c r="BV138" s="143">
        <v>639.47916667499999</v>
      </c>
      <c r="BW138" s="143">
        <v>857.80833335</v>
      </c>
      <c r="BX138" s="143" t="s">
        <v>1117</v>
      </c>
      <c r="BY138" s="143">
        <v>2050.0291667500001</v>
      </c>
      <c r="BZ138" s="143">
        <v>2329.6083332500002</v>
      </c>
      <c r="CA138" s="143" t="s">
        <v>1117</v>
      </c>
      <c r="CB138" s="143">
        <v>10946.760640500001</v>
      </c>
      <c r="CC138" s="143">
        <v>10939.7954415</v>
      </c>
      <c r="CD138" s="143" t="s">
        <v>1117</v>
      </c>
      <c r="CE138" s="143">
        <v>94.554166675000005</v>
      </c>
      <c r="CF138" s="143">
        <v>96.566666667500002</v>
      </c>
      <c r="CG138" s="143" t="s">
        <v>1117</v>
      </c>
    </row>
    <row r="139" spans="1:85" x14ac:dyDescent="0.3">
      <c r="A139" s="33" t="s">
        <v>174</v>
      </c>
      <c r="B139" s="147" t="s">
        <v>1824</v>
      </c>
      <c r="C139" s="142">
        <v>5</v>
      </c>
      <c r="D139" s="143" t="s">
        <v>1315</v>
      </c>
      <c r="E139" s="143" t="s">
        <v>51</v>
      </c>
      <c r="F139" s="143" t="s">
        <v>175</v>
      </c>
      <c r="G139" s="143" t="s">
        <v>1401</v>
      </c>
      <c r="J139" s="143">
        <v>11.4</v>
      </c>
      <c r="K139" s="143">
        <v>5.8</v>
      </c>
      <c r="L139" s="143" t="s">
        <v>1117</v>
      </c>
      <c r="N139" s="143" t="s">
        <v>1117</v>
      </c>
      <c r="O139" s="143">
        <v>1813.2695143999999</v>
      </c>
      <c r="P139" s="143">
        <v>20996.390727599999</v>
      </c>
      <c r="Q139" s="143">
        <v>2551.8480478000001</v>
      </c>
      <c r="R139" s="143">
        <v>133111.83014952001</v>
      </c>
      <c r="S139" s="143">
        <v>0.14609514279999999</v>
      </c>
      <c r="T139" s="143">
        <v>6.0445535999999996E-3</v>
      </c>
      <c r="U139" s="143">
        <v>738.58758093999995</v>
      </c>
      <c r="V139" s="143">
        <v>136521.97740120001</v>
      </c>
      <c r="W139" s="143">
        <v>2398.379895</v>
      </c>
      <c r="X139" s="143">
        <v>37823.633345479997</v>
      </c>
      <c r="Y139" s="143">
        <v>2437.94</v>
      </c>
      <c r="Z139" s="143">
        <v>1699.88</v>
      </c>
      <c r="AA139" s="143">
        <v>2996.92</v>
      </c>
      <c r="AB139" s="143">
        <v>0.28860000000000002</v>
      </c>
      <c r="AC139" s="143">
        <v>2517.6</v>
      </c>
      <c r="AD139" s="143">
        <v>1297.04</v>
      </c>
      <c r="AE139" s="143">
        <v>11.4</v>
      </c>
      <c r="AF139" s="143">
        <v>1.8011999999999999</v>
      </c>
      <c r="AG139" s="143">
        <v>0.1172</v>
      </c>
      <c r="AH139" s="143">
        <v>2476.3000000000002</v>
      </c>
      <c r="AI139" s="143">
        <v>6.9800000000000001E-2</v>
      </c>
      <c r="AJ139" s="143">
        <v>2818.06</v>
      </c>
      <c r="AK139" s="143">
        <v>0.30859999999999999</v>
      </c>
      <c r="AL139" s="143">
        <v>9741.5409614</v>
      </c>
      <c r="AM139" s="143">
        <v>87611083.067039996</v>
      </c>
      <c r="AN139" s="143">
        <v>20351.9875202</v>
      </c>
      <c r="AO139" s="143" t="s">
        <v>1117</v>
      </c>
      <c r="AP139" s="143" t="s">
        <v>1117</v>
      </c>
      <c r="AQ139" s="143">
        <v>1654.4419565200001</v>
      </c>
      <c r="AR139" s="143">
        <v>9663.5698830000001</v>
      </c>
      <c r="AS139" s="143">
        <v>16389.154186200001</v>
      </c>
      <c r="AT139" s="143">
        <v>7.5800000000000006E-2</v>
      </c>
      <c r="AU139" s="143" t="s">
        <v>1117</v>
      </c>
      <c r="AV139" s="143" t="s">
        <v>1117</v>
      </c>
      <c r="AW139" s="143" t="s">
        <v>1117</v>
      </c>
      <c r="AX139" s="143" t="s">
        <v>1117</v>
      </c>
      <c r="AY139" s="143" t="s">
        <v>1117</v>
      </c>
      <c r="AZ139" s="143">
        <v>5.8523302533999999</v>
      </c>
      <c r="BA139" s="143">
        <v>0.9875454682</v>
      </c>
      <c r="BB139" s="143">
        <v>1.1318977781999999</v>
      </c>
      <c r="BC139" s="143">
        <v>0.3905830964</v>
      </c>
      <c r="BD139" s="143" t="s">
        <v>1117</v>
      </c>
      <c r="BE139" s="143">
        <v>6.9012749555999999</v>
      </c>
      <c r="BF139" s="143">
        <v>2.1329600775999999</v>
      </c>
      <c r="BG139" s="143">
        <v>2190.4304093999999</v>
      </c>
      <c r="BH139" s="143">
        <v>2486.5579048</v>
      </c>
      <c r="BI139" s="143">
        <v>2027.24</v>
      </c>
      <c r="BJ139" s="143">
        <v>2895.18</v>
      </c>
      <c r="BK139" s="143">
        <v>17127.937707879999</v>
      </c>
      <c r="BL139" s="143">
        <v>117386.5050286</v>
      </c>
      <c r="BM139" s="143">
        <v>296.124914284</v>
      </c>
      <c r="BN139" s="143">
        <v>74953.140751280007</v>
      </c>
      <c r="BO139" s="143">
        <v>867.94</v>
      </c>
      <c r="BP139" s="143">
        <v>4777.0615384599996</v>
      </c>
      <c r="BQ139" s="143">
        <v>40821616.614419997</v>
      </c>
      <c r="BR139" s="143">
        <v>11919.365976200001</v>
      </c>
      <c r="BS139" s="143">
        <v>2409.09</v>
      </c>
      <c r="BT139" s="143">
        <v>2428.9074999999998</v>
      </c>
      <c r="BU139" s="143" t="s">
        <v>1117</v>
      </c>
      <c r="BV139" s="143">
        <v>181.44</v>
      </c>
      <c r="BW139" s="143">
        <v>245.23</v>
      </c>
      <c r="BX139" s="143" t="s">
        <v>1117</v>
      </c>
      <c r="BY139" s="143">
        <v>2372.42</v>
      </c>
      <c r="BZ139" s="143">
        <v>2379.0149999999999</v>
      </c>
      <c r="CA139" s="143" t="s">
        <v>1117</v>
      </c>
      <c r="CB139" s="143">
        <v>1297.02398984</v>
      </c>
      <c r="CC139" s="143">
        <v>3862.34783066</v>
      </c>
      <c r="CD139" s="143" t="s">
        <v>1117</v>
      </c>
      <c r="CE139" s="143">
        <v>94.8</v>
      </c>
      <c r="CF139" s="143">
        <v>96.614999999999995</v>
      </c>
      <c r="CG139" s="143" t="s">
        <v>1117</v>
      </c>
    </row>
    <row r="140" spans="1:85" x14ac:dyDescent="0.3">
      <c r="A140" s="33" t="s">
        <v>418</v>
      </c>
      <c r="B140" s="147" t="s">
        <v>1824</v>
      </c>
      <c r="C140" s="142">
        <v>2</v>
      </c>
      <c r="D140" s="143" t="s">
        <v>1315</v>
      </c>
      <c r="E140" s="143" t="s">
        <v>51</v>
      </c>
      <c r="F140" s="143" t="s">
        <v>291</v>
      </c>
      <c r="G140" s="143" t="s">
        <v>1601</v>
      </c>
      <c r="J140" s="143">
        <v>11.5</v>
      </c>
      <c r="K140" s="143">
        <v>2</v>
      </c>
      <c r="L140" s="143" t="s">
        <v>1117</v>
      </c>
      <c r="N140" s="143" t="s">
        <v>1117</v>
      </c>
      <c r="O140" s="143">
        <v>2312.5776784999998</v>
      </c>
      <c r="P140" s="143">
        <v>54842.790159999997</v>
      </c>
      <c r="Q140" s="143">
        <v>3434.8183035000002</v>
      </c>
      <c r="R140" s="143">
        <v>17776.146073</v>
      </c>
      <c r="S140" s="143">
        <v>0.13366517850000001</v>
      </c>
      <c r="T140" s="143">
        <v>3.6254800000000003E-4</v>
      </c>
      <c r="U140" s="143">
        <v>1122.253125</v>
      </c>
      <c r="V140" s="143">
        <v>107774.57322000001</v>
      </c>
      <c r="W140" s="143">
        <v>2955.7888395</v>
      </c>
      <c r="X140" s="143">
        <v>7782.3800653999997</v>
      </c>
      <c r="Y140" s="143">
        <v>2928.5</v>
      </c>
      <c r="Z140" s="143">
        <v>2158.1999999999998</v>
      </c>
      <c r="AA140" s="143">
        <v>3622.75</v>
      </c>
      <c r="AB140" s="143">
        <v>9.4500000000000001E-2</v>
      </c>
      <c r="AC140" s="143">
        <v>3329.2</v>
      </c>
      <c r="AD140" s="143">
        <v>1464.55</v>
      </c>
      <c r="AE140" s="143">
        <v>11.5</v>
      </c>
      <c r="AF140" s="143">
        <v>1.7335</v>
      </c>
      <c r="AG140" s="143">
        <v>0.14349999999999999</v>
      </c>
      <c r="AH140" s="143">
        <v>3475.1</v>
      </c>
      <c r="AI140" s="143">
        <v>0.14199999999999999</v>
      </c>
      <c r="AJ140" s="143">
        <v>3457.45</v>
      </c>
      <c r="AK140" s="143">
        <v>0.153</v>
      </c>
      <c r="AL140" s="143">
        <v>8259.9160269999993</v>
      </c>
      <c r="AM140" s="143">
        <v>4236131.1516000004</v>
      </c>
      <c r="AN140" s="143">
        <v>10539.508928499999</v>
      </c>
      <c r="AO140" s="143" t="s">
        <v>1117</v>
      </c>
      <c r="AP140" s="143" t="s">
        <v>1117</v>
      </c>
      <c r="AQ140" s="143">
        <v>5531.3311684999999</v>
      </c>
      <c r="AR140" s="143">
        <v>8680.1551185000008</v>
      </c>
      <c r="AS140" s="143">
        <v>8431.5028029999994</v>
      </c>
      <c r="AT140" s="143">
        <v>3.5999999999999997E-2</v>
      </c>
      <c r="AU140" s="143" t="s">
        <v>1117</v>
      </c>
      <c r="AV140" s="143" t="s">
        <v>1117</v>
      </c>
      <c r="AW140" s="143" t="s">
        <v>1117</v>
      </c>
      <c r="AX140" s="143" t="s">
        <v>1117</v>
      </c>
      <c r="AY140" s="143" t="s">
        <v>1117</v>
      </c>
      <c r="AZ140" s="143">
        <v>6.5020743300000001</v>
      </c>
      <c r="BA140" s="143">
        <v>1.0448027600000001</v>
      </c>
      <c r="BB140" s="143">
        <v>0.99534460499999999</v>
      </c>
      <c r="BC140" s="143">
        <v>1.5470779219999999</v>
      </c>
      <c r="BD140" s="143" t="s">
        <v>1117</v>
      </c>
      <c r="BE140" s="143">
        <v>2.755978877</v>
      </c>
      <c r="BF140" s="143">
        <v>0.9836548115</v>
      </c>
      <c r="BG140" s="143">
        <v>2570.1589285</v>
      </c>
      <c r="BH140" s="143">
        <v>3303.9875000000002</v>
      </c>
      <c r="BI140" s="143">
        <v>2411.6999999999998</v>
      </c>
      <c r="BJ140" s="143">
        <v>3445.3</v>
      </c>
      <c r="BK140" s="143">
        <v>35714.240915000002</v>
      </c>
      <c r="BL140" s="143">
        <v>11540.129332500001</v>
      </c>
      <c r="BM140" s="143">
        <v>733.86160715000005</v>
      </c>
      <c r="BN140" s="143">
        <v>55721.114280000002</v>
      </c>
      <c r="BO140" s="143">
        <v>1033.5999999999999</v>
      </c>
      <c r="BP140" s="143">
        <v>5330.0122625000004</v>
      </c>
      <c r="BQ140" s="143">
        <v>2075262.4283</v>
      </c>
      <c r="BR140" s="143">
        <v>6677.1881350000003</v>
      </c>
      <c r="BS140" s="143">
        <v>3260.11</v>
      </c>
      <c r="BT140" s="143">
        <v>3296.7249999999999</v>
      </c>
      <c r="BU140" s="143" t="s">
        <v>1117</v>
      </c>
      <c r="BV140" s="143">
        <v>508.21</v>
      </c>
      <c r="BW140" s="143">
        <v>781.64</v>
      </c>
      <c r="BX140" s="143" t="s">
        <v>1117</v>
      </c>
      <c r="BY140" s="143">
        <v>3012.4650000000001</v>
      </c>
      <c r="BZ140" s="143">
        <v>2939.2550000000001</v>
      </c>
      <c r="CA140" s="143" t="s">
        <v>1117</v>
      </c>
      <c r="CB140" s="143">
        <v>4470.4084169999996</v>
      </c>
      <c r="CC140" s="143">
        <v>5371.4481100000003</v>
      </c>
      <c r="CD140" s="143" t="s">
        <v>1117</v>
      </c>
      <c r="CE140" s="143">
        <v>86.405000000000001</v>
      </c>
      <c r="CF140" s="143">
        <v>90.224999999999994</v>
      </c>
      <c r="CG140" s="143" t="s">
        <v>1117</v>
      </c>
    </row>
    <row r="141" spans="1:85" x14ac:dyDescent="0.3">
      <c r="A141" s="33" t="s">
        <v>219</v>
      </c>
      <c r="B141" s="147" t="s">
        <v>1824</v>
      </c>
      <c r="C141" s="142">
        <v>5</v>
      </c>
      <c r="D141" s="143" t="s">
        <v>1315</v>
      </c>
      <c r="E141" s="143" t="s">
        <v>51</v>
      </c>
      <c r="F141" s="143" t="s">
        <v>1430</v>
      </c>
      <c r="G141" s="143" t="s">
        <v>1431</v>
      </c>
      <c r="J141" s="143">
        <v>11.6</v>
      </c>
      <c r="K141" s="143">
        <v>5</v>
      </c>
      <c r="L141" s="143" t="s">
        <v>1117</v>
      </c>
      <c r="N141" s="143" t="s">
        <v>1117</v>
      </c>
      <c r="O141" s="143">
        <v>2498.9112697999999</v>
      </c>
      <c r="P141" s="143">
        <v>121464.924468</v>
      </c>
      <c r="Q141" s="143">
        <v>3781.7904364000001</v>
      </c>
      <c r="R141" s="143">
        <v>330299.47323599999</v>
      </c>
      <c r="S141" s="143">
        <v>9.9074735400000002E-2</v>
      </c>
      <c r="T141" s="143">
        <v>2.3996951999999999E-3</v>
      </c>
      <c r="U141" s="143">
        <v>1282.8656745999999</v>
      </c>
      <c r="V141" s="143">
        <v>167310.400784</v>
      </c>
      <c r="W141" s="143">
        <v>3134.1332275999998</v>
      </c>
      <c r="X141" s="143">
        <v>295933.46499200002</v>
      </c>
      <c r="Y141" s="143">
        <v>3331.46</v>
      </c>
      <c r="Z141" s="143">
        <v>1972.76</v>
      </c>
      <c r="AA141" s="143">
        <v>4836.04</v>
      </c>
      <c r="AB141" s="143">
        <v>0.13220000000000001</v>
      </c>
      <c r="AC141" s="143">
        <v>4093</v>
      </c>
      <c r="AD141" s="143">
        <v>2863.28</v>
      </c>
      <c r="AE141" s="143">
        <v>11.6</v>
      </c>
      <c r="AF141" s="143">
        <v>3.7755999999999998</v>
      </c>
      <c r="AG141" s="143">
        <v>8.4599999999999995E-2</v>
      </c>
      <c r="AH141" s="143">
        <v>4041.56</v>
      </c>
      <c r="AI141" s="143">
        <v>9.6199999999999994E-2</v>
      </c>
      <c r="AJ141" s="143">
        <v>3590.54</v>
      </c>
      <c r="AK141" s="143">
        <v>0.19320000000000001</v>
      </c>
      <c r="AL141" s="143">
        <v>17088.49195</v>
      </c>
      <c r="AM141" s="143">
        <v>88233474.158000007</v>
      </c>
      <c r="AN141" s="143">
        <v>28914.875803999999</v>
      </c>
      <c r="AO141" s="143" t="s">
        <v>1117</v>
      </c>
      <c r="AP141" s="143" t="s">
        <v>1117</v>
      </c>
      <c r="AQ141" s="143">
        <v>11655.4163826</v>
      </c>
      <c r="AR141" s="143">
        <v>20838.336513800001</v>
      </c>
      <c r="AS141" s="143">
        <v>10787.0006312</v>
      </c>
      <c r="AT141" s="143">
        <v>0.68799999999999994</v>
      </c>
      <c r="AU141" s="143" t="s">
        <v>1117</v>
      </c>
      <c r="AV141" s="143" t="s">
        <v>1117</v>
      </c>
      <c r="AW141" s="143" t="s">
        <v>1117</v>
      </c>
      <c r="AX141" s="143" t="s">
        <v>1117</v>
      </c>
      <c r="AY141" s="143" t="s">
        <v>1117</v>
      </c>
      <c r="AZ141" s="143">
        <v>4.1178577636</v>
      </c>
      <c r="BA141" s="143">
        <v>1.038414664</v>
      </c>
      <c r="BB141" s="143">
        <v>0.88471563980000001</v>
      </c>
      <c r="BC141" s="143">
        <v>0.72524424359999995</v>
      </c>
      <c r="BD141" s="143" t="s">
        <v>1117</v>
      </c>
      <c r="BE141" s="143">
        <v>2.1952327586</v>
      </c>
      <c r="BF141" s="143">
        <v>0.65875508739999999</v>
      </c>
      <c r="BG141" s="143">
        <v>2708.4555553999999</v>
      </c>
      <c r="BH141" s="143">
        <v>3536.1201058000001</v>
      </c>
      <c r="BI141" s="143">
        <v>2183.58</v>
      </c>
      <c r="BJ141" s="143">
        <v>4328.84</v>
      </c>
      <c r="BK141" s="143">
        <v>131160.63638800001</v>
      </c>
      <c r="BL141" s="143">
        <v>258473.89911999999</v>
      </c>
      <c r="BM141" s="143">
        <v>827.67490741999995</v>
      </c>
      <c r="BN141" s="143">
        <v>105311.518128</v>
      </c>
      <c r="BO141" s="143">
        <v>2145.2600000000002</v>
      </c>
      <c r="BP141" s="143">
        <v>11469.907050600001</v>
      </c>
      <c r="BQ141" s="143">
        <v>62496038.814999998</v>
      </c>
      <c r="BR141" s="143">
        <v>19445.701142400001</v>
      </c>
      <c r="BS141" s="143">
        <v>3679</v>
      </c>
      <c r="BT141" s="143">
        <v>3565.7383334000001</v>
      </c>
      <c r="BU141" s="143" t="s">
        <v>1117</v>
      </c>
      <c r="BV141" s="143">
        <v>964.61944444000005</v>
      </c>
      <c r="BW141" s="143">
        <v>898.33277771999997</v>
      </c>
      <c r="BX141" s="143" t="s">
        <v>1117</v>
      </c>
      <c r="BY141" s="143">
        <v>3316.7955556000002</v>
      </c>
      <c r="BZ141" s="143">
        <v>2953.8338887999998</v>
      </c>
      <c r="CA141" s="143" t="s">
        <v>1117</v>
      </c>
      <c r="CB141" s="143">
        <v>9251.3834045999993</v>
      </c>
      <c r="CC141" s="143">
        <v>14016.562805400001</v>
      </c>
      <c r="CD141" s="143" t="s">
        <v>1117</v>
      </c>
      <c r="CE141" s="143">
        <v>95.900555560000001</v>
      </c>
      <c r="CF141" s="143">
        <v>95.609444444000005</v>
      </c>
      <c r="CG141" s="143" t="s">
        <v>1117</v>
      </c>
    </row>
    <row r="142" spans="1:85" x14ac:dyDescent="0.3">
      <c r="A142" s="33" t="s">
        <v>507</v>
      </c>
      <c r="B142" s="147" t="s">
        <v>1824</v>
      </c>
      <c r="C142" s="142">
        <v>6</v>
      </c>
      <c r="D142" s="143" t="s">
        <v>1315</v>
      </c>
      <c r="E142" s="143" t="s">
        <v>51</v>
      </c>
      <c r="F142" s="143" t="s">
        <v>1674</v>
      </c>
      <c r="G142" s="143" t="s">
        <v>1675</v>
      </c>
      <c r="J142" s="143">
        <v>11.6666666666667</v>
      </c>
      <c r="K142" s="143">
        <v>2.8333333333333299</v>
      </c>
      <c r="L142" s="143" t="s">
        <v>1117</v>
      </c>
      <c r="N142" s="143" t="s">
        <v>1117</v>
      </c>
      <c r="O142" s="143">
        <v>1405.38324783333</v>
      </c>
      <c r="P142" s="143">
        <v>5536.7327025000004</v>
      </c>
      <c r="Q142" s="143">
        <v>1782.7714599999999</v>
      </c>
      <c r="R142" s="143">
        <v>8831.1132206666698</v>
      </c>
      <c r="S142" s="143">
        <v>0.104172364666667</v>
      </c>
      <c r="T142" s="143">
        <v>4.8099866666666703E-4</v>
      </c>
      <c r="U142" s="143">
        <v>377.38769230000003</v>
      </c>
      <c r="V142" s="143">
        <v>10146.829965700001</v>
      </c>
      <c r="W142" s="143">
        <v>1676.8193450000001</v>
      </c>
      <c r="X142" s="143">
        <v>6170.9118788333299</v>
      </c>
      <c r="Y142" s="143">
        <v>1716.8</v>
      </c>
      <c r="Z142" s="143">
        <v>1308.5333333333299</v>
      </c>
      <c r="AA142" s="143">
        <v>1954.5</v>
      </c>
      <c r="AB142" s="143">
        <v>0.1</v>
      </c>
      <c r="AC142" s="143">
        <v>1717.6</v>
      </c>
      <c r="AD142" s="143">
        <v>645.96666666666704</v>
      </c>
      <c r="AE142" s="143">
        <v>11.6666666666667</v>
      </c>
      <c r="AF142" s="143">
        <v>2.5089999999999999</v>
      </c>
      <c r="AG142" s="143">
        <v>0.109</v>
      </c>
      <c r="AH142" s="143">
        <v>1791.2166666666701</v>
      </c>
      <c r="AI142" s="143">
        <v>0.115833333333333</v>
      </c>
      <c r="AJ142" s="143">
        <v>1822.7333333333299</v>
      </c>
      <c r="AK142" s="143">
        <v>0.138333333333333</v>
      </c>
      <c r="AL142" s="143">
        <v>4346.9281103333296</v>
      </c>
      <c r="AM142" s="143">
        <v>5245780.5587166697</v>
      </c>
      <c r="AN142" s="143">
        <v>7969.5796768333303</v>
      </c>
      <c r="AO142" s="143" t="s">
        <v>1117</v>
      </c>
      <c r="AP142" s="143" t="s">
        <v>1117</v>
      </c>
      <c r="AQ142" s="143">
        <v>3850.7023371666701</v>
      </c>
      <c r="AR142" s="143">
        <v>4344.9560469999997</v>
      </c>
      <c r="AS142" s="143">
        <v>3616.40288816667</v>
      </c>
      <c r="AT142" s="143">
        <v>0.228333333333333</v>
      </c>
      <c r="AU142" s="143" t="s">
        <v>1117</v>
      </c>
      <c r="AV142" s="143" t="s">
        <v>1117</v>
      </c>
      <c r="AW142" s="143" t="s">
        <v>1117</v>
      </c>
      <c r="AX142" s="143" t="s">
        <v>1117</v>
      </c>
      <c r="AY142" s="143" t="s">
        <v>1117</v>
      </c>
      <c r="AZ142" s="143">
        <v>4.7131850048333304</v>
      </c>
      <c r="BA142" s="143">
        <v>1.0554202070000001</v>
      </c>
      <c r="BB142" s="143">
        <v>1.0181340693333301</v>
      </c>
      <c r="BC142" s="143">
        <v>1.0890412248333301</v>
      </c>
      <c r="BD142" s="143" t="s">
        <v>1117</v>
      </c>
      <c r="BE142" s="143">
        <v>1.2664256726666701</v>
      </c>
      <c r="BF142" s="143">
        <v>1.0019100649999999</v>
      </c>
      <c r="BG142" s="143">
        <v>1550.38324066667</v>
      </c>
      <c r="BH142" s="143">
        <v>1738.5009399999999</v>
      </c>
      <c r="BI142" s="143">
        <v>1441.5</v>
      </c>
      <c r="BJ142" s="143">
        <v>1886.3333333333301</v>
      </c>
      <c r="BK142" s="143">
        <v>3348.8730585500002</v>
      </c>
      <c r="BL142" s="143">
        <v>6450.0534838333297</v>
      </c>
      <c r="BM142" s="143">
        <v>188.12211538333301</v>
      </c>
      <c r="BN142" s="143">
        <v>5113.87158716667</v>
      </c>
      <c r="BO142" s="143">
        <v>444.83333333333297</v>
      </c>
      <c r="BP142" s="143">
        <v>2216.0739581333301</v>
      </c>
      <c r="BQ142" s="143">
        <v>2460715.3662149999</v>
      </c>
      <c r="BR142" s="143">
        <v>5237.9520586666704</v>
      </c>
      <c r="BS142" s="143">
        <v>1700.93333333333</v>
      </c>
      <c r="BT142" s="143">
        <v>1745.5138890000001</v>
      </c>
      <c r="BU142" s="143" t="s">
        <v>1117</v>
      </c>
      <c r="BV142" s="143">
        <v>159.65416666666701</v>
      </c>
      <c r="BW142" s="143">
        <v>199.443055566667</v>
      </c>
      <c r="BX142" s="143" t="s">
        <v>1117</v>
      </c>
      <c r="BY142" s="143">
        <v>1634.7861109999999</v>
      </c>
      <c r="BZ142" s="143">
        <v>1683.2625</v>
      </c>
      <c r="CA142" s="143" t="s">
        <v>1117</v>
      </c>
      <c r="CB142" s="143">
        <v>1589.58228673333</v>
      </c>
      <c r="CC142" s="143">
        <v>2178.2289417833299</v>
      </c>
      <c r="CD142" s="143" t="s">
        <v>1117</v>
      </c>
      <c r="CE142" s="143">
        <v>96.041666661666696</v>
      </c>
      <c r="CF142" s="143">
        <v>99.070833328333293</v>
      </c>
      <c r="CG142" s="143" t="s">
        <v>1117</v>
      </c>
    </row>
    <row r="143" spans="1:85" x14ac:dyDescent="0.3">
      <c r="A143" s="33" t="s">
        <v>644</v>
      </c>
      <c r="B143" s="147" t="s">
        <v>1824</v>
      </c>
      <c r="C143" s="142">
        <v>6</v>
      </c>
      <c r="D143" s="143" t="s">
        <v>1315</v>
      </c>
      <c r="E143" s="143" t="s">
        <v>51</v>
      </c>
      <c r="F143" s="143" t="s">
        <v>1566</v>
      </c>
      <c r="G143" s="143" t="s">
        <v>1821</v>
      </c>
      <c r="J143" s="143">
        <v>11.6666666666667</v>
      </c>
      <c r="K143" s="143">
        <v>4.8333333333333304</v>
      </c>
      <c r="L143" s="143" t="s">
        <v>1117</v>
      </c>
      <c r="N143" s="143" t="s">
        <v>1117</v>
      </c>
      <c r="O143" s="143">
        <v>3694.9406836666699</v>
      </c>
      <c r="P143" s="143">
        <v>98896.515856666694</v>
      </c>
      <c r="Q143" s="143">
        <v>3931.4412575000001</v>
      </c>
      <c r="R143" s="143">
        <v>107495.50993499999</v>
      </c>
      <c r="S143" s="143">
        <v>0.24138031133333299</v>
      </c>
      <c r="T143" s="143">
        <v>2.86797315E-2</v>
      </c>
      <c r="U143" s="143">
        <v>236.50191088333301</v>
      </c>
      <c r="V143" s="143">
        <v>3864.4259556666698</v>
      </c>
      <c r="W143" s="143">
        <v>3815.1375886666701</v>
      </c>
      <c r="X143" s="143">
        <v>101110.30869666699</v>
      </c>
      <c r="Y143" s="143">
        <v>3995.7666666666701</v>
      </c>
      <c r="Z143" s="143">
        <v>3206.5</v>
      </c>
      <c r="AA143" s="143">
        <v>4602.8</v>
      </c>
      <c r="AB143" s="143">
        <v>0.61816666666666698</v>
      </c>
      <c r="AC143" s="143">
        <v>4283.3</v>
      </c>
      <c r="AD143" s="143">
        <v>1396.3</v>
      </c>
      <c r="AE143" s="143">
        <v>11.6666666666667</v>
      </c>
      <c r="AF143" s="143">
        <v>3.47583333333333</v>
      </c>
      <c r="AG143" s="143">
        <v>0.13766666666666699</v>
      </c>
      <c r="AH143" s="143">
        <v>3885.63333333333</v>
      </c>
      <c r="AI143" s="143">
        <v>0.13616666666666699</v>
      </c>
      <c r="AJ143" s="143">
        <v>3850.4333333333302</v>
      </c>
      <c r="AK143" s="143">
        <v>0.62066666666666703</v>
      </c>
      <c r="AL143" s="143">
        <v>1630.5962972</v>
      </c>
      <c r="AM143" s="143">
        <v>1438411.0755350001</v>
      </c>
      <c r="AN143" s="143">
        <v>3740.4836476666701</v>
      </c>
      <c r="AO143" s="143" t="s">
        <v>1117</v>
      </c>
      <c r="AP143" s="143" t="s">
        <v>1117</v>
      </c>
      <c r="AQ143" s="143">
        <v>430.46177081666701</v>
      </c>
      <c r="AR143" s="143">
        <v>2370.2304233166701</v>
      </c>
      <c r="AS143" s="143">
        <v>2306.6588338333299</v>
      </c>
      <c r="AT143" s="143">
        <v>0.152</v>
      </c>
      <c r="AU143" s="143" t="s">
        <v>1117</v>
      </c>
      <c r="AV143" s="143" t="s">
        <v>1117</v>
      </c>
      <c r="AW143" s="143" t="s">
        <v>1117</v>
      </c>
      <c r="AX143" s="143" t="s">
        <v>1117</v>
      </c>
      <c r="AY143" s="143" t="s">
        <v>1117</v>
      </c>
      <c r="AZ143" s="143">
        <v>3.3628040195</v>
      </c>
      <c r="BA143" s="143">
        <v>0.93568297249999999</v>
      </c>
      <c r="BB143" s="143">
        <v>0.99194603999999997</v>
      </c>
      <c r="BC143" s="143">
        <v>0.24762313816666701</v>
      </c>
      <c r="BD143" s="143" t="s">
        <v>1117</v>
      </c>
      <c r="BE143" s="143">
        <v>6.2876493145000003</v>
      </c>
      <c r="BF143" s="143">
        <v>1.3298529558333301</v>
      </c>
      <c r="BG143" s="143">
        <v>3764.3260074999998</v>
      </c>
      <c r="BH143" s="143">
        <v>3867.08902616667</v>
      </c>
      <c r="BI143" s="143">
        <v>3316.5333333333301</v>
      </c>
      <c r="BJ143" s="143">
        <v>4492.5666666666702</v>
      </c>
      <c r="BK143" s="143">
        <v>98871.239483333295</v>
      </c>
      <c r="BL143" s="143">
        <v>97771.995525000006</v>
      </c>
      <c r="BM143" s="143">
        <v>102.774209406667</v>
      </c>
      <c r="BN143" s="143">
        <v>782.12302753333302</v>
      </c>
      <c r="BO143" s="143">
        <v>1176.0333333333299</v>
      </c>
      <c r="BP143" s="143">
        <v>735.60765860000004</v>
      </c>
      <c r="BQ143" s="143">
        <v>356450.08703</v>
      </c>
      <c r="BR143" s="143">
        <v>1869.1164413333299</v>
      </c>
      <c r="BS143" s="143">
        <v>4016.1513888333302</v>
      </c>
      <c r="BT143" s="143">
        <v>3803.9561111666699</v>
      </c>
      <c r="BU143" s="143" t="s">
        <v>1117</v>
      </c>
      <c r="BV143" s="143">
        <v>112.09</v>
      </c>
      <c r="BW143" s="143">
        <v>95.293611111666706</v>
      </c>
      <c r="BX143" s="143" t="s">
        <v>1117</v>
      </c>
      <c r="BY143" s="143">
        <v>3959.3430555</v>
      </c>
      <c r="BZ143" s="143">
        <v>3755.4894445</v>
      </c>
      <c r="CA143" s="143" t="s">
        <v>1117</v>
      </c>
      <c r="CB143" s="143">
        <v>404.34566526666703</v>
      </c>
      <c r="CC143" s="143">
        <v>727.15433428333301</v>
      </c>
      <c r="CD143" s="143" t="s">
        <v>1117</v>
      </c>
      <c r="CE143" s="143">
        <v>96.523333333333298</v>
      </c>
      <c r="CF143" s="143">
        <v>95.833611111666698</v>
      </c>
      <c r="CG143" s="143" t="s">
        <v>1117</v>
      </c>
    </row>
    <row r="144" spans="1:85" x14ac:dyDescent="0.3">
      <c r="A144" s="33" t="s">
        <v>411</v>
      </c>
      <c r="B144" s="147" t="s">
        <v>1824</v>
      </c>
      <c r="C144" s="142">
        <v>4</v>
      </c>
      <c r="D144" s="143" t="s">
        <v>1318</v>
      </c>
      <c r="E144" s="143" t="s">
        <v>51</v>
      </c>
      <c r="F144" s="143" t="s">
        <v>1594</v>
      </c>
      <c r="G144" s="143" t="s">
        <v>1595</v>
      </c>
      <c r="H144" s="143" t="s">
        <v>1593</v>
      </c>
      <c r="I144" s="143" t="s">
        <v>1339</v>
      </c>
      <c r="J144" s="143">
        <v>11.75</v>
      </c>
      <c r="K144" s="143">
        <v>5</v>
      </c>
      <c r="L144" s="143">
        <v>0</v>
      </c>
      <c r="M144" s="143" t="s">
        <v>1117</v>
      </c>
      <c r="N144" s="143" t="s">
        <v>1117</v>
      </c>
      <c r="O144" s="143">
        <v>1600.6462152500001</v>
      </c>
      <c r="P144" s="143">
        <v>92407.048957249994</v>
      </c>
      <c r="Q144" s="143">
        <v>3183.7407804999998</v>
      </c>
      <c r="R144" s="143">
        <v>206226.61722499999</v>
      </c>
      <c r="S144" s="143">
        <v>0.12738248499999999</v>
      </c>
      <c r="T144" s="143">
        <v>1.31389675E-3</v>
      </c>
      <c r="U144" s="143">
        <v>1583.102924925</v>
      </c>
      <c r="V144" s="143">
        <v>126168.82832499999</v>
      </c>
      <c r="W144" s="143">
        <v>2245.64493825</v>
      </c>
      <c r="X144" s="143">
        <v>192903.25595825</v>
      </c>
      <c r="Y144" s="143">
        <v>2723.95</v>
      </c>
      <c r="Z144" s="143">
        <v>1287.175</v>
      </c>
      <c r="AA144" s="143">
        <v>3855.45</v>
      </c>
      <c r="AB144" s="143">
        <v>0.11475</v>
      </c>
      <c r="AC144" s="143">
        <v>2732.1750000000002</v>
      </c>
      <c r="AD144" s="143">
        <v>2568.2750000000001</v>
      </c>
      <c r="AE144" s="143">
        <v>11.75</v>
      </c>
      <c r="AF144" s="143">
        <v>2.8955000000000002</v>
      </c>
      <c r="AG144" s="143">
        <v>0.1235</v>
      </c>
      <c r="AH144" s="143">
        <v>2847.4</v>
      </c>
      <c r="AI144" s="143">
        <v>0.105</v>
      </c>
      <c r="AJ144" s="143">
        <v>3329.7249999999999</v>
      </c>
      <c r="AK144" s="143">
        <v>0.18725</v>
      </c>
      <c r="AL144" s="143">
        <v>14529.93182725</v>
      </c>
      <c r="AM144" s="143">
        <v>33585562.908249997</v>
      </c>
      <c r="AN144" s="143">
        <v>25112.761484999999</v>
      </c>
      <c r="AO144" s="143" t="s">
        <v>1117</v>
      </c>
      <c r="AP144" s="143" t="s">
        <v>1117</v>
      </c>
      <c r="AQ144" s="143">
        <v>10550.65013425</v>
      </c>
      <c r="AR144" s="143">
        <v>9846.0978572500007</v>
      </c>
      <c r="AS144" s="143">
        <v>15813.09506225</v>
      </c>
      <c r="AT144" s="143">
        <v>0.42075000000000001</v>
      </c>
      <c r="AU144" s="143" t="s">
        <v>1117</v>
      </c>
      <c r="AV144" s="143" t="s">
        <v>1117</v>
      </c>
      <c r="AW144" s="143" t="s">
        <v>1117</v>
      </c>
      <c r="AX144" s="143" t="s">
        <v>1117</v>
      </c>
      <c r="AY144" s="143" t="s">
        <v>1117</v>
      </c>
      <c r="AZ144" s="143">
        <v>4.7712830869999996</v>
      </c>
      <c r="BA144" s="143">
        <v>1.03724317775</v>
      </c>
      <c r="BB144" s="143">
        <v>1.1964892924999999</v>
      </c>
      <c r="BC144" s="143">
        <v>1.0260114192500001</v>
      </c>
      <c r="BD144" s="143" t="s">
        <v>1117</v>
      </c>
      <c r="BE144" s="143">
        <v>0.97176623949999996</v>
      </c>
      <c r="BF144" s="143">
        <v>1.567914407</v>
      </c>
      <c r="BG144" s="143">
        <v>1906.5218279999999</v>
      </c>
      <c r="BH144" s="143">
        <v>3048.5755087500002</v>
      </c>
      <c r="BI144" s="143">
        <v>1561.175</v>
      </c>
      <c r="BJ144" s="143">
        <v>3660.625</v>
      </c>
      <c r="BK144" s="143">
        <v>100020.04553725</v>
      </c>
      <c r="BL144" s="143">
        <v>188250.97404999999</v>
      </c>
      <c r="BM144" s="143">
        <v>1142.0727717499999</v>
      </c>
      <c r="BN144" s="143">
        <v>93211.788192499997</v>
      </c>
      <c r="BO144" s="143">
        <v>2099.4499999999998</v>
      </c>
      <c r="BP144" s="143">
        <v>10554.617399000001</v>
      </c>
      <c r="BQ144" s="143">
        <v>20231168.86375</v>
      </c>
      <c r="BR144" s="143">
        <v>18476.675790000001</v>
      </c>
      <c r="BS144" s="143">
        <v>2853.6062499999998</v>
      </c>
      <c r="BT144" s="143">
        <v>3098.53125</v>
      </c>
      <c r="BU144" s="143" t="s">
        <v>1117</v>
      </c>
      <c r="BV144" s="143">
        <v>1013.855208325</v>
      </c>
      <c r="BW144" s="143">
        <v>1197.3479166750001</v>
      </c>
      <c r="BX144" s="143" t="s">
        <v>1117</v>
      </c>
      <c r="BY144" s="143">
        <v>2105.3364582499999</v>
      </c>
      <c r="BZ144" s="143">
        <v>2315.2843750000002</v>
      </c>
      <c r="CA144" s="143" t="s">
        <v>1117</v>
      </c>
      <c r="CB144" s="143">
        <v>9014.5180397500008</v>
      </c>
      <c r="CC144" s="143">
        <v>10672.83313775</v>
      </c>
      <c r="CD144" s="143" t="s">
        <v>1117</v>
      </c>
      <c r="CE144" s="143">
        <v>93.087500000000006</v>
      </c>
      <c r="CF144" s="143">
        <v>95.030208332499996</v>
      </c>
      <c r="CG144" s="143" t="s">
        <v>1117</v>
      </c>
    </row>
    <row r="145" spans="1:85" x14ac:dyDescent="0.3">
      <c r="A145" s="33" t="s">
        <v>587</v>
      </c>
      <c r="B145" s="147" t="s">
        <v>1824</v>
      </c>
      <c r="C145" s="142">
        <v>6</v>
      </c>
      <c r="D145" s="143" t="s">
        <v>1315</v>
      </c>
      <c r="E145" s="143" t="s">
        <v>51</v>
      </c>
      <c r="F145" s="143" t="s">
        <v>1759</v>
      </c>
      <c r="G145" s="143" t="s">
        <v>1760</v>
      </c>
      <c r="J145" s="143">
        <v>11.8333333333333</v>
      </c>
      <c r="K145" s="143">
        <v>1</v>
      </c>
      <c r="L145" s="143" t="s">
        <v>1117</v>
      </c>
      <c r="N145" s="143" t="s">
        <v>1117</v>
      </c>
      <c r="O145" s="143">
        <v>2199.561627</v>
      </c>
      <c r="P145" s="143">
        <v>9915.8226645333307</v>
      </c>
      <c r="Q145" s="143">
        <v>4074.4816428333302</v>
      </c>
      <c r="R145" s="143">
        <v>11358.297143</v>
      </c>
      <c r="S145" s="143">
        <v>0.199990238166667</v>
      </c>
      <c r="T145" s="143">
        <v>3.49177833333333E-4</v>
      </c>
      <c r="U145" s="143">
        <v>1874.91168266667</v>
      </c>
      <c r="V145" s="143">
        <v>14762.925486833299</v>
      </c>
      <c r="W145" s="143">
        <v>3215.2514366666701</v>
      </c>
      <c r="X145" s="143">
        <v>13401.1613707</v>
      </c>
      <c r="Y145" s="143">
        <v>3267.11666666667</v>
      </c>
      <c r="Z145" s="143">
        <v>2059.6999999999998</v>
      </c>
      <c r="AA145" s="143">
        <v>4208.2666666666701</v>
      </c>
      <c r="AB145" s="143">
        <v>0.176666666666667</v>
      </c>
      <c r="AC145" s="143">
        <v>4121.3166666666702</v>
      </c>
      <c r="AD145" s="143">
        <v>2148.5666666666698</v>
      </c>
      <c r="AE145" s="143">
        <v>11.8333333333333</v>
      </c>
      <c r="AF145" s="143">
        <v>2.2610000000000001</v>
      </c>
      <c r="AG145" s="143">
        <v>0.208166666666667</v>
      </c>
      <c r="AH145" s="143">
        <v>4100.75</v>
      </c>
      <c r="AI145" s="143">
        <v>0.203166666666667</v>
      </c>
      <c r="AJ145" s="143">
        <v>4009.5833333333298</v>
      </c>
      <c r="AK145" s="143">
        <v>0.22283333333333299</v>
      </c>
      <c r="AL145" s="143">
        <v>11952.0653633333</v>
      </c>
      <c r="AM145" s="143">
        <v>2846752.93843333</v>
      </c>
      <c r="AN145" s="143">
        <v>15265.2084493333</v>
      </c>
      <c r="AO145" s="143" t="s">
        <v>1117</v>
      </c>
      <c r="AP145" s="143" t="s">
        <v>1117</v>
      </c>
      <c r="AQ145" s="143">
        <v>15052.387935999999</v>
      </c>
      <c r="AR145" s="143">
        <v>10795.786195000001</v>
      </c>
      <c r="AS145" s="143">
        <v>11293.8695216667</v>
      </c>
      <c r="AT145" s="143">
        <v>0.26133333333333297</v>
      </c>
      <c r="AU145" s="143" t="s">
        <v>1117</v>
      </c>
      <c r="AV145" s="143" t="s">
        <v>1117</v>
      </c>
      <c r="AW145" s="143" t="s">
        <v>1117</v>
      </c>
      <c r="AX145" s="143" t="s">
        <v>1117</v>
      </c>
      <c r="AY145" s="143" t="s">
        <v>1117</v>
      </c>
      <c r="AZ145" s="143">
        <v>5.5247090705000002</v>
      </c>
      <c r="BA145" s="143">
        <v>0.99959715266666704</v>
      </c>
      <c r="BB145" s="143">
        <v>0.97944839366666703</v>
      </c>
      <c r="BC145" s="143">
        <v>1.2142240365000001</v>
      </c>
      <c r="BD145" s="143" t="s">
        <v>1117</v>
      </c>
      <c r="BE145" s="143">
        <v>0.74385858183333298</v>
      </c>
      <c r="BF145" s="143">
        <v>1.05285800733333</v>
      </c>
      <c r="BG145" s="143">
        <v>2689.1779603333298</v>
      </c>
      <c r="BH145" s="143">
        <v>3430.001405</v>
      </c>
      <c r="BI145" s="143">
        <v>2574.1999999999998</v>
      </c>
      <c r="BJ145" s="143">
        <v>3522.7833333333301</v>
      </c>
      <c r="BK145" s="143">
        <v>4068.4862370000001</v>
      </c>
      <c r="BL145" s="143">
        <v>4821.8646256666698</v>
      </c>
      <c r="BM145" s="143">
        <v>740.83711911666705</v>
      </c>
      <c r="BN145" s="143">
        <v>4896.6607561666697</v>
      </c>
      <c r="BO145" s="143">
        <v>948.58333333333303</v>
      </c>
      <c r="BP145" s="143">
        <v>5595.7787719999997</v>
      </c>
      <c r="BQ145" s="143">
        <v>806845.11064500001</v>
      </c>
      <c r="BR145" s="143">
        <v>7313.6929749999999</v>
      </c>
      <c r="BS145" s="143">
        <v>3449.0508928333302</v>
      </c>
      <c r="BT145" s="143">
        <v>3401.92041666667</v>
      </c>
      <c r="BU145" s="143" t="s">
        <v>1117</v>
      </c>
      <c r="BV145" s="143">
        <v>742.80267856666705</v>
      </c>
      <c r="BW145" s="143">
        <v>693.44642856666701</v>
      </c>
      <c r="BX145" s="143" t="s">
        <v>1117</v>
      </c>
      <c r="BY145" s="143">
        <v>3182.5403571666702</v>
      </c>
      <c r="BZ145" s="143">
        <v>3263.44404766667</v>
      </c>
      <c r="CA145" s="143" t="s">
        <v>1117</v>
      </c>
      <c r="CB145" s="143">
        <v>6009.4275580000003</v>
      </c>
      <c r="CC145" s="143">
        <v>5185.67426516667</v>
      </c>
      <c r="CD145" s="143" t="s">
        <v>1117</v>
      </c>
      <c r="CE145" s="143">
        <v>92.697440476666699</v>
      </c>
      <c r="CF145" s="143">
        <v>95.387738095000003</v>
      </c>
      <c r="CG145" s="143" t="s">
        <v>1117</v>
      </c>
    </row>
    <row r="146" spans="1:85" x14ac:dyDescent="0.3">
      <c r="A146" s="33" t="s">
        <v>414</v>
      </c>
      <c r="B146" s="147" t="s">
        <v>1824</v>
      </c>
      <c r="C146" s="142">
        <v>5</v>
      </c>
      <c r="D146" s="143" t="s">
        <v>1315</v>
      </c>
      <c r="E146" s="143" t="s">
        <v>51</v>
      </c>
      <c r="F146" s="143" t="s">
        <v>1596</v>
      </c>
      <c r="G146" s="143" t="s">
        <v>1597</v>
      </c>
      <c r="J146" s="143">
        <v>12</v>
      </c>
      <c r="K146" s="143">
        <v>3.4</v>
      </c>
      <c r="L146" s="143" t="s">
        <v>1117</v>
      </c>
      <c r="N146" s="143" t="s">
        <v>1117</v>
      </c>
      <c r="O146" s="143">
        <v>2950.6386763999999</v>
      </c>
      <c r="P146" s="143">
        <v>144577.51033399999</v>
      </c>
      <c r="Q146" s="143">
        <v>3448.6348168</v>
      </c>
      <c r="R146" s="143">
        <v>205451.77564000001</v>
      </c>
      <c r="S146" s="143">
        <v>0.13407921580000001</v>
      </c>
      <c r="T146" s="143">
        <v>1.15393692E-2</v>
      </c>
      <c r="U146" s="143">
        <v>498.00840849999997</v>
      </c>
      <c r="V146" s="143">
        <v>22550.006727200001</v>
      </c>
      <c r="W146" s="143">
        <v>3205.4234476000001</v>
      </c>
      <c r="X146" s="143">
        <v>162089.14684</v>
      </c>
      <c r="Y146" s="143">
        <v>3479.76</v>
      </c>
      <c r="Z146" s="143">
        <v>2425.2199999999998</v>
      </c>
      <c r="AA146" s="143">
        <v>4262.8599999999997</v>
      </c>
      <c r="AB146" s="143">
        <v>0.10539999999999999</v>
      </c>
      <c r="AC146" s="143">
        <v>3564.3</v>
      </c>
      <c r="AD146" s="143">
        <v>1837.64</v>
      </c>
      <c r="AE146" s="143">
        <v>12</v>
      </c>
      <c r="AF146" s="143">
        <v>2.214</v>
      </c>
      <c r="AG146" s="143">
        <v>8.9800000000000005E-2</v>
      </c>
      <c r="AH146" s="143">
        <v>3454.48</v>
      </c>
      <c r="AI146" s="143">
        <v>0.24399999999999999</v>
      </c>
      <c r="AJ146" s="143">
        <v>3189.48</v>
      </c>
      <c r="AK146" s="143">
        <v>0.35599999999999998</v>
      </c>
      <c r="AL146" s="143">
        <v>5321.4518716000002</v>
      </c>
      <c r="AM146" s="143">
        <v>3567429.4992</v>
      </c>
      <c r="AN146" s="143">
        <v>8578.6167621999994</v>
      </c>
      <c r="AO146" s="143" t="s">
        <v>1117</v>
      </c>
      <c r="AP146" s="143" t="s">
        <v>1117</v>
      </c>
      <c r="AQ146" s="143">
        <v>6137.9203524000004</v>
      </c>
      <c r="AR146" s="143">
        <v>6065.6281980000003</v>
      </c>
      <c r="AS146" s="143">
        <v>2808.7033434599998</v>
      </c>
      <c r="AT146" s="143">
        <v>0.37619999999999998</v>
      </c>
      <c r="AU146" s="143" t="s">
        <v>1117</v>
      </c>
      <c r="AV146" s="143" t="s">
        <v>1117</v>
      </c>
      <c r="AW146" s="143" t="s">
        <v>1117</v>
      </c>
      <c r="AX146" s="143" t="s">
        <v>1117</v>
      </c>
      <c r="AY146" s="143" t="s">
        <v>1117</v>
      </c>
      <c r="AZ146" s="143">
        <v>5.3700414606000004</v>
      </c>
      <c r="BA146" s="143">
        <v>1.0565008808</v>
      </c>
      <c r="BB146" s="143">
        <v>0.9243242934</v>
      </c>
      <c r="BC146" s="143">
        <v>0.88550161179999998</v>
      </c>
      <c r="BD146" s="143" t="s">
        <v>1117</v>
      </c>
      <c r="BE146" s="143">
        <v>1.2046430358</v>
      </c>
      <c r="BF146" s="143">
        <v>0.53518591739999999</v>
      </c>
      <c r="BG146" s="143">
        <v>3057.9817286000002</v>
      </c>
      <c r="BH146" s="143">
        <v>3347.8350752000001</v>
      </c>
      <c r="BI146" s="143">
        <v>2549.54</v>
      </c>
      <c r="BJ146" s="143">
        <v>4117.12</v>
      </c>
      <c r="BK146" s="143">
        <v>144682.40831200001</v>
      </c>
      <c r="BL146" s="143">
        <v>202519.14809999999</v>
      </c>
      <c r="BM146" s="143">
        <v>289.84404902</v>
      </c>
      <c r="BN146" s="143">
        <v>20355.582772199999</v>
      </c>
      <c r="BO146" s="143">
        <v>1567.58</v>
      </c>
      <c r="BP146" s="143">
        <v>3130.0515756</v>
      </c>
      <c r="BQ146" s="143">
        <v>2288437.3642199999</v>
      </c>
      <c r="BR146" s="143">
        <v>5702.8002109999998</v>
      </c>
      <c r="BS146" s="143">
        <v>3613.98</v>
      </c>
      <c r="BT146" s="143">
        <v>3246.5050000000001</v>
      </c>
      <c r="BU146" s="143" t="s">
        <v>1117</v>
      </c>
      <c r="BV146" s="143">
        <v>385.44833333999998</v>
      </c>
      <c r="BW146" s="143">
        <v>214.60499999999999</v>
      </c>
      <c r="BX146" s="143" t="s">
        <v>1117</v>
      </c>
      <c r="BY146" s="143">
        <v>3393.6366665999999</v>
      </c>
      <c r="BZ146" s="143">
        <v>3135.9550002000001</v>
      </c>
      <c r="CA146" s="143" t="s">
        <v>1117</v>
      </c>
      <c r="CB146" s="143">
        <v>3871.4542053999999</v>
      </c>
      <c r="CC146" s="143">
        <v>2889.3454686</v>
      </c>
      <c r="CD146" s="143" t="s">
        <v>1117</v>
      </c>
      <c r="CE146" s="143">
        <v>94.706666674000004</v>
      </c>
      <c r="CF146" s="143">
        <v>96.806666665999998</v>
      </c>
      <c r="CG146" s="143" t="s">
        <v>1117</v>
      </c>
    </row>
    <row r="147" spans="1:85" x14ac:dyDescent="0.3">
      <c r="A147" s="132" t="s">
        <v>361</v>
      </c>
      <c r="B147" s="147" t="s">
        <v>1824</v>
      </c>
      <c r="C147" s="142">
        <v>5</v>
      </c>
      <c r="D147" s="143" t="s">
        <v>1315</v>
      </c>
      <c r="E147" s="143" t="s">
        <v>51</v>
      </c>
      <c r="F147" s="143" t="s">
        <v>362</v>
      </c>
      <c r="G147" s="143" t="s">
        <v>1545</v>
      </c>
      <c r="J147" s="143">
        <v>12.2</v>
      </c>
      <c r="K147" s="143">
        <v>1</v>
      </c>
      <c r="L147" s="143" t="s">
        <v>1117</v>
      </c>
      <c r="N147" s="143" t="s">
        <v>1117</v>
      </c>
      <c r="O147" s="143">
        <v>2034.2240205999999</v>
      </c>
      <c r="P147" s="143">
        <v>92562.683657999994</v>
      </c>
      <c r="Q147" s="143">
        <v>3032.4931200000001</v>
      </c>
      <c r="R147" s="143">
        <v>45950.522892000001</v>
      </c>
      <c r="S147" s="143">
        <v>0.13095563639999999</v>
      </c>
      <c r="T147" s="143">
        <v>1.3513364E-3</v>
      </c>
      <c r="U147" s="143">
        <v>998.26403960000005</v>
      </c>
      <c r="V147" s="143">
        <v>44546.997148000002</v>
      </c>
      <c r="W147" s="143">
        <v>2833.5032919999999</v>
      </c>
      <c r="X147" s="143">
        <v>19960.975615799998</v>
      </c>
      <c r="Y147" s="143">
        <v>2831.26</v>
      </c>
      <c r="Z147" s="143">
        <v>1608.86</v>
      </c>
      <c r="AA147" s="143">
        <v>3307.44</v>
      </c>
      <c r="AB147" s="143">
        <v>0.15620000000000001</v>
      </c>
      <c r="AC147" s="143">
        <v>2782.42</v>
      </c>
      <c r="AD147" s="143">
        <v>1698.58</v>
      </c>
      <c r="AE147" s="143">
        <v>12.2</v>
      </c>
      <c r="AF147" s="143">
        <v>4.9634</v>
      </c>
      <c r="AG147" s="143">
        <v>0.1176</v>
      </c>
      <c r="AH147" s="143">
        <v>3069</v>
      </c>
      <c r="AI147" s="143">
        <v>0.16400000000000001</v>
      </c>
      <c r="AJ147" s="143">
        <v>3191.86</v>
      </c>
      <c r="AK147" s="143">
        <v>0.1948</v>
      </c>
      <c r="AL147" s="143">
        <v>8142.9429700000001</v>
      </c>
      <c r="AM147" s="143">
        <v>7176027.9539999999</v>
      </c>
      <c r="AN147" s="143">
        <v>12622.2941562</v>
      </c>
      <c r="AO147" s="143" t="s">
        <v>1117</v>
      </c>
      <c r="AP147" s="143" t="s">
        <v>1117</v>
      </c>
      <c r="AQ147" s="143">
        <v>6812.961249</v>
      </c>
      <c r="AR147" s="143">
        <v>8538.8502633999997</v>
      </c>
      <c r="AS147" s="143">
        <v>7080.6641147999999</v>
      </c>
      <c r="AT147" s="143">
        <v>1.407</v>
      </c>
      <c r="AU147" s="143" t="s">
        <v>1117</v>
      </c>
      <c r="AV147" s="143" t="s">
        <v>1117</v>
      </c>
      <c r="AW147" s="143" t="s">
        <v>1117</v>
      </c>
      <c r="AX147" s="143" t="s">
        <v>1117</v>
      </c>
      <c r="AY147" s="143" t="s">
        <v>1117</v>
      </c>
      <c r="AZ147" s="143">
        <v>3.6124883587999999</v>
      </c>
      <c r="BA147" s="143">
        <v>1.1040864779999999</v>
      </c>
      <c r="BB147" s="143">
        <v>1.0364353876000001</v>
      </c>
      <c r="BC147" s="143">
        <v>0.85136824600000005</v>
      </c>
      <c r="BD147" s="143" t="s">
        <v>1117</v>
      </c>
      <c r="BE147" s="143">
        <v>1.2749132818</v>
      </c>
      <c r="BF147" s="143">
        <v>1.1285880394000001</v>
      </c>
      <c r="BG147" s="143">
        <v>2596.1219918000002</v>
      </c>
      <c r="BH147" s="143">
        <v>2961.3101944</v>
      </c>
      <c r="BI147" s="143">
        <v>2250</v>
      </c>
      <c r="BJ147" s="143">
        <v>3187.5</v>
      </c>
      <c r="BK147" s="143">
        <v>29082.757838000001</v>
      </c>
      <c r="BL147" s="143">
        <v>39130.4918254</v>
      </c>
      <c r="BM147" s="143">
        <v>365.17831217999998</v>
      </c>
      <c r="BN147" s="143">
        <v>35292.014089999997</v>
      </c>
      <c r="BO147" s="143">
        <v>937.5</v>
      </c>
      <c r="BP147" s="143">
        <v>2802.6813646000001</v>
      </c>
      <c r="BQ147" s="143">
        <v>1867983.0612000001</v>
      </c>
      <c r="BR147" s="143">
        <v>5529.9911988000003</v>
      </c>
      <c r="BS147" s="143">
        <v>2816.4</v>
      </c>
      <c r="BT147" s="143">
        <v>2952.3433334000001</v>
      </c>
      <c r="BU147" s="143" t="s">
        <v>1117</v>
      </c>
      <c r="BV147" s="143">
        <v>234.37666667400001</v>
      </c>
      <c r="BW147" s="143">
        <v>327.33499999999998</v>
      </c>
      <c r="BX147" s="143" t="s">
        <v>1117</v>
      </c>
      <c r="BY147" s="143">
        <v>2745.3166667999999</v>
      </c>
      <c r="BZ147" s="143">
        <v>2844.5450000000001</v>
      </c>
      <c r="CA147" s="143" t="s">
        <v>1117</v>
      </c>
      <c r="CB147" s="143">
        <v>2014.0046698799999</v>
      </c>
      <c r="CC147" s="143">
        <v>2629.5969770000002</v>
      </c>
      <c r="CD147" s="143" t="s">
        <v>1117</v>
      </c>
      <c r="CE147" s="143">
        <v>100.214999994</v>
      </c>
      <c r="CF147" s="143">
        <v>100.833333326</v>
      </c>
      <c r="CG147" s="143" t="s">
        <v>1117</v>
      </c>
    </row>
    <row r="148" spans="1:85" x14ac:dyDescent="0.3">
      <c r="A148" s="33" t="s">
        <v>346</v>
      </c>
      <c r="B148" s="147" t="s">
        <v>1824</v>
      </c>
      <c r="C148" s="142">
        <v>3</v>
      </c>
      <c r="D148" s="143" t="s">
        <v>1318</v>
      </c>
      <c r="E148" s="143" t="s">
        <v>112</v>
      </c>
      <c r="F148" s="143" t="s">
        <v>1526</v>
      </c>
      <c r="G148" s="143" t="s">
        <v>1527</v>
      </c>
      <c r="H148" s="143" t="s">
        <v>1528</v>
      </c>
      <c r="I148" s="143" t="s">
        <v>1442</v>
      </c>
      <c r="J148" s="143">
        <v>12.3333333333333</v>
      </c>
      <c r="K148" s="143">
        <v>4.3333333333333304</v>
      </c>
      <c r="L148" s="143">
        <v>0</v>
      </c>
      <c r="M148" s="143" t="s">
        <v>1117</v>
      </c>
      <c r="N148" s="143" t="s">
        <v>1117</v>
      </c>
      <c r="O148" s="143">
        <v>1584.85788966667</v>
      </c>
      <c r="P148" s="143">
        <v>254514.088376667</v>
      </c>
      <c r="Q148" s="143">
        <v>3567.6395423333302</v>
      </c>
      <c r="R148" s="143">
        <v>370841.338666667</v>
      </c>
      <c r="S148" s="143">
        <v>9.1142856999999994E-2</v>
      </c>
      <c r="T148" s="143">
        <v>1.3690773333333299E-3</v>
      </c>
      <c r="U148" s="143">
        <v>1982.77175533333</v>
      </c>
      <c r="V148" s="143">
        <v>455502.41906666697</v>
      </c>
      <c r="W148" s="143">
        <v>2606.6105040000002</v>
      </c>
      <c r="X148" s="143">
        <v>174111.14550333301</v>
      </c>
      <c r="Y148" s="143">
        <v>2870.5666666666698</v>
      </c>
      <c r="Z148" s="143">
        <v>1016.83333333333</v>
      </c>
      <c r="AA148" s="143">
        <v>4498.7333333333299</v>
      </c>
      <c r="AB148" s="143">
        <v>0.10299999999999999</v>
      </c>
      <c r="AC148" s="143">
        <v>3848.5666666666698</v>
      </c>
      <c r="AD148" s="143">
        <v>3481.9</v>
      </c>
      <c r="AE148" s="143">
        <v>12.3333333333333</v>
      </c>
      <c r="AF148" s="143">
        <v>2.5496666666666701</v>
      </c>
      <c r="AG148" s="143">
        <v>6.6666666666666693E-2</v>
      </c>
      <c r="AH148" s="143">
        <v>3263.9333333333302</v>
      </c>
      <c r="AI148" s="143">
        <v>6.1333333333333302E-2</v>
      </c>
      <c r="AJ148" s="143">
        <v>2750.2333333333299</v>
      </c>
      <c r="AK148" s="143">
        <v>0.16300000000000001</v>
      </c>
      <c r="AL148" s="143">
        <v>23107.196003333302</v>
      </c>
      <c r="AM148" s="143">
        <v>108701067.37333301</v>
      </c>
      <c r="AN148" s="143">
        <v>43134.308846666703</v>
      </c>
      <c r="AO148" s="143" t="s">
        <v>1117</v>
      </c>
      <c r="AP148" s="143" t="s">
        <v>1117</v>
      </c>
      <c r="AQ148" s="143">
        <v>29963.571546666699</v>
      </c>
      <c r="AR148" s="143">
        <v>25961.859903333301</v>
      </c>
      <c r="AS148" s="143">
        <v>21405.8403</v>
      </c>
      <c r="AT148" s="143">
        <v>0.47133333333333299</v>
      </c>
      <c r="AU148" s="143" t="s">
        <v>1117</v>
      </c>
      <c r="AV148" s="143" t="s">
        <v>1117</v>
      </c>
      <c r="AW148" s="143" t="s">
        <v>1117</v>
      </c>
      <c r="AX148" s="143" t="s">
        <v>1117</v>
      </c>
      <c r="AY148" s="143" t="s">
        <v>1117</v>
      </c>
      <c r="AZ148" s="143">
        <v>5.9998292339999999</v>
      </c>
      <c r="BA148" s="143">
        <v>0.83640096066666703</v>
      </c>
      <c r="BB148" s="143">
        <v>0.88990192766666698</v>
      </c>
      <c r="BC148" s="143">
        <v>0.86399004033333304</v>
      </c>
      <c r="BD148" s="143" t="s">
        <v>1117</v>
      </c>
      <c r="BE148" s="143">
        <v>0.97683021333333298</v>
      </c>
      <c r="BF148" s="143">
        <v>0.80196417333333303</v>
      </c>
      <c r="BG148" s="143">
        <v>2265.3733893333301</v>
      </c>
      <c r="BH148" s="143">
        <v>2923.9749299999999</v>
      </c>
      <c r="BI148" s="143">
        <v>1515.5333333333299</v>
      </c>
      <c r="BJ148" s="143">
        <v>3774.3</v>
      </c>
      <c r="BK148" s="143">
        <v>222604.9215</v>
      </c>
      <c r="BL148" s="143">
        <v>182735.579516667</v>
      </c>
      <c r="BM148" s="143">
        <v>658.59920633333297</v>
      </c>
      <c r="BN148" s="143">
        <v>202915.240023333</v>
      </c>
      <c r="BO148" s="143">
        <v>2258.7666666666701</v>
      </c>
      <c r="BP148" s="143">
        <v>8443.8758963333294</v>
      </c>
      <c r="BQ148" s="143">
        <v>63931614.226000004</v>
      </c>
      <c r="BR148" s="143">
        <v>27404.981686666699</v>
      </c>
      <c r="BS148" s="143">
        <v>3199.0022223333299</v>
      </c>
      <c r="BT148" s="143">
        <v>2905.0588889999999</v>
      </c>
      <c r="BU148" s="143" t="s">
        <v>1117</v>
      </c>
      <c r="BV148" s="143">
        <v>650.16444443333296</v>
      </c>
      <c r="BW148" s="143">
        <v>702.11111100000005</v>
      </c>
      <c r="BX148" s="143" t="s">
        <v>1117</v>
      </c>
      <c r="BY148" s="143">
        <v>2821.8611110000002</v>
      </c>
      <c r="BZ148" s="143">
        <v>2487.5322223333301</v>
      </c>
      <c r="CA148" s="143" t="s">
        <v>1117</v>
      </c>
      <c r="CB148" s="143">
        <v>7750.3227826666698</v>
      </c>
      <c r="CC148" s="143">
        <v>10001.137624666701</v>
      </c>
      <c r="CD148" s="143" t="s">
        <v>1117</v>
      </c>
      <c r="CE148" s="143">
        <v>95.605555556666701</v>
      </c>
      <c r="CF148" s="143">
        <v>93.703333333333305</v>
      </c>
      <c r="CG148" s="143" t="s">
        <v>1117</v>
      </c>
    </row>
    <row r="149" spans="1:85" x14ac:dyDescent="0.3">
      <c r="A149" s="33" t="s">
        <v>337</v>
      </c>
      <c r="B149" s="147" t="s">
        <v>1824</v>
      </c>
      <c r="C149" s="142">
        <v>6</v>
      </c>
      <c r="D149" s="143" t="s">
        <v>1315</v>
      </c>
      <c r="E149" s="143" t="s">
        <v>51</v>
      </c>
      <c r="F149" s="143" t="s">
        <v>1518</v>
      </c>
      <c r="G149" s="143" t="s">
        <v>1519</v>
      </c>
      <c r="J149" s="143">
        <v>12.5</v>
      </c>
      <c r="K149" s="143">
        <v>2</v>
      </c>
      <c r="L149" s="143" t="s">
        <v>1117</v>
      </c>
      <c r="N149" s="143" t="s">
        <v>1117</v>
      </c>
      <c r="O149" s="143">
        <v>396.085518083333</v>
      </c>
      <c r="P149" s="143">
        <v>131.28741934499999</v>
      </c>
      <c r="Q149" s="143">
        <v>554.9277955</v>
      </c>
      <c r="R149" s="143">
        <v>414.403682366667</v>
      </c>
      <c r="S149" s="143">
        <v>0.16321401216666701</v>
      </c>
      <c r="T149" s="143">
        <v>1.9792490000000002E-3</v>
      </c>
      <c r="U149" s="143">
        <v>158.85838989999999</v>
      </c>
      <c r="V149" s="143">
        <v>326.98517938333299</v>
      </c>
      <c r="W149" s="143">
        <v>479.61191326666699</v>
      </c>
      <c r="X149" s="143">
        <v>329.66621565000003</v>
      </c>
      <c r="Y149" s="143">
        <v>493.41666666666703</v>
      </c>
      <c r="Z149" s="143">
        <v>375.1</v>
      </c>
      <c r="AA149" s="143">
        <v>578.83333333333303</v>
      </c>
      <c r="AB149" s="143">
        <v>0.19316666666666699</v>
      </c>
      <c r="AC149" s="143">
        <v>525.5</v>
      </c>
      <c r="AD149" s="143">
        <v>203.73333333333301</v>
      </c>
      <c r="AE149" s="143">
        <v>12.5</v>
      </c>
      <c r="AF149" s="143">
        <v>2.5649999999999999</v>
      </c>
      <c r="AG149" s="143">
        <v>0.13450000000000001</v>
      </c>
      <c r="AH149" s="143">
        <v>573.16666666666697</v>
      </c>
      <c r="AI149" s="143">
        <v>0.14199999999999999</v>
      </c>
      <c r="AJ149" s="143">
        <v>550.35</v>
      </c>
      <c r="AK149" s="143">
        <v>0.25116666666666698</v>
      </c>
      <c r="AL149" s="143">
        <v>1091.7610589666699</v>
      </c>
      <c r="AM149" s="143">
        <v>189109.22022666701</v>
      </c>
      <c r="AN149" s="143">
        <v>1613.72199116667</v>
      </c>
      <c r="AO149" s="143" t="s">
        <v>1117</v>
      </c>
      <c r="AP149" s="143" t="s">
        <v>1117</v>
      </c>
      <c r="AQ149" s="143">
        <v>728.1419985</v>
      </c>
      <c r="AR149" s="143">
        <v>1466.5026246499999</v>
      </c>
      <c r="AS149" s="143">
        <v>1121.2658188166699</v>
      </c>
      <c r="AT149" s="143">
        <v>7.5333333333333294E-2</v>
      </c>
      <c r="AU149" s="143" t="s">
        <v>1117</v>
      </c>
      <c r="AV149" s="143" t="s">
        <v>1117</v>
      </c>
      <c r="AW149" s="143" t="s">
        <v>1117</v>
      </c>
      <c r="AX149" s="143" t="s">
        <v>1117</v>
      </c>
      <c r="AY149" s="143" t="s">
        <v>1117</v>
      </c>
      <c r="AZ149" s="143">
        <v>4.8898208675000001</v>
      </c>
      <c r="BA149" s="143">
        <v>1.0922247544999999</v>
      </c>
      <c r="BB149" s="143">
        <v>0.96120949966666702</v>
      </c>
      <c r="BC149" s="143">
        <v>0.69695324216666699</v>
      </c>
      <c r="BD149" s="143" t="s">
        <v>1117</v>
      </c>
      <c r="BE149" s="143">
        <v>2.2597751431666699</v>
      </c>
      <c r="BF149" s="143">
        <v>0.87012574583333302</v>
      </c>
      <c r="BG149" s="143">
        <v>447.07086248333297</v>
      </c>
      <c r="BH149" s="143">
        <v>517.09263561666705</v>
      </c>
      <c r="BI149" s="143">
        <v>418.48333333333301</v>
      </c>
      <c r="BJ149" s="143">
        <v>539.01666666666699</v>
      </c>
      <c r="BK149" s="143">
        <v>483.56338556666702</v>
      </c>
      <c r="BL149" s="143">
        <v>361.63268240000002</v>
      </c>
      <c r="BM149" s="143">
        <v>70.069584991666702</v>
      </c>
      <c r="BN149" s="143">
        <v>472.32759064999999</v>
      </c>
      <c r="BO149" s="143">
        <v>120.533333333333</v>
      </c>
      <c r="BP149" s="143">
        <v>503.53332933333297</v>
      </c>
      <c r="BQ149" s="143">
        <v>88220.1316001667</v>
      </c>
      <c r="BR149" s="143">
        <v>898.83322918333295</v>
      </c>
      <c r="BS149" s="143">
        <v>504.363888883333</v>
      </c>
      <c r="BT149" s="143">
        <v>529.5625</v>
      </c>
      <c r="BU149" s="143" t="s">
        <v>1117</v>
      </c>
      <c r="BV149" s="143">
        <v>80.069444445000002</v>
      </c>
      <c r="BW149" s="143">
        <v>65.5208333333333</v>
      </c>
      <c r="BX149" s="143" t="s">
        <v>1117</v>
      </c>
      <c r="BY149" s="143">
        <v>466.90694445000003</v>
      </c>
      <c r="BZ149" s="143">
        <v>489.82499999999999</v>
      </c>
      <c r="CA149" s="143" t="s">
        <v>1117</v>
      </c>
      <c r="CB149" s="143">
        <v>391.46101270000003</v>
      </c>
      <c r="CC149" s="143">
        <v>606.44061008333301</v>
      </c>
      <c r="CD149" s="143" t="s">
        <v>1117</v>
      </c>
      <c r="CE149" s="143">
        <v>90.751388888333295</v>
      </c>
      <c r="CF149" s="143">
        <v>98.847222221666698</v>
      </c>
      <c r="CG149" s="143" t="s">
        <v>1117</v>
      </c>
    </row>
    <row r="150" spans="1:85" x14ac:dyDescent="0.3">
      <c r="A150" s="33" t="s">
        <v>621</v>
      </c>
      <c r="B150" s="147" t="s">
        <v>1824</v>
      </c>
      <c r="C150" s="142">
        <v>4</v>
      </c>
      <c r="D150" s="143" t="s">
        <v>1846</v>
      </c>
      <c r="E150" s="143" t="s">
        <v>148</v>
      </c>
      <c r="F150" s="143" t="s">
        <v>1800</v>
      </c>
      <c r="G150" s="143" t="s">
        <v>1801</v>
      </c>
      <c r="H150" s="143" t="s">
        <v>1802</v>
      </c>
      <c r="I150" s="143" t="s">
        <v>1803</v>
      </c>
      <c r="J150" s="143">
        <v>12.5</v>
      </c>
      <c r="K150" s="143">
        <v>1</v>
      </c>
      <c r="L150" s="143">
        <v>0</v>
      </c>
      <c r="M150" s="143" t="s">
        <v>1117</v>
      </c>
      <c r="N150" s="143" t="s">
        <v>1117</v>
      </c>
      <c r="O150" s="143">
        <v>522.79999999999995</v>
      </c>
      <c r="P150" s="143">
        <v>218.55600000000001</v>
      </c>
      <c r="Q150" s="143">
        <v>719.51499999999999</v>
      </c>
      <c r="R150" s="143">
        <v>175.75114862500001</v>
      </c>
      <c r="S150" s="143">
        <v>0.19616098500000001</v>
      </c>
      <c r="T150" s="143">
        <v>1.6732225E-4</v>
      </c>
      <c r="U150" s="143">
        <v>196.72856060000001</v>
      </c>
      <c r="V150" s="143">
        <v>390.08624474999999</v>
      </c>
      <c r="W150" s="143">
        <v>629.47833334999996</v>
      </c>
      <c r="X150" s="143">
        <v>156.86484444999999</v>
      </c>
      <c r="Y150" s="143">
        <v>624.45000000000005</v>
      </c>
      <c r="Z150" s="143">
        <v>500.8</v>
      </c>
      <c r="AA150" s="143">
        <v>745.3</v>
      </c>
      <c r="AB150" s="143">
        <v>0.21049999999999999</v>
      </c>
      <c r="AC150" s="143">
        <v>734.52499999999998</v>
      </c>
      <c r="AD150" s="143">
        <v>244.5</v>
      </c>
      <c r="AE150" s="143">
        <v>12.5</v>
      </c>
      <c r="AF150" s="143">
        <v>3.7242500000000001</v>
      </c>
      <c r="AG150" s="143">
        <v>0.192</v>
      </c>
      <c r="AH150" s="143">
        <v>715.8</v>
      </c>
      <c r="AI150" s="143">
        <v>0.19925000000000001</v>
      </c>
      <c r="AJ150" s="143">
        <v>715.8</v>
      </c>
      <c r="AK150" s="143">
        <v>0.2215</v>
      </c>
      <c r="AL150" s="143">
        <v>1010.2172288</v>
      </c>
      <c r="AM150" s="143">
        <v>11270.46271675</v>
      </c>
      <c r="AN150" s="143">
        <v>1160.5178572499999</v>
      </c>
      <c r="AO150" s="143" t="s">
        <v>1117</v>
      </c>
      <c r="AP150" s="143" t="s">
        <v>1117</v>
      </c>
      <c r="AQ150" s="143">
        <v>949.28647877499998</v>
      </c>
      <c r="AR150" s="143">
        <v>1087.963739325</v>
      </c>
      <c r="AS150" s="143">
        <v>984.42304200000001</v>
      </c>
      <c r="AT150" s="143">
        <v>0.1515</v>
      </c>
      <c r="AU150" s="143" t="s">
        <v>1117</v>
      </c>
      <c r="AV150" s="143" t="s">
        <v>1117</v>
      </c>
      <c r="AW150" s="143" t="s">
        <v>1117</v>
      </c>
      <c r="AX150" s="143" t="s">
        <v>1117</v>
      </c>
      <c r="AY150" s="143" t="s">
        <v>1117</v>
      </c>
      <c r="AZ150" s="143">
        <v>3.37336595325</v>
      </c>
      <c r="BA150" s="143">
        <v>0.97420220275000002</v>
      </c>
      <c r="BB150" s="143">
        <v>1</v>
      </c>
      <c r="BC150" s="143">
        <v>0.9136884475</v>
      </c>
      <c r="BD150" s="143" t="s">
        <v>1117</v>
      </c>
      <c r="BE150" s="143">
        <v>1.1554807727500001</v>
      </c>
      <c r="BF150" s="143">
        <v>0.90071064175000004</v>
      </c>
      <c r="BG150" s="143">
        <v>586.77499999999998</v>
      </c>
      <c r="BH150" s="143">
        <v>668.44791667499999</v>
      </c>
      <c r="BI150" s="143">
        <v>581.4</v>
      </c>
      <c r="BJ150" s="143">
        <v>678.32500000000005</v>
      </c>
      <c r="BK150" s="143">
        <v>115.5625</v>
      </c>
      <c r="BL150" s="143">
        <v>35.475190974999997</v>
      </c>
      <c r="BM150" s="143">
        <v>81.620833332499998</v>
      </c>
      <c r="BN150" s="143">
        <v>112.35243054999999</v>
      </c>
      <c r="BO150" s="143">
        <v>96.924999999999997</v>
      </c>
      <c r="BP150" s="143">
        <v>424.13630810000001</v>
      </c>
      <c r="BQ150" s="143">
        <v>4688.6946361999999</v>
      </c>
      <c r="BR150" s="143">
        <v>487.63447397499999</v>
      </c>
      <c r="BS150" s="143">
        <v>670.24374999999998</v>
      </c>
      <c r="BT150" s="143">
        <v>667.55</v>
      </c>
      <c r="BU150" s="143" t="s">
        <v>1117</v>
      </c>
      <c r="BV150" s="143">
        <v>78.037499999999994</v>
      </c>
      <c r="BW150" s="143">
        <v>86.1</v>
      </c>
      <c r="BX150" s="143" t="s">
        <v>1117</v>
      </c>
      <c r="BY150" s="143">
        <v>636.84124999999995</v>
      </c>
      <c r="BZ150" s="143">
        <v>624.45000000000005</v>
      </c>
      <c r="CA150" s="143" t="s">
        <v>1117</v>
      </c>
      <c r="CB150" s="143">
        <v>404.55401914999999</v>
      </c>
      <c r="CC150" s="143">
        <v>454.913437875</v>
      </c>
      <c r="CD150" s="143" t="s">
        <v>1117</v>
      </c>
      <c r="CE150" s="143">
        <v>98.633750000000006</v>
      </c>
      <c r="CF150" s="143">
        <v>99.775000000000006</v>
      </c>
      <c r="CG150" s="143" t="s">
        <v>1117</v>
      </c>
    </row>
    <row r="151" spans="1:85" x14ac:dyDescent="0.3">
      <c r="A151" s="33" t="s">
        <v>95</v>
      </c>
      <c r="B151" s="147" t="s">
        <v>1824</v>
      </c>
      <c r="C151" s="142">
        <v>6</v>
      </c>
      <c r="D151" s="143" t="s">
        <v>1318</v>
      </c>
      <c r="E151" s="143" t="s">
        <v>97</v>
      </c>
      <c r="F151" s="143" t="s">
        <v>1346</v>
      </c>
      <c r="G151" s="143" t="s">
        <v>1347</v>
      </c>
      <c r="H151" s="143" t="s">
        <v>1348</v>
      </c>
      <c r="I151" s="143" t="s">
        <v>1339</v>
      </c>
      <c r="J151" s="143">
        <v>12.6666666666667</v>
      </c>
      <c r="K151" s="143">
        <v>1</v>
      </c>
      <c r="L151" s="143">
        <v>0</v>
      </c>
      <c r="M151" s="143" t="s">
        <v>1117</v>
      </c>
      <c r="N151" s="143" t="s">
        <v>1117</v>
      </c>
      <c r="O151" s="143">
        <v>984.79805561666706</v>
      </c>
      <c r="P151" s="143">
        <v>5413.9398148833297</v>
      </c>
      <c r="Q151" s="143">
        <v>1408.57903583333</v>
      </c>
      <c r="R151" s="143">
        <v>2807.9154353333302</v>
      </c>
      <c r="S151" s="143">
        <v>0.133791149333333</v>
      </c>
      <c r="T151" s="143">
        <v>3.5473316666666699E-4</v>
      </c>
      <c r="U151" s="143">
        <v>423.79046296666701</v>
      </c>
      <c r="V151" s="143">
        <v>8416.6422931666693</v>
      </c>
      <c r="W151" s="143">
        <v>1282.67945816667</v>
      </c>
      <c r="X151" s="143">
        <v>2411.9176629666699</v>
      </c>
      <c r="Y151" s="143">
        <v>1304.7333333333299</v>
      </c>
      <c r="Z151" s="143">
        <v>883.91666666666697</v>
      </c>
      <c r="AA151" s="143">
        <v>1456.8</v>
      </c>
      <c r="AB151" s="143">
        <v>0.1065</v>
      </c>
      <c r="AC151" s="143">
        <v>1348.18333333333</v>
      </c>
      <c r="AD151" s="143">
        <v>572.88333333333298</v>
      </c>
      <c r="AE151" s="143">
        <v>12.6666666666667</v>
      </c>
      <c r="AF151" s="143">
        <v>5.1745000000000001</v>
      </c>
      <c r="AG151" s="143">
        <v>0.13500000000000001</v>
      </c>
      <c r="AH151" s="143">
        <v>1417.61666666667</v>
      </c>
      <c r="AI151" s="143">
        <v>0.14383333333333301</v>
      </c>
      <c r="AJ151" s="143">
        <v>1444.8</v>
      </c>
      <c r="AK151" s="143">
        <v>0.159</v>
      </c>
      <c r="AL151" s="143">
        <v>3325.6636046666699</v>
      </c>
      <c r="AM151" s="143">
        <v>603362.26</v>
      </c>
      <c r="AN151" s="143">
        <v>4406.8920643333304</v>
      </c>
      <c r="AO151" s="143" t="s">
        <v>1117</v>
      </c>
      <c r="AP151" s="143" t="s">
        <v>1117</v>
      </c>
      <c r="AQ151" s="143">
        <v>2737.0225439999999</v>
      </c>
      <c r="AR151" s="143">
        <v>3593.3197786666701</v>
      </c>
      <c r="AS151" s="143">
        <v>3472.9112376666699</v>
      </c>
      <c r="AT151" s="143">
        <v>0.33850000000000002</v>
      </c>
      <c r="AU151" s="143" t="s">
        <v>1117</v>
      </c>
      <c r="AV151" s="143" t="s">
        <v>1117</v>
      </c>
      <c r="AW151" s="143" t="s">
        <v>1117</v>
      </c>
      <c r="AX151" s="143" t="s">
        <v>1117</v>
      </c>
      <c r="AY151" s="143" t="s">
        <v>1117</v>
      </c>
      <c r="AZ151" s="143">
        <v>2.5843977493333301</v>
      </c>
      <c r="BA151" s="143">
        <v>1.0568745500000001</v>
      </c>
      <c r="BB151" s="143">
        <v>1.0200241141666699</v>
      </c>
      <c r="BC151" s="143">
        <v>1.276387269</v>
      </c>
      <c r="BD151" s="143" t="s">
        <v>1117</v>
      </c>
      <c r="BE151" s="143">
        <v>1.3217308568333299</v>
      </c>
      <c r="BF151" s="143">
        <v>1.17579986933333</v>
      </c>
      <c r="BG151" s="143">
        <v>1180.7431590000001</v>
      </c>
      <c r="BH151" s="143">
        <v>1331.0188018333299</v>
      </c>
      <c r="BI151" s="143">
        <v>1122.13333333333</v>
      </c>
      <c r="BJ151" s="143">
        <v>1371.86666666667</v>
      </c>
      <c r="BK151" s="143">
        <v>1189.2255890833301</v>
      </c>
      <c r="BL151" s="143">
        <v>2660.3748783166702</v>
      </c>
      <c r="BM151" s="143">
        <v>150.28906863333299</v>
      </c>
      <c r="BN151" s="143">
        <v>1509.6053372833301</v>
      </c>
      <c r="BO151" s="143">
        <v>249.73333333333301</v>
      </c>
      <c r="BP151" s="143">
        <v>1184.6473547999999</v>
      </c>
      <c r="BQ151" s="143">
        <v>99932.812640000004</v>
      </c>
      <c r="BR151" s="143">
        <v>1654.0390781666699</v>
      </c>
      <c r="BS151" s="143">
        <v>1296.72708333333</v>
      </c>
      <c r="BT151" s="143">
        <v>1338.09722216667</v>
      </c>
      <c r="BU151" s="143" t="s">
        <v>1117</v>
      </c>
      <c r="BV151" s="143">
        <v>144.27500000000001</v>
      </c>
      <c r="BW151" s="143">
        <v>148.73611111166699</v>
      </c>
      <c r="BX151" s="143" t="s">
        <v>1117</v>
      </c>
      <c r="BY151" s="143">
        <v>1244.9027776666701</v>
      </c>
      <c r="BZ151" s="143">
        <v>1294.7444445000001</v>
      </c>
      <c r="CA151" s="143" t="s">
        <v>1117</v>
      </c>
      <c r="CB151" s="143">
        <v>1215.00023706667</v>
      </c>
      <c r="CC151" s="143">
        <v>1175.0850600000001</v>
      </c>
      <c r="CD151" s="143" t="s">
        <v>1117</v>
      </c>
      <c r="CE151" s="143">
        <v>91.811805555000007</v>
      </c>
      <c r="CF151" s="143">
        <v>99.109722210000001</v>
      </c>
      <c r="CG151" s="143" t="s">
        <v>1117</v>
      </c>
    </row>
    <row r="152" spans="1:85" x14ac:dyDescent="0.3">
      <c r="A152" s="132" t="s">
        <v>138</v>
      </c>
      <c r="B152" s="147" t="s">
        <v>1824</v>
      </c>
      <c r="C152" s="142">
        <v>1</v>
      </c>
      <c r="D152" s="143" t="s">
        <v>1847</v>
      </c>
      <c r="E152" s="143" t="s">
        <v>61</v>
      </c>
      <c r="F152" s="143" t="s">
        <v>139</v>
      </c>
      <c r="G152" s="143" t="s">
        <v>1842</v>
      </c>
      <c r="J152" s="143">
        <v>13</v>
      </c>
      <c r="K152" s="143">
        <v>1</v>
      </c>
      <c r="N152" s="143" t="s">
        <v>1117</v>
      </c>
      <c r="O152" s="143">
        <v>851.90769230000001</v>
      </c>
      <c r="P152" s="143">
        <v>678.99609469999996</v>
      </c>
      <c r="Q152" s="143">
        <v>1267.1692310000001</v>
      </c>
      <c r="R152" s="143">
        <v>3439.860592</v>
      </c>
      <c r="S152" s="143">
        <v>0.16530769200000001</v>
      </c>
      <c r="T152" s="143">
        <v>3.9239050000000001E-3</v>
      </c>
      <c r="U152" s="143">
        <v>415.2461538</v>
      </c>
      <c r="V152" s="143">
        <v>3528.4747929999999</v>
      </c>
      <c r="W152" s="143">
        <v>1136.292308</v>
      </c>
      <c r="X152" s="143">
        <v>8430.5684020000008</v>
      </c>
      <c r="Y152" s="143">
        <v>1119.7</v>
      </c>
      <c r="Z152" s="143">
        <v>819.8</v>
      </c>
      <c r="AA152" s="143">
        <v>1330.2</v>
      </c>
      <c r="AB152" s="143">
        <v>0.32900000000000001</v>
      </c>
      <c r="AC152" s="143">
        <v>1330.2</v>
      </c>
      <c r="AD152" s="143">
        <v>510.4</v>
      </c>
      <c r="AE152" s="143">
        <v>13</v>
      </c>
      <c r="AF152" s="143">
        <v>3.218</v>
      </c>
      <c r="AG152" s="143">
        <v>0.17499999999999999</v>
      </c>
      <c r="AH152" s="143">
        <v>1268.4000000000001</v>
      </c>
      <c r="AI152" s="143">
        <v>8.1000000000000003E-2</v>
      </c>
      <c r="AJ152" s="143">
        <v>1098.2</v>
      </c>
      <c r="AK152" s="143">
        <v>0.32900000000000001</v>
      </c>
      <c r="AL152" s="143">
        <v>2742.7193560000001</v>
      </c>
      <c r="AM152" s="143">
        <v>511963.89669999998</v>
      </c>
      <c r="AN152" s="143">
        <v>3807.6923080000001</v>
      </c>
      <c r="AO152" s="143" t="s">
        <v>1117</v>
      </c>
      <c r="AP152" s="143" t="s">
        <v>1117</v>
      </c>
      <c r="AQ152" s="143">
        <v>1410.334347</v>
      </c>
      <c r="AR152" s="143">
        <v>2386.2857140000001</v>
      </c>
      <c r="AS152" s="143">
        <v>2864.1975309999998</v>
      </c>
      <c r="AT152" s="143">
        <v>0.36099999999999999</v>
      </c>
      <c r="AU152" s="143" t="s">
        <v>1117</v>
      </c>
      <c r="AV152" s="143" t="s">
        <v>1117</v>
      </c>
      <c r="AW152" s="143" t="s">
        <v>1117</v>
      </c>
      <c r="AX152" s="143" t="s">
        <v>1117</v>
      </c>
      <c r="AY152" s="143" t="s">
        <v>1117</v>
      </c>
      <c r="AZ152" s="143">
        <v>4.0397762589999999</v>
      </c>
      <c r="BA152" s="143">
        <v>0.95354082100000004</v>
      </c>
      <c r="BB152" s="143">
        <v>0.86581520000000001</v>
      </c>
      <c r="BC152" s="143">
        <v>0.53191489400000003</v>
      </c>
      <c r="BD152" s="143" t="s">
        <v>1117</v>
      </c>
      <c r="BE152" s="143">
        <v>1.6919999999999999</v>
      </c>
      <c r="BF152" s="143">
        <v>1.200274348</v>
      </c>
      <c r="BG152" s="143">
        <v>954.09230769999999</v>
      </c>
      <c r="BH152" s="143">
        <v>1232.3461540000001</v>
      </c>
      <c r="BI152" s="143">
        <v>904.4</v>
      </c>
      <c r="BJ152" s="143">
        <v>1292</v>
      </c>
      <c r="BK152" s="143">
        <v>2809.102249</v>
      </c>
      <c r="BL152" s="143">
        <v>2720.0978700000001</v>
      </c>
      <c r="BM152" s="143">
        <v>278.2692308</v>
      </c>
      <c r="BN152" s="143">
        <v>3884.715976</v>
      </c>
      <c r="BO152" s="143">
        <v>387.6</v>
      </c>
      <c r="BP152" s="143">
        <v>1901.3606030000001</v>
      </c>
      <c r="BQ152" s="143">
        <v>508551.25919999997</v>
      </c>
      <c r="BR152" s="143">
        <v>2981.538462</v>
      </c>
      <c r="BS152" s="143">
        <v>1248.9000000000001</v>
      </c>
      <c r="BT152" s="143">
        <v>1259.675</v>
      </c>
      <c r="BU152" s="143" t="s">
        <v>1117</v>
      </c>
      <c r="BV152" s="143">
        <v>236.85</v>
      </c>
      <c r="BW152" s="143">
        <v>301.47500000000002</v>
      </c>
      <c r="BX152" s="143" t="s">
        <v>1117</v>
      </c>
      <c r="BY152" s="143">
        <v>1173.55</v>
      </c>
      <c r="BZ152" s="143">
        <v>1162.8</v>
      </c>
      <c r="CA152" s="143" t="s">
        <v>1117</v>
      </c>
      <c r="CB152" s="143">
        <v>1046.570438</v>
      </c>
      <c r="CC152" s="143">
        <v>2134.9995709999998</v>
      </c>
      <c r="CD152" s="143" t="s">
        <v>1117</v>
      </c>
      <c r="CE152" s="143">
        <v>98.075000000000003</v>
      </c>
      <c r="CF152" s="143">
        <v>94.85</v>
      </c>
      <c r="CG152" s="143" t="s">
        <v>1117</v>
      </c>
    </row>
    <row r="153" spans="1:85" x14ac:dyDescent="0.3">
      <c r="A153" s="33" t="s">
        <v>465</v>
      </c>
      <c r="B153" s="147" t="s">
        <v>1824</v>
      </c>
      <c r="C153" s="142">
        <v>2</v>
      </c>
      <c r="D153" s="143" t="s">
        <v>1318</v>
      </c>
      <c r="E153" s="143" t="s">
        <v>51</v>
      </c>
      <c r="F153" s="143" t="s">
        <v>466</v>
      </c>
      <c r="G153" s="143" t="s">
        <v>1646</v>
      </c>
      <c r="H153" s="143" t="s">
        <v>1647</v>
      </c>
      <c r="I153" s="143" t="s">
        <v>1395</v>
      </c>
      <c r="J153" s="143">
        <v>13</v>
      </c>
      <c r="K153" s="143">
        <v>1.5</v>
      </c>
      <c r="L153" s="143" t="s">
        <v>1117</v>
      </c>
      <c r="M153" s="143" t="s">
        <v>1117</v>
      </c>
      <c r="N153" s="143" t="s">
        <v>1117</v>
      </c>
      <c r="O153" s="143">
        <v>1035.6115385000001</v>
      </c>
      <c r="P153" s="143">
        <v>10369.1159785</v>
      </c>
      <c r="Q153" s="143">
        <v>1802.3692305</v>
      </c>
      <c r="R153" s="143">
        <v>14815.746035800001</v>
      </c>
      <c r="S153" s="143">
        <v>0.17469230799999999</v>
      </c>
      <c r="T153" s="143">
        <v>1.1568225E-3</v>
      </c>
      <c r="U153" s="143">
        <v>766.73461540000005</v>
      </c>
      <c r="V153" s="143">
        <v>36742.034200000002</v>
      </c>
      <c r="W153" s="143">
        <v>1595.7884615</v>
      </c>
      <c r="X153" s="143">
        <v>22549.96680355</v>
      </c>
      <c r="Y153" s="143">
        <v>1456.75</v>
      </c>
      <c r="Z153" s="143">
        <v>899</v>
      </c>
      <c r="AA153" s="143">
        <v>1984.95</v>
      </c>
      <c r="AB153" s="143">
        <v>0.153</v>
      </c>
      <c r="AC153" s="143">
        <v>1812.35</v>
      </c>
      <c r="AD153" s="143">
        <v>1085.95</v>
      </c>
      <c r="AE153" s="143">
        <v>13</v>
      </c>
      <c r="AF153" s="143">
        <v>5.7655000000000003</v>
      </c>
      <c r="AG153" s="143">
        <v>0.156</v>
      </c>
      <c r="AH153" s="143">
        <v>1754.8</v>
      </c>
      <c r="AI153" s="143">
        <v>0.216</v>
      </c>
      <c r="AJ153" s="143">
        <v>1956.15</v>
      </c>
      <c r="AK153" s="143">
        <v>0.24099999999999999</v>
      </c>
      <c r="AL153" s="143">
        <v>4615.7875489999997</v>
      </c>
      <c r="AM153" s="143">
        <v>1507903.368</v>
      </c>
      <c r="AN153" s="143">
        <v>6876.9289650000001</v>
      </c>
      <c r="AO153" s="143" t="s">
        <v>1117</v>
      </c>
      <c r="AP153" s="143" t="s">
        <v>1117</v>
      </c>
      <c r="AQ153" s="143">
        <v>4699.3859485000003</v>
      </c>
      <c r="AR153" s="143">
        <v>4462.228666</v>
      </c>
      <c r="AS153" s="143">
        <v>5125.3968255</v>
      </c>
      <c r="AT153" s="143">
        <v>0.41949999999999998</v>
      </c>
      <c r="AU153" s="143" t="s">
        <v>1117</v>
      </c>
      <c r="AV153" s="143" t="s">
        <v>1117</v>
      </c>
      <c r="AW153" s="143" t="s">
        <v>1117</v>
      </c>
      <c r="AX153" s="143" t="s">
        <v>1117</v>
      </c>
      <c r="AY153" s="143" t="s">
        <v>1117</v>
      </c>
      <c r="AZ153" s="143">
        <v>2.2591934829999998</v>
      </c>
      <c r="BA153" s="143">
        <v>0.97058071749999997</v>
      </c>
      <c r="BB153" s="143">
        <v>1.1081503245</v>
      </c>
      <c r="BC153" s="143">
        <v>1.1687928409999999</v>
      </c>
      <c r="BD153" s="143" t="s">
        <v>1117</v>
      </c>
      <c r="BE153" s="143">
        <v>1.3042479259999999</v>
      </c>
      <c r="BF153" s="143">
        <v>1.1364949175000001</v>
      </c>
      <c r="BG153" s="143">
        <v>1344.9730770000001</v>
      </c>
      <c r="BH153" s="143">
        <v>1732.7192305000001</v>
      </c>
      <c r="BI153" s="143">
        <v>1163.5</v>
      </c>
      <c r="BJ153" s="143">
        <v>1919.8</v>
      </c>
      <c r="BK153" s="143">
        <v>10614.292011</v>
      </c>
      <c r="BL153" s="143">
        <v>14031.0174542</v>
      </c>
      <c r="BM153" s="143">
        <v>387.7538462</v>
      </c>
      <c r="BN153" s="143">
        <v>40985.4809455</v>
      </c>
      <c r="BO153" s="143">
        <v>756.3</v>
      </c>
      <c r="BP153" s="143">
        <v>2315.760401</v>
      </c>
      <c r="BQ153" s="143">
        <v>1150572.5386999999</v>
      </c>
      <c r="BR153" s="143">
        <v>4225.3649635000002</v>
      </c>
      <c r="BS153" s="143">
        <v>1705.4</v>
      </c>
      <c r="BT153" s="143">
        <v>1670.2625</v>
      </c>
      <c r="BU153" s="143" t="s">
        <v>1117</v>
      </c>
      <c r="BV153" s="143">
        <v>272.6875</v>
      </c>
      <c r="BW153" s="143">
        <v>295.17500000000001</v>
      </c>
      <c r="BX153" s="143" t="s">
        <v>1117</v>
      </c>
      <c r="BY153" s="143">
        <v>1648.7125000000001</v>
      </c>
      <c r="BZ153" s="143">
        <v>1595.9749999999999</v>
      </c>
      <c r="CA153" s="143" t="s">
        <v>1117</v>
      </c>
      <c r="CB153" s="143">
        <v>1808.5935706</v>
      </c>
      <c r="CC153" s="143">
        <v>1929.6775709999999</v>
      </c>
      <c r="CD153" s="143" t="s">
        <v>1117</v>
      </c>
      <c r="CE153" s="143">
        <v>101.15</v>
      </c>
      <c r="CF153" s="143">
        <v>104.46250000000001</v>
      </c>
      <c r="CG153" s="143" t="s">
        <v>1117</v>
      </c>
    </row>
    <row r="154" spans="1:85" x14ac:dyDescent="0.3">
      <c r="A154" s="33" t="s">
        <v>428</v>
      </c>
      <c r="B154" s="147" t="s">
        <v>1824</v>
      </c>
      <c r="C154" s="142">
        <v>3</v>
      </c>
      <c r="D154" s="143" t="s">
        <v>1318</v>
      </c>
      <c r="E154" s="143" t="s">
        <v>51</v>
      </c>
      <c r="F154" s="143" t="s">
        <v>1611</v>
      </c>
      <c r="G154" s="143" t="s">
        <v>1612</v>
      </c>
      <c r="H154" s="143" t="s">
        <v>1610</v>
      </c>
      <c r="I154" s="143" t="s">
        <v>1339</v>
      </c>
      <c r="J154" s="143">
        <v>13.6666666666667</v>
      </c>
      <c r="K154" s="143">
        <v>6.3333333333333304</v>
      </c>
      <c r="L154" s="143">
        <v>0</v>
      </c>
      <c r="M154" s="143" t="s">
        <v>1117</v>
      </c>
      <c r="N154" s="143" t="s">
        <v>1117</v>
      </c>
      <c r="O154" s="143">
        <v>1051.95366303333</v>
      </c>
      <c r="P154" s="143">
        <v>122392.194863333</v>
      </c>
      <c r="Q154" s="143">
        <v>1848.491209</v>
      </c>
      <c r="R154" s="143">
        <v>70466.90986</v>
      </c>
      <c r="S154" s="143">
        <v>6.1849817000000001E-2</v>
      </c>
      <c r="T154" s="143">
        <v>9.1637266666666701E-4</v>
      </c>
      <c r="U154" s="143">
        <v>796.54249086666698</v>
      </c>
      <c r="V154" s="143">
        <v>54816.839566666698</v>
      </c>
      <c r="W154" s="143">
        <v>1528.2510990000001</v>
      </c>
      <c r="X154" s="143">
        <v>107145.776336667</v>
      </c>
      <c r="Y154" s="143">
        <v>1516.6666666666699</v>
      </c>
      <c r="Z154" s="143">
        <v>689.66666666666697</v>
      </c>
      <c r="AA154" s="143">
        <v>2309.0666666666698</v>
      </c>
      <c r="AB154" s="143">
        <v>7.1999999999999995E-2</v>
      </c>
      <c r="AC154" s="143">
        <v>1935</v>
      </c>
      <c r="AD154" s="143">
        <v>1619.4</v>
      </c>
      <c r="AE154" s="143">
        <v>13.6666666666667</v>
      </c>
      <c r="AF154" s="143">
        <v>2.5283333333333302</v>
      </c>
      <c r="AG154" s="143">
        <v>5.3333333333333302E-2</v>
      </c>
      <c r="AH154" s="143">
        <v>1993.0333333333299</v>
      </c>
      <c r="AI154" s="143">
        <v>4.9333333333333299E-2</v>
      </c>
      <c r="AJ154" s="143">
        <v>1746.63333333333</v>
      </c>
      <c r="AK154" s="143">
        <v>0.13800000000000001</v>
      </c>
      <c r="AL154" s="143">
        <v>17646.611934</v>
      </c>
      <c r="AM154" s="143">
        <v>92787450.270333305</v>
      </c>
      <c r="AN154" s="143">
        <v>33958.888890000002</v>
      </c>
      <c r="AO154" s="143" t="s">
        <v>1117</v>
      </c>
      <c r="AP154" s="143" t="s">
        <v>1117</v>
      </c>
      <c r="AQ154" s="143">
        <v>8424.5517349999991</v>
      </c>
      <c r="AR154" s="143">
        <v>22345.111006666699</v>
      </c>
      <c r="AS154" s="143">
        <v>21088.0436373333</v>
      </c>
      <c r="AT154" s="143">
        <v>0.52300000000000002</v>
      </c>
      <c r="AU154" s="143" t="s">
        <v>1117</v>
      </c>
      <c r="AV154" s="143" t="s">
        <v>1117</v>
      </c>
      <c r="AW154" s="143" t="s">
        <v>1117</v>
      </c>
      <c r="AX154" s="143" t="s">
        <v>1117</v>
      </c>
      <c r="AY154" s="143" t="s">
        <v>1117</v>
      </c>
      <c r="AZ154" s="143">
        <v>5.5244988123333298</v>
      </c>
      <c r="BA154" s="143">
        <v>1.0372576309999999</v>
      </c>
      <c r="BB154" s="143">
        <v>0.88682996566666705</v>
      </c>
      <c r="BC154" s="143">
        <v>0.74154908900000005</v>
      </c>
      <c r="BD154" s="143" t="s">
        <v>1117</v>
      </c>
      <c r="BE154" s="143">
        <v>3.2093327696666698</v>
      </c>
      <c r="BF154" s="143">
        <v>0.96804508466666706</v>
      </c>
      <c r="BG154" s="143">
        <v>1240.5827839999999</v>
      </c>
      <c r="BH154" s="143">
        <v>1737.93809533333</v>
      </c>
      <c r="BI154" s="143">
        <v>854.2</v>
      </c>
      <c r="BJ154" s="143">
        <v>2228.63333333333</v>
      </c>
      <c r="BK154" s="143">
        <v>109044.04180333301</v>
      </c>
      <c r="BL154" s="143">
        <v>67752.221036666699</v>
      </c>
      <c r="BM154" s="143">
        <v>497.34523810000002</v>
      </c>
      <c r="BN154" s="143">
        <v>35919.7987346667</v>
      </c>
      <c r="BO154" s="143">
        <v>1374.43333333333</v>
      </c>
      <c r="BP154" s="143">
        <v>11583.8654223333</v>
      </c>
      <c r="BQ154" s="143">
        <v>59832534.659333304</v>
      </c>
      <c r="BR154" s="143">
        <v>25259.84649</v>
      </c>
      <c r="BS154" s="143">
        <v>1980.41</v>
      </c>
      <c r="BT154" s="143">
        <v>1649.9649999999999</v>
      </c>
      <c r="BU154" s="143" t="s">
        <v>1117</v>
      </c>
      <c r="BV154" s="143">
        <v>411.91333333333301</v>
      </c>
      <c r="BW154" s="143">
        <v>605.54499999999996</v>
      </c>
      <c r="BX154" s="143" t="s">
        <v>1117</v>
      </c>
      <c r="BY154" s="143">
        <v>1855.6566666666699</v>
      </c>
      <c r="BZ154" s="143">
        <v>1458.57833333333</v>
      </c>
      <c r="CA154" s="143" t="s">
        <v>1117</v>
      </c>
      <c r="CB154" s="143">
        <v>7617.0164126666696</v>
      </c>
      <c r="CC154" s="143">
        <v>16569.420622000001</v>
      </c>
      <c r="CD154" s="143" t="s">
        <v>1117</v>
      </c>
      <c r="CE154" s="143">
        <v>84.415000000000006</v>
      </c>
      <c r="CF154" s="143">
        <v>81.288333333333298</v>
      </c>
      <c r="CG154" s="143" t="s">
        <v>1117</v>
      </c>
    </row>
    <row r="155" spans="1:85" x14ac:dyDescent="0.3">
      <c r="A155" s="37" t="s">
        <v>381</v>
      </c>
      <c r="B155" s="147" t="s">
        <v>1824</v>
      </c>
      <c r="C155" s="142">
        <v>4</v>
      </c>
      <c r="D155" s="143" t="s">
        <v>1315</v>
      </c>
      <c r="E155" s="143" t="s">
        <v>51</v>
      </c>
      <c r="F155" s="143" t="s">
        <v>382</v>
      </c>
      <c r="G155" s="143" t="s">
        <v>1569</v>
      </c>
      <c r="J155" s="143">
        <v>13.75</v>
      </c>
      <c r="K155" s="143">
        <v>3</v>
      </c>
      <c r="L155" s="143" t="s">
        <v>1117</v>
      </c>
      <c r="N155" s="143" t="s">
        <v>1117</v>
      </c>
      <c r="O155" s="143">
        <v>1424.0860714999999</v>
      </c>
      <c r="P155" s="143">
        <v>125442.08087000001</v>
      </c>
      <c r="Q155" s="143">
        <v>2697.6688095</v>
      </c>
      <c r="R155" s="143">
        <v>392189.48702499998</v>
      </c>
      <c r="S155" s="143">
        <v>2.1502381000000001E-2</v>
      </c>
      <c r="T155" s="143">
        <v>3.8940600000000002E-4</v>
      </c>
      <c r="U155" s="143">
        <v>1273.5852974750001</v>
      </c>
      <c r="V155" s="143">
        <v>203613.70777499999</v>
      </c>
      <c r="W155" s="143">
        <v>2130.6270835</v>
      </c>
      <c r="X155" s="143">
        <v>559718.81017499999</v>
      </c>
      <c r="Y155" s="143">
        <v>1958.35</v>
      </c>
      <c r="Z155" s="143">
        <v>907.3</v>
      </c>
      <c r="AA155" s="143">
        <v>4754.9250000000002</v>
      </c>
      <c r="AB155" s="143">
        <v>8.2500000000000004E-2</v>
      </c>
      <c r="AC155" s="143">
        <v>4754.9250000000002</v>
      </c>
      <c r="AD155" s="143">
        <v>3847.625</v>
      </c>
      <c r="AE155" s="143">
        <v>13.75</v>
      </c>
      <c r="AF155" s="143">
        <v>0.43725000000000003</v>
      </c>
      <c r="AG155" s="143">
        <v>1.2500000000000001E-2</v>
      </c>
      <c r="AH155" s="143">
        <v>2653.2750000000001</v>
      </c>
      <c r="AI155" s="143">
        <v>2.1250000000000002E-2</v>
      </c>
      <c r="AJ155" s="143">
        <v>2448.2249999999999</v>
      </c>
      <c r="AK155" s="143">
        <v>8.2500000000000004E-2</v>
      </c>
      <c r="AL155" s="143">
        <v>77094.198770000003</v>
      </c>
      <c r="AM155" s="143">
        <v>1215076959.75</v>
      </c>
      <c r="AN155" s="143">
        <v>135565.45454499999</v>
      </c>
      <c r="AO155" s="143" t="s">
        <v>1117</v>
      </c>
      <c r="AP155" s="143" t="s">
        <v>1117</v>
      </c>
      <c r="AQ155" s="143">
        <v>31586.828047499999</v>
      </c>
      <c r="AR155" s="143">
        <v>102361.607135</v>
      </c>
      <c r="AS155" s="143">
        <v>35219.576885000002</v>
      </c>
      <c r="AT155" s="143">
        <v>6.0499999999999998E-2</v>
      </c>
      <c r="AU155" s="143" t="s">
        <v>1117</v>
      </c>
      <c r="AV155" s="143" t="s">
        <v>1117</v>
      </c>
      <c r="AW155" s="143" t="s">
        <v>1117</v>
      </c>
      <c r="AX155" s="143" t="s">
        <v>1117</v>
      </c>
      <c r="AY155" s="143" t="s">
        <v>1117</v>
      </c>
      <c r="AZ155" s="143">
        <v>31.562546394999998</v>
      </c>
      <c r="BA155" s="143">
        <v>0.55566152675000002</v>
      </c>
      <c r="BB155" s="143">
        <v>0.96773982150000004</v>
      </c>
      <c r="BC155" s="143">
        <v>0.16045994375</v>
      </c>
      <c r="BD155" s="143" t="s">
        <v>1117</v>
      </c>
      <c r="BE155" s="143">
        <v>3.2938104572500002</v>
      </c>
      <c r="BF155" s="143">
        <v>0.3439139115</v>
      </c>
      <c r="BG155" s="143">
        <v>1806.75202375</v>
      </c>
      <c r="BH155" s="143">
        <v>2461.7737499999998</v>
      </c>
      <c r="BI155" s="143">
        <v>1199.25</v>
      </c>
      <c r="BJ155" s="143">
        <v>4634.9250000000002</v>
      </c>
      <c r="BK155" s="143">
        <v>244759.317075</v>
      </c>
      <c r="BL155" s="143">
        <v>449223.4227</v>
      </c>
      <c r="BM155" s="143">
        <v>655.02999997500001</v>
      </c>
      <c r="BN155" s="143">
        <v>141780.84031</v>
      </c>
      <c r="BO155" s="143">
        <v>3435.6750000000002</v>
      </c>
      <c r="BP155" s="143">
        <v>40066.916695</v>
      </c>
      <c r="BQ155" s="143">
        <v>752586658.18499994</v>
      </c>
      <c r="BR155" s="143">
        <v>89813.907977499999</v>
      </c>
      <c r="BS155" s="143">
        <v>2750.5425</v>
      </c>
      <c r="BT155" s="143">
        <v>2373.7550000000001</v>
      </c>
      <c r="BU155" s="143" t="s">
        <v>1117</v>
      </c>
      <c r="BV155" s="143">
        <v>953.23125000000005</v>
      </c>
      <c r="BW155" s="143">
        <v>684.15374999999995</v>
      </c>
      <c r="BX155" s="143" t="s">
        <v>1117</v>
      </c>
      <c r="BY155" s="143">
        <v>2464.0862499999998</v>
      </c>
      <c r="BZ155" s="143">
        <v>1851.6824999999999</v>
      </c>
      <c r="CA155" s="143" t="s">
        <v>1117</v>
      </c>
      <c r="CB155" s="143">
        <v>47621.435557500001</v>
      </c>
      <c r="CC155" s="143">
        <v>51549.091209999999</v>
      </c>
      <c r="CD155" s="143" t="s">
        <v>1117</v>
      </c>
      <c r="CE155" s="143">
        <v>88.391249999999999</v>
      </c>
      <c r="CF155" s="143">
        <v>88.758750000000006</v>
      </c>
      <c r="CG155" s="143" t="s">
        <v>1117</v>
      </c>
    </row>
    <row r="156" spans="1:85" x14ac:dyDescent="0.3">
      <c r="A156" s="33" t="s">
        <v>200</v>
      </c>
      <c r="B156" s="147" t="s">
        <v>1824</v>
      </c>
      <c r="C156" s="142">
        <v>6</v>
      </c>
      <c r="D156" s="143" t="s">
        <v>1315</v>
      </c>
      <c r="E156" s="143" t="s">
        <v>51</v>
      </c>
      <c r="F156" s="143" t="s">
        <v>1415</v>
      </c>
      <c r="G156" s="143" t="s">
        <v>1416</v>
      </c>
      <c r="J156" s="143">
        <v>13.8333333333333</v>
      </c>
      <c r="K156" s="143">
        <v>4.1666666666666696</v>
      </c>
      <c r="L156" s="143" t="s">
        <v>1117</v>
      </c>
      <c r="N156" s="143" t="s">
        <v>1117</v>
      </c>
      <c r="O156" s="143">
        <v>2460.0813895000001</v>
      </c>
      <c r="P156" s="143">
        <v>588552.05229999998</v>
      </c>
      <c r="Q156" s="143">
        <v>6582.6467081666697</v>
      </c>
      <c r="R156" s="143">
        <v>4977131.5223833304</v>
      </c>
      <c r="S156" s="143">
        <v>9.1370295333333296E-2</v>
      </c>
      <c r="T156" s="143">
        <v>8.8173566666666699E-4</v>
      </c>
      <c r="U156" s="143">
        <v>4122.5654781666699</v>
      </c>
      <c r="V156" s="143">
        <v>5832570.49056667</v>
      </c>
      <c r="W156" s="143">
        <v>4449.8655598333298</v>
      </c>
      <c r="X156" s="143">
        <v>772668.87843333301</v>
      </c>
      <c r="Y156" s="143">
        <v>4183.1000000000004</v>
      </c>
      <c r="Z156" s="143">
        <v>1617.88333333333</v>
      </c>
      <c r="AA156" s="143">
        <v>10797.25</v>
      </c>
      <c r="AB156" s="143">
        <v>0.10816666666666699</v>
      </c>
      <c r="AC156" s="143">
        <v>7181.2333333333299</v>
      </c>
      <c r="AD156" s="143">
        <v>9179.3666666666704</v>
      </c>
      <c r="AE156" s="143">
        <v>13.8333333333333</v>
      </c>
      <c r="AF156" s="143">
        <v>2.9655</v>
      </c>
      <c r="AG156" s="143">
        <v>9.8833333333333301E-2</v>
      </c>
      <c r="AH156" s="143">
        <v>5981.2666666666701</v>
      </c>
      <c r="AI156" s="143">
        <v>9.5166666666666705E-2</v>
      </c>
      <c r="AJ156" s="143">
        <v>8309.5</v>
      </c>
      <c r="AK156" s="143">
        <v>0.133833333333333</v>
      </c>
      <c r="AL156" s="143">
        <v>47434.231753333297</v>
      </c>
      <c r="AM156" s="143">
        <v>589603649.23333299</v>
      </c>
      <c r="AN156" s="143">
        <v>101826.073643333</v>
      </c>
      <c r="AO156" s="143" t="s">
        <v>1117</v>
      </c>
      <c r="AP156" s="143" t="s">
        <v>1117</v>
      </c>
      <c r="AQ156" s="143">
        <v>38929.2260883333</v>
      </c>
      <c r="AR156" s="143">
        <v>35059.653438333298</v>
      </c>
      <c r="AS156" s="143">
        <v>26359.780699999999</v>
      </c>
      <c r="AT156" s="143">
        <v>0.62533333333333296</v>
      </c>
      <c r="AU156" s="143" t="s">
        <v>1117</v>
      </c>
      <c r="AV156" s="143" t="s">
        <v>1117</v>
      </c>
      <c r="AW156" s="143" t="s">
        <v>1117</v>
      </c>
      <c r="AX156" s="143" t="s">
        <v>1117</v>
      </c>
      <c r="AY156" s="143" t="s">
        <v>1117</v>
      </c>
      <c r="AZ156" s="143">
        <v>4.7503269748333299</v>
      </c>
      <c r="BA156" s="143">
        <v>0.83227339249999999</v>
      </c>
      <c r="BB156" s="143">
        <v>1.60082958466667</v>
      </c>
      <c r="BC156" s="143">
        <v>0.95860653166666698</v>
      </c>
      <c r="BD156" s="143" t="s">
        <v>1117</v>
      </c>
      <c r="BE156" s="143">
        <v>1.00557066683333</v>
      </c>
      <c r="BF156" s="143">
        <v>0.78313022649999997</v>
      </c>
      <c r="BG156" s="143">
        <v>3184.9964249999998</v>
      </c>
      <c r="BH156" s="143">
        <v>5761.0580376666703</v>
      </c>
      <c r="BI156" s="143">
        <v>2247.63333333333</v>
      </c>
      <c r="BJ156" s="143">
        <v>7443.9666666666699</v>
      </c>
      <c r="BK156" s="143">
        <v>429305.35276666703</v>
      </c>
      <c r="BL156" s="143">
        <v>1275540.3837166701</v>
      </c>
      <c r="BM156" s="143">
        <v>2576.0492653333299</v>
      </c>
      <c r="BN156" s="143">
        <v>961340.37</v>
      </c>
      <c r="BO156" s="143">
        <v>5196.3333333333303</v>
      </c>
      <c r="BP156" s="143">
        <v>32350.0895816667</v>
      </c>
      <c r="BQ156" s="143">
        <v>365213092.32166702</v>
      </c>
      <c r="BR156" s="143">
        <v>72709.806551666697</v>
      </c>
      <c r="BS156" s="143">
        <v>6104.2594445000004</v>
      </c>
      <c r="BT156" s="143">
        <v>5767.2519444999998</v>
      </c>
      <c r="BU156" s="143" t="s">
        <v>1117</v>
      </c>
      <c r="BV156" s="143">
        <v>2692.97777783333</v>
      </c>
      <c r="BW156" s="143">
        <v>2612.8494445000001</v>
      </c>
      <c r="BX156" s="143" t="s">
        <v>1117</v>
      </c>
      <c r="BY156" s="143">
        <v>4645.0758333333297</v>
      </c>
      <c r="BZ156" s="143">
        <v>4298.2522221666704</v>
      </c>
      <c r="CA156" s="143" t="s">
        <v>1117</v>
      </c>
      <c r="CB156" s="143">
        <v>32187.806101666702</v>
      </c>
      <c r="CC156" s="143">
        <v>35843.091034999998</v>
      </c>
      <c r="CD156" s="143" t="s">
        <v>1117</v>
      </c>
      <c r="CE156" s="143">
        <v>94.023888883333299</v>
      </c>
      <c r="CF156" s="143">
        <v>94.275555554999997</v>
      </c>
      <c r="CG156" s="143" t="s">
        <v>1117</v>
      </c>
    </row>
    <row r="157" spans="1:85" x14ac:dyDescent="0.3">
      <c r="A157" s="33" t="s">
        <v>422</v>
      </c>
      <c r="B157" s="147" t="s">
        <v>1824</v>
      </c>
      <c r="C157" s="142">
        <v>2</v>
      </c>
      <c r="D157" s="143" t="s">
        <v>1315</v>
      </c>
      <c r="E157" s="143" t="s">
        <v>51</v>
      </c>
      <c r="F157" s="143" t="s">
        <v>425</v>
      </c>
      <c r="G157" s="143" t="s">
        <v>1605</v>
      </c>
      <c r="J157" s="143">
        <v>14</v>
      </c>
      <c r="K157" s="143">
        <v>1</v>
      </c>
      <c r="L157" s="143" t="s">
        <v>1117</v>
      </c>
      <c r="N157" s="143" t="s">
        <v>1117</v>
      </c>
      <c r="O157" s="143">
        <v>6292.7857139999996</v>
      </c>
      <c r="P157" s="143">
        <v>29563.153315</v>
      </c>
      <c r="Q157" s="143">
        <v>7799.8107145000004</v>
      </c>
      <c r="R157" s="143">
        <v>30437.105230000001</v>
      </c>
      <c r="S157" s="143">
        <v>7.6821428499999997E-2</v>
      </c>
      <c r="T157" s="144">
        <v>5.4849999999999998E-5</v>
      </c>
      <c r="U157" s="143">
        <v>1507.0250000000001</v>
      </c>
      <c r="V157" s="143">
        <v>52795.402575</v>
      </c>
      <c r="W157" s="143">
        <v>7676.6071430000002</v>
      </c>
      <c r="X157" s="143">
        <v>27505.040105</v>
      </c>
      <c r="Y157" s="143">
        <v>8010.4</v>
      </c>
      <c r="Z157" s="143">
        <v>6006.95</v>
      </c>
      <c r="AA157" s="143">
        <v>8136.45</v>
      </c>
      <c r="AB157" s="143">
        <v>7.2499999999999995E-2</v>
      </c>
      <c r="AC157" s="143">
        <v>7607.3</v>
      </c>
      <c r="AD157" s="143">
        <v>2129.5</v>
      </c>
      <c r="AE157" s="143">
        <v>14</v>
      </c>
      <c r="AF157" s="143">
        <v>4.0650000000000004</v>
      </c>
      <c r="AG157" s="143">
        <v>7.3499999999999996E-2</v>
      </c>
      <c r="AH157" s="143">
        <v>7855.3</v>
      </c>
      <c r="AI157" s="143">
        <v>7.6999999999999999E-2</v>
      </c>
      <c r="AJ157" s="143">
        <v>8136.45</v>
      </c>
      <c r="AK157" s="143">
        <v>9.4E-2</v>
      </c>
      <c r="AL157" s="143">
        <v>19791.021830000002</v>
      </c>
      <c r="AM157" s="143">
        <v>12561029.574999999</v>
      </c>
      <c r="AN157" s="143">
        <v>24615.357530000001</v>
      </c>
      <c r="AO157" s="143" t="s">
        <v>1117</v>
      </c>
      <c r="AP157" s="143" t="s">
        <v>1117</v>
      </c>
      <c r="AQ157" s="143">
        <v>21217.671259999999</v>
      </c>
      <c r="AR157" s="143">
        <v>21152.010750000001</v>
      </c>
      <c r="AS157" s="143">
        <v>23957.236840000001</v>
      </c>
      <c r="AT157" s="143">
        <v>1.3485</v>
      </c>
      <c r="AU157" s="143" t="s">
        <v>1117</v>
      </c>
      <c r="AV157" s="143" t="s">
        <v>1117</v>
      </c>
      <c r="AW157" s="143" t="s">
        <v>1117</v>
      </c>
      <c r="AX157" s="143" t="s">
        <v>1117</v>
      </c>
      <c r="AY157" s="143" t="s">
        <v>1117</v>
      </c>
      <c r="AZ157" s="143">
        <v>3.4440446530000002</v>
      </c>
      <c r="BA157" s="143">
        <v>1.0326484924999999</v>
      </c>
      <c r="BB157" s="143">
        <v>1.0358113099999999</v>
      </c>
      <c r="BC157" s="143">
        <v>1.0170302335000001</v>
      </c>
      <c r="BD157" s="143" t="s">
        <v>1117</v>
      </c>
      <c r="BE157" s="143">
        <v>0.996727959</v>
      </c>
      <c r="BF157" s="143">
        <v>1.132773655</v>
      </c>
      <c r="BG157" s="143">
        <v>7076.7464284999996</v>
      </c>
      <c r="BH157" s="143">
        <v>7724.2714285000002</v>
      </c>
      <c r="BI157" s="143">
        <v>6718.4</v>
      </c>
      <c r="BJ157" s="143">
        <v>8053.4</v>
      </c>
      <c r="BK157" s="143">
        <v>27428.890025000001</v>
      </c>
      <c r="BL157" s="143">
        <v>25586.288365</v>
      </c>
      <c r="BM157" s="143">
        <v>647.54285715000003</v>
      </c>
      <c r="BN157" s="143">
        <v>6553.6777549999997</v>
      </c>
      <c r="BO157" s="143">
        <v>1335</v>
      </c>
      <c r="BP157" s="143">
        <v>8534.2742739999994</v>
      </c>
      <c r="BQ157" s="143">
        <v>1919320.1805</v>
      </c>
      <c r="BR157" s="143">
        <v>10846.985465</v>
      </c>
      <c r="BS157" s="143">
        <v>7549.54</v>
      </c>
      <c r="BT157" s="143">
        <v>7773.5</v>
      </c>
      <c r="BU157" s="143" t="s">
        <v>1117</v>
      </c>
      <c r="BV157" s="143">
        <v>663.23</v>
      </c>
      <c r="BW157" s="143">
        <v>590.01</v>
      </c>
      <c r="BX157" s="143" t="s">
        <v>1117</v>
      </c>
      <c r="BY157" s="143">
        <v>7497.88</v>
      </c>
      <c r="BZ157" s="143">
        <v>7717.52</v>
      </c>
      <c r="CA157" s="143" t="s">
        <v>1117</v>
      </c>
      <c r="CB157" s="143">
        <v>8756.3491675000005</v>
      </c>
      <c r="CC157" s="143">
        <v>7618.1781615</v>
      </c>
      <c r="CD157" s="143" t="s">
        <v>1117</v>
      </c>
      <c r="CE157" s="143">
        <v>87.48</v>
      </c>
      <c r="CF157" s="143">
        <v>97.88</v>
      </c>
      <c r="CG157" s="143" t="s">
        <v>1117</v>
      </c>
    </row>
    <row r="158" spans="1:85" x14ac:dyDescent="0.3">
      <c r="A158" s="33" t="s">
        <v>565</v>
      </c>
      <c r="B158" s="147" t="s">
        <v>1824</v>
      </c>
      <c r="C158" s="142">
        <v>2</v>
      </c>
      <c r="D158" s="143" t="s">
        <v>1318</v>
      </c>
      <c r="E158" s="143" t="s">
        <v>305</v>
      </c>
      <c r="F158" s="143" t="s">
        <v>566</v>
      </c>
      <c r="G158" s="143" t="s">
        <v>1740</v>
      </c>
      <c r="H158" s="143" t="s">
        <v>1741</v>
      </c>
      <c r="I158" s="143" t="s">
        <v>1339</v>
      </c>
      <c r="J158" s="143">
        <v>14</v>
      </c>
      <c r="K158" s="143">
        <v>2</v>
      </c>
      <c r="L158" s="143">
        <v>1</v>
      </c>
      <c r="M158" s="143" t="s">
        <v>1117</v>
      </c>
      <c r="N158" s="143" t="s">
        <v>1117</v>
      </c>
      <c r="O158" s="143">
        <v>705.69375000000002</v>
      </c>
      <c r="P158" s="143">
        <v>3272.6616928499998</v>
      </c>
      <c r="Q158" s="143">
        <v>1327.846875</v>
      </c>
      <c r="R158" s="143">
        <v>15669.035190000001</v>
      </c>
      <c r="S158" s="143">
        <v>0.15919791650000001</v>
      </c>
      <c r="T158" s="143">
        <v>1.0875310000000001E-3</v>
      </c>
      <c r="U158" s="143">
        <v>622.15416664999998</v>
      </c>
      <c r="V158" s="143">
        <v>10828.1539225</v>
      </c>
      <c r="W158" s="143">
        <v>1198.9229164999999</v>
      </c>
      <c r="X158" s="143">
        <v>12392.813739499999</v>
      </c>
      <c r="Y158" s="143">
        <v>1370.65</v>
      </c>
      <c r="Z158" s="143">
        <v>625.45000000000005</v>
      </c>
      <c r="AA158" s="143">
        <v>1585.75</v>
      </c>
      <c r="AB158" s="143">
        <v>0.20100000000000001</v>
      </c>
      <c r="AC158" s="143">
        <v>1355.95</v>
      </c>
      <c r="AD158" s="143">
        <v>960.3</v>
      </c>
      <c r="AE158" s="143">
        <v>14</v>
      </c>
      <c r="AF158" s="143">
        <v>4.7525000000000004</v>
      </c>
      <c r="AG158" s="143">
        <v>0.16800000000000001</v>
      </c>
      <c r="AH158" s="143">
        <v>1271.7</v>
      </c>
      <c r="AI158" s="143">
        <v>0.1595</v>
      </c>
      <c r="AJ158" s="143">
        <v>1585.75</v>
      </c>
      <c r="AK158" s="143">
        <v>0.23949999999999999</v>
      </c>
      <c r="AL158" s="143">
        <v>3984.6835040000001</v>
      </c>
      <c r="AM158" s="143">
        <v>444643.27205000003</v>
      </c>
      <c r="AN158" s="143">
        <v>5623.7247575000001</v>
      </c>
      <c r="AO158" s="143" t="s">
        <v>1117</v>
      </c>
      <c r="AP158" s="143" t="s">
        <v>1117</v>
      </c>
      <c r="AQ158" s="143">
        <v>3433.4100100000001</v>
      </c>
      <c r="AR158" s="143">
        <v>3474.8729490000001</v>
      </c>
      <c r="AS158" s="143">
        <v>5000.3914240000004</v>
      </c>
      <c r="AT158" s="143">
        <v>0.49099999999999999</v>
      </c>
      <c r="AU158" s="143" t="s">
        <v>1117</v>
      </c>
      <c r="AV158" s="143" t="s">
        <v>1117</v>
      </c>
      <c r="AW158" s="143" t="s">
        <v>1117</v>
      </c>
      <c r="AX158" s="143" t="s">
        <v>1117</v>
      </c>
      <c r="AY158" s="143" t="s">
        <v>1117</v>
      </c>
      <c r="AZ158" s="143">
        <v>2.9969628660000001</v>
      </c>
      <c r="BA158" s="143">
        <v>0.93164295399999997</v>
      </c>
      <c r="BB158" s="143">
        <v>1.2688081995</v>
      </c>
      <c r="BC158" s="143">
        <v>0.83452982799999997</v>
      </c>
      <c r="BD158" s="143" t="s">
        <v>1117</v>
      </c>
      <c r="BE158" s="143">
        <v>1.0218855415000001</v>
      </c>
      <c r="BF158" s="143">
        <v>1.436399955</v>
      </c>
      <c r="BG158" s="143">
        <v>1050.5666665000001</v>
      </c>
      <c r="BH158" s="143">
        <v>1258.3187499999999</v>
      </c>
      <c r="BI158" s="143">
        <v>901.35</v>
      </c>
      <c r="BJ158" s="143">
        <v>1484.05</v>
      </c>
      <c r="BK158" s="143">
        <v>7077.4748609999997</v>
      </c>
      <c r="BL158" s="143">
        <v>14012.158985</v>
      </c>
      <c r="BM158" s="143">
        <v>207.74791665000001</v>
      </c>
      <c r="BN158" s="143">
        <v>2358.2991579999998</v>
      </c>
      <c r="BO158" s="143">
        <v>582.70000000000005</v>
      </c>
      <c r="BP158" s="143">
        <v>1329.1703675000001</v>
      </c>
      <c r="BQ158" s="143">
        <v>96233.246809999997</v>
      </c>
      <c r="BR158" s="143">
        <v>2157.8317594999999</v>
      </c>
      <c r="BS158" s="143">
        <v>1238.0050000000001</v>
      </c>
      <c r="BT158" s="143">
        <v>1220.42</v>
      </c>
      <c r="BU158" s="143" t="s">
        <v>1117</v>
      </c>
      <c r="BV158" s="143">
        <v>201.76499999999999</v>
      </c>
      <c r="BW158" s="143">
        <v>198.67250000000001</v>
      </c>
      <c r="BX158" s="143" t="s">
        <v>1117</v>
      </c>
      <c r="BY158" s="143">
        <v>1179.75</v>
      </c>
      <c r="BZ158" s="143">
        <v>1171.1300000000001</v>
      </c>
      <c r="CA158" s="143" t="s">
        <v>1117</v>
      </c>
      <c r="CB158" s="143">
        <v>1215.1384860000001</v>
      </c>
      <c r="CC158" s="143">
        <v>1232.3805915</v>
      </c>
      <c r="CD158" s="143" t="s">
        <v>1117</v>
      </c>
      <c r="CE158" s="143">
        <v>102.2225</v>
      </c>
      <c r="CF158" s="143">
        <v>103.36750000000001</v>
      </c>
      <c r="CG158" s="143" t="s">
        <v>1117</v>
      </c>
    </row>
    <row r="159" spans="1:85" x14ac:dyDescent="0.3">
      <c r="A159" s="131" t="s">
        <v>585</v>
      </c>
      <c r="B159" s="147" t="s">
        <v>1824</v>
      </c>
      <c r="C159" s="142">
        <v>6</v>
      </c>
      <c r="D159" s="143" t="s">
        <v>1315</v>
      </c>
      <c r="E159" s="143" t="s">
        <v>51</v>
      </c>
      <c r="F159" s="143" t="s">
        <v>584</v>
      </c>
      <c r="G159" s="143" t="s">
        <v>1756</v>
      </c>
      <c r="J159" s="143">
        <v>14</v>
      </c>
      <c r="K159" s="143">
        <v>6.5</v>
      </c>
      <c r="L159" s="143" t="s">
        <v>1117</v>
      </c>
      <c r="N159" s="143" t="s">
        <v>1117</v>
      </c>
      <c r="O159" s="143">
        <v>1929.71389633333</v>
      </c>
      <c r="P159" s="143">
        <v>162599.49648666699</v>
      </c>
      <c r="Q159" s="143">
        <v>4143.748431</v>
      </c>
      <c r="R159" s="143">
        <v>398716.56034999999</v>
      </c>
      <c r="S159" s="143">
        <v>4.8233432666666701E-2</v>
      </c>
      <c r="T159" s="143">
        <v>4.8968416666666701E-4</v>
      </c>
      <c r="U159" s="143">
        <v>2214.0336416666701</v>
      </c>
      <c r="V159" s="143">
        <v>257341.38149999999</v>
      </c>
      <c r="W159" s="143">
        <v>3119.8505879999998</v>
      </c>
      <c r="X159" s="143">
        <v>261297.47833333301</v>
      </c>
      <c r="Y159" s="143">
        <v>3309.0333333333301</v>
      </c>
      <c r="Z159" s="143">
        <v>1531.56666666667</v>
      </c>
      <c r="AA159" s="143">
        <v>5095.1666666666697</v>
      </c>
      <c r="AB159" s="143">
        <v>2.7E-2</v>
      </c>
      <c r="AC159" s="143">
        <v>3297.35</v>
      </c>
      <c r="AD159" s="143">
        <v>3563.6</v>
      </c>
      <c r="AE159" s="143">
        <v>14</v>
      </c>
      <c r="AF159" s="143">
        <v>1.25</v>
      </c>
      <c r="AG159" s="143">
        <v>3.7999999999999999E-2</v>
      </c>
      <c r="AH159" s="143">
        <v>4126.7666666666701</v>
      </c>
      <c r="AI159" s="143">
        <v>0.10249999999999999</v>
      </c>
      <c r="AJ159" s="143">
        <v>4148.0666666666702</v>
      </c>
      <c r="AK159" s="143">
        <v>0.105333333333333</v>
      </c>
      <c r="AL159" s="143">
        <v>51134.501819999998</v>
      </c>
      <c r="AM159" s="143">
        <v>208505999.43333301</v>
      </c>
      <c r="AN159" s="143">
        <v>78251.391951666694</v>
      </c>
      <c r="AO159" s="143" t="s">
        <v>1117</v>
      </c>
      <c r="AP159" s="143" t="s">
        <v>1117</v>
      </c>
      <c r="AQ159" s="143">
        <v>64935.027970000003</v>
      </c>
      <c r="AR159" s="143">
        <v>60179.904976666701</v>
      </c>
      <c r="AS159" s="143">
        <v>24766.9142233333</v>
      </c>
      <c r="AT159" s="143">
        <v>0.20983333333333301</v>
      </c>
      <c r="AU159" s="143" t="s">
        <v>1117</v>
      </c>
      <c r="AV159" s="143" t="s">
        <v>1117</v>
      </c>
      <c r="AW159" s="143" t="s">
        <v>1117</v>
      </c>
      <c r="AX159" s="143" t="s">
        <v>1117</v>
      </c>
      <c r="AY159" s="143" t="s">
        <v>1117</v>
      </c>
      <c r="AZ159" s="143">
        <v>11.314137064500001</v>
      </c>
      <c r="BA159" s="143">
        <v>1.2559254245</v>
      </c>
      <c r="BB159" s="143">
        <v>1.0090124678333301</v>
      </c>
      <c r="BC159" s="143">
        <v>1.52970205483333</v>
      </c>
      <c r="BD159" s="143" t="s">
        <v>1117</v>
      </c>
      <c r="BE159" s="143">
        <v>1.08685279816667</v>
      </c>
      <c r="BF159" s="143">
        <v>0.418936371333333</v>
      </c>
      <c r="BG159" s="143">
        <v>2392.9997628333299</v>
      </c>
      <c r="BH159" s="143">
        <v>3833.4859836666701</v>
      </c>
      <c r="BI159" s="143">
        <v>1841.9</v>
      </c>
      <c r="BJ159" s="143">
        <v>4766.6499999999996</v>
      </c>
      <c r="BK159" s="143">
        <v>125263.06044</v>
      </c>
      <c r="BL159" s="143">
        <v>357487.18846666702</v>
      </c>
      <c r="BM159" s="143">
        <v>1440.4993234999999</v>
      </c>
      <c r="BN159" s="143">
        <v>130723.42451833301</v>
      </c>
      <c r="BO159" s="143">
        <v>2924.75</v>
      </c>
      <c r="BP159" s="143">
        <v>33628.432108333298</v>
      </c>
      <c r="BQ159" s="143">
        <v>128059927.643333</v>
      </c>
      <c r="BR159" s="143">
        <v>55725.317690000003</v>
      </c>
      <c r="BS159" s="143">
        <v>3256.5641666666702</v>
      </c>
      <c r="BT159" s="143">
        <v>3855.90916666667</v>
      </c>
      <c r="BU159" s="143" t="s">
        <v>1117</v>
      </c>
      <c r="BV159" s="143">
        <v>1237.63333333333</v>
      </c>
      <c r="BW159" s="143">
        <v>1373.23833333333</v>
      </c>
      <c r="BX159" s="143" t="s">
        <v>1117</v>
      </c>
      <c r="BY159" s="143">
        <v>2778.4341666666701</v>
      </c>
      <c r="BZ159" s="143">
        <v>3087.415</v>
      </c>
      <c r="CA159" s="143" t="s">
        <v>1117</v>
      </c>
      <c r="CB159" s="143">
        <v>40146.435799999999</v>
      </c>
      <c r="CC159" s="143">
        <v>33899.036818333298</v>
      </c>
      <c r="CD159" s="143" t="s">
        <v>1117</v>
      </c>
      <c r="CE159" s="143">
        <v>82.408333333333303</v>
      </c>
      <c r="CF159" s="143">
        <v>94.826666666666696</v>
      </c>
      <c r="CG159" s="143" t="s">
        <v>1117</v>
      </c>
    </row>
    <row r="160" spans="1:85" x14ac:dyDescent="0.3">
      <c r="A160" s="132" t="s">
        <v>424</v>
      </c>
      <c r="B160" s="147" t="s">
        <v>1824</v>
      </c>
      <c r="C160" s="142">
        <v>6</v>
      </c>
      <c r="D160" s="143" t="s">
        <v>1315</v>
      </c>
      <c r="E160" s="143" t="s">
        <v>51</v>
      </c>
      <c r="F160" s="143" t="s">
        <v>1606</v>
      </c>
      <c r="G160" s="143" t="s">
        <v>1607</v>
      </c>
      <c r="J160" s="143">
        <v>14.1666666666667</v>
      </c>
      <c r="K160" s="143">
        <v>7.6666666666666696</v>
      </c>
      <c r="L160" s="143" t="s">
        <v>1117</v>
      </c>
      <c r="N160" s="143" t="s">
        <v>1117</v>
      </c>
      <c r="O160" s="143">
        <v>4201.6496219999999</v>
      </c>
      <c r="P160" s="143">
        <v>144798.63297166699</v>
      </c>
      <c r="Q160" s="143">
        <v>4786.5267791666702</v>
      </c>
      <c r="R160" s="143">
        <v>184729.18718333301</v>
      </c>
      <c r="S160" s="143">
        <v>0.16925889533333299</v>
      </c>
      <c r="T160" s="143">
        <v>3.4090273333333299E-3</v>
      </c>
      <c r="U160" s="143">
        <v>584.87519659999998</v>
      </c>
      <c r="V160" s="143">
        <v>20734.153198833301</v>
      </c>
      <c r="W160" s="143">
        <v>4641.6702583333299</v>
      </c>
      <c r="X160" s="143">
        <v>214736.51556666699</v>
      </c>
      <c r="Y160" s="143">
        <v>4823.5666666666702</v>
      </c>
      <c r="Z160" s="143">
        <v>3495.1833333333302</v>
      </c>
      <c r="AA160" s="143">
        <v>5449.1833333333298</v>
      </c>
      <c r="AB160" s="143">
        <v>0.10716666666666699</v>
      </c>
      <c r="AC160" s="143">
        <v>4512.5333333333301</v>
      </c>
      <c r="AD160" s="143">
        <v>1954</v>
      </c>
      <c r="AE160" s="143">
        <v>14.1666666666667</v>
      </c>
      <c r="AF160" s="143">
        <v>6.2276666666666696</v>
      </c>
      <c r="AG160" s="143">
        <v>0.193333333333333</v>
      </c>
      <c r="AH160" s="143">
        <v>5180.6833333333298</v>
      </c>
      <c r="AI160" s="143">
        <v>0.17599999999999999</v>
      </c>
      <c r="AJ160" s="143">
        <v>4076.0166666666701</v>
      </c>
      <c r="AK160" s="143">
        <v>0.27533333333333299</v>
      </c>
      <c r="AL160" s="143">
        <v>4599.4372663333297</v>
      </c>
      <c r="AM160" s="143">
        <v>5711460.6660166699</v>
      </c>
      <c r="AN160" s="143">
        <v>8466.7933516666708</v>
      </c>
      <c r="AO160" s="143" t="s">
        <v>1117</v>
      </c>
      <c r="AP160" s="143" t="s">
        <v>1117</v>
      </c>
      <c r="AQ160" s="143">
        <v>5317.6186028333304</v>
      </c>
      <c r="AR160" s="143">
        <v>6461.288168</v>
      </c>
      <c r="AS160" s="143">
        <v>3300.7480368333299</v>
      </c>
      <c r="AT160" s="143">
        <v>0.66166666666666696</v>
      </c>
      <c r="AU160" s="143" t="s">
        <v>1117</v>
      </c>
      <c r="AV160" s="143" t="s">
        <v>1117</v>
      </c>
      <c r="AW160" s="143" t="s">
        <v>1117</v>
      </c>
      <c r="AX160" s="143" t="s">
        <v>1117</v>
      </c>
      <c r="AY160" s="143" t="s">
        <v>1117</v>
      </c>
      <c r="AZ160" s="143">
        <v>2.30295792933333</v>
      </c>
      <c r="BA160" s="143">
        <v>1.1631269534999999</v>
      </c>
      <c r="BB160" s="143">
        <v>0.78825837783333297</v>
      </c>
      <c r="BC160" s="143">
        <v>1.7390319193333299</v>
      </c>
      <c r="BD160" s="143" t="s">
        <v>1117</v>
      </c>
      <c r="BE160" s="143">
        <v>1.0398224745</v>
      </c>
      <c r="BF160" s="143">
        <v>1.0931636010000001</v>
      </c>
      <c r="BG160" s="143">
        <v>4454.2479198333303</v>
      </c>
      <c r="BH160" s="143">
        <v>4729.7216111666703</v>
      </c>
      <c r="BI160" s="143">
        <v>3629.9333333333302</v>
      </c>
      <c r="BJ160" s="143">
        <v>5404.7833333333301</v>
      </c>
      <c r="BK160" s="143">
        <v>194721.275883333</v>
      </c>
      <c r="BL160" s="143">
        <v>191040.852266667</v>
      </c>
      <c r="BM160" s="143">
        <v>275.46984673333299</v>
      </c>
      <c r="BN160" s="143">
        <v>11904.0932648333</v>
      </c>
      <c r="BO160" s="143">
        <v>1774.85</v>
      </c>
      <c r="BP160" s="143">
        <v>2171.4312726666699</v>
      </c>
      <c r="BQ160" s="143">
        <v>2037213.6690666699</v>
      </c>
      <c r="BR160" s="143">
        <v>4331.7951945000004</v>
      </c>
      <c r="BS160" s="143">
        <v>4811.5919445</v>
      </c>
      <c r="BT160" s="143">
        <v>5016.6016666666701</v>
      </c>
      <c r="BU160" s="143" t="s">
        <v>1117</v>
      </c>
      <c r="BV160" s="143">
        <v>285.34111111666698</v>
      </c>
      <c r="BW160" s="143">
        <v>262.00472221666701</v>
      </c>
      <c r="BX160" s="143" t="s">
        <v>1117</v>
      </c>
      <c r="BY160" s="143">
        <v>4754.7325000000001</v>
      </c>
      <c r="BZ160" s="143">
        <v>4936.6466666666702</v>
      </c>
      <c r="CA160" s="143" t="s">
        <v>1117</v>
      </c>
      <c r="CB160" s="143">
        <v>2736.1093438333301</v>
      </c>
      <c r="CC160" s="143">
        <v>2429.4916894666699</v>
      </c>
      <c r="CD160" s="143" t="s">
        <v>1117</v>
      </c>
      <c r="CE160" s="143">
        <v>86.59111111</v>
      </c>
      <c r="CF160" s="143">
        <v>96.441388888333293</v>
      </c>
      <c r="CG160" s="143" t="s">
        <v>1117</v>
      </c>
    </row>
    <row r="161" spans="1:85" x14ac:dyDescent="0.3">
      <c r="A161" s="33" t="s">
        <v>221</v>
      </c>
      <c r="B161" s="147" t="s">
        <v>1824</v>
      </c>
      <c r="C161" s="142">
        <v>5</v>
      </c>
      <c r="D161" s="143" t="s">
        <v>1315</v>
      </c>
      <c r="E161" s="143" t="s">
        <v>51</v>
      </c>
      <c r="F161" s="143" t="s">
        <v>1430</v>
      </c>
      <c r="G161" s="143" t="s">
        <v>1432</v>
      </c>
      <c r="J161" s="143">
        <v>14.2</v>
      </c>
      <c r="K161" s="143">
        <v>6.4</v>
      </c>
      <c r="L161" s="143" t="s">
        <v>1117</v>
      </c>
      <c r="N161" s="143" t="s">
        <v>1117</v>
      </c>
      <c r="O161" s="143">
        <v>3024.3135738000001</v>
      </c>
      <c r="P161" s="143">
        <v>1013318.14618</v>
      </c>
      <c r="Q161" s="143">
        <v>4305.4197023999996</v>
      </c>
      <c r="R161" s="143">
        <v>769741.19129999995</v>
      </c>
      <c r="S161" s="143">
        <v>8.3162337599999997E-2</v>
      </c>
      <c r="T161" s="143">
        <v>6.1117720000000003E-4</v>
      </c>
      <c r="U161" s="143">
        <v>1281.1011731999999</v>
      </c>
      <c r="V161" s="143">
        <v>252051.94442000001</v>
      </c>
      <c r="W161" s="143">
        <v>3775.1623800000002</v>
      </c>
      <c r="X161" s="143">
        <v>760047.86710000003</v>
      </c>
      <c r="Y161" s="143">
        <v>3756.04</v>
      </c>
      <c r="Z161" s="143">
        <v>1959.2</v>
      </c>
      <c r="AA161" s="143">
        <v>5889.52</v>
      </c>
      <c r="AB161" s="143">
        <v>8.2000000000000003E-2</v>
      </c>
      <c r="AC161" s="143">
        <v>3254.14</v>
      </c>
      <c r="AD161" s="143">
        <v>3930.32</v>
      </c>
      <c r="AE161" s="143">
        <v>14.2</v>
      </c>
      <c r="AF161" s="143">
        <v>2.6101999999999999</v>
      </c>
      <c r="AG161" s="143">
        <v>8.4000000000000005E-2</v>
      </c>
      <c r="AH161" s="143">
        <v>3872.86</v>
      </c>
      <c r="AI161" s="143">
        <v>9.5000000000000001E-2</v>
      </c>
      <c r="AJ161" s="143">
        <v>3746.58</v>
      </c>
      <c r="AK161" s="143">
        <v>0.13159999999999999</v>
      </c>
      <c r="AL161" s="143">
        <v>16283.352274000001</v>
      </c>
      <c r="AM161" s="143">
        <v>53267717.428000003</v>
      </c>
      <c r="AN161" s="143">
        <v>30784.300879999999</v>
      </c>
      <c r="AO161" s="143" t="s">
        <v>1117</v>
      </c>
      <c r="AP161" s="143" t="s">
        <v>1117</v>
      </c>
      <c r="AQ161" s="143">
        <v>12890.1856066</v>
      </c>
      <c r="AR161" s="143">
        <v>18701.762154200002</v>
      </c>
      <c r="AS161" s="143">
        <v>14808.759498400001</v>
      </c>
      <c r="AT161" s="143">
        <v>0.251</v>
      </c>
      <c r="AU161" s="143" t="s">
        <v>1117</v>
      </c>
      <c r="AV161" s="143" t="s">
        <v>1117</v>
      </c>
      <c r="AW161" s="143" t="s">
        <v>1117</v>
      </c>
      <c r="AX161" s="143" t="s">
        <v>1117</v>
      </c>
      <c r="AY161" s="143" t="s">
        <v>1117</v>
      </c>
      <c r="AZ161" s="143">
        <v>5.5204472600000001</v>
      </c>
      <c r="BA161" s="143">
        <v>1.226723754</v>
      </c>
      <c r="BB161" s="143">
        <v>0.98696791279999996</v>
      </c>
      <c r="BC161" s="143">
        <v>1.0874393814000001</v>
      </c>
      <c r="BD161" s="143" t="s">
        <v>1117</v>
      </c>
      <c r="BE161" s="143">
        <v>2.1304121829999998</v>
      </c>
      <c r="BF161" s="143">
        <v>0.96466864959999998</v>
      </c>
      <c r="BG161" s="143">
        <v>3275.1143928000001</v>
      </c>
      <c r="BH161" s="143">
        <v>4130.1073571999996</v>
      </c>
      <c r="BI161" s="143">
        <v>2124.94</v>
      </c>
      <c r="BJ161" s="143">
        <v>5769.76</v>
      </c>
      <c r="BK161" s="143">
        <v>885733.2513</v>
      </c>
      <c r="BL161" s="143">
        <v>777256.48343999998</v>
      </c>
      <c r="BM161" s="143">
        <v>854.99686919999999</v>
      </c>
      <c r="BN161" s="143">
        <v>133395.012812</v>
      </c>
      <c r="BO161" s="143">
        <v>3644.82</v>
      </c>
      <c r="BP161" s="143">
        <v>10903.866408600001</v>
      </c>
      <c r="BQ161" s="143">
        <v>28913634.011999998</v>
      </c>
      <c r="BR161" s="143">
        <v>21793.975289999998</v>
      </c>
      <c r="BS161" s="143">
        <v>3737.7649999999999</v>
      </c>
      <c r="BT161" s="143">
        <v>4153.12</v>
      </c>
      <c r="BU161" s="143" t="s">
        <v>1117</v>
      </c>
      <c r="BV161" s="143">
        <v>868.84199999999998</v>
      </c>
      <c r="BW161" s="143">
        <v>845.78499999999997</v>
      </c>
      <c r="BX161" s="143" t="s">
        <v>1117</v>
      </c>
      <c r="BY161" s="143">
        <v>3462.7379999999998</v>
      </c>
      <c r="BZ161" s="143">
        <v>3788.1550000000002</v>
      </c>
      <c r="CA161" s="143" t="s">
        <v>1117</v>
      </c>
      <c r="CB161" s="143">
        <v>12041.7120134</v>
      </c>
      <c r="CC161" s="143">
        <v>10007.210168400001</v>
      </c>
      <c r="CD161" s="143" t="s">
        <v>1117</v>
      </c>
      <c r="CE161" s="143">
        <v>91.156000000000006</v>
      </c>
      <c r="CF161" s="143">
        <v>97.254000000000005</v>
      </c>
      <c r="CG161" s="143" t="s">
        <v>1117</v>
      </c>
    </row>
    <row r="162" spans="1:85" x14ac:dyDescent="0.3">
      <c r="A162" s="132" t="s">
        <v>159</v>
      </c>
      <c r="B162" s="147" t="s">
        <v>1824</v>
      </c>
      <c r="C162" s="142">
        <v>4</v>
      </c>
      <c r="D162" s="143" t="s">
        <v>1315</v>
      </c>
      <c r="E162" s="143" t="s">
        <v>51</v>
      </c>
      <c r="F162" s="143" t="s">
        <v>1389</v>
      </c>
      <c r="G162" s="143" t="s">
        <v>1390</v>
      </c>
      <c r="J162" s="143">
        <v>14.5</v>
      </c>
      <c r="K162" s="143">
        <v>14.5</v>
      </c>
      <c r="L162" s="143" t="s">
        <v>1117</v>
      </c>
      <c r="N162" s="143" t="s">
        <v>1117</v>
      </c>
      <c r="O162" s="143">
        <v>3275.94497125</v>
      </c>
      <c r="P162" s="143">
        <v>810614.62875000003</v>
      </c>
      <c r="Q162" s="143">
        <v>4510.3603102500001</v>
      </c>
      <c r="R162" s="143">
        <v>968680.40865</v>
      </c>
      <c r="S162" s="143">
        <v>8.3949312999999998E-2</v>
      </c>
      <c r="T162" s="143">
        <v>1.5848290000000001E-3</v>
      </c>
      <c r="U162" s="143">
        <v>1234.406377</v>
      </c>
      <c r="V162" s="143">
        <v>568245.43105000001</v>
      </c>
      <c r="W162" s="143">
        <v>3972.31043275</v>
      </c>
      <c r="X162" s="143">
        <v>581524.32932500006</v>
      </c>
      <c r="Y162" s="143">
        <v>3864.4749999999999</v>
      </c>
      <c r="Z162" s="143">
        <v>1932.3</v>
      </c>
      <c r="AA162" s="143">
        <v>6309.125</v>
      </c>
      <c r="AB162" s="143">
        <v>7.3999999999999996E-2</v>
      </c>
      <c r="AC162" s="143">
        <v>6136.875</v>
      </c>
      <c r="AD162" s="143">
        <v>4376.8249999999998</v>
      </c>
      <c r="AE162" s="143">
        <v>14.5</v>
      </c>
      <c r="AF162" s="143">
        <v>1.6825000000000001</v>
      </c>
      <c r="AG162" s="143">
        <v>5.3499999999999999E-2</v>
      </c>
      <c r="AH162" s="143">
        <v>4068.4</v>
      </c>
      <c r="AI162" s="143">
        <v>9.0999999999999998E-2</v>
      </c>
      <c r="AJ162" s="143">
        <v>4499.6499999999996</v>
      </c>
      <c r="AK162" s="143">
        <v>0.17449999999999999</v>
      </c>
      <c r="AL162" s="143">
        <v>15760.630895</v>
      </c>
      <c r="AM162" s="143">
        <v>73136507.890000001</v>
      </c>
      <c r="AN162" s="143">
        <v>34329.974932500001</v>
      </c>
      <c r="AO162" s="143" t="s">
        <v>1117</v>
      </c>
      <c r="AP162" s="143" t="s">
        <v>1117</v>
      </c>
      <c r="AQ162" s="143">
        <v>13443.209344749999</v>
      </c>
      <c r="AR162" s="143">
        <v>17480.810688500002</v>
      </c>
      <c r="AS162" s="143">
        <v>20679.7448215</v>
      </c>
      <c r="AT162" s="143">
        <v>0.13075000000000001</v>
      </c>
      <c r="AU162" s="143" t="s">
        <v>1117</v>
      </c>
      <c r="AV162" s="143" t="s">
        <v>1117</v>
      </c>
      <c r="AW162" s="143" t="s">
        <v>1117</v>
      </c>
      <c r="AX162" s="143" t="s">
        <v>1117</v>
      </c>
      <c r="AY162" s="143" t="s">
        <v>1117</v>
      </c>
      <c r="AZ162" s="143">
        <v>8.6957658075000008</v>
      </c>
      <c r="BA162" s="143">
        <v>0.66321712025000001</v>
      </c>
      <c r="BB162" s="143">
        <v>1.1164524425</v>
      </c>
      <c r="BC162" s="143">
        <v>0.7808230035</v>
      </c>
      <c r="BD162" s="143" t="s">
        <v>1117</v>
      </c>
      <c r="BE162" s="143">
        <v>1.3316575369999999</v>
      </c>
      <c r="BF162" s="143">
        <v>1.7009950585</v>
      </c>
      <c r="BG162" s="143">
        <v>3599.7875812500001</v>
      </c>
      <c r="BH162" s="143">
        <v>4212.636923</v>
      </c>
      <c r="BI162" s="143">
        <v>2258.15</v>
      </c>
      <c r="BJ162" s="143">
        <v>5677.3</v>
      </c>
      <c r="BK162" s="143">
        <v>682507.69660000002</v>
      </c>
      <c r="BL162" s="143">
        <v>774716.19180000003</v>
      </c>
      <c r="BM162" s="143">
        <v>612.85653617499997</v>
      </c>
      <c r="BN162" s="143">
        <v>235564.33945999999</v>
      </c>
      <c r="BO162" s="143">
        <v>3419.15</v>
      </c>
      <c r="BP162" s="143">
        <v>7404.9014782499999</v>
      </c>
      <c r="BQ162" s="143">
        <v>24724182.445</v>
      </c>
      <c r="BR162" s="143">
        <v>18782.346815000001</v>
      </c>
      <c r="BS162" s="143">
        <v>4685.6362499999996</v>
      </c>
      <c r="BT162" s="143">
        <v>4004.8175000000001</v>
      </c>
      <c r="BU162" s="143" t="s">
        <v>1117</v>
      </c>
      <c r="BV162" s="143">
        <v>411.83</v>
      </c>
      <c r="BW162" s="143">
        <v>542.97500000000002</v>
      </c>
      <c r="BX162" s="143" t="s">
        <v>1117</v>
      </c>
      <c r="BY162" s="143">
        <v>4444.0024999999996</v>
      </c>
      <c r="BZ162" s="143">
        <v>3800.2325000000001</v>
      </c>
      <c r="CA162" s="143" t="s">
        <v>1117</v>
      </c>
      <c r="CB162" s="143">
        <v>4859.9211292500004</v>
      </c>
      <c r="CC162" s="143">
        <v>7281.4588442499999</v>
      </c>
      <c r="CD162" s="143" t="s">
        <v>1117</v>
      </c>
      <c r="CE162" s="143">
        <v>102.83374999999999</v>
      </c>
      <c r="CF162" s="143">
        <v>105.545</v>
      </c>
      <c r="CG162" s="143" t="s">
        <v>1117</v>
      </c>
    </row>
    <row r="163" spans="1:85" x14ac:dyDescent="0.3">
      <c r="A163" s="33" t="s">
        <v>463</v>
      </c>
      <c r="B163" s="147" t="s">
        <v>1824</v>
      </c>
      <c r="C163" s="142">
        <v>2</v>
      </c>
      <c r="D163" s="143" t="s">
        <v>1846</v>
      </c>
      <c r="E163" s="143" t="s">
        <v>112</v>
      </c>
      <c r="F163" s="143" t="s">
        <v>1638</v>
      </c>
      <c r="G163" s="143" t="s">
        <v>1639</v>
      </c>
      <c r="H163" s="143" t="s">
        <v>1640</v>
      </c>
      <c r="I163" s="143" t="s">
        <v>1641</v>
      </c>
      <c r="J163" s="143">
        <v>14.5</v>
      </c>
      <c r="K163" s="143">
        <v>5</v>
      </c>
      <c r="L163" s="143">
        <v>0</v>
      </c>
      <c r="M163" s="143" t="s">
        <v>1117</v>
      </c>
      <c r="N163" s="143" t="s">
        <v>1117</v>
      </c>
      <c r="O163" s="143">
        <v>2033.8555555</v>
      </c>
      <c r="P163" s="143">
        <v>39824.012459999998</v>
      </c>
      <c r="Q163" s="143">
        <v>3369.4689389999999</v>
      </c>
      <c r="R163" s="143">
        <v>606469.62150000001</v>
      </c>
      <c r="S163" s="143">
        <v>0.14459090899999999</v>
      </c>
      <c r="T163" s="143">
        <v>4.4271349999999996E-3</v>
      </c>
      <c r="U163" s="143">
        <v>1335.610606</v>
      </c>
      <c r="V163" s="143">
        <v>582220.09085000004</v>
      </c>
      <c r="W163" s="143">
        <v>2787.8878789999999</v>
      </c>
      <c r="X163" s="143">
        <v>104484.22842499999</v>
      </c>
      <c r="Y163" s="143">
        <v>2892.05</v>
      </c>
      <c r="Z163" s="143">
        <v>1782.4</v>
      </c>
      <c r="AA163" s="143">
        <v>4903.25</v>
      </c>
      <c r="AB163" s="143">
        <v>8.7499999999999994E-2</v>
      </c>
      <c r="AC163" s="143">
        <v>2507.3000000000002</v>
      </c>
      <c r="AD163" s="143">
        <v>3120.85</v>
      </c>
      <c r="AE163" s="143">
        <v>14.5</v>
      </c>
      <c r="AF163" s="143">
        <v>9.9979999999999993</v>
      </c>
      <c r="AG163" s="143">
        <v>0.1605</v>
      </c>
      <c r="AH163" s="143">
        <v>3667.35</v>
      </c>
      <c r="AI163" s="143">
        <v>0.32400000000000001</v>
      </c>
      <c r="AJ163" s="143">
        <v>3281.9</v>
      </c>
      <c r="AK163" s="143">
        <v>0.32400000000000001</v>
      </c>
      <c r="AL163" s="143">
        <v>10300.6641965</v>
      </c>
      <c r="AM163" s="143">
        <v>24707011.815000001</v>
      </c>
      <c r="AN163" s="143">
        <v>18827.380949999999</v>
      </c>
      <c r="AO163" s="143" t="s">
        <v>1117</v>
      </c>
      <c r="AP163" s="143" t="s">
        <v>1117</v>
      </c>
      <c r="AQ163" s="143">
        <v>9412.5850339999997</v>
      </c>
      <c r="AR163" s="143">
        <v>11766.209780499999</v>
      </c>
      <c r="AS163" s="143">
        <v>3291.5476629999998</v>
      </c>
      <c r="AT163" s="143">
        <v>1.2769999999999999</v>
      </c>
      <c r="AU163" s="143" t="s">
        <v>1117</v>
      </c>
      <c r="AV163" s="143" t="s">
        <v>1117</v>
      </c>
      <c r="AW163" s="143" t="s">
        <v>1117</v>
      </c>
      <c r="AX163" s="143" t="s">
        <v>1117</v>
      </c>
      <c r="AY163" s="143" t="s">
        <v>1117</v>
      </c>
      <c r="AZ163" s="143">
        <v>1.434803982</v>
      </c>
      <c r="BA163" s="143">
        <v>1.4777502300000001</v>
      </c>
      <c r="BB163" s="143">
        <v>0.92698546999999998</v>
      </c>
      <c r="BC163" s="143">
        <v>1.9659863945</v>
      </c>
      <c r="BD163" s="143" t="s">
        <v>1117</v>
      </c>
      <c r="BE163" s="143">
        <v>1.0993621140000001</v>
      </c>
      <c r="BF163" s="143">
        <v>0.53222362999999995</v>
      </c>
      <c r="BG163" s="143">
        <v>2444.3497474999999</v>
      </c>
      <c r="BH163" s="143">
        <v>2989.87399</v>
      </c>
      <c r="BI163" s="143">
        <v>2080.6999999999998</v>
      </c>
      <c r="BJ163" s="143">
        <v>3654.65</v>
      </c>
      <c r="BK163" s="143">
        <v>57786.087755</v>
      </c>
      <c r="BL163" s="143">
        <v>157102.5871</v>
      </c>
      <c r="BM163" s="143">
        <v>545.54621210000005</v>
      </c>
      <c r="BN163" s="143">
        <v>83414.997015000001</v>
      </c>
      <c r="BO163" s="143">
        <v>1573.95</v>
      </c>
      <c r="BP163" s="143">
        <v>4411.1769485000004</v>
      </c>
      <c r="BQ163" s="143">
        <v>5206679.2074999996</v>
      </c>
      <c r="BR163" s="143">
        <v>8014.6893364999996</v>
      </c>
      <c r="BS163" s="143">
        <v>2710.7666665000002</v>
      </c>
      <c r="BT163" s="143">
        <v>3179.0666664999999</v>
      </c>
      <c r="BU163" s="143" t="s">
        <v>1117</v>
      </c>
      <c r="BV163" s="143">
        <v>484.01666664999999</v>
      </c>
      <c r="BW163" s="143">
        <v>573.84583335000002</v>
      </c>
      <c r="BX163" s="143" t="s">
        <v>1117</v>
      </c>
      <c r="BY163" s="143">
        <v>2542.6208335000001</v>
      </c>
      <c r="BZ163" s="143">
        <v>2916.1</v>
      </c>
      <c r="CA163" s="143" t="s">
        <v>1117</v>
      </c>
      <c r="CB163" s="143">
        <v>4726.5623535000004</v>
      </c>
      <c r="CC163" s="143">
        <v>4068.4005545</v>
      </c>
      <c r="CD163" s="143" t="s">
        <v>1117</v>
      </c>
      <c r="CE163" s="143">
        <v>97.108333334999998</v>
      </c>
      <c r="CF163" s="143">
        <v>102.758333335</v>
      </c>
      <c r="CG163" s="143" t="s">
        <v>1117</v>
      </c>
    </row>
    <row r="164" spans="1:85" x14ac:dyDescent="0.3">
      <c r="A164" s="33" t="s">
        <v>312</v>
      </c>
      <c r="B164" s="147" t="s">
        <v>1824</v>
      </c>
      <c r="C164" s="142">
        <v>3</v>
      </c>
      <c r="D164" s="143" t="s">
        <v>1315</v>
      </c>
      <c r="E164" s="143" t="s">
        <v>51</v>
      </c>
      <c r="F164" s="143" t="s">
        <v>302</v>
      </c>
      <c r="G164" s="143" t="s">
        <v>1505</v>
      </c>
      <c r="J164" s="143">
        <v>14.6666666666667</v>
      </c>
      <c r="K164" s="143">
        <v>1.6666666666666701</v>
      </c>
      <c r="L164" s="143" t="s">
        <v>1117</v>
      </c>
      <c r="N164" s="143" t="s">
        <v>1117</v>
      </c>
      <c r="O164" s="143">
        <v>2054.952037</v>
      </c>
      <c r="P164" s="143">
        <v>73709.695724666701</v>
      </c>
      <c r="Q164" s="143">
        <v>2530.58462966667</v>
      </c>
      <c r="R164" s="143">
        <v>69360.382770666707</v>
      </c>
      <c r="S164" s="143">
        <v>0.36381111100000002</v>
      </c>
      <c r="T164" s="143">
        <v>1.1903487000000001E-2</v>
      </c>
      <c r="U164" s="143">
        <v>475.64166666666699</v>
      </c>
      <c r="V164" s="143">
        <v>22758.9222503333</v>
      </c>
      <c r="W164" s="143">
        <v>2337.0803703333299</v>
      </c>
      <c r="X164" s="143">
        <v>46648.026915000002</v>
      </c>
      <c r="Y164" s="143">
        <v>2437.5333333333301</v>
      </c>
      <c r="Z164" s="143">
        <v>1832.6666666666699</v>
      </c>
      <c r="AA164" s="143">
        <v>3117.0333333333301</v>
      </c>
      <c r="AB164" s="143">
        <v>0.32566666666666699</v>
      </c>
      <c r="AC164" s="143">
        <v>2346.86666666667</v>
      </c>
      <c r="AD164" s="143">
        <v>1284.36666666667</v>
      </c>
      <c r="AE164" s="143">
        <v>14.6666666666667</v>
      </c>
      <c r="AF164" s="143">
        <v>12.8356666666667</v>
      </c>
      <c r="AG164" s="143">
        <v>0.30766666666666698</v>
      </c>
      <c r="AH164" s="143">
        <v>2553</v>
      </c>
      <c r="AI164" s="143">
        <v>0.36199999999999999</v>
      </c>
      <c r="AJ164" s="143">
        <v>2614.4</v>
      </c>
      <c r="AK164" s="143">
        <v>0.51166666666666705</v>
      </c>
      <c r="AL164" s="143">
        <v>1631.4198407666699</v>
      </c>
      <c r="AM164" s="143">
        <v>1390589.4225963301</v>
      </c>
      <c r="AN164" s="143">
        <v>4594.8262503333299</v>
      </c>
      <c r="AO164" s="143" t="s">
        <v>1117</v>
      </c>
      <c r="AP164" s="143" t="s">
        <v>1117</v>
      </c>
      <c r="AQ164" s="143">
        <v>1145.2799539666701</v>
      </c>
      <c r="AR164" s="143">
        <v>1513.90582576667</v>
      </c>
      <c r="AS164" s="143">
        <v>1441.799479</v>
      </c>
      <c r="AT164" s="143">
        <v>1.4419999999999999</v>
      </c>
      <c r="AU164" s="143" t="s">
        <v>1117</v>
      </c>
      <c r="AV164" s="143" t="s">
        <v>1117</v>
      </c>
      <c r="AW164" s="143" t="s">
        <v>1117</v>
      </c>
      <c r="AX164" s="143" t="s">
        <v>1117</v>
      </c>
      <c r="AY164" s="143" t="s">
        <v>1117</v>
      </c>
      <c r="AZ164" s="143">
        <v>1.267178892</v>
      </c>
      <c r="BA164" s="143">
        <v>1.0826159506666699</v>
      </c>
      <c r="BB164" s="143">
        <v>1.03338048633333</v>
      </c>
      <c r="BC164" s="143">
        <v>0.91280084399999994</v>
      </c>
      <c r="BD164" s="143" t="s">
        <v>1117</v>
      </c>
      <c r="BE164" s="143">
        <v>1.3383787816666699</v>
      </c>
      <c r="BF164" s="143">
        <v>1.0132561716666699</v>
      </c>
      <c r="BG164" s="143">
        <v>2200.521111</v>
      </c>
      <c r="BH164" s="143">
        <v>2434.0187036666698</v>
      </c>
      <c r="BI164" s="143">
        <v>1984.36666666667</v>
      </c>
      <c r="BJ164" s="143">
        <v>2984.4</v>
      </c>
      <c r="BK164" s="143">
        <v>69841.553908666698</v>
      </c>
      <c r="BL164" s="143">
        <v>65415.593094000003</v>
      </c>
      <c r="BM164" s="143">
        <v>233.50796296666701</v>
      </c>
      <c r="BN164" s="143">
        <v>15051.432965</v>
      </c>
      <c r="BO164" s="143">
        <v>1000.03333333333</v>
      </c>
      <c r="BP164" s="143">
        <v>788.30860096666697</v>
      </c>
      <c r="BQ164" s="143">
        <v>702721.65825666697</v>
      </c>
      <c r="BR164" s="143">
        <v>2755.0236471666699</v>
      </c>
      <c r="BS164" s="143">
        <v>2388.9812700000002</v>
      </c>
      <c r="BT164" s="143">
        <v>2495.3806346666702</v>
      </c>
      <c r="BU164" s="143" t="s">
        <v>1117</v>
      </c>
      <c r="BV164" s="143">
        <v>217.263492066667</v>
      </c>
      <c r="BW164" s="143">
        <v>246.4288889</v>
      </c>
      <c r="BX164" s="143" t="s">
        <v>1117</v>
      </c>
      <c r="BY164" s="143">
        <v>2292.27428566667</v>
      </c>
      <c r="BZ164" s="143">
        <v>2373.37936533333</v>
      </c>
      <c r="CA164" s="143" t="s">
        <v>1117</v>
      </c>
      <c r="CB164" s="143">
        <v>690.94587909999996</v>
      </c>
      <c r="CC164" s="143">
        <v>1019.49657576667</v>
      </c>
      <c r="CD164" s="143" t="s">
        <v>1117</v>
      </c>
      <c r="CE164" s="143">
        <v>100.90126986666699</v>
      </c>
      <c r="CF164" s="143">
        <v>108.35904763333301</v>
      </c>
      <c r="CG164" s="143" t="s">
        <v>1117</v>
      </c>
    </row>
    <row r="165" spans="1:85" x14ac:dyDescent="0.3">
      <c r="A165" s="33" t="s">
        <v>338</v>
      </c>
      <c r="B165" s="147" t="s">
        <v>1824</v>
      </c>
      <c r="C165" s="142">
        <v>3</v>
      </c>
      <c r="D165" s="143" t="s">
        <v>1846</v>
      </c>
      <c r="E165" s="143" t="s">
        <v>51</v>
      </c>
      <c r="F165" s="143" t="s">
        <v>339</v>
      </c>
      <c r="G165" s="143" t="s">
        <v>1520</v>
      </c>
      <c r="H165" s="143" t="s">
        <v>1521</v>
      </c>
      <c r="I165" s="143" t="s">
        <v>1339</v>
      </c>
      <c r="J165" s="143">
        <v>14.6666666666667</v>
      </c>
      <c r="K165" s="143">
        <v>2.6666666666666701</v>
      </c>
      <c r="L165" s="143" t="s">
        <v>1117</v>
      </c>
      <c r="M165" s="143" t="s">
        <v>1117</v>
      </c>
      <c r="N165" s="143" t="s">
        <v>1117</v>
      </c>
      <c r="O165" s="143">
        <v>2580.5098413333299</v>
      </c>
      <c r="P165" s="143">
        <v>84226.2957066667</v>
      </c>
      <c r="Q165" s="143">
        <v>3520.0261903333299</v>
      </c>
      <c r="R165" s="143">
        <v>150091.58182666701</v>
      </c>
      <c r="S165" s="143">
        <v>0.33252222199999998</v>
      </c>
      <c r="T165" s="143">
        <v>2.2858103333333298E-3</v>
      </c>
      <c r="U165" s="143">
        <v>939.51174586666696</v>
      </c>
      <c r="V165" s="143">
        <v>69086.844126666707</v>
      </c>
      <c r="W165" s="143">
        <v>3176.083016</v>
      </c>
      <c r="X165" s="143">
        <v>155601.12286</v>
      </c>
      <c r="Y165" s="143">
        <v>3620.36666666667</v>
      </c>
      <c r="Z165" s="143">
        <v>1888.13333333333</v>
      </c>
      <c r="AA165" s="143">
        <v>3948.5666666666698</v>
      </c>
      <c r="AB165" s="143">
        <v>0.36733333333333301</v>
      </c>
      <c r="AC165" s="143">
        <v>2707.1666666666702</v>
      </c>
      <c r="AD165" s="143">
        <v>2060.4333333333302</v>
      </c>
      <c r="AE165" s="143">
        <v>14.6666666666667</v>
      </c>
      <c r="AF165" s="143">
        <v>6.5279999999999996</v>
      </c>
      <c r="AG165" s="143">
        <v>0.26400000000000001</v>
      </c>
      <c r="AH165" s="143">
        <v>3504.4666666666699</v>
      </c>
      <c r="AI165" s="143">
        <v>0.36</v>
      </c>
      <c r="AJ165" s="143">
        <v>3733.0333333333301</v>
      </c>
      <c r="AK165" s="143">
        <v>0.41466666666666702</v>
      </c>
      <c r="AL165" s="143">
        <v>3204.9522686666701</v>
      </c>
      <c r="AM165" s="143">
        <v>2735270.79013333</v>
      </c>
      <c r="AN165" s="143">
        <v>5411.7936806666703</v>
      </c>
      <c r="AO165" s="143" t="s">
        <v>1117</v>
      </c>
      <c r="AP165" s="143" t="s">
        <v>1117</v>
      </c>
      <c r="AQ165" s="143">
        <v>2070.779783</v>
      </c>
      <c r="AR165" s="143">
        <v>3883.4069243333302</v>
      </c>
      <c r="AS165" s="143">
        <v>2720.497762</v>
      </c>
      <c r="AT165" s="143">
        <v>0.24</v>
      </c>
      <c r="AU165" s="143" t="s">
        <v>1117</v>
      </c>
      <c r="AV165" s="143" t="s">
        <v>1117</v>
      </c>
      <c r="AW165" s="143" t="s">
        <v>1117</v>
      </c>
      <c r="AX165" s="143" t="s">
        <v>1117</v>
      </c>
      <c r="AY165" s="143" t="s">
        <v>1117</v>
      </c>
      <c r="AZ165" s="143">
        <v>2.2878867820000002</v>
      </c>
      <c r="BA165" s="143">
        <v>1.31426064733333</v>
      </c>
      <c r="BB165" s="143">
        <v>1.0717118166666699</v>
      </c>
      <c r="BC165" s="143">
        <v>0.72326185833333301</v>
      </c>
      <c r="BD165" s="143" t="s">
        <v>1117</v>
      </c>
      <c r="BE165" s="143">
        <v>1.81964908466667</v>
      </c>
      <c r="BF165" s="143">
        <v>0.92535778499999999</v>
      </c>
      <c r="BG165" s="143">
        <v>2795.5909523333298</v>
      </c>
      <c r="BH165" s="143">
        <v>3410.8125396666701</v>
      </c>
      <c r="BI165" s="143">
        <v>2142.0666666666698</v>
      </c>
      <c r="BJ165" s="143">
        <v>3866.0666666666698</v>
      </c>
      <c r="BK165" s="143">
        <v>99000.023140000005</v>
      </c>
      <c r="BL165" s="143">
        <v>146554.04032999999</v>
      </c>
      <c r="BM165" s="143">
        <v>615.22873010000001</v>
      </c>
      <c r="BN165" s="143">
        <v>66165.071518333294</v>
      </c>
      <c r="BO165" s="143">
        <v>1724</v>
      </c>
      <c r="BP165" s="143">
        <v>2201.0439163000001</v>
      </c>
      <c r="BQ165" s="143">
        <v>2313999.4444466699</v>
      </c>
      <c r="BR165" s="143">
        <v>3792.2776616666702</v>
      </c>
      <c r="BS165" s="143">
        <v>3263.2066666666701</v>
      </c>
      <c r="BT165" s="143">
        <v>3466.1466666666702</v>
      </c>
      <c r="BU165" s="143" t="s">
        <v>1117</v>
      </c>
      <c r="BV165" s="143">
        <v>607.23333333333301</v>
      </c>
      <c r="BW165" s="143">
        <v>579.69333333333304</v>
      </c>
      <c r="BX165" s="143" t="s">
        <v>1117</v>
      </c>
      <c r="BY165" s="143">
        <v>3117.2</v>
      </c>
      <c r="BZ165" s="143">
        <v>3157.56</v>
      </c>
      <c r="CA165" s="143" t="s">
        <v>1117</v>
      </c>
      <c r="CB165" s="143">
        <v>2088.2492746333301</v>
      </c>
      <c r="CC165" s="143">
        <v>2219.5445949</v>
      </c>
      <c r="CD165" s="143" t="s">
        <v>1117</v>
      </c>
      <c r="CE165" s="143">
        <v>99.9</v>
      </c>
      <c r="CF165" s="143">
        <v>100.413333333333</v>
      </c>
      <c r="CG165" s="143" t="s">
        <v>1117</v>
      </c>
    </row>
    <row r="166" spans="1:85" x14ac:dyDescent="0.3">
      <c r="A166" s="33" t="s">
        <v>571</v>
      </c>
      <c r="B166" s="147" t="s">
        <v>1824</v>
      </c>
      <c r="C166" s="142">
        <v>6</v>
      </c>
      <c r="D166" s="143" t="s">
        <v>1315</v>
      </c>
      <c r="E166" s="143" t="s">
        <v>51</v>
      </c>
      <c r="F166" s="143" t="s">
        <v>362</v>
      </c>
      <c r="G166" s="143" t="s">
        <v>1745</v>
      </c>
      <c r="J166" s="143">
        <v>15.1666666666667</v>
      </c>
      <c r="K166" s="143">
        <v>3.1666666666666701</v>
      </c>
      <c r="L166" s="143" t="s">
        <v>1117</v>
      </c>
      <c r="N166" s="143" t="s">
        <v>1117</v>
      </c>
      <c r="O166" s="143">
        <v>982.03899550000006</v>
      </c>
      <c r="P166" s="143">
        <v>5157.9664410166697</v>
      </c>
      <c r="Q166" s="143">
        <v>1808.1342105000001</v>
      </c>
      <c r="R166" s="143">
        <v>4305.35872583333</v>
      </c>
      <c r="S166" s="143">
        <v>0.113260703833333</v>
      </c>
      <c r="T166" s="143">
        <v>4.5193266666666702E-4</v>
      </c>
      <c r="U166" s="143">
        <v>826.10308695000003</v>
      </c>
      <c r="V166" s="143">
        <v>4592.4565223333302</v>
      </c>
      <c r="W166" s="143">
        <v>1621.2314128333301</v>
      </c>
      <c r="X166" s="143">
        <v>2320.2201758666702</v>
      </c>
      <c r="Y166" s="143">
        <v>1650.95</v>
      </c>
      <c r="Z166" s="143">
        <v>889.85</v>
      </c>
      <c r="AA166" s="143">
        <v>1872.4166666666699</v>
      </c>
      <c r="AB166" s="143">
        <v>0.12616666666666701</v>
      </c>
      <c r="AC166" s="143">
        <v>1654.13333333333</v>
      </c>
      <c r="AD166" s="143">
        <v>982.56666666666695</v>
      </c>
      <c r="AE166" s="143">
        <v>15.1666666666667</v>
      </c>
      <c r="AF166" s="143">
        <v>4.2675000000000001</v>
      </c>
      <c r="AG166" s="143">
        <v>0.11550000000000001</v>
      </c>
      <c r="AH166" s="143">
        <v>1842.95</v>
      </c>
      <c r="AI166" s="143">
        <v>8.2833333333333301E-2</v>
      </c>
      <c r="AJ166" s="143">
        <v>1839.88333333333</v>
      </c>
      <c r="AK166" s="143">
        <v>0.14549999999999999</v>
      </c>
      <c r="AL166" s="143">
        <v>7631.8894954999996</v>
      </c>
      <c r="AM166" s="143">
        <v>2090596.9276666699</v>
      </c>
      <c r="AN166" s="143">
        <v>10265.6423875</v>
      </c>
      <c r="AO166" s="143" t="s">
        <v>1117</v>
      </c>
      <c r="AP166" s="143" t="s">
        <v>1117</v>
      </c>
      <c r="AQ166" s="143">
        <v>6032.5054229999996</v>
      </c>
      <c r="AR166" s="143">
        <v>7455.7785505000002</v>
      </c>
      <c r="AS166" s="143">
        <v>9627.9637270000003</v>
      </c>
      <c r="AT166" s="143">
        <v>0.44616666666666699</v>
      </c>
      <c r="AU166" s="143" t="s">
        <v>1117</v>
      </c>
      <c r="AV166" s="143" t="s">
        <v>1117</v>
      </c>
      <c r="AW166" s="143" t="s">
        <v>1117</v>
      </c>
      <c r="AX166" s="143" t="s">
        <v>1117</v>
      </c>
      <c r="AY166" s="143" t="s">
        <v>1117</v>
      </c>
      <c r="AZ166" s="143">
        <v>3.5692961558333298</v>
      </c>
      <c r="BA166" s="143">
        <v>1.1162237723333299</v>
      </c>
      <c r="BB166" s="143">
        <v>0.99828497250000003</v>
      </c>
      <c r="BC166" s="143">
        <v>0.94566750266666699</v>
      </c>
      <c r="BD166" s="143" t="s">
        <v>1117</v>
      </c>
      <c r="BE166" s="143">
        <v>1.2622871386666701</v>
      </c>
      <c r="BF166" s="143">
        <v>1.28275454016667</v>
      </c>
      <c r="BG166" s="143">
        <v>1354.1389486666701</v>
      </c>
      <c r="BH166" s="143">
        <v>1745.5546385</v>
      </c>
      <c r="BI166" s="143">
        <v>1214.56666666667</v>
      </c>
      <c r="BJ166" s="143">
        <v>1803.5833333333301</v>
      </c>
      <c r="BK166" s="143">
        <v>3990.1162568499999</v>
      </c>
      <c r="BL166" s="143">
        <v>3579.5180799999998</v>
      </c>
      <c r="BM166" s="143">
        <v>391.415299366667</v>
      </c>
      <c r="BN166" s="143">
        <v>2858.7128973333301</v>
      </c>
      <c r="BO166" s="143">
        <v>589.01666666666699</v>
      </c>
      <c r="BP166" s="143">
        <v>3651.3989331666698</v>
      </c>
      <c r="BQ166" s="143">
        <v>549471.95496666699</v>
      </c>
      <c r="BR166" s="143">
        <v>5040.4389338333303</v>
      </c>
      <c r="BS166" s="143">
        <v>1698.1347221666699</v>
      </c>
      <c r="BT166" s="143">
        <v>1773.0597221666701</v>
      </c>
      <c r="BU166" s="143" t="s">
        <v>1117</v>
      </c>
      <c r="BV166" s="143">
        <v>388.55055555000001</v>
      </c>
      <c r="BW166" s="143">
        <v>423.10666666666702</v>
      </c>
      <c r="BX166" s="143" t="s">
        <v>1117</v>
      </c>
      <c r="BY166" s="143">
        <v>1594.2380555</v>
      </c>
      <c r="BZ166" s="143">
        <v>1625.34611116667</v>
      </c>
      <c r="CA166" s="143" t="s">
        <v>1117</v>
      </c>
      <c r="CB166" s="143">
        <v>3011.8894218333298</v>
      </c>
      <c r="CC166" s="143">
        <v>3769.4986008333299</v>
      </c>
      <c r="CD166" s="143" t="s">
        <v>1117</v>
      </c>
      <c r="CE166" s="143">
        <v>101.510833333333</v>
      </c>
      <c r="CF166" s="143">
        <v>103.599166666667</v>
      </c>
      <c r="CG166" s="143" t="s">
        <v>1117</v>
      </c>
    </row>
    <row r="167" spans="1:85" x14ac:dyDescent="0.3">
      <c r="A167" s="33" t="s">
        <v>113</v>
      </c>
      <c r="B167" s="147" t="s">
        <v>1824</v>
      </c>
      <c r="C167" s="142">
        <v>2</v>
      </c>
      <c r="D167" s="143" t="s">
        <v>1846</v>
      </c>
      <c r="E167" s="143" t="s">
        <v>115</v>
      </c>
      <c r="F167" s="143" t="s">
        <v>114</v>
      </c>
      <c r="G167" s="143" t="s">
        <v>1354</v>
      </c>
      <c r="H167" s="143" t="s">
        <v>1355</v>
      </c>
      <c r="I167" s="143" t="s">
        <v>1356</v>
      </c>
      <c r="J167" s="143">
        <v>15.5</v>
      </c>
      <c r="K167" s="143">
        <v>4</v>
      </c>
      <c r="L167" s="143">
        <v>0</v>
      </c>
      <c r="M167" s="143" t="s">
        <v>1117</v>
      </c>
      <c r="N167" s="143" t="s">
        <v>1117</v>
      </c>
      <c r="O167" s="143">
        <v>864.65656564999995</v>
      </c>
      <c r="P167" s="143">
        <v>263369.16080850002</v>
      </c>
      <c r="Q167" s="143">
        <v>1552.9484844999999</v>
      </c>
      <c r="R167" s="143">
        <v>278873.242975</v>
      </c>
      <c r="S167" s="143">
        <v>0.11460353550000001</v>
      </c>
      <c r="T167" s="143">
        <v>2.7966541500000001E-2</v>
      </c>
      <c r="U167" s="143">
        <v>688.27954545</v>
      </c>
      <c r="V167" s="143">
        <v>87999.251564999999</v>
      </c>
      <c r="W167" s="143">
        <v>1199.7742424999999</v>
      </c>
      <c r="X167" s="143">
        <v>310724.0723</v>
      </c>
      <c r="Y167" s="143">
        <v>1184.3499999999999</v>
      </c>
      <c r="Z167" s="143">
        <v>638.04999999999995</v>
      </c>
      <c r="AA167" s="143">
        <v>2602.4499999999998</v>
      </c>
      <c r="AB167" s="143">
        <v>1.4500000000000001E-2</v>
      </c>
      <c r="AC167" s="143">
        <v>1163.25</v>
      </c>
      <c r="AD167" s="143">
        <v>1964.4</v>
      </c>
      <c r="AE167" s="143">
        <v>15.5</v>
      </c>
      <c r="AF167" s="143">
        <v>4.6144999999999996</v>
      </c>
      <c r="AG167" s="143">
        <v>2.7E-2</v>
      </c>
      <c r="AH167" s="143">
        <v>1570.15</v>
      </c>
      <c r="AI167" s="143">
        <v>0.2475</v>
      </c>
      <c r="AJ167" s="143">
        <v>1421.9</v>
      </c>
      <c r="AK167" s="143">
        <v>0.57150000000000001</v>
      </c>
      <c r="AL167" s="143">
        <v>26473.558405</v>
      </c>
      <c r="AM167" s="143">
        <v>314106488.14999998</v>
      </c>
      <c r="AN167" s="143">
        <v>55514.285714999998</v>
      </c>
      <c r="AO167" s="143" t="s">
        <v>1117</v>
      </c>
      <c r="AP167" s="143" t="s">
        <v>1117</v>
      </c>
      <c r="AQ167" s="143">
        <v>35219.951925000001</v>
      </c>
      <c r="AR167" s="143">
        <v>37233.333335000003</v>
      </c>
      <c r="AS167" s="143">
        <v>2393.0722893500001</v>
      </c>
      <c r="AT167" s="143">
        <v>0.74450000000000005</v>
      </c>
      <c r="AU167" s="143" t="s">
        <v>1117</v>
      </c>
      <c r="AV167" s="143" t="s">
        <v>1117</v>
      </c>
      <c r="AW167" s="143" t="s">
        <v>1117</v>
      </c>
      <c r="AX167" s="143" t="s">
        <v>1117</v>
      </c>
      <c r="AY167" s="143" t="s">
        <v>1117</v>
      </c>
      <c r="AZ167" s="143">
        <v>3.4771431805000002</v>
      </c>
      <c r="BA167" s="143">
        <v>1.4264993505000001</v>
      </c>
      <c r="BB167" s="143">
        <v>0.92542550150000003</v>
      </c>
      <c r="BC167" s="143">
        <v>1.9471153845</v>
      </c>
      <c r="BD167" s="143" t="s">
        <v>1117</v>
      </c>
      <c r="BE167" s="143">
        <v>1.610055641</v>
      </c>
      <c r="BF167" s="143">
        <v>5.3050918000000002E-2</v>
      </c>
      <c r="BG167" s="143">
        <v>996.18106075000003</v>
      </c>
      <c r="BH167" s="143">
        <v>1411.1957070000001</v>
      </c>
      <c r="BI167" s="143">
        <v>732.1</v>
      </c>
      <c r="BJ167" s="143">
        <v>2454.75</v>
      </c>
      <c r="BK167" s="143">
        <v>313467.48567149998</v>
      </c>
      <c r="BL167" s="143">
        <v>254019.70887999999</v>
      </c>
      <c r="BM167" s="143">
        <v>415.00126265</v>
      </c>
      <c r="BN167" s="143">
        <v>38985.87401</v>
      </c>
      <c r="BO167" s="143">
        <v>1722.65</v>
      </c>
      <c r="BP167" s="143">
        <v>18159.444205</v>
      </c>
      <c r="BQ167" s="143">
        <v>188614542.5</v>
      </c>
      <c r="BR167" s="143">
        <v>41529.761904999999</v>
      </c>
      <c r="BS167" s="143">
        <v>1215.1142855000001</v>
      </c>
      <c r="BT167" s="143">
        <v>1353.5238095</v>
      </c>
      <c r="BU167" s="143" t="s">
        <v>1117</v>
      </c>
      <c r="BV167" s="143">
        <v>466.56190479999998</v>
      </c>
      <c r="BW167" s="143">
        <v>495.26904765</v>
      </c>
      <c r="BX167" s="143" t="s">
        <v>1117</v>
      </c>
      <c r="BY167" s="143">
        <v>943.36904785000002</v>
      </c>
      <c r="BZ167" s="143">
        <v>1148.4333334999999</v>
      </c>
      <c r="CA167" s="143" t="s">
        <v>1117</v>
      </c>
      <c r="CB167" s="143">
        <v>28957.53874</v>
      </c>
      <c r="CC167" s="143">
        <v>20665.109994999999</v>
      </c>
      <c r="CD167" s="143" t="s">
        <v>1117</v>
      </c>
      <c r="CE167" s="143">
        <v>70.509523810000005</v>
      </c>
      <c r="CF167" s="143">
        <v>84.330952379999999</v>
      </c>
      <c r="CG167" s="143" t="s">
        <v>1117</v>
      </c>
    </row>
    <row r="168" spans="1:85" x14ac:dyDescent="0.3">
      <c r="A168" s="33" t="s">
        <v>176</v>
      </c>
      <c r="B168" s="147" t="s">
        <v>1824</v>
      </c>
      <c r="C168" s="142">
        <v>5</v>
      </c>
      <c r="D168" s="143" t="s">
        <v>1315</v>
      </c>
      <c r="E168" s="143" t="s">
        <v>51</v>
      </c>
      <c r="F168" s="143" t="s">
        <v>177</v>
      </c>
      <c r="G168" s="143" t="s">
        <v>1402</v>
      </c>
      <c r="J168" s="143">
        <v>15.6</v>
      </c>
      <c r="K168" s="143">
        <v>3</v>
      </c>
      <c r="L168" s="143" t="s">
        <v>1117</v>
      </c>
      <c r="N168" s="143" t="s">
        <v>1117</v>
      </c>
      <c r="O168" s="143">
        <v>1701.2857234000001</v>
      </c>
      <c r="P168" s="143">
        <v>264197.790844</v>
      </c>
      <c r="Q168" s="143">
        <v>3536.5874082</v>
      </c>
      <c r="R168" s="143">
        <v>387259.51661599998</v>
      </c>
      <c r="S168" s="143">
        <v>0.1418083004</v>
      </c>
      <c r="T168" s="143">
        <v>2.2215792000000001E-3</v>
      </c>
      <c r="U168" s="143">
        <v>1835.2933756</v>
      </c>
      <c r="V168" s="143">
        <v>350420.66240799997</v>
      </c>
      <c r="W168" s="143">
        <v>2719.4065968</v>
      </c>
      <c r="X168" s="143">
        <v>427577.66029999999</v>
      </c>
      <c r="Y168" s="143">
        <v>2897.48</v>
      </c>
      <c r="Z168" s="143">
        <v>1185.4000000000001</v>
      </c>
      <c r="AA168" s="143">
        <v>4372.34</v>
      </c>
      <c r="AB168" s="143">
        <v>0.15579999999999999</v>
      </c>
      <c r="AC168" s="143">
        <v>3696.18</v>
      </c>
      <c r="AD168" s="143">
        <v>3186.94</v>
      </c>
      <c r="AE168" s="143">
        <v>15.6</v>
      </c>
      <c r="AF168" s="143">
        <v>3.3275999999999999</v>
      </c>
      <c r="AG168" s="143">
        <v>0.1454</v>
      </c>
      <c r="AH168" s="143">
        <v>3332.38</v>
      </c>
      <c r="AI168" s="143">
        <v>0.16539999999999999</v>
      </c>
      <c r="AJ168" s="143">
        <v>3837.46</v>
      </c>
      <c r="AK168" s="143">
        <v>0.23599999999999999</v>
      </c>
      <c r="AL168" s="143">
        <v>14005.3508786</v>
      </c>
      <c r="AM168" s="143">
        <v>30179102.6098</v>
      </c>
      <c r="AN168" s="143">
        <v>22615.814807999999</v>
      </c>
      <c r="AO168" s="143" t="s">
        <v>1117</v>
      </c>
      <c r="AP168" s="143" t="s">
        <v>1117</v>
      </c>
      <c r="AQ168" s="143">
        <v>15398.618831399999</v>
      </c>
      <c r="AR168" s="143">
        <v>12532.830366</v>
      </c>
      <c r="AS168" s="143">
        <v>16603.874222400002</v>
      </c>
      <c r="AT168" s="143">
        <v>0.2112</v>
      </c>
      <c r="AU168" s="143" t="s">
        <v>1117</v>
      </c>
      <c r="AV168" s="143" t="s">
        <v>1117</v>
      </c>
      <c r="AW168" s="143" t="s">
        <v>1117</v>
      </c>
      <c r="AX168" s="143" t="s">
        <v>1117</v>
      </c>
      <c r="AY168" s="143" t="s">
        <v>1117</v>
      </c>
      <c r="AZ168" s="143">
        <v>5.0943238028</v>
      </c>
      <c r="BA168" s="143">
        <v>0.96090251019999995</v>
      </c>
      <c r="BB168" s="143">
        <v>1.1985978498000001</v>
      </c>
      <c r="BC168" s="143">
        <v>1.4919993454</v>
      </c>
      <c r="BD168" s="143" t="s">
        <v>1117</v>
      </c>
      <c r="BE168" s="143">
        <v>0.85255586139999995</v>
      </c>
      <c r="BF168" s="143">
        <v>1.3563638802</v>
      </c>
      <c r="BG168" s="143">
        <v>2076.8886075999999</v>
      </c>
      <c r="BH168" s="143">
        <v>3308.9630011999998</v>
      </c>
      <c r="BI168" s="143">
        <v>1671.92</v>
      </c>
      <c r="BJ168" s="143">
        <v>3922.02</v>
      </c>
      <c r="BK168" s="143">
        <v>247387.367168</v>
      </c>
      <c r="BL168" s="143">
        <v>295260.47411240003</v>
      </c>
      <c r="BM168" s="143">
        <v>1232.0862383599999</v>
      </c>
      <c r="BN168" s="143">
        <v>178144.10454199999</v>
      </c>
      <c r="BO168" s="143">
        <v>2250.1</v>
      </c>
      <c r="BP168" s="143">
        <v>8789.4980206</v>
      </c>
      <c r="BQ168" s="143">
        <v>7089390.6701999996</v>
      </c>
      <c r="BR168" s="143">
        <v>13582.608278199999</v>
      </c>
      <c r="BS168" s="143">
        <v>3158.6510714000001</v>
      </c>
      <c r="BT168" s="143">
        <v>3384.9646428000001</v>
      </c>
      <c r="BU168" s="143" t="s">
        <v>1117</v>
      </c>
      <c r="BV168" s="143">
        <v>965.04892858000005</v>
      </c>
      <c r="BW168" s="143">
        <v>1366.40642858</v>
      </c>
      <c r="BX168" s="143" t="s">
        <v>1117</v>
      </c>
      <c r="BY168" s="143">
        <v>2864.9207142</v>
      </c>
      <c r="BZ168" s="143">
        <v>2657.5389286</v>
      </c>
      <c r="CA168" s="143" t="s">
        <v>1117</v>
      </c>
      <c r="CB168" s="143">
        <v>8354.4909774000007</v>
      </c>
      <c r="CC168" s="143">
        <v>9136.3790110000009</v>
      </c>
      <c r="CD168" s="143" t="s">
        <v>1117</v>
      </c>
      <c r="CE168" s="143">
        <v>86.592500000000001</v>
      </c>
      <c r="CF168" s="143">
        <v>91.633928572000002</v>
      </c>
      <c r="CG168" s="143" t="s">
        <v>1117</v>
      </c>
    </row>
    <row r="169" spans="1:85" x14ac:dyDescent="0.3">
      <c r="A169" s="33" t="s">
        <v>292</v>
      </c>
      <c r="B169" s="147" t="s">
        <v>1824</v>
      </c>
      <c r="C169" s="142">
        <v>6</v>
      </c>
      <c r="D169" s="143" t="s">
        <v>1315</v>
      </c>
      <c r="E169" s="143" t="s">
        <v>51</v>
      </c>
      <c r="F169" s="143" t="s">
        <v>160</v>
      </c>
      <c r="G169" s="143" t="s">
        <v>1487</v>
      </c>
      <c r="J169" s="143">
        <v>15.8333333333333</v>
      </c>
      <c r="K169" s="143">
        <v>14.3333333333333</v>
      </c>
      <c r="L169" s="143" t="s">
        <v>1117</v>
      </c>
      <c r="N169" s="143" t="s">
        <v>1117</v>
      </c>
      <c r="O169" s="143">
        <v>3950.6155368333302</v>
      </c>
      <c r="P169" s="143">
        <v>1350417.8285000001</v>
      </c>
      <c r="Q169" s="143">
        <v>5908.0428538333299</v>
      </c>
      <c r="R169" s="143">
        <v>1849641.4348333301</v>
      </c>
      <c r="S169" s="143">
        <v>6.1486572833333301E-2</v>
      </c>
      <c r="T169" s="143">
        <v>1.13611116666667E-3</v>
      </c>
      <c r="U169" s="143">
        <v>1957.4260346000001</v>
      </c>
      <c r="V169" s="143">
        <v>828141.43808333296</v>
      </c>
      <c r="W169" s="143">
        <v>5036.7516580000001</v>
      </c>
      <c r="X169" s="143">
        <v>1218323.0117333301</v>
      </c>
      <c r="Y169" s="143">
        <v>4835.7833333333301</v>
      </c>
      <c r="Z169" s="143">
        <v>2590.6666666666702</v>
      </c>
      <c r="AA169" s="143">
        <v>8645.1</v>
      </c>
      <c r="AB169" s="143">
        <v>6.3833333333333298E-2</v>
      </c>
      <c r="AC169" s="143">
        <v>5339.4333333333298</v>
      </c>
      <c r="AD169" s="143">
        <v>6054.4333333333298</v>
      </c>
      <c r="AE169" s="143">
        <v>15.8333333333333</v>
      </c>
      <c r="AF169" s="143">
        <v>1.4279999999999999</v>
      </c>
      <c r="AG169" s="143">
        <v>5.01666666666667E-2</v>
      </c>
      <c r="AH169" s="143">
        <v>5995.6</v>
      </c>
      <c r="AI169" s="143">
        <v>7.8333333333333297E-2</v>
      </c>
      <c r="AJ169" s="143">
        <v>4884.7666666666701</v>
      </c>
      <c r="AK169" s="143">
        <v>0.13450000000000001</v>
      </c>
      <c r="AL169" s="143">
        <v>38010.679498333302</v>
      </c>
      <c r="AM169" s="143">
        <v>476275897.43333298</v>
      </c>
      <c r="AN169" s="143">
        <v>87644.080140000005</v>
      </c>
      <c r="AO169" s="143" t="s">
        <v>1117</v>
      </c>
      <c r="AP169" s="143" t="s">
        <v>1117</v>
      </c>
      <c r="AQ169" s="143">
        <v>22553.593187833299</v>
      </c>
      <c r="AR169" s="143">
        <v>45783.528036666699</v>
      </c>
      <c r="AS169" s="143">
        <v>16530.8405936667</v>
      </c>
      <c r="AT169" s="143">
        <v>0.13350000000000001</v>
      </c>
      <c r="AU169" s="143" t="s">
        <v>1117</v>
      </c>
      <c r="AV169" s="143" t="s">
        <v>1117</v>
      </c>
      <c r="AW169" s="143" t="s">
        <v>1117</v>
      </c>
      <c r="AX169" s="143" t="s">
        <v>1117</v>
      </c>
      <c r="AY169" s="143" t="s">
        <v>1117</v>
      </c>
      <c r="AZ169" s="143">
        <v>11.374584049333301</v>
      </c>
      <c r="BA169" s="143">
        <v>1.1375894253333301</v>
      </c>
      <c r="BB169" s="143">
        <v>0.82429787966666701</v>
      </c>
      <c r="BC169" s="143">
        <v>1.0135940396666701</v>
      </c>
      <c r="BD169" s="143" t="s">
        <v>1117</v>
      </c>
      <c r="BE169" s="143">
        <v>2.6281272594999998</v>
      </c>
      <c r="BF169" s="143">
        <v>0.385821529</v>
      </c>
      <c r="BG169" s="143">
        <v>4417.0790651666703</v>
      </c>
      <c r="BH169" s="143">
        <v>5584.7270426666701</v>
      </c>
      <c r="BI169" s="143">
        <v>3026.0666666666698</v>
      </c>
      <c r="BJ169" s="143">
        <v>7948.2666666666701</v>
      </c>
      <c r="BK169" s="143">
        <v>1239247.7909333301</v>
      </c>
      <c r="BL169" s="143">
        <v>1501209.7602500001</v>
      </c>
      <c r="BM169" s="143">
        <v>1167.6455407666699</v>
      </c>
      <c r="BN169" s="143">
        <v>391427.63511666702</v>
      </c>
      <c r="BO169" s="143">
        <v>4922.2</v>
      </c>
      <c r="BP169" s="143">
        <v>22502.727569999999</v>
      </c>
      <c r="BQ169" s="143">
        <v>230683640.34666699</v>
      </c>
      <c r="BR169" s="143">
        <v>60545.746068333297</v>
      </c>
      <c r="BS169" s="143">
        <v>5463.0147221666703</v>
      </c>
      <c r="BT169" s="143">
        <v>5630.4416666666702</v>
      </c>
      <c r="BU169" s="143" t="s">
        <v>1117</v>
      </c>
      <c r="BV169" s="143">
        <v>1198.6591666166701</v>
      </c>
      <c r="BW169" s="143">
        <v>1297.7519445</v>
      </c>
      <c r="BX169" s="143" t="s">
        <v>1117</v>
      </c>
      <c r="BY169" s="143">
        <v>5021.6502776666703</v>
      </c>
      <c r="BZ169" s="143">
        <v>4926.1424998333296</v>
      </c>
      <c r="CA169" s="143" t="s">
        <v>1117</v>
      </c>
      <c r="CB169" s="143">
        <v>20195.77981</v>
      </c>
      <c r="CC169" s="143">
        <v>26931.102003333301</v>
      </c>
      <c r="CD169" s="143" t="s">
        <v>1117</v>
      </c>
      <c r="CE169" s="143">
        <v>90.238611109999994</v>
      </c>
      <c r="CF169" s="143">
        <v>93.37</v>
      </c>
      <c r="CG169" s="143" t="s">
        <v>1117</v>
      </c>
    </row>
    <row r="170" spans="1:85" x14ac:dyDescent="0.3">
      <c r="A170" s="33" t="s">
        <v>170</v>
      </c>
      <c r="B170" s="147" t="s">
        <v>1824</v>
      </c>
      <c r="C170" s="142">
        <v>1</v>
      </c>
      <c r="D170" s="143" t="s">
        <v>1318</v>
      </c>
      <c r="E170" s="143" t="s">
        <v>61</v>
      </c>
      <c r="F170" s="143" t="s">
        <v>171</v>
      </c>
      <c r="G170" s="143" t="s">
        <v>1399</v>
      </c>
      <c r="H170" s="143" t="s">
        <v>1400</v>
      </c>
      <c r="I170" s="143" t="s">
        <v>1339</v>
      </c>
      <c r="J170" s="143">
        <v>16</v>
      </c>
      <c r="K170" s="143">
        <v>4</v>
      </c>
      <c r="L170" s="143">
        <v>1</v>
      </c>
      <c r="M170" s="143" t="s">
        <v>1117</v>
      </c>
      <c r="N170" s="143" t="s">
        <v>1117</v>
      </c>
      <c r="O170" s="143">
        <v>5448.9875000000002</v>
      </c>
      <c r="P170" s="143">
        <v>379880.12729999999</v>
      </c>
      <c r="Q170" s="143">
        <v>8226.4</v>
      </c>
      <c r="R170" s="143">
        <v>193519.27</v>
      </c>
      <c r="S170" s="143">
        <v>0.21124999999999999</v>
      </c>
      <c r="T170" s="143">
        <v>3.6444379999999998E-3</v>
      </c>
      <c r="U170" s="143">
        <v>2777.40625</v>
      </c>
      <c r="V170" s="143">
        <v>411054.4106</v>
      </c>
      <c r="W170" s="143">
        <v>6474.6062499999998</v>
      </c>
      <c r="X170" s="143">
        <v>852497.73679999996</v>
      </c>
      <c r="Y170" s="143">
        <v>9234.4</v>
      </c>
      <c r="Z170" s="143">
        <v>4311</v>
      </c>
      <c r="AA170" s="143">
        <v>9614.9</v>
      </c>
      <c r="AB170" s="143">
        <v>0.20100000000000001</v>
      </c>
      <c r="AC170" s="143">
        <v>7986.1</v>
      </c>
      <c r="AD170" s="143">
        <v>5303.9</v>
      </c>
      <c r="AE170" s="143">
        <v>16</v>
      </c>
      <c r="AF170" s="143">
        <v>5.8529999999999998</v>
      </c>
      <c r="AG170" s="143">
        <v>0.28599999999999998</v>
      </c>
      <c r="AH170" s="143">
        <v>8037.8</v>
      </c>
      <c r="AI170" s="143">
        <v>0.124</v>
      </c>
      <c r="AJ170" s="143">
        <v>8840</v>
      </c>
      <c r="AK170" s="143">
        <v>0.28599999999999998</v>
      </c>
      <c r="AL170" s="143">
        <v>15131.6018</v>
      </c>
      <c r="AM170" s="143">
        <v>67495341.200000003</v>
      </c>
      <c r="AN170" s="143">
        <v>33019.35484</v>
      </c>
      <c r="AO170" s="143" t="s">
        <v>1117</v>
      </c>
      <c r="AP170" s="143" t="s">
        <v>1117</v>
      </c>
      <c r="AQ170" s="143">
        <v>11985.57214</v>
      </c>
      <c r="AR170" s="143">
        <v>8604.1958040000009</v>
      </c>
      <c r="AS170" s="143">
        <v>31851.6129</v>
      </c>
      <c r="AT170" s="143">
        <v>0.51700000000000002</v>
      </c>
      <c r="AU170" s="143" t="s">
        <v>1117</v>
      </c>
      <c r="AV170" s="143" t="s">
        <v>1117</v>
      </c>
      <c r="AW170" s="143" t="s">
        <v>1117</v>
      </c>
      <c r="AX170" s="143" t="s">
        <v>1117</v>
      </c>
      <c r="AY170" s="143" t="s">
        <v>1117</v>
      </c>
      <c r="AZ170" s="143">
        <v>2.7336408680000002</v>
      </c>
      <c r="BA170" s="143">
        <v>1.0064737479999999</v>
      </c>
      <c r="BB170" s="143">
        <v>1.0998034290000001</v>
      </c>
      <c r="BC170" s="143">
        <v>1.422885572</v>
      </c>
      <c r="BD170" s="143" t="s">
        <v>1117</v>
      </c>
      <c r="BE170" s="143">
        <v>0.71787943899999995</v>
      </c>
      <c r="BF170" s="143">
        <v>3.7018698350000001</v>
      </c>
      <c r="BG170" s="143">
        <v>5683.59375</v>
      </c>
      <c r="BH170" s="143">
        <v>7995.1187499999996</v>
      </c>
      <c r="BI170" s="143">
        <v>4500</v>
      </c>
      <c r="BJ170" s="143">
        <v>9421.9</v>
      </c>
      <c r="BK170" s="143">
        <v>367083.9118</v>
      </c>
      <c r="BL170" s="143">
        <v>195274.63649999999</v>
      </c>
      <c r="BM170" s="143">
        <v>2311.5250000000001</v>
      </c>
      <c r="BN170" s="143">
        <v>339392.33689999999</v>
      </c>
      <c r="BO170" s="143">
        <v>4921.8999999999996</v>
      </c>
      <c r="BP170" s="143">
        <v>12760.321739999999</v>
      </c>
      <c r="BQ170" s="143">
        <v>54414131.829999998</v>
      </c>
      <c r="BR170" s="143">
        <v>29863.70968</v>
      </c>
      <c r="BS170" s="143">
        <v>7771.86</v>
      </c>
      <c r="BT170" s="143">
        <v>8156.26</v>
      </c>
      <c r="BU170" s="143" t="s">
        <v>1117</v>
      </c>
      <c r="BV170" s="143">
        <v>2025</v>
      </c>
      <c r="BW170" s="143">
        <v>1968.76</v>
      </c>
      <c r="BX170" s="143" t="s">
        <v>1117</v>
      </c>
      <c r="BY170" s="143">
        <v>6440.64</v>
      </c>
      <c r="BZ170" s="143">
        <v>7181.24</v>
      </c>
      <c r="CA170" s="143" t="s">
        <v>1117</v>
      </c>
      <c r="CB170" s="143">
        <v>9652.436909</v>
      </c>
      <c r="CC170" s="143">
        <v>9444.1171419999991</v>
      </c>
      <c r="CD170" s="143" t="s">
        <v>1117</v>
      </c>
      <c r="CE170" s="143">
        <v>78.56</v>
      </c>
      <c r="CF170" s="143">
        <v>76.92</v>
      </c>
      <c r="CG170" s="143" t="s">
        <v>1117</v>
      </c>
    </row>
    <row r="171" spans="1:85" x14ac:dyDescent="0.3">
      <c r="A171" s="33" t="s">
        <v>265</v>
      </c>
      <c r="B171" s="147" t="s">
        <v>1824</v>
      </c>
      <c r="C171" s="142">
        <v>1</v>
      </c>
      <c r="D171" s="143" t="s">
        <v>1318</v>
      </c>
      <c r="E171" s="143" t="s">
        <v>51</v>
      </c>
      <c r="F171" s="143" t="s">
        <v>266</v>
      </c>
      <c r="G171" s="143" t="s">
        <v>1459</v>
      </c>
      <c r="H171" s="143" t="s">
        <v>1460</v>
      </c>
      <c r="I171" s="143" t="s">
        <v>1461</v>
      </c>
      <c r="J171" s="143">
        <v>16</v>
      </c>
      <c r="K171" s="143">
        <v>4</v>
      </c>
      <c r="L171" s="143" t="s">
        <v>1117</v>
      </c>
      <c r="M171" s="143" t="s">
        <v>1117</v>
      </c>
      <c r="N171" s="143" t="s">
        <v>1117</v>
      </c>
      <c r="O171" s="143">
        <v>4433</v>
      </c>
      <c r="P171" s="143">
        <v>161202.85</v>
      </c>
      <c r="Q171" s="143">
        <v>6683.1687499999998</v>
      </c>
      <c r="R171" s="143">
        <v>305581.23959999997</v>
      </c>
      <c r="S171" s="143">
        <v>7.9750000000000001E-2</v>
      </c>
      <c r="T171" s="143">
        <v>1.8166879999999999E-3</v>
      </c>
      <c r="U171" s="143">
        <v>2250.1937499999999</v>
      </c>
      <c r="V171" s="143">
        <v>598006.27679999999</v>
      </c>
      <c r="W171" s="143">
        <v>5753.90625</v>
      </c>
      <c r="X171" s="143">
        <v>111374.4881</v>
      </c>
      <c r="Y171" s="143">
        <v>5484.4</v>
      </c>
      <c r="Z171" s="143">
        <v>3711.3</v>
      </c>
      <c r="AA171" s="143">
        <v>7468.3</v>
      </c>
      <c r="AB171" s="143">
        <v>0.12</v>
      </c>
      <c r="AC171" s="143">
        <v>5707.2</v>
      </c>
      <c r="AD171" s="143">
        <v>3757</v>
      </c>
      <c r="AE171" s="143">
        <v>16</v>
      </c>
      <c r="AF171" s="143">
        <v>3.8490000000000002</v>
      </c>
      <c r="AG171" s="143">
        <v>4.3999999999999997E-2</v>
      </c>
      <c r="AH171" s="143">
        <v>7057.4</v>
      </c>
      <c r="AI171" s="143">
        <v>4.9000000000000002E-2</v>
      </c>
      <c r="AJ171" s="143">
        <v>6012.5</v>
      </c>
      <c r="AK171" s="143">
        <v>0.17799999999999999</v>
      </c>
      <c r="AL171" s="143">
        <v>36420.327259999998</v>
      </c>
      <c r="AM171" s="143">
        <v>442021861.30000001</v>
      </c>
      <c r="AN171" s="143">
        <v>75804.347829999999</v>
      </c>
      <c r="AO171" s="143" t="s">
        <v>1117</v>
      </c>
      <c r="AP171" s="143" t="s">
        <v>1117</v>
      </c>
      <c r="AQ171" s="143">
        <v>9295</v>
      </c>
      <c r="AR171" s="143">
        <v>56568.181819999998</v>
      </c>
      <c r="AS171" s="143">
        <v>25877.551019999999</v>
      </c>
      <c r="AT171" s="143">
        <v>1.107</v>
      </c>
      <c r="AU171" s="143" t="s">
        <v>1117</v>
      </c>
      <c r="AV171" s="143" t="s">
        <v>1117</v>
      </c>
      <c r="AW171" s="143" t="s">
        <v>1117</v>
      </c>
      <c r="AX171" s="143" t="s">
        <v>1117</v>
      </c>
      <c r="AY171" s="143" t="s">
        <v>1117</v>
      </c>
      <c r="AZ171" s="143">
        <v>4.1569238759999996</v>
      </c>
      <c r="BA171" s="143">
        <v>1.236578357</v>
      </c>
      <c r="BB171" s="143">
        <v>0.85194264200000003</v>
      </c>
      <c r="BC171" s="143">
        <v>0.366666667</v>
      </c>
      <c r="BD171" s="143" t="s">
        <v>1117</v>
      </c>
      <c r="BE171" s="143">
        <v>6.08587217</v>
      </c>
      <c r="BF171" s="143">
        <v>0.45745771200000002</v>
      </c>
      <c r="BG171" s="143">
        <v>4951.1750000000002</v>
      </c>
      <c r="BH171" s="143">
        <v>6304.7</v>
      </c>
      <c r="BI171" s="143">
        <v>4546.8999999999996</v>
      </c>
      <c r="BJ171" s="143">
        <v>6937.5</v>
      </c>
      <c r="BK171" s="143">
        <v>71649.225630000001</v>
      </c>
      <c r="BL171" s="143">
        <v>226325.97750000001</v>
      </c>
      <c r="BM171" s="143">
        <v>1353.5125</v>
      </c>
      <c r="BN171" s="143">
        <v>215843.17110000001</v>
      </c>
      <c r="BO171" s="143">
        <v>2390.6</v>
      </c>
      <c r="BP171" s="143">
        <v>22041.22911</v>
      </c>
      <c r="BQ171" s="143">
        <v>164120212.09999999</v>
      </c>
      <c r="BR171" s="143">
        <v>50952.173909999998</v>
      </c>
      <c r="BS171" s="143">
        <v>6450.02</v>
      </c>
      <c r="BT171" s="143">
        <v>6600.02</v>
      </c>
      <c r="BU171" s="143" t="s">
        <v>1117</v>
      </c>
      <c r="BV171" s="143">
        <v>1331.26</v>
      </c>
      <c r="BW171" s="143">
        <v>1603.1</v>
      </c>
      <c r="BX171" s="143" t="s">
        <v>1117</v>
      </c>
      <c r="BY171" s="143">
        <v>5793.74</v>
      </c>
      <c r="BZ171" s="143">
        <v>5896.88</v>
      </c>
      <c r="CA171" s="143" t="s">
        <v>1117</v>
      </c>
      <c r="CB171" s="143">
        <v>23516.61868</v>
      </c>
      <c r="CC171" s="143">
        <v>26500.067940000001</v>
      </c>
      <c r="CD171" s="143" t="s">
        <v>1117</v>
      </c>
      <c r="CE171" s="143">
        <v>94.68</v>
      </c>
      <c r="CF171" s="143">
        <v>100.56</v>
      </c>
      <c r="CG171" s="143" t="s">
        <v>1117</v>
      </c>
    </row>
    <row r="172" spans="1:85" x14ac:dyDescent="0.3">
      <c r="A172" s="33" t="s">
        <v>510</v>
      </c>
      <c r="B172" s="147" t="s">
        <v>1824</v>
      </c>
      <c r="C172" s="142">
        <v>1</v>
      </c>
      <c r="D172" s="143" t="s">
        <v>1318</v>
      </c>
      <c r="E172" s="143" t="s">
        <v>51</v>
      </c>
      <c r="F172" s="143" t="s">
        <v>511</v>
      </c>
      <c r="G172" s="143" t="s">
        <v>1676</v>
      </c>
      <c r="H172" s="143" t="s">
        <v>1677</v>
      </c>
      <c r="I172" s="143" t="s">
        <v>1678</v>
      </c>
      <c r="J172" s="143">
        <v>16</v>
      </c>
      <c r="K172" s="143">
        <v>6</v>
      </c>
      <c r="L172" s="143" t="s">
        <v>1117</v>
      </c>
      <c r="M172" s="143" t="s">
        <v>1117</v>
      </c>
      <c r="N172" s="143" t="s">
        <v>1117</v>
      </c>
      <c r="O172" s="143">
        <v>3795.0562500000001</v>
      </c>
      <c r="P172" s="143">
        <v>1303378.0220000001</v>
      </c>
      <c r="Q172" s="143">
        <v>6326.7312499999998</v>
      </c>
      <c r="R172" s="143">
        <v>2119126.9479999999</v>
      </c>
      <c r="S172" s="143">
        <v>0.228875</v>
      </c>
      <c r="T172" s="143">
        <v>9.1077109000000003E-2</v>
      </c>
      <c r="U172" s="143">
        <v>2531.6750000000002</v>
      </c>
      <c r="V172" s="143">
        <v>995446.75560000003</v>
      </c>
      <c r="W172" s="143">
        <v>5019.9125000000004</v>
      </c>
      <c r="X172" s="143">
        <v>1893218.3840000001</v>
      </c>
      <c r="Y172" s="143">
        <v>6115.4</v>
      </c>
      <c r="Z172" s="143">
        <v>2122.6</v>
      </c>
      <c r="AA172" s="143">
        <v>9184.5</v>
      </c>
      <c r="AB172" s="143">
        <v>0.123</v>
      </c>
      <c r="AC172" s="143">
        <v>4780.7</v>
      </c>
      <c r="AD172" s="143">
        <v>7061.9</v>
      </c>
      <c r="AE172" s="143">
        <v>16</v>
      </c>
      <c r="AF172" s="143">
        <v>6.4589999999999996</v>
      </c>
      <c r="AG172" s="143">
        <v>9.2999999999999999E-2</v>
      </c>
      <c r="AH172" s="143">
        <v>7061.9</v>
      </c>
      <c r="AI172" s="143">
        <v>0.67600000000000005</v>
      </c>
      <c r="AJ172" s="143">
        <v>9184.5</v>
      </c>
      <c r="AK172" s="143">
        <v>1.0629999999999999</v>
      </c>
      <c r="AL172" s="143">
        <v>28876.890449999999</v>
      </c>
      <c r="AM172" s="143">
        <v>524204416.19999999</v>
      </c>
      <c r="AN172" s="143">
        <v>77821.153850000002</v>
      </c>
      <c r="AO172" s="143" t="s">
        <v>1117</v>
      </c>
      <c r="AP172" s="143" t="s">
        <v>1117</v>
      </c>
      <c r="AQ172" s="143">
        <v>11289.43089</v>
      </c>
      <c r="AR172" s="143">
        <v>37966.666669999999</v>
      </c>
      <c r="AS172" s="143">
        <v>3521.3017749999999</v>
      </c>
      <c r="AT172" s="143">
        <v>0.621</v>
      </c>
      <c r="AU172" s="143" t="s">
        <v>1117</v>
      </c>
      <c r="AV172" s="143" t="s">
        <v>1117</v>
      </c>
      <c r="AW172" s="143" t="s">
        <v>1117</v>
      </c>
      <c r="AX172" s="143" t="s">
        <v>1117</v>
      </c>
      <c r="AY172" s="143" t="s">
        <v>1117</v>
      </c>
      <c r="AZ172" s="143">
        <v>2.4771636479999999</v>
      </c>
      <c r="BA172" s="143">
        <v>1.4771686150000001</v>
      </c>
      <c r="BB172" s="143">
        <v>1.300570668</v>
      </c>
      <c r="BC172" s="143">
        <v>0.75609756100000003</v>
      </c>
      <c r="BD172" s="143" t="s">
        <v>1117</v>
      </c>
      <c r="BE172" s="143">
        <v>3.3630275100000002</v>
      </c>
      <c r="BF172" s="143">
        <v>9.2747193000000006E-2</v>
      </c>
      <c r="BG172" s="143">
        <v>4093.9875000000002</v>
      </c>
      <c r="BH172" s="143">
        <v>6096.5874999999996</v>
      </c>
      <c r="BI172" s="143">
        <v>2282.5</v>
      </c>
      <c r="BJ172" s="143">
        <v>8957.7999999999993</v>
      </c>
      <c r="BK172" s="143">
        <v>1526318.5109999999</v>
      </c>
      <c r="BL172" s="143">
        <v>2070538.52</v>
      </c>
      <c r="BM172" s="143">
        <v>2002.59375</v>
      </c>
      <c r="BN172" s="143">
        <v>867992.7868</v>
      </c>
      <c r="BO172" s="143">
        <v>6675.3</v>
      </c>
      <c r="BP172" s="143">
        <v>23713.998920000002</v>
      </c>
      <c r="BQ172" s="143">
        <v>396573501.19999999</v>
      </c>
      <c r="BR172" s="143">
        <v>63771.153850000002</v>
      </c>
      <c r="BS172" s="143">
        <v>5305.78</v>
      </c>
      <c r="BT172" s="143">
        <v>6959.54</v>
      </c>
      <c r="BU172" s="143" t="s">
        <v>1117</v>
      </c>
      <c r="BV172" s="143">
        <v>1834.66</v>
      </c>
      <c r="BW172" s="143">
        <v>3143.84</v>
      </c>
      <c r="BX172" s="143" t="s">
        <v>1117</v>
      </c>
      <c r="BY172" s="143">
        <v>4668.3599999999997</v>
      </c>
      <c r="BZ172" s="143">
        <v>4737.3</v>
      </c>
      <c r="CA172" s="143" t="s">
        <v>1117</v>
      </c>
      <c r="CB172" s="143">
        <v>24941.778689999999</v>
      </c>
      <c r="CC172" s="143">
        <v>42682.388570000003</v>
      </c>
      <c r="CD172" s="143" t="s">
        <v>1117</v>
      </c>
      <c r="CE172" s="143">
        <v>62.2</v>
      </c>
      <c r="CF172" s="143">
        <v>66.94</v>
      </c>
      <c r="CG172" s="143" t="s">
        <v>1117</v>
      </c>
    </row>
    <row r="173" spans="1:85" x14ac:dyDescent="0.3">
      <c r="A173" s="132" t="s">
        <v>607</v>
      </c>
      <c r="B173" s="147" t="s">
        <v>1824</v>
      </c>
      <c r="C173" s="142">
        <v>4</v>
      </c>
      <c r="D173" s="143" t="s">
        <v>1315</v>
      </c>
      <c r="E173" s="143" t="s">
        <v>51</v>
      </c>
      <c r="F173" s="143" t="s">
        <v>1788</v>
      </c>
      <c r="G173" s="143" t="s">
        <v>1789</v>
      </c>
      <c r="J173" s="143">
        <v>16</v>
      </c>
      <c r="K173" s="143">
        <v>4</v>
      </c>
      <c r="L173" s="143" t="s">
        <v>1117</v>
      </c>
      <c r="N173" s="143" t="s">
        <v>1117</v>
      </c>
      <c r="O173" s="143">
        <v>1583.7658772499999</v>
      </c>
      <c r="P173" s="143">
        <v>17198.162515</v>
      </c>
      <c r="Q173" s="143">
        <v>2961.8754385000002</v>
      </c>
      <c r="R173" s="143">
        <v>60047.614417500001</v>
      </c>
      <c r="S173" s="143">
        <v>6.7843859749999999E-2</v>
      </c>
      <c r="T173" s="143">
        <v>2.4361445000000001E-3</v>
      </c>
      <c r="U173" s="143">
        <v>1378.1242104999999</v>
      </c>
      <c r="V173" s="143">
        <v>33993.217555000003</v>
      </c>
      <c r="W173" s="143">
        <v>2022.20070175</v>
      </c>
      <c r="X173" s="143">
        <v>67657.948202500003</v>
      </c>
      <c r="Y173" s="143">
        <v>2045.675</v>
      </c>
      <c r="Z173" s="143">
        <v>1261.2249999999999</v>
      </c>
      <c r="AA173" s="143">
        <v>3329.4749999999999</v>
      </c>
      <c r="AB173" s="143">
        <v>4.4749999999999998E-2</v>
      </c>
      <c r="AC173" s="143">
        <v>3024.95</v>
      </c>
      <c r="AD173" s="143">
        <v>2068.25</v>
      </c>
      <c r="AE173" s="143">
        <v>16</v>
      </c>
      <c r="AF173" s="143">
        <v>2.6194999999999999</v>
      </c>
      <c r="AG173" s="143">
        <v>5.5500000000000001E-2</v>
      </c>
      <c r="AH173" s="143">
        <v>3108.7</v>
      </c>
      <c r="AI173" s="143">
        <v>3.2750000000000001E-2</v>
      </c>
      <c r="AJ173" s="143">
        <v>2799.1</v>
      </c>
      <c r="AK173" s="143">
        <v>0.20250000000000001</v>
      </c>
      <c r="AL173" s="143">
        <v>29630.978907500001</v>
      </c>
      <c r="AM173" s="143">
        <v>254550374.82499999</v>
      </c>
      <c r="AN173" s="143">
        <v>64302.408727499998</v>
      </c>
      <c r="AO173" s="143" t="s">
        <v>1117</v>
      </c>
      <c r="AP173" s="143" t="s">
        <v>1117</v>
      </c>
      <c r="AQ173" s="143">
        <v>29191.583589999998</v>
      </c>
      <c r="AR173" s="143">
        <v>28523.905340000001</v>
      </c>
      <c r="AS173" s="143">
        <v>40222.713487499997</v>
      </c>
      <c r="AT173" s="143">
        <v>0.3105</v>
      </c>
      <c r="AU173" s="143" t="s">
        <v>1117</v>
      </c>
      <c r="AV173" s="143" t="s">
        <v>1117</v>
      </c>
      <c r="AW173" s="143" t="s">
        <v>1117</v>
      </c>
      <c r="AX173" s="143" t="s">
        <v>1117</v>
      </c>
      <c r="AY173" s="143" t="s">
        <v>1117</v>
      </c>
      <c r="AZ173" s="143">
        <v>6.22535369575</v>
      </c>
      <c r="BA173" s="143">
        <v>1.0284333567499999</v>
      </c>
      <c r="BB173" s="143">
        <v>0.89954569399999995</v>
      </c>
      <c r="BC173" s="143">
        <v>1.2072350572499999</v>
      </c>
      <c r="BD173" s="143" t="s">
        <v>1117</v>
      </c>
      <c r="BE173" s="143">
        <v>0.97711755924999999</v>
      </c>
      <c r="BF173" s="143">
        <v>1.551822799</v>
      </c>
      <c r="BG173" s="143">
        <v>1788.89631575</v>
      </c>
      <c r="BH173" s="143">
        <v>2662.7100875000001</v>
      </c>
      <c r="BI173" s="143">
        <v>1582.7249999999999</v>
      </c>
      <c r="BJ173" s="143">
        <v>3046.9250000000002</v>
      </c>
      <c r="BK173" s="143">
        <v>12090.833700499999</v>
      </c>
      <c r="BL173" s="143">
        <v>49377.071344999997</v>
      </c>
      <c r="BM173" s="143">
        <v>873.83666667499995</v>
      </c>
      <c r="BN173" s="143">
        <v>36507.931465000001</v>
      </c>
      <c r="BO173" s="143">
        <v>1464.2</v>
      </c>
      <c r="BP173" s="143">
        <v>19050.4799575</v>
      </c>
      <c r="BQ173" s="143">
        <v>110744490.6925</v>
      </c>
      <c r="BR173" s="143">
        <v>40219.111109999998</v>
      </c>
      <c r="BS173" s="143">
        <v>2637.8208332499999</v>
      </c>
      <c r="BT173" s="143">
        <v>2737.5733332499999</v>
      </c>
      <c r="BU173" s="143" t="s">
        <v>1117</v>
      </c>
      <c r="BV173" s="143">
        <v>827.96166667499995</v>
      </c>
      <c r="BW173" s="143">
        <v>892.91416675000005</v>
      </c>
      <c r="BX173" s="143" t="s">
        <v>1117</v>
      </c>
      <c r="BY173" s="143">
        <v>2113.1424999999999</v>
      </c>
      <c r="BZ173" s="143">
        <v>2096.2508332500001</v>
      </c>
      <c r="CA173" s="143" t="s">
        <v>1117</v>
      </c>
      <c r="CB173" s="143">
        <v>12517.8713675</v>
      </c>
      <c r="CC173" s="143">
        <v>15827.877587499999</v>
      </c>
      <c r="CD173" s="143" t="s">
        <v>1117</v>
      </c>
      <c r="CE173" s="143">
        <v>96.611666667500003</v>
      </c>
      <c r="CF173" s="143">
        <v>96.619166667499996</v>
      </c>
      <c r="CG173" s="143" t="s">
        <v>1117</v>
      </c>
    </row>
    <row r="174" spans="1:85" x14ac:dyDescent="0.3">
      <c r="A174" s="37" t="s">
        <v>108</v>
      </c>
      <c r="B174" s="147" t="s">
        <v>1824</v>
      </c>
      <c r="C174" s="142">
        <v>3</v>
      </c>
      <c r="D174" s="143" t="s">
        <v>1318</v>
      </c>
      <c r="E174" s="143" t="s">
        <v>1351</v>
      </c>
      <c r="F174" s="143" t="s">
        <v>105</v>
      </c>
      <c r="G174" s="143" t="s">
        <v>1352</v>
      </c>
      <c r="H174" s="143" t="s">
        <v>1353</v>
      </c>
      <c r="I174" s="143" t="s">
        <v>1339</v>
      </c>
      <c r="J174" s="143">
        <v>16.3333333333333</v>
      </c>
      <c r="K174" s="143">
        <v>1</v>
      </c>
      <c r="L174" s="143">
        <v>0</v>
      </c>
      <c r="M174" s="143" t="s">
        <v>1117</v>
      </c>
      <c r="N174" s="143" t="s">
        <v>1117</v>
      </c>
      <c r="O174" s="143">
        <v>1448.77436533333</v>
      </c>
      <c r="P174" s="143">
        <v>3594.53983033333</v>
      </c>
      <c r="Q174" s="143">
        <v>2273.9060319999999</v>
      </c>
      <c r="R174" s="143">
        <v>20821.144606666701</v>
      </c>
      <c r="S174" s="143">
        <v>0.36229285700000002</v>
      </c>
      <c r="T174" s="143">
        <v>1.49197133333333E-3</v>
      </c>
      <c r="U174" s="143">
        <v>825.12079366666705</v>
      </c>
      <c r="V174" s="143">
        <v>16770.985543999999</v>
      </c>
      <c r="W174" s="143">
        <v>2005.154127</v>
      </c>
      <c r="X174" s="143">
        <v>26211.722557333302</v>
      </c>
      <c r="Y174" s="143">
        <v>2141.6</v>
      </c>
      <c r="Z174" s="143">
        <v>1356.2</v>
      </c>
      <c r="AA174" s="143">
        <v>2448.4333333333302</v>
      </c>
      <c r="AB174" s="143">
        <v>0.26433333333333298</v>
      </c>
      <c r="AC174" s="143">
        <v>2094.0666666666698</v>
      </c>
      <c r="AD174" s="143">
        <v>1092.2333333333299</v>
      </c>
      <c r="AE174" s="143">
        <v>16.3333333333333</v>
      </c>
      <c r="AF174" s="143">
        <v>13.3356666666667</v>
      </c>
      <c r="AG174" s="143">
        <v>0.37866666666666698</v>
      </c>
      <c r="AH174" s="143">
        <v>2340.0333333333301</v>
      </c>
      <c r="AI174" s="143">
        <v>0.37766666666666698</v>
      </c>
      <c r="AJ174" s="143">
        <v>2338.1666666666702</v>
      </c>
      <c r="AK174" s="143">
        <v>0.41299999999999998</v>
      </c>
      <c r="AL174" s="143">
        <v>2410.92759433333</v>
      </c>
      <c r="AM174" s="143">
        <v>134186.99458666699</v>
      </c>
      <c r="AN174" s="143">
        <v>2994.4294913333301</v>
      </c>
      <c r="AO174" s="143" t="s">
        <v>1117</v>
      </c>
      <c r="AP174" s="143" t="s">
        <v>1117</v>
      </c>
      <c r="AQ174" s="143">
        <v>2671.4400493333301</v>
      </c>
      <c r="AR174" s="143">
        <v>2392.8387676666698</v>
      </c>
      <c r="AS174" s="143">
        <v>2530.9320366666698</v>
      </c>
      <c r="AT174" s="143">
        <v>0.71566666666666701</v>
      </c>
      <c r="AU174" s="143" t="s">
        <v>1117</v>
      </c>
      <c r="AV174" s="143" t="s">
        <v>1117</v>
      </c>
      <c r="AW174" s="143" t="s">
        <v>1117</v>
      </c>
      <c r="AX174" s="143" t="s">
        <v>1117</v>
      </c>
      <c r="AY174" s="143" t="s">
        <v>1117</v>
      </c>
      <c r="AZ174" s="143">
        <v>1.20408120233333</v>
      </c>
      <c r="BA174" s="143">
        <v>1.1144593676666701</v>
      </c>
      <c r="BB174" s="143">
        <v>0.98891296200000001</v>
      </c>
      <c r="BC174" s="143">
        <v>1.4512378189999999</v>
      </c>
      <c r="BD174" s="143" t="s">
        <v>1117</v>
      </c>
      <c r="BE174" s="143">
        <v>0.88410868366666695</v>
      </c>
      <c r="BF174" s="143">
        <v>1.0253352143333301</v>
      </c>
      <c r="BG174" s="143">
        <v>1761.1011109999999</v>
      </c>
      <c r="BH174" s="143">
        <v>2122.4757936666701</v>
      </c>
      <c r="BI174" s="143">
        <v>1660.2666666666701</v>
      </c>
      <c r="BJ174" s="143">
        <v>2277.13333333333</v>
      </c>
      <c r="BK174" s="143">
        <v>5626.3226949</v>
      </c>
      <c r="BL174" s="143">
        <v>19306.1613996667</v>
      </c>
      <c r="BM174" s="143">
        <v>361.36246033333299</v>
      </c>
      <c r="BN174" s="143">
        <v>6152.7767083333301</v>
      </c>
      <c r="BO174" s="143">
        <v>616.86666666666702</v>
      </c>
      <c r="BP174" s="143">
        <v>1045.3647522000001</v>
      </c>
      <c r="BQ174" s="143">
        <v>50467.990633333298</v>
      </c>
      <c r="BR174" s="143">
        <v>1422.63624</v>
      </c>
      <c r="BS174" s="143">
        <v>2006.37333333333</v>
      </c>
      <c r="BT174" s="143">
        <v>2191.5785186666699</v>
      </c>
      <c r="BU174" s="143" t="s">
        <v>1117</v>
      </c>
      <c r="BV174" s="143">
        <v>303.09703703333298</v>
      </c>
      <c r="BW174" s="143">
        <v>394.48962963333298</v>
      </c>
      <c r="BX174" s="143" t="s">
        <v>1117</v>
      </c>
      <c r="BY174" s="143">
        <v>1884.7944443333299</v>
      </c>
      <c r="BZ174" s="143">
        <v>2066.7066666666701</v>
      </c>
      <c r="CA174" s="143" t="s">
        <v>1117</v>
      </c>
      <c r="CB174" s="143">
        <v>955.21017419999998</v>
      </c>
      <c r="CC174" s="143">
        <v>1094.2849166666699</v>
      </c>
      <c r="CD174" s="143" t="s">
        <v>1117</v>
      </c>
      <c r="CE174" s="143">
        <v>96.036296296666706</v>
      </c>
      <c r="CF174" s="143">
        <v>97.869629630000006</v>
      </c>
      <c r="CG174" s="143" t="s">
        <v>1117</v>
      </c>
    </row>
    <row r="175" spans="1:85" x14ac:dyDescent="0.3">
      <c r="A175" s="33" t="s">
        <v>294</v>
      </c>
      <c r="B175" s="147" t="s">
        <v>1824</v>
      </c>
      <c r="C175" s="142">
        <v>6</v>
      </c>
      <c r="D175" s="143" t="s">
        <v>1315</v>
      </c>
      <c r="E175" s="143" t="s">
        <v>51</v>
      </c>
      <c r="F175" s="143" t="s">
        <v>68</v>
      </c>
      <c r="G175" s="143" t="s">
        <v>1488</v>
      </c>
      <c r="J175" s="143">
        <v>16.5</v>
      </c>
      <c r="K175" s="143">
        <v>13.1666666666667</v>
      </c>
      <c r="L175" s="143" t="s">
        <v>1117</v>
      </c>
      <c r="N175" s="143" t="s">
        <v>1117</v>
      </c>
      <c r="O175" s="143">
        <v>4056.1375159999998</v>
      </c>
      <c r="P175" s="143">
        <v>949504.27318333299</v>
      </c>
      <c r="Q175" s="143">
        <v>5385.93420983333</v>
      </c>
      <c r="R175" s="143">
        <v>765996.51386666705</v>
      </c>
      <c r="S175" s="143">
        <v>5.3019446499999998E-2</v>
      </c>
      <c r="T175" s="143">
        <v>5.4018416666666699E-4</v>
      </c>
      <c r="U175" s="143">
        <v>1329.8003182166699</v>
      </c>
      <c r="V175" s="143">
        <v>476265.29551666701</v>
      </c>
      <c r="W175" s="143">
        <v>4730.7964468333303</v>
      </c>
      <c r="X175" s="143">
        <v>795593.87730000005</v>
      </c>
      <c r="Y175" s="143">
        <v>4801.8999999999996</v>
      </c>
      <c r="Z175" s="143">
        <v>2820.13333333333</v>
      </c>
      <c r="AA175" s="143">
        <v>7028.5833333333303</v>
      </c>
      <c r="AB175" s="143">
        <v>4.8166666666666698E-2</v>
      </c>
      <c r="AC175" s="143">
        <v>4651.8833333333296</v>
      </c>
      <c r="AD175" s="143">
        <v>4208.45</v>
      </c>
      <c r="AE175" s="143">
        <v>16.5</v>
      </c>
      <c r="AF175" s="143">
        <v>1.6868333333333301</v>
      </c>
      <c r="AG175" s="143">
        <v>4.5833333333333302E-2</v>
      </c>
      <c r="AH175" s="143">
        <v>5198.1166666666704</v>
      </c>
      <c r="AI175" s="143">
        <v>5.8500000000000003E-2</v>
      </c>
      <c r="AJ175" s="143">
        <v>6952.9166666666697</v>
      </c>
      <c r="AK175" s="143">
        <v>9.2666666666666703E-2</v>
      </c>
      <c r="AL175" s="143">
        <v>29846.130803333301</v>
      </c>
      <c r="AM175" s="143">
        <v>270646300.216667</v>
      </c>
      <c r="AN175" s="143">
        <v>70929.769886666705</v>
      </c>
      <c r="AO175" s="143" t="s">
        <v>1117</v>
      </c>
      <c r="AP175" s="143" t="s">
        <v>1117</v>
      </c>
      <c r="AQ175" s="143">
        <v>34405.662013000001</v>
      </c>
      <c r="AR175" s="143">
        <v>26106.715033333301</v>
      </c>
      <c r="AS175" s="143">
        <v>25877.4812893333</v>
      </c>
      <c r="AT175" s="143">
        <v>0.26166666666666699</v>
      </c>
      <c r="AU175" s="143" t="s">
        <v>1117</v>
      </c>
      <c r="AV175" s="143" t="s">
        <v>1117</v>
      </c>
      <c r="AW175" s="143" t="s">
        <v>1117</v>
      </c>
      <c r="AX175" s="143" t="s">
        <v>1117</v>
      </c>
      <c r="AY175" s="143" t="s">
        <v>1117</v>
      </c>
      <c r="AZ175" s="143">
        <v>9.6369049801666709</v>
      </c>
      <c r="BA175" s="143">
        <v>1.1545113585</v>
      </c>
      <c r="BB175" s="143">
        <v>1.410052708</v>
      </c>
      <c r="BC175" s="143">
        <v>1.04817285</v>
      </c>
      <c r="BD175" s="143" t="s">
        <v>1117</v>
      </c>
      <c r="BE175" s="143">
        <v>1.4314357980000001</v>
      </c>
      <c r="BF175" s="143">
        <v>1.16803036066667</v>
      </c>
      <c r="BG175" s="143">
        <v>4359.1643519999998</v>
      </c>
      <c r="BH175" s="143">
        <v>5091.6002161666702</v>
      </c>
      <c r="BI175" s="143">
        <v>3093.61666666667</v>
      </c>
      <c r="BJ175" s="143">
        <v>6640.6833333333298</v>
      </c>
      <c r="BK175" s="143">
        <v>842156.74411666696</v>
      </c>
      <c r="BL175" s="143">
        <v>773063.39780000004</v>
      </c>
      <c r="BM175" s="143">
        <v>732.43212086666699</v>
      </c>
      <c r="BN175" s="143">
        <v>216483.453938333</v>
      </c>
      <c r="BO175" s="143">
        <v>3547.0666666666698</v>
      </c>
      <c r="BP175" s="143">
        <v>16571.508132166698</v>
      </c>
      <c r="BQ175" s="143">
        <v>142325013.60666701</v>
      </c>
      <c r="BR175" s="143">
        <v>49326.239938333303</v>
      </c>
      <c r="BS175" s="143">
        <v>4490.1128968333296</v>
      </c>
      <c r="BT175" s="143">
        <v>5102.0164683333296</v>
      </c>
      <c r="BU175" s="143" t="s">
        <v>1117</v>
      </c>
      <c r="BV175" s="143">
        <v>856.30029760000002</v>
      </c>
      <c r="BW175" s="143">
        <v>593.04583333333301</v>
      </c>
      <c r="BX175" s="143" t="s">
        <v>1117</v>
      </c>
      <c r="BY175" s="143">
        <v>4036.2156746666701</v>
      </c>
      <c r="BZ175" s="143">
        <v>4824.5927579999998</v>
      </c>
      <c r="CA175" s="143" t="s">
        <v>1117</v>
      </c>
      <c r="CB175" s="143">
        <v>18576.032769666701</v>
      </c>
      <c r="CC175" s="143">
        <v>13509.7192875</v>
      </c>
      <c r="CD175" s="143" t="s">
        <v>1117</v>
      </c>
      <c r="CE175" s="143">
        <v>88.922222221666701</v>
      </c>
      <c r="CF175" s="143">
        <v>92.3759920633333</v>
      </c>
      <c r="CG175" s="143" t="s">
        <v>1117</v>
      </c>
    </row>
    <row r="176" spans="1:85" x14ac:dyDescent="0.3">
      <c r="A176" s="33" t="s">
        <v>548</v>
      </c>
      <c r="B176" s="147" t="s">
        <v>1824</v>
      </c>
      <c r="C176" s="142">
        <v>6</v>
      </c>
      <c r="D176" s="143" t="s">
        <v>1315</v>
      </c>
      <c r="E176" s="143" t="s">
        <v>51</v>
      </c>
      <c r="F176" s="143" t="s">
        <v>549</v>
      </c>
      <c r="G176" s="143" t="s">
        <v>1717</v>
      </c>
      <c r="J176" s="143">
        <v>17</v>
      </c>
      <c r="K176" s="143">
        <v>6</v>
      </c>
      <c r="L176" s="143" t="s">
        <v>1117</v>
      </c>
      <c r="N176" s="143" t="s">
        <v>1117</v>
      </c>
      <c r="O176" s="143">
        <v>6426.699748</v>
      </c>
      <c r="P176" s="143">
        <v>1026126.32968333</v>
      </c>
      <c r="Q176" s="143">
        <v>7912.1676120000002</v>
      </c>
      <c r="R176" s="143">
        <v>539758.90445000003</v>
      </c>
      <c r="S176" s="143">
        <v>0.11707967366666699</v>
      </c>
      <c r="T176" s="143">
        <v>3.4507673333333301E-3</v>
      </c>
      <c r="U176" s="143">
        <v>1485.4757850000001</v>
      </c>
      <c r="V176" s="143">
        <v>589940.56013333297</v>
      </c>
      <c r="W176" s="143">
        <v>7284.1106576666698</v>
      </c>
      <c r="X176" s="143">
        <v>431339.15853333299</v>
      </c>
      <c r="Y176" s="143">
        <v>7669.45</v>
      </c>
      <c r="Z176" s="143">
        <v>4596.7166666666699</v>
      </c>
      <c r="AA176" s="143">
        <v>8872.2333333333299</v>
      </c>
      <c r="AB176" s="143">
        <v>0.1275</v>
      </c>
      <c r="AC176" s="143">
        <v>7733.9833333333299</v>
      </c>
      <c r="AD176" s="143">
        <v>4275.5166666666701</v>
      </c>
      <c r="AE176" s="143">
        <v>17</v>
      </c>
      <c r="AF176" s="143">
        <v>2.9436666666666702</v>
      </c>
      <c r="AG176" s="143">
        <v>0.10050000000000001</v>
      </c>
      <c r="AH176" s="143">
        <v>8020.9333333333298</v>
      </c>
      <c r="AI176" s="143">
        <v>8.9833333333333307E-2</v>
      </c>
      <c r="AJ176" s="143">
        <v>7535.9333333333298</v>
      </c>
      <c r="AK176" s="143">
        <v>0.23599999999999999</v>
      </c>
      <c r="AL176" s="143">
        <v>18626.315129999999</v>
      </c>
      <c r="AM176" s="143">
        <v>239324431.13166699</v>
      </c>
      <c r="AN176" s="143">
        <v>55786.412358333298</v>
      </c>
      <c r="AO176" s="143" t="s">
        <v>1117</v>
      </c>
      <c r="AP176" s="143" t="s">
        <v>1117</v>
      </c>
      <c r="AQ176" s="143">
        <v>6033.88504416667</v>
      </c>
      <c r="AR176" s="143">
        <v>20421.616880666701</v>
      </c>
      <c r="AS176" s="143">
        <v>37198.811581666698</v>
      </c>
      <c r="AT176" s="143">
        <v>0.21866666666666701</v>
      </c>
      <c r="AU176" s="143" t="s">
        <v>1117</v>
      </c>
      <c r="AV176" s="143" t="s">
        <v>1117</v>
      </c>
      <c r="AW176" s="143" t="s">
        <v>1117</v>
      </c>
      <c r="AX176" s="143" t="s">
        <v>1117</v>
      </c>
      <c r="AY176" s="143" t="s">
        <v>1117</v>
      </c>
      <c r="AZ176" s="143">
        <v>5.8345151480000004</v>
      </c>
      <c r="BA176" s="143">
        <v>1.0420975964999999</v>
      </c>
      <c r="BB176" s="143">
        <v>0.938165506833333</v>
      </c>
      <c r="BC176" s="143">
        <v>0.79862648833333305</v>
      </c>
      <c r="BD176" s="143" t="s">
        <v>1117</v>
      </c>
      <c r="BE176" s="143">
        <v>3.4730548373333301</v>
      </c>
      <c r="BF176" s="143">
        <v>3.9209501000000002</v>
      </c>
      <c r="BG176" s="143">
        <v>6785.0801394999999</v>
      </c>
      <c r="BH176" s="143">
        <v>7648.0798466666702</v>
      </c>
      <c r="BI176" s="143">
        <v>5186.6666666666697</v>
      </c>
      <c r="BJ176" s="143">
        <v>8452.8666666666704</v>
      </c>
      <c r="BK176" s="143">
        <v>710137.93578333303</v>
      </c>
      <c r="BL176" s="143">
        <v>426162.70678333298</v>
      </c>
      <c r="BM176" s="143">
        <v>863.00570913333297</v>
      </c>
      <c r="BN176" s="143">
        <v>429606.90366499999</v>
      </c>
      <c r="BO176" s="143">
        <v>3266.2</v>
      </c>
      <c r="BP176" s="143">
        <v>11582.231939166701</v>
      </c>
      <c r="BQ176" s="143">
        <v>140371313.87</v>
      </c>
      <c r="BR176" s="143">
        <v>39263.680788333302</v>
      </c>
      <c r="BS176" s="143">
        <v>7578.3318055</v>
      </c>
      <c r="BT176" s="143">
        <v>7910.3570833333297</v>
      </c>
      <c r="BU176" s="143" t="s">
        <v>1117</v>
      </c>
      <c r="BV176" s="143">
        <v>415.13652778333301</v>
      </c>
      <c r="BW176" s="143">
        <v>760.58777778333297</v>
      </c>
      <c r="BX176" s="143" t="s">
        <v>1117</v>
      </c>
      <c r="BY176" s="143">
        <v>7240.85541666667</v>
      </c>
      <c r="BZ176" s="143">
        <v>7670.4108333333297</v>
      </c>
      <c r="CA176" s="143" t="s">
        <v>1117</v>
      </c>
      <c r="CB176" s="143">
        <v>2680.3196015333301</v>
      </c>
      <c r="CC176" s="143">
        <v>9547.2282573333305</v>
      </c>
      <c r="CD176" s="143" t="s">
        <v>1117</v>
      </c>
      <c r="CE176" s="143">
        <v>93.194722228333305</v>
      </c>
      <c r="CF176" s="143">
        <v>97.164444438333305</v>
      </c>
      <c r="CG176" s="143" t="s">
        <v>1117</v>
      </c>
    </row>
    <row r="177" spans="1:85" x14ac:dyDescent="0.3">
      <c r="A177" s="33" t="s">
        <v>639</v>
      </c>
      <c r="B177" s="147" t="s">
        <v>1824</v>
      </c>
      <c r="C177" s="142">
        <v>4</v>
      </c>
      <c r="D177" s="143" t="s">
        <v>1315</v>
      </c>
      <c r="E177" s="143" t="s">
        <v>51</v>
      </c>
      <c r="F177" s="143" t="s">
        <v>638</v>
      </c>
      <c r="G177" s="143" t="s">
        <v>1817</v>
      </c>
      <c r="J177" s="143">
        <v>17</v>
      </c>
      <c r="K177" s="143">
        <v>13</v>
      </c>
      <c r="L177" s="143" t="s">
        <v>1117</v>
      </c>
      <c r="N177" s="143" t="s">
        <v>1117</v>
      </c>
      <c r="O177" s="143">
        <v>3352.4602205000001</v>
      </c>
      <c r="P177" s="143">
        <v>887611.26937500003</v>
      </c>
      <c r="Q177" s="143">
        <v>6333.6112767499999</v>
      </c>
      <c r="R177" s="143">
        <v>631891.36404999997</v>
      </c>
      <c r="S177" s="143">
        <v>9.4611163250000005E-2</v>
      </c>
      <c r="T177" s="143">
        <v>3.3417117499999999E-3</v>
      </c>
      <c r="U177" s="143">
        <v>2981.1512699999998</v>
      </c>
      <c r="V177" s="143">
        <v>913779.60620000004</v>
      </c>
      <c r="W177" s="143">
        <v>5238.8651872500004</v>
      </c>
      <c r="X177" s="143">
        <v>920224.59039999999</v>
      </c>
      <c r="Y177" s="143">
        <v>5890.875</v>
      </c>
      <c r="Z177" s="143">
        <v>2305.6</v>
      </c>
      <c r="AA177" s="143">
        <v>7752.3249999999998</v>
      </c>
      <c r="AB177" s="143">
        <v>0.112</v>
      </c>
      <c r="AC177" s="143">
        <v>6043.8249999999998</v>
      </c>
      <c r="AD177" s="143">
        <v>5446.7250000000004</v>
      </c>
      <c r="AE177" s="143">
        <v>17</v>
      </c>
      <c r="AF177" s="143">
        <v>4.1079999999999997</v>
      </c>
      <c r="AG177" s="143">
        <v>7.3999999999999996E-2</v>
      </c>
      <c r="AH177" s="143">
        <v>6460.2250000000004</v>
      </c>
      <c r="AI177" s="143">
        <v>8.5999999999999993E-2</v>
      </c>
      <c r="AJ177" s="143">
        <v>7061.5249999999996</v>
      </c>
      <c r="AK177" s="143">
        <v>0.21825</v>
      </c>
      <c r="AL177" s="143">
        <v>44827.930444999998</v>
      </c>
      <c r="AM177" s="143">
        <v>570031649.72500002</v>
      </c>
      <c r="AN177" s="143">
        <v>102827.868435</v>
      </c>
      <c r="AO177" s="143" t="s">
        <v>1117</v>
      </c>
      <c r="AP177" s="143" t="s">
        <v>1117</v>
      </c>
      <c r="AQ177" s="143">
        <v>51682.974982</v>
      </c>
      <c r="AR177" s="143">
        <v>46848.401415</v>
      </c>
      <c r="AS177" s="143">
        <v>27285.5511425</v>
      </c>
      <c r="AT177" s="143">
        <v>0.61350000000000005</v>
      </c>
      <c r="AU177" s="143" t="s">
        <v>1117</v>
      </c>
      <c r="AV177" s="143" t="s">
        <v>1117</v>
      </c>
      <c r="AW177" s="143" t="s">
        <v>1117</v>
      </c>
      <c r="AX177" s="143" t="s">
        <v>1117</v>
      </c>
      <c r="AY177" s="143" t="s">
        <v>1117</v>
      </c>
      <c r="AZ177" s="143">
        <v>6.0658962369999996</v>
      </c>
      <c r="BA177" s="143">
        <v>1.0902051447500001</v>
      </c>
      <c r="BB177" s="143">
        <v>1.0930903997500001</v>
      </c>
      <c r="BC177" s="143">
        <v>0.80618594374999997</v>
      </c>
      <c r="BD177" s="143" t="s">
        <v>1117</v>
      </c>
      <c r="BE177" s="143">
        <v>1.8309408787499999</v>
      </c>
      <c r="BF177" s="143">
        <v>0.65387625424999996</v>
      </c>
      <c r="BG177" s="143">
        <v>4078.8781485</v>
      </c>
      <c r="BH177" s="143">
        <v>6046.2308354999996</v>
      </c>
      <c r="BI177" s="143">
        <v>3043.7</v>
      </c>
      <c r="BJ177" s="143">
        <v>7553.1750000000002</v>
      </c>
      <c r="BK177" s="143">
        <v>671298.61827500002</v>
      </c>
      <c r="BL177" s="143">
        <v>558435.70404999994</v>
      </c>
      <c r="BM177" s="143">
        <v>1967.35848925</v>
      </c>
      <c r="BN177" s="143">
        <v>455667.93642500002</v>
      </c>
      <c r="BO177" s="143">
        <v>4509.4750000000004</v>
      </c>
      <c r="BP177" s="143">
        <v>29509.9456775</v>
      </c>
      <c r="BQ177" s="143">
        <v>256130731.3125</v>
      </c>
      <c r="BR177" s="143">
        <v>67784.970635000005</v>
      </c>
      <c r="BS177" s="143">
        <v>5852.6815475000003</v>
      </c>
      <c r="BT177" s="143">
        <v>6039.5845237499998</v>
      </c>
      <c r="BU177" s="143" t="s">
        <v>1117</v>
      </c>
      <c r="BV177" s="143">
        <v>1934.796131175</v>
      </c>
      <c r="BW177" s="143">
        <v>1928.7598215</v>
      </c>
      <c r="BX177" s="143" t="s">
        <v>1117</v>
      </c>
      <c r="BY177" s="143">
        <v>5179.5467262499997</v>
      </c>
      <c r="BZ177" s="143">
        <v>5245.3910715000002</v>
      </c>
      <c r="CA177" s="143" t="s">
        <v>1117</v>
      </c>
      <c r="CB177" s="143">
        <v>26618.638882750001</v>
      </c>
      <c r="CC177" s="143">
        <v>29552.805439749998</v>
      </c>
      <c r="CD177" s="143" t="s">
        <v>1117</v>
      </c>
      <c r="CE177" s="143">
        <v>91.4375</v>
      </c>
      <c r="CF177" s="143">
        <v>90.781547617499996</v>
      </c>
      <c r="CG177" s="143" t="s">
        <v>1117</v>
      </c>
    </row>
    <row r="178" spans="1:85" x14ac:dyDescent="0.3">
      <c r="A178" s="33" t="s">
        <v>505</v>
      </c>
      <c r="B178" s="147" t="s">
        <v>1824</v>
      </c>
      <c r="C178" s="142">
        <v>5</v>
      </c>
      <c r="D178" s="143" t="s">
        <v>1846</v>
      </c>
      <c r="E178" s="143" t="s">
        <v>148</v>
      </c>
      <c r="F178" s="143" t="s">
        <v>506</v>
      </c>
      <c r="G178" s="143" t="s">
        <v>1672</v>
      </c>
      <c r="H178" s="143" t="s">
        <v>1673</v>
      </c>
      <c r="I178" s="143" t="s">
        <v>1442</v>
      </c>
      <c r="J178" s="143">
        <v>17.2</v>
      </c>
      <c r="K178" s="143">
        <v>1.2</v>
      </c>
      <c r="L178" s="143" t="s">
        <v>1117</v>
      </c>
      <c r="M178" s="143" t="s">
        <v>1117</v>
      </c>
      <c r="N178" s="143" t="s">
        <v>1117</v>
      </c>
      <c r="O178" s="143">
        <v>4512.0957675999998</v>
      </c>
      <c r="P178" s="143">
        <v>162099.946528</v>
      </c>
      <c r="Q178" s="143">
        <v>6034.9895307999996</v>
      </c>
      <c r="R178" s="143">
        <v>132453.06298399999</v>
      </c>
      <c r="S178" s="143">
        <v>5.6660438600000002E-2</v>
      </c>
      <c r="T178" s="143">
        <v>1.6612739999999999E-4</v>
      </c>
      <c r="U178" s="143">
        <v>1522.8936272599999</v>
      </c>
      <c r="V178" s="143">
        <v>78872.239743800004</v>
      </c>
      <c r="W178" s="143">
        <v>5825.5562849999997</v>
      </c>
      <c r="X178" s="143">
        <v>182893.44561200001</v>
      </c>
      <c r="Y178" s="143">
        <v>5838.52</v>
      </c>
      <c r="Z178" s="143">
        <v>3855.88</v>
      </c>
      <c r="AA178" s="143">
        <v>6463.88</v>
      </c>
      <c r="AB178" s="143">
        <v>5.7000000000000002E-2</v>
      </c>
      <c r="AC178" s="143">
        <v>6063.38</v>
      </c>
      <c r="AD178" s="143">
        <v>2608</v>
      </c>
      <c r="AE178" s="143">
        <v>17.2</v>
      </c>
      <c r="AF178" s="143">
        <v>1.6232</v>
      </c>
      <c r="AG178" s="143">
        <v>6.4799999999999996E-2</v>
      </c>
      <c r="AH178" s="143">
        <v>6231.5</v>
      </c>
      <c r="AI178" s="143">
        <v>3.5400000000000001E-2</v>
      </c>
      <c r="AJ178" s="143">
        <v>5212.16</v>
      </c>
      <c r="AK178" s="143">
        <v>7.5200000000000003E-2</v>
      </c>
      <c r="AL178" s="143">
        <v>27828.572457999999</v>
      </c>
      <c r="AM178" s="143">
        <v>105365140.0508</v>
      </c>
      <c r="AN178" s="143">
        <v>50153.090241999998</v>
      </c>
      <c r="AO178" s="143" t="s">
        <v>1117</v>
      </c>
      <c r="AP178" s="143" t="s">
        <v>1117</v>
      </c>
      <c r="AQ178" s="143">
        <v>25228.240020000001</v>
      </c>
      <c r="AR178" s="143">
        <v>20916.6780702</v>
      </c>
      <c r="AS178" s="143">
        <v>39167.907467999998</v>
      </c>
      <c r="AT178" s="143">
        <v>5.9799999999999999E-2</v>
      </c>
      <c r="AU178" s="143" t="s">
        <v>1117</v>
      </c>
      <c r="AV178" s="143" t="s">
        <v>1117</v>
      </c>
      <c r="AW178" s="143" t="s">
        <v>1117</v>
      </c>
      <c r="AX178" s="143" t="s">
        <v>1117</v>
      </c>
      <c r="AY178" s="143" t="s">
        <v>1117</v>
      </c>
      <c r="AZ178" s="143">
        <v>10.604954187600001</v>
      </c>
      <c r="BA178" s="143">
        <v>1.0294440476</v>
      </c>
      <c r="BB178" s="143">
        <v>0.83677102820000004</v>
      </c>
      <c r="BC178" s="143">
        <v>1.1440045590000001</v>
      </c>
      <c r="BD178" s="143" t="s">
        <v>1117</v>
      </c>
      <c r="BE178" s="143">
        <v>0.77796705200000005</v>
      </c>
      <c r="BF178" s="143">
        <v>1.8268008596</v>
      </c>
      <c r="BG178" s="143">
        <v>5107.5434474000003</v>
      </c>
      <c r="BH178" s="143">
        <v>5940.2055965999998</v>
      </c>
      <c r="BI178" s="143">
        <v>4017.36</v>
      </c>
      <c r="BJ178" s="143">
        <v>6405.76</v>
      </c>
      <c r="BK178" s="143">
        <v>461344.18261800002</v>
      </c>
      <c r="BL178" s="143">
        <v>154309.796474</v>
      </c>
      <c r="BM178" s="143">
        <v>832.66508771999997</v>
      </c>
      <c r="BN178" s="143">
        <v>189341.0594612</v>
      </c>
      <c r="BO178" s="143">
        <v>2388.4</v>
      </c>
      <c r="BP178" s="143">
        <v>16258.668525200001</v>
      </c>
      <c r="BQ178" s="143">
        <v>140632281.18979999</v>
      </c>
      <c r="BR178" s="143">
        <v>39054.116291999999</v>
      </c>
      <c r="BS178" s="143">
        <v>6196.6886666</v>
      </c>
      <c r="BT178" s="143">
        <v>6119.2139047999999</v>
      </c>
      <c r="BU178" s="143" t="s">
        <v>1117</v>
      </c>
      <c r="BV178" s="143">
        <v>818.91504762</v>
      </c>
      <c r="BW178" s="143">
        <v>710.07799999999997</v>
      </c>
      <c r="BX178" s="143" t="s">
        <v>1117</v>
      </c>
      <c r="BY178" s="143">
        <v>6093.5910475999999</v>
      </c>
      <c r="BZ178" s="143">
        <v>5997.0011427999998</v>
      </c>
      <c r="CA178" s="143" t="s">
        <v>1117</v>
      </c>
      <c r="CB178" s="143">
        <v>13315.046172799999</v>
      </c>
      <c r="CC178" s="143">
        <v>11400.326147399999</v>
      </c>
      <c r="CD178" s="143" t="s">
        <v>1117</v>
      </c>
      <c r="CE178" s="143">
        <v>85.961142858000002</v>
      </c>
      <c r="CF178" s="143">
        <v>90.548952373999995</v>
      </c>
      <c r="CG178" s="143" t="s">
        <v>1117</v>
      </c>
    </row>
    <row r="179" spans="1:85" x14ac:dyDescent="0.3">
      <c r="A179" s="33" t="s">
        <v>497</v>
      </c>
      <c r="B179" s="147" t="s">
        <v>1824</v>
      </c>
      <c r="C179" s="142">
        <v>6</v>
      </c>
      <c r="D179" s="143" t="s">
        <v>1315</v>
      </c>
      <c r="E179" s="143" t="s">
        <v>51</v>
      </c>
      <c r="F179" s="143" t="s">
        <v>177</v>
      </c>
      <c r="G179" s="143" t="s">
        <v>1669</v>
      </c>
      <c r="J179" s="143">
        <v>17.3333333333333</v>
      </c>
      <c r="K179" s="143">
        <v>13.6666666666667</v>
      </c>
      <c r="L179" s="143" t="s">
        <v>1117</v>
      </c>
      <c r="N179" s="143" t="s">
        <v>1117</v>
      </c>
      <c r="O179" s="143">
        <v>1845.6597025000001</v>
      </c>
      <c r="P179" s="143">
        <v>170135.36808333301</v>
      </c>
      <c r="Q179" s="143">
        <v>3112.5253173333299</v>
      </c>
      <c r="R179" s="143">
        <v>268837.10310000001</v>
      </c>
      <c r="S179" s="143">
        <v>0.1560125</v>
      </c>
      <c r="T179" s="143">
        <v>7.6302268333333298E-3</v>
      </c>
      <c r="U179" s="143">
        <v>1266.87172616667</v>
      </c>
      <c r="V179" s="143">
        <v>165495.752483333</v>
      </c>
      <c r="W179" s="143">
        <v>2620.9511906666698</v>
      </c>
      <c r="X179" s="143">
        <v>153493.23989999999</v>
      </c>
      <c r="Y179" s="143">
        <v>2627.3</v>
      </c>
      <c r="Z179" s="143">
        <v>1249.3499999999999</v>
      </c>
      <c r="AA179" s="143">
        <v>4016.8</v>
      </c>
      <c r="AB179" s="143">
        <v>0.17583333333333301</v>
      </c>
      <c r="AC179" s="143">
        <v>3329.3</v>
      </c>
      <c r="AD179" s="143">
        <v>2767.45</v>
      </c>
      <c r="AE179" s="143">
        <v>17.3333333333333</v>
      </c>
      <c r="AF179" s="143">
        <v>5.8858333333333297</v>
      </c>
      <c r="AG179" s="143">
        <v>0.169333333333333</v>
      </c>
      <c r="AH179" s="143">
        <v>3203.2833333333301</v>
      </c>
      <c r="AI179" s="143">
        <v>0.237666666666667</v>
      </c>
      <c r="AJ179" s="143">
        <v>3176.4166666666702</v>
      </c>
      <c r="AK179" s="143">
        <v>0.38250000000000001</v>
      </c>
      <c r="AL179" s="143">
        <v>10872.421039499999</v>
      </c>
      <c r="AM179" s="143">
        <v>34298020.178999998</v>
      </c>
      <c r="AN179" s="143">
        <v>22380.936224666701</v>
      </c>
      <c r="AO179" s="143" t="s">
        <v>1117</v>
      </c>
      <c r="AP179" s="143" t="s">
        <v>1117</v>
      </c>
      <c r="AQ179" s="143">
        <v>10551.130701833299</v>
      </c>
      <c r="AR179" s="143">
        <v>9363.3205751666701</v>
      </c>
      <c r="AS179" s="143">
        <v>6910.3340763333299</v>
      </c>
      <c r="AT179" s="143">
        <v>1.7331666666666701</v>
      </c>
      <c r="AU179" s="143" t="s">
        <v>1117</v>
      </c>
      <c r="AV179" s="143" t="s">
        <v>1117</v>
      </c>
      <c r="AW179" s="143" t="s">
        <v>1117</v>
      </c>
      <c r="AX179" s="143" t="s">
        <v>1117</v>
      </c>
      <c r="AY179" s="143" t="s">
        <v>1117</v>
      </c>
      <c r="AZ179" s="143">
        <v>3.1943400533333302</v>
      </c>
      <c r="BA179" s="143">
        <v>0.96454692483333304</v>
      </c>
      <c r="BB179" s="143">
        <v>1.0076668580000001</v>
      </c>
      <c r="BC179" s="143">
        <v>1.7008734936666701</v>
      </c>
      <c r="BD179" s="143" t="s">
        <v>1117</v>
      </c>
      <c r="BE179" s="143">
        <v>1.12743792316667</v>
      </c>
      <c r="BF179" s="143">
        <v>0.89432862766666699</v>
      </c>
      <c r="BG179" s="143">
        <v>2169.9905951666701</v>
      </c>
      <c r="BH179" s="143">
        <v>2921.0457540000002</v>
      </c>
      <c r="BI179" s="143">
        <v>1696.65</v>
      </c>
      <c r="BJ179" s="143">
        <v>3586.6666666666702</v>
      </c>
      <c r="BK179" s="143">
        <v>110151.934096667</v>
      </c>
      <c r="BL179" s="143">
        <v>189434.57490333301</v>
      </c>
      <c r="BM179" s="143">
        <v>751.06680555000003</v>
      </c>
      <c r="BN179" s="143">
        <v>72793.390386666695</v>
      </c>
      <c r="BO179" s="143">
        <v>1890.0166666666701</v>
      </c>
      <c r="BP179" s="143">
        <v>6276.6225623333303</v>
      </c>
      <c r="BQ179" s="143">
        <v>12633878.4999833</v>
      </c>
      <c r="BR179" s="143">
        <v>14617.846123166701</v>
      </c>
      <c r="BS179" s="143">
        <v>2931.34734116667</v>
      </c>
      <c r="BT179" s="143">
        <v>2975.6909721666698</v>
      </c>
      <c r="BU179" s="143" t="s">
        <v>1117</v>
      </c>
      <c r="BV179" s="143">
        <v>726.16624999999999</v>
      </c>
      <c r="BW179" s="143">
        <v>794.568095233333</v>
      </c>
      <c r="BX179" s="143" t="s">
        <v>1117</v>
      </c>
      <c r="BY179" s="143">
        <v>2575.8862698333301</v>
      </c>
      <c r="BZ179" s="143">
        <v>2711.7819643333301</v>
      </c>
      <c r="CA179" s="143" t="s">
        <v>1117</v>
      </c>
      <c r="CB179" s="143">
        <v>7305.2368845000001</v>
      </c>
      <c r="CC179" s="143">
        <v>6202.7475478333299</v>
      </c>
      <c r="CD179" s="143" t="s">
        <v>1117</v>
      </c>
      <c r="CE179" s="143">
        <v>87.790575398333303</v>
      </c>
      <c r="CF179" s="143">
        <v>91.13952381</v>
      </c>
      <c r="CG179" s="143" t="s">
        <v>1117</v>
      </c>
    </row>
    <row r="180" spans="1:85" x14ac:dyDescent="0.3">
      <c r="A180" s="33" t="s">
        <v>369</v>
      </c>
      <c r="B180" s="147" t="s">
        <v>1824</v>
      </c>
      <c r="C180" s="142">
        <v>5</v>
      </c>
      <c r="D180" s="143" t="s">
        <v>1315</v>
      </c>
      <c r="E180" s="143" t="s">
        <v>51</v>
      </c>
      <c r="F180" s="143" t="s">
        <v>1556</v>
      </c>
      <c r="G180" s="143" t="s">
        <v>1557</v>
      </c>
      <c r="J180" s="143">
        <v>17.399999999999999</v>
      </c>
      <c r="K180" s="143">
        <v>3.6</v>
      </c>
      <c r="L180" s="143" t="s">
        <v>1117</v>
      </c>
      <c r="N180" s="143" t="s">
        <v>1117</v>
      </c>
      <c r="O180" s="143">
        <v>2039.5509721999999</v>
      </c>
      <c r="P180" s="143">
        <v>312879.08432000002</v>
      </c>
      <c r="Q180" s="143">
        <v>2703.085</v>
      </c>
      <c r="R180" s="143">
        <v>213632.88456000001</v>
      </c>
      <c r="S180" s="143">
        <v>0.30109972219999998</v>
      </c>
      <c r="T180" s="143">
        <v>0.10076420160000001</v>
      </c>
      <c r="U180" s="143">
        <v>663.53286112000001</v>
      </c>
      <c r="V180" s="143">
        <v>151674.025356</v>
      </c>
      <c r="W180" s="143">
        <v>2354.5327499999999</v>
      </c>
      <c r="X180" s="143">
        <v>229276.23882</v>
      </c>
      <c r="Y180" s="143">
        <v>2940.2</v>
      </c>
      <c r="Z180" s="143">
        <v>1380.28</v>
      </c>
      <c r="AA180" s="143">
        <v>3289.9</v>
      </c>
      <c r="AB180" s="143">
        <v>0.11119999999999999</v>
      </c>
      <c r="AC180" s="143">
        <v>2760.64</v>
      </c>
      <c r="AD180" s="143">
        <v>1909.62</v>
      </c>
      <c r="AE180" s="143">
        <v>17.399999999999999</v>
      </c>
      <c r="AF180" s="143">
        <v>18.632200000000001</v>
      </c>
      <c r="AG180" s="143">
        <v>0.37919999999999998</v>
      </c>
      <c r="AH180" s="143">
        <v>2719.98</v>
      </c>
      <c r="AI180" s="143">
        <v>0.77439999999999998</v>
      </c>
      <c r="AJ180" s="143">
        <v>3084.06</v>
      </c>
      <c r="AK180" s="143">
        <v>0.86560000000000004</v>
      </c>
      <c r="AL180" s="143">
        <v>7312.5587314000004</v>
      </c>
      <c r="AM180" s="143">
        <v>35994292.637999997</v>
      </c>
      <c r="AN180" s="143">
        <v>16877.567792000002</v>
      </c>
      <c r="AO180" s="143" t="s">
        <v>1117</v>
      </c>
      <c r="AP180" s="143" t="s">
        <v>1117</v>
      </c>
      <c r="AQ180" s="143">
        <v>13232.749768</v>
      </c>
      <c r="AR180" s="143">
        <v>4931.7590654200003</v>
      </c>
      <c r="AS180" s="143">
        <v>329.21540306000003</v>
      </c>
      <c r="AT180" s="143">
        <v>2.8035999999999999</v>
      </c>
      <c r="AU180" s="143" t="s">
        <v>1117</v>
      </c>
      <c r="AV180" s="143" t="s">
        <v>1117</v>
      </c>
      <c r="AW180" s="143" t="s">
        <v>1117</v>
      </c>
      <c r="AX180" s="143" t="s">
        <v>1117</v>
      </c>
      <c r="AY180" s="143" t="s">
        <v>1117</v>
      </c>
      <c r="AZ180" s="143">
        <v>0.96892406620000004</v>
      </c>
      <c r="BA180" s="143">
        <v>1.0118738026</v>
      </c>
      <c r="BB180" s="143">
        <v>1.1794266702</v>
      </c>
      <c r="BC180" s="143">
        <v>4.9119095128000003</v>
      </c>
      <c r="BD180" s="143" t="s">
        <v>1117</v>
      </c>
      <c r="BE180" s="143">
        <v>0.60163893580000005</v>
      </c>
      <c r="BF180" s="143">
        <v>0.46227320160000002</v>
      </c>
      <c r="BG180" s="143">
        <v>2176.8463889999998</v>
      </c>
      <c r="BH180" s="143">
        <v>2588.4358612000001</v>
      </c>
      <c r="BI180" s="143">
        <v>1550.58</v>
      </c>
      <c r="BJ180" s="143">
        <v>3064.6</v>
      </c>
      <c r="BK180" s="143">
        <v>289973.70299999998</v>
      </c>
      <c r="BL180" s="143">
        <v>185570.59888000001</v>
      </c>
      <c r="BM180" s="143">
        <v>411.59299998</v>
      </c>
      <c r="BN180" s="143">
        <v>78019.423397999999</v>
      </c>
      <c r="BO180" s="143">
        <v>1514.02</v>
      </c>
      <c r="BP180" s="143">
        <v>4906.6362754000002</v>
      </c>
      <c r="BQ180" s="143">
        <v>17698407.219999999</v>
      </c>
      <c r="BR180" s="143">
        <v>12296.551350600001</v>
      </c>
      <c r="BS180" s="143">
        <v>2538.5724762</v>
      </c>
      <c r="BT180" s="143">
        <v>2633.2861904000001</v>
      </c>
      <c r="BU180" s="143" t="s">
        <v>1117</v>
      </c>
      <c r="BV180" s="143">
        <v>409.04361906000003</v>
      </c>
      <c r="BW180" s="143">
        <v>396.98761904000003</v>
      </c>
      <c r="BX180" s="143" t="s">
        <v>1117</v>
      </c>
      <c r="BY180" s="143">
        <v>2296.2273334000001</v>
      </c>
      <c r="BZ180" s="143">
        <v>2418.6822858</v>
      </c>
      <c r="CA180" s="143" t="s">
        <v>1117</v>
      </c>
      <c r="CB180" s="143">
        <v>5252.4737181999999</v>
      </c>
      <c r="CC180" s="143">
        <v>4684.0225428000003</v>
      </c>
      <c r="CD180" s="143" t="s">
        <v>1117</v>
      </c>
      <c r="CE180" s="143">
        <v>91.360571428</v>
      </c>
      <c r="CF180" s="143">
        <v>93.774666666000002</v>
      </c>
      <c r="CG180" s="143" t="s">
        <v>1117</v>
      </c>
    </row>
    <row r="181" spans="1:85" x14ac:dyDescent="0.3">
      <c r="A181" s="33" t="s">
        <v>421</v>
      </c>
      <c r="B181" s="147" t="s">
        <v>1824</v>
      </c>
      <c r="C181" s="142">
        <v>4</v>
      </c>
      <c r="D181" s="143" t="s">
        <v>1318</v>
      </c>
      <c r="E181" s="143" t="s">
        <v>51</v>
      </c>
      <c r="F181" s="143" t="s">
        <v>423</v>
      </c>
      <c r="G181" s="143" t="s">
        <v>1604</v>
      </c>
      <c r="H181" s="143" t="s">
        <v>1602</v>
      </c>
      <c r="I181" s="143" t="s">
        <v>1603</v>
      </c>
      <c r="J181" s="143">
        <v>18</v>
      </c>
      <c r="K181" s="143">
        <v>2</v>
      </c>
      <c r="L181" s="143">
        <v>0</v>
      </c>
      <c r="M181" s="143" t="s">
        <v>1117</v>
      </c>
      <c r="N181" s="143" t="s">
        <v>1117</v>
      </c>
      <c r="O181" s="143">
        <v>2354.2767629999998</v>
      </c>
      <c r="P181" s="143">
        <v>7531.9584192499997</v>
      </c>
      <c r="Q181" s="143">
        <v>3037.679263</v>
      </c>
      <c r="R181" s="143">
        <v>23748.764762499999</v>
      </c>
      <c r="S181" s="143">
        <v>1.068443043</v>
      </c>
      <c r="T181" s="143">
        <v>0.12198089600000001</v>
      </c>
      <c r="U181" s="143">
        <v>683.40115385000001</v>
      </c>
      <c r="V181" s="143">
        <v>21084.541879749999</v>
      </c>
      <c r="W181" s="143">
        <v>2859.5141552499999</v>
      </c>
      <c r="X181" s="143">
        <v>6966.415204375</v>
      </c>
      <c r="Y181" s="143">
        <v>2939.85</v>
      </c>
      <c r="Z181" s="143">
        <v>2201.875</v>
      </c>
      <c r="AA181" s="143">
        <v>3206.3</v>
      </c>
      <c r="AB181" s="143">
        <v>0.75275000000000003</v>
      </c>
      <c r="AC181" s="143">
        <v>2976.625</v>
      </c>
      <c r="AD181" s="143">
        <v>1004.425</v>
      </c>
      <c r="AE181" s="143">
        <v>18</v>
      </c>
      <c r="AF181" s="143">
        <v>39.253250000000001</v>
      </c>
      <c r="AG181" s="143">
        <v>0.96199999999999997</v>
      </c>
      <c r="AH181" s="143">
        <v>3072.8249999999998</v>
      </c>
      <c r="AI181" s="143">
        <v>1.401</v>
      </c>
      <c r="AJ181" s="143">
        <v>3176.5</v>
      </c>
      <c r="AK181" s="143">
        <v>1.4817499999999999</v>
      </c>
      <c r="AL181" s="143">
        <v>721.04714679999995</v>
      </c>
      <c r="AM181" s="143">
        <v>73717.150039999993</v>
      </c>
      <c r="AN181" s="143">
        <v>1128.04480715</v>
      </c>
      <c r="AO181" s="143" t="s">
        <v>1117</v>
      </c>
      <c r="AP181" s="143" t="s">
        <v>1117</v>
      </c>
      <c r="AQ181" s="143">
        <v>1009.4909464999999</v>
      </c>
      <c r="AR181" s="143">
        <v>868.01292882500002</v>
      </c>
      <c r="AS181" s="143">
        <v>569.31804524999995</v>
      </c>
      <c r="AT181" s="143">
        <v>2.9155000000000002</v>
      </c>
      <c r="AU181" s="143" t="s">
        <v>1117</v>
      </c>
      <c r="AV181" s="143" t="s">
        <v>1117</v>
      </c>
      <c r="AW181" s="143" t="s">
        <v>1117</v>
      </c>
      <c r="AX181" s="143" t="s">
        <v>1117</v>
      </c>
      <c r="AY181" s="143" t="s">
        <v>1117</v>
      </c>
      <c r="AZ181" s="143">
        <v>0.47732848025000002</v>
      </c>
      <c r="BA181" s="143">
        <v>1.0292988064999999</v>
      </c>
      <c r="BB181" s="143">
        <v>1.037294006</v>
      </c>
      <c r="BC181" s="143">
        <v>1.3519882517499999</v>
      </c>
      <c r="BD181" s="143" t="s">
        <v>1117</v>
      </c>
      <c r="BE181" s="143">
        <v>0.91641013549999994</v>
      </c>
      <c r="BF181" s="143">
        <v>0.71284273099999995</v>
      </c>
      <c r="BG181" s="143">
        <v>2729.1664027500001</v>
      </c>
      <c r="BH181" s="143">
        <v>2914.0721115000001</v>
      </c>
      <c r="BI181" s="143">
        <v>2510.65</v>
      </c>
      <c r="BJ181" s="143">
        <v>2999.5</v>
      </c>
      <c r="BK181" s="143">
        <v>28418.233418</v>
      </c>
      <c r="BL181" s="143">
        <v>6898.7768997499998</v>
      </c>
      <c r="BM181" s="143">
        <v>184.93184575000001</v>
      </c>
      <c r="BN181" s="143">
        <v>13836.010886825001</v>
      </c>
      <c r="BO181" s="143">
        <v>488.85</v>
      </c>
      <c r="BP181" s="143">
        <v>254.41071277500001</v>
      </c>
      <c r="BQ181" s="143">
        <v>59148.366424300002</v>
      </c>
      <c r="BR181" s="143">
        <v>558.85401697500004</v>
      </c>
      <c r="BS181" s="143">
        <v>2915.5487499999999</v>
      </c>
      <c r="BT181" s="143">
        <v>2907.85916675</v>
      </c>
      <c r="BU181" s="143" t="s">
        <v>1117</v>
      </c>
      <c r="BV181" s="143">
        <v>203.24250000000001</v>
      </c>
      <c r="BW181" s="143">
        <v>189.87791667499999</v>
      </c>
      <c r="BX181" s="143" t="s">
        <v>1117</v>
      </c>
      <c r="BY181" s="143">
        <v>2853.12958325</v>
      </c>
      <c r="BZ181" s="143">
        <v>2856.7249999999999</v>
      </c>
      <c r="CA181" s="143" t="s">
        <v>1117</v>
      </c>
      <c r="CB181" s="143">
        <v>271.37918237500003</v>
      </c>
      <c r="CC181" s="143">
        <v>275.3765279575</v>
      </c>
      <c r="CD181" s="143" t="s">
        <v>1117</v>
      </c>
      <c r="CE181" s="143">
        <v>91.642083332499993</v>
      </c>
      <c r="CF181" s="143">
        <v>92.564166674999996</v>
      </c>
      <c r="CG181" s="143" t="s">
        <v>1117</v>
      </c>
    </row>
    <row r="182" spans="1:85" x14ac:dyDescent="0.3">
      <c r="A182" s="33" t="s">
        <v>522</v>
      </c>
      <c r="B182" s="147" t="s">
        <v>1824</v>
      </c>
      <c r="C182" s="142">
        <v>1</v>
      </c>
      <c r="D182" s="143" t="s">
        <v>1315</v>
      </c>
      <c r="E182" s="143" t="s">
        <v>51</v>
      </c>
      <c r="F182" s="143" t="s">
        <v>523</v>
      </c>
      <c r="G182" s="143" t="s">
        <v>1694</v>
      </c>
      <c r="J182" s="143">
        <v>18</v>
      </c>
      <c r="K182" s="143">
        <v>11</v>
      </c>
      <c r="L182" s="143" t="s">
        <v>1117</v>
      </c>
      <c r="N182" s="143" t="s">
        <v>1117</v>
      </c>
      <c r="O182" s="143">
        <v>1302.3</v>
      </c>
      <c r="P182" s="143">
        <v>386604.29889999999</v>
      </c>
      <c r="Q182" s="143">
        <v>3035.0944439999998</v>
      </c>
      <c r="R182" s="143">
        <v>423597.8394</v>
      </c>
      <c r="S182" s="143">
        <v>0.116055556</v>
      </c>
      <c r="T182" s="143">
        <v>1.628719E-3</v>
      </c>
      <c r="U182" s="143">
        <v>1732.8</v>
      </c>
      <c r="V182" s="143">
        <v>693935.17559999996</v>
      </c>
      <c r="W182" s="143">
        <v>2807.2888889999999</v>
      </c>
      <c r="X182" s="143">
        <v>494613.20990000002</v>
      </c>
      <c r="Y182" s="143">
        <v>3468.8</v>
      </c>
      <c r="Z182" s="143">
        <v>774.9</v>
      </c>
      <c r="AA182" s="143">
        <v>3874.6</v>
      </c>
      <c r="AB182" s="143">
        <v>0.20300000000000001</v>
      </c>
      <c r="AC182" s="143">
        <v>2606.5</v>
      </c>
      <c r="AD182" s="143">
        <v>3099.7</v>
      </c>
      <c r="AE182" s="143">
        <v>18</v>
      </c>
      <c r="AF182" s="143">
        <v>3.488</v>
      </c>
      <c r="AG182" s="143">
        <v>0.13900000000000001</v>
      </c>
      <c r="AH182" s="143">
        <v>3029.2</v>
      </c>
      <c r="AI182" s="143">
        <v>0.125</v>
      </c>
      <c r="AJ182" s="143">
        <v>3346.2</v>
      </c>
      <c r="AK182" s="143">
        <v>0.20300000000000001</v>
      </c>
      <c r="AL182" s="143">
        <v>15165.53487</v>
      </c>
      <c r="AM182" s="143">
        <v>47831090.299999997</v>
      </c>
      <c r="AN182" s="143">
        <v>25305.825239999998</v>
      </c>
      <c r="AO182" s="143" t="s">
        <v>1117</v>
      </c>
      <c r="AP182" s="143" t="s">
        <v>1117</v>
      </c>
      <c r="AQ182" s="143">
        <v>3817.2413790000001</v>
      </c>
      <c r="AR182" s="143">
        <v>15330.93525</v>
      </c>
      <c r="AS182" s="143">
        <v>20429.599999999999</v>
      </c>
      <c r="AT182" s="143">
        <v>0.253</v>
      </c>
      <c r="AU182" s="143" t="s">
        <v>1117</v>
      </c>
      <c r="AV182" s="143" t="s">
        <v>1117</v>
      </c>
      <c r="AW182" s="143" t="s">
        <v>1117</v>
      </c>
      <c r="AX182" s="143" t="s">
        <v>1117</v>
      </c>
      <c r="AY182" s="143" t="s">
        <v>1117</v>
      </c>
      <c r="AZ182" s="143">
        <v>5.1605504590000004</v>
      </c>
      <c r="BA182" s="143">
        <v>1.1621714940000001</v>
      </c>
      <c r="BB182" s="143">
        <v>1.1046480919999999</v>
      </c>
      <c r="BC182" s="143">
        <v>0.684729064</v>
      </c>
      <c r="BD182" s="143" t="s">
        <v>1117</v>
      </c>
      <c r="BE182" s="143">
        <v>4.0162341670000004</v>
      </c>
      <c r="BF182" s="143">
        <v>1.3325736269999999</v>
      </c>
      <c r="BG182" s="143">
        <v>2346.3611110000002</v>
      </c>
      <c r="BH182" s="143">
        <v>2966.1388889999998</v>
      </c>
      <c r="BI182" s="143">
        <v>1500</v>
      </c>
      <c r="BJ182" s="143">
        <v>3843.8</v>
      </c>
      <c r="BK182" s="143">
        <v>365349.49790000002</v>
      </c>
      <c r="BL182" s="143">
        <v>443557.52789999999</v>
      </c>
      <c r="BM182" s="143">
        <v>619.78888889999996</v>
      </c>
      <c r="BN182" s="143">
        <v>134657.1765</v>
      </c>
      <c r="BO182" s="143">
        <v>2343.8000000000002</v>
      </c>
      <c r="BP182" s="143">
        <v>5492.9127509999998</v>
      </c>
      <c r="BQ182" s="143">
        <v>9616236.5040000007</v>
      </c>
      <c r="BR182" s="143">
        <v>12314.406779999999</v>
      </c>
      <c r="BS182" s="143">
        <v>3250</v>
      </c>
      <c r="BT182" s="143">
        <v>2539.0666670000001</v>
      </c>
      <c r="BU182" s="143" t="s">
        <v>1117</v>
      </c>
      <c r="BV182" s="143">
        <v>914.06666670000004</v>
      </c>
      <c r="BW182" s="143">
        <v>492.18333330000002</v>
      </c>
      <c r="BX182" s="143" t="s">
        <v>1117</v>
      </c>
      <c r="BY182" s="143">
        <v>3179.6833329999999</v>
      </c>
      <c r="BZ182" s="143">
        <v>2210.916667</v>
      </c>
      <c r="CA182" s="143" t="s">
        <v>1117</v>
      </c>
      <c r="CB182" s="143">
        <v>8269.2402380000003</v>
      </c>
      <c r="CC182" s="143">
        <v>4588.0490280000004</v>
      </c>
      <c r="CD182" s="143" t="s">
        <v>1117</v>
      </c>
      <c r="CE182" s="143">
        <v>103.3666667</v>
      </c>
      <c r="CF182" s="143">
        <v>94.7</v>
      </c>
      <c r="CG182" s="143" t="s">
        <v>1117</v>
      </c>
    </row>
    <row r="183" spans="1:85" x14ac:dyDescent="0.3">
      <c r="A183" s="33" t="s">
        <v>614</v>
      </c>
      <c r="B183" s="147" t="s">
        <v>1824</v>
      </c>
      <c r="C183" s="142">
        <v>5</v>
      </c>
      <c r="D183" s="143" t="s">
        <v>1315</v>
      </c>
      <c r="E183" s="143" t="s">
        <v>51</v>
      </c>
      <c r="F183" s="143" t="s">
        <v>615</v>
      </c>
      <c r="G183" s="143" t="s">
        <v>1793</v>
      </c>
      <c r="J183" s="143">
        <v>18</v>
      </c>
      <c r="K183" s="143">
        <v>3.6</v>
      </c>
      <c r="L183" s="143" t="s">
        <v>1117</v>
      </c>
      <c r="N183" s="143" t="s">
        <v>1117</v>
      </c>
      <c r="O183" s="143">
        <v>2724.0311806</v>
      </c>
      <c r="P183" s="143">
        <v>512331.65229599999</v>
      </c>
      <c r="Q183" s="143">
        <v>3760.5470064000001</v>
      </c>
      <c r="R183" s="143">
        <v>1033284.23794</v>
      </c>
      <c r="S183" s="143">
        <v>9.3446251800000005E-2</v>
      </c>
      <c r="T183" s="143">
        <v>1.373509E-3</v>
      </c>
      <c r="U183" s="143">
        <v>1036.5135840400001</v>
      </c>
      <c r="V183" s="143">
        <v>284137.64660400001</v>
      </c>
      <c r="W183" s="143">
        <v>3207.7349927999999</v>
      </c>
      <c r="X183" s="143">
        <v>579710.41828400001</v>
      </c>
      <c r="Y183" s="143">
        <v>3238.56</v>
      </c>
      <c r="Z183" s="143">
        <v>1793.06</v>
      </c>
      <c r="AA183" s="143">
        <v>5351.36</v>
      </c>
      <c r="AB183" s="143">
        <v>5.96E-2</v>
      </c>
      <c r="AC183" s="143">
        <v>4927.5200000000004</v>
      </c>
      <c r="AD183" s="143">
        <v>3558.3</v>
      </c>
      <c r="AE183" s="143">
        <v>18</v>
      </c>
      <c r="AF183" s="143">
        <v>1.806</v>
      </c>
      <c r="AG183" s="143">
        <v>7.46E-2</v>
      </c>
      <c r="AH183" s="143">
        <v>3488.6</v>
      </c>
      <c r="AI183" s="143">
        <v>0.11260000000000001</v>
      </c>
      <c r="AJ183" s="143">
        <v>3498.46</v>
      </c>
      <c r="AK183" s="143">
        <v>0.1512</v>
      </c>
      <c r="AL183" s="143">
        <v>13144.4578712</v>
      </c>
      <c r="AM183" s="143">
        <v>73761804.181999996</v>
      </c>
      <c r="AN183" s="143">
        <v>30779.547422</v>
      </c>
      <c r="AO183" s="143" t="s">
        <v>1117</v>
      </c>
      <c r="AP183" s="143" t="s">
        <v>1117</v>
      </c>
      <c r="AQ183" s="143">
        <v>24196.621749999998</v>
      </c>
      <c r="AR183" s="143">
        <v>16194.914531</v>
      </c>
      <c r="AS183" s="143">
        <v>9116.0782614</v>
      </c>
      <c r="AT183" s="143">
        <v>0.04</v>
      </c>
      <c r="AU183" s="143" t="s">
        <v>1117</v>
      </c>
      <c r="AV183" s="143" t="s">
        <v>1117</v>
      </c>
      <c r="AW183" s="143" t="s">
        <v>1117</v>
      </c>
      <c r="AX183" s="143" t="s">
        <v>1117</v>
      </c>
      <c r="AY183" s="143" t="s">
        <v>1117</v>
      </c>
      <c r="AZ183" s="143">
        <v>9.9479240192000002</v>
      </c>
      <c r="BA183" s="143">
        <v>0.71659532100000001</v>
      </c>
      <c r="BB183" s="143">
        <v>1.0301297902</v>
      </c>
      <c r="BC183" s="143">
        <v>1.5362352245999999</v>
      </c>
      <c r="BD183" s="143" t="s">
        <v>1117</v>
      </c>
      <c r="BE183" s="143">
        <v>0.61425158580000006</v>
      </c>
      <c r="BF183" s="143">
        <v>0.63499954400000003</v>
      </c>
      <c r="BG183" s="143">
        <v>2926.2140583999999</v>
      </c>
      <c r="BH183" s="143">
        <v>3584.5285342000002</v>
      </c>
      <c r="BI183" s="143">
        <v>2067.1799999999998</v>
      </c>
      <c r="BJ183" s="143">
        <v>4961.24</v>
      </c>
      <c r="BK183" s="143">
        <v>517802.98689200002</v>
      </c>
      <c r="BL183" s="143">
        <v>823839.39974000002</v>
      </c>
      <c r="BM183" s="143">
        <v>658.31722706000005</v>
      </c>
      <c r="BN183" s="143">
        <v>140988.99411999999</v>
      </c>
      <c r="BO183" s="143">
        <v>2894.06</v>
      </c>
      <c r="BP183" s="143">
        <v>8371.3871113999994</v>
      </c>
      <c r="BQ183" s="143">
        <v>32919739.621800002</v>
      </c>
      <c r="BR183" s="143">
        <v>18286.5910248</v>
      </c>
      <c r="BS183" s="143">
        <v>3606.7610714000002</v>
      </c>
      <c r="BT183" s="143">
        <v>3595.7394048000001</v>
      </c>
      <c r="BU183" s="143" t="s">
        <v>1117</v>
      </c>
      <c r="BV183" s="143">
        <v>549.81571427999995</v>
      </c>
      <c r="BW183" s="143">
        <v>695.93238094000003</v>
      </c>
      <c r="BX183" s="143" t="s">
        <v>1117</v>
      </c>
      <c r="BY183" s="143">
        <v>3268.8798809999998</v>
      </c>
      <c r="BZ183" s="143">
        <v>3246.0265473999998</v>
      </c>
      <c r="CA183" s="143" t="s">
        <v>1117</v>
      </c>
      <c r="CB183" s="143">
        <v>8043.6902126000005</v>
      </c>
      <c r="CC183" s="143">
        <v>8481.6841079999995</v>
      </c>
      <c r="CD183" s="143" t="s">
        <v>1117</v>
      </c>
      <c r="CE183" s="143">
        <v>93.880238094000006</v>
      </c>
      <c r="CF183" s="143">
        <v>98.28869048</v>
      </c>
      <c r="CG183" s="143" t="s">
        <v>1117</v>
      </c>
    </row>
    <row r="184" spans="1:85" x14ac:dyDescent="0.3">
      <c r="A184" s="33" t="s">
        <v>62</v>
      </c>
      <c r="B184" s="147" t="s">
        <v>1824</v>
      </c>
      <c r="C184" s="142">
        <v>3</v>
      </c>
      <c r="D184" s="143" t="s">
        <v>1846</v>
      </c>
      <c r="E184" s="143" t="s">
        <v>64</v>
      </c>
      <c r="F184" s="143" t="s">
        <v>1322</v>
      </c>
      <c r="G184" s="143" t="s">
        <v>1323</v>
      </c>
      <c r="H184" s="143" t="s">
        <v>1324</v>
      </c>
      <c r="J184" s="143">
        <v>18.6666666666667</v>
      </c>
      <c r="K184" s="143">
        <v>4.3333333333333304</v>
      </c>
      <c r="L184" s="143" t="s">
        <v>1117</v>
      </c>
      <c r="M184" s="143" t="s">
        <v>1117</v>
      </c>
      <c r="N184" s="143" t="s">
        <v>1117</v>
      </c>
      <c r="O184" s="143">
        <v>4498.3256943333299</v>
      </c>
      <c r="P184" s="143">
        <v>495162.25725666701</v>
      </c>
      <c r="Q184" s="143">
        <v>6228.8256943333299</v>
      </c>
      <c r="R184" s="143">
        <v>860406.90929666697</v>
      </c>
      <c r="S184" s="143">
        <v>5.2756944333333299E-2</v>
      </c>
      <c r="T184" s="143">
        <v>9.5556366666666695E-4</v>
      </c>
      <c r="U184" s="143">
        <v>1730.5006943333301</v>
      </c>
      <c r="V184" s="143">
        <v>685996.45936333295</v>
      </c>
      <c r="W184" s="143">
        <v>5447.5986110000003</v>
      </c>
      <c r="X184" s="143">
        <v>568636.13630000001</v>
      </c>
      <c r="Y184" s="143">
        <v>5297.1333333333296</v>
      </c>
      <c r="Z184" s="143">
        <v>3588.13333333333</v>
      </c>
      <c r="AA184" s="143">
        <v>7304.9666666666699</v>
      </c>
      <c r="AB184" s="143">
        <v>5.5333333333333297E-2</v>
      </c>
      <c r="AC184" s="143">
        <v>6307.7666666666701</v>
      </c>
      <c r="AD184" s="143">
        <v>3716.8333333333298</v>
      </c>
      <c r="AE184" s="143">
        <v>18.6666666666667</v>
      </c>
      <c r="AF184" s="143">
        <v>3.0633333333333299</v>
      </c>
      <c r="AG184" s="143">
        <v>4.8000000000000001E-2</v>
      </c>
      <c r="AH184" s="143">
        <v>6786.0666666666702</v>
      </c>
      <c r="AI184" s="143">
        <v>5.0999999999999997E-2</v>
      </c>
      <c r="AJ184" s="143">
        <v>6365.2666666666701</v>
      </c>
      <c r="AK184" s="143">
        <v>0.134333333333333</v>
      </c>
      <c r="AL184" s="143">
        <v>37362.039786666697</v>
      </c>
      <c r="AM184" s="143">
        <v>466495180.99333298</v>
      </c>
      <c r="AN184" s="143">
        <v>75646.296286666693</v>
      </c>
      <c r="AO184" s="143" t="s">
        <v>1117</v>
      </c>
      <c r="AP184" s="143" t="s">
        <v>1117</v>
      </c>
      <c r="AQ184" s="143">
        <v>33954.635613333303</v>
      </c>
      <c r="AR184" s="143">
        <v>45036.92308</v>
      </c>
      <c r="AS184" s="143">
        <v>43706.254059999999</v>
      </c>
      <c r="AT184" s="143">
        <v>0.41766666666666702</v>
      </c>
      <c r="AU184" s="143" t="s">
        <v>1117</v>
      </c>
      <c r="AV184" s="143" t="s">
        <v>1117</v>
      </c>
      <c r="AW184" s="143" t="s">
        <v>1117</v>
      </c>
      <c r="AX184" s="143" t="s">
        <v>1117</v>
      </c>
      <c r="AY184" s="143" t="s">
        <v>1117</v>
      </c>
      <c r="AZ184" s="143">
        <v>7.8386429209999999</v>
      </c>
      <c r="BA184" s="143">
        <v>1.08203525166667</v>
      </c>
      <c r="BB184" s="143">
        <v>0.94152023233333304</v>
      </c>
      <c r="BC184" s="143">
        <v>0.87176646700000004</v>
      </c>
      <c r="BD184" s="143" t="s">
        <v>1117</v>
      </c>
      <c r="BE184" s="143">
        <v>1.8936935486666699</v>
      </c>
      <c r="BF184" s="143">
        <v>1.563059483</v>
      </c>
      <c r="BG184" s="143">
        <v>4938.2715276666704</v>
      </c>
      <c r="BH184" s="143">
        <v>5968.2979166666701</v>
      </c>
      <c r="BI184" s="143">
        <v>3947.7333333333299</v>
      </c>
      <c r="BJ184" s="143">
        <v>7062.9</v>
      </c>
      <c r="BK184" s="143">
        <v>452142.77638333302</v>
      </c>
      <c r="BL184" s="143">
        <v>780528.61364666699</v>
      </c>
      <c r="BM184" s="143">
        <v>1030.0194443333301</v>
      </c>
      <c r="BN184" s="143">
        <v>398982.18171999999</v>
      </c>
      <c r="BO184" s="143">
        <v>3115.1666666666702</v>
      </c>
      <c r="BP184" s="143">
        <v>22726.358700000001</v>
      </c>
      <c r="BQ184" s="143">
        <v>261011644.03999999</v>
      </c>
      <c r="BR184" s="143">
        <v>55977.037036666698</v>
      </c>
      <c r="BS184" s="143">
        <v>5601.51</v>
      </c>
      <c r="BT184" s="143">
        <v>6309.2491666666701</v>
      </c>
      <c r="BU184" s="143" t="s">
        <v>1117</v>
      </c>
      <c r="BV184" s="143">
        <v>1039.00166666667</v>
      </c>
      <c r="BW184" s="143">
        <v>1202.645</v>
      </c>
      <c r="BX184" s="143" t="s">
        <v>1117</v>
      </c>
      <c r="BY184" s="143">
        <v>5164.3741666666701</v>
      </c>
      <c r="BZ184" s="143">
        <v>5604.3733333333303</v>
      </c>
      <c r="CA184" s="143" t="s">
        <v>1117</v>
      </c>
      <c r="CB184" s="143">
        <v>23310.25288</v>
      </c>
      <c r="CC184" s="143">
        <v>27957.204746666699</v>
      </c>
      <c r="CD184" s="143" t="s">
        <v>1117</v>
      </c>
      <c r="CE184" s="143">
        <v>90.881666666666703</v>
      </c>
      <c r="CF184" s="143">
        <v>92.256666666666703</v>
      </c>
      <c r="CG184" s="143" t="s">
        <v>1117</v>
      </c>
    </row>
    <row r="185" spans="1:85" x14ac:dyDescent="0.3">
      <c r="A185" s="132" t="s">
        <v>473</v>
      </c>
      <c r="B185" s="147" t="s">
        <v>1824</v>
      </c>
      <c r="C185" s="142">
        <v>6</v>
      </c>
      <c r="D185" s="143" t="s">
        <v>1315</v>
      </c>
      <c r="E185" s="143" t="s">
        <v>51</v>
      </c>
      <c r="F185" s="143" t="s">
        <v>177</v>
      </c>
      <c r="G185" s="143" t="s">
        <v>1654</v>
      </c>
      <c r="J185" s="143">
        <v>18.8333333333333</v>
      </c>
      <c r="K185" s="143">
        <v>10</v>
      </c>
      <c r="L185" s="143" t="s">
        <v>1117</v>
      </c>
      <c r="N185" s="143" t="s">
        <v>1117</v>
      </c>
      <c r="O185" s="143">
        <v>3778.1145265</v>
      </c>
      <c r="P185" s="143">
        <v>1460632.3082833299</v>
      </c>
      <c r="Q185" s="143">
        <v>6390.9390846666702</v>
      </c>
      <c r="R185" s="143">
        <v>1184249.4428833299</v>
      </c>
      <c r="S185" s="143">
        <v>7.6408775166666706E-2</v>
      </c>
      <c r="T185" s="143">
        <v>8.6966266666666696E-4</v>
      </c>
      <c r="U185" s="143">
        <v>2612.8244193333298</v>
      </c>
      <c r="V185" s="143">
        <v>1275977.32316667</v>
      </c>
      <c r="W185" s="143">
        <v>5041.6785984999997</v>
      </c>
      <c r="X185" s="143">
        <v>945870.92830000003</v>
      </c>
      <c r="Y185" s="143">
        <v>4948.3</v>
      </c>
      <c r="Z185" s="143">
        <v>2278.6</v>
      </c>
      <c r="AA185" s="143">
        <v>8313.1166666666704</v>
      </c>
      <c r="AB185" s="143">
        <v>9.4166666666666704E-2</v>
      </c>
      <c r="AC185" s="143">
        <v>5380.3833333333296</v>
      </c>
      <c r="AD185" s="143">
        <v>6034.5166666666701</v>
      </c>
      <c r="AE185" s="143">
        <v>18.8333333333333</v>
      </c>
      <c r="AF185" s="143">
        <v>1.8233333333333299</v>
      </c>
      <c r="AG185" s="143">
        <v>7.6333333333333295E-2</v>
      </c>
      <c r="AH185" s="143">
        <v>6166.35</v>
      </c>
      <c r="AI185" s="143">
        <v>7.1999999999999995E-2</v>
      </c>
      <c r="AJ185" s="143">
        <v>6311.45</v>
      </c>
      <c r="AK185" s="143">
        <v>0.13616666666666699</v>
      </c>
      <c r="AL185" s="143">
        <v>37850.132796666701</v>
      </c>
      <c r="AM185" s="143">
        <v>293793202.03500003</v>
      </c>
      <c r="AN185" s="143">
        <v>72199.839554999999</v>
      </c>
      <c r="AO185" s="143" t="s">
        <v>1117</v>
      </c>
      <c r="AP185" s="143" t="s">
        <v>1117</v>
      </c>
      <c r="AQ185" s="143">
        <v>17406.665192500001</v>
      </c>
      <c r="AR185" s="143">
        <v>42117.808960000002</v>
      </c>
      <c r="AS185" s="143">
        <v>41214.050183333296</v>
      </c>
      <c r="AT185" s="143">
        <v>6.8166666666666695E-2</v>
      </c>
      <c r="AU185" s="143" t="s">
        <v>1117</v>
      </c>
      <c r="AV185" s="143" t="s">
        <v>1117</v>
      </c>
      <c r="AW185" s="143" t="s">
        <v>1117</v>
      </c>
      <c r="AX185" s="143" t="s">
        <v>1117</v>
      </c>
      <c r="AY185" s="143" t="s">
        <v>1117</v>
      </c>
      <c r="AZ185" s="143">
        <v>10.4364171678333</v>
      </c>
      <c r="BA185" s="143">
        <v>1.1527842673333299</v>
      </c>
      <c r="BB185" s="143">
        <v>1.106444019</v>
      </c>
      <c r="BC185" s="143">
        <v>0.89631571099999996</v>
      </c>
      <c r="BD185" s="143" t="s">
        <v>1117</v>
      </c>
      <c r="BE185" s="143">
        <v>4.6402647569999997</v>
      </c>
      <c r="BF185" s="143">
        <v>1.00214202583333</v>
      </c>
      <c r="BG185" s="143">
        <v>4401.0541793333296</v>
      </c>
      <c r="BH185" s="143">
        <v>5913.5267864999996</v>
      </c>
      <c r="BI185" s="143">
        <v>3146.7666666666701</v>
      </c>
      <c r="BJ185" s="143">
        <v>7648.3666666666704</v>
      </c>
      <c r="BK185" s="143">
        <v>1066163.61678333</v>
      </c>
      <c r="BL185" s="143">
        <v>912327.74675000005</v>
      </c>
      <c r="BM185" s="143">
        <v>1512.4760733333301</v>
      </c>
      <c r="BN185" s="143">
        <v>573499.33241666702</v>
      </c>
      <c r="BO185" s="143">
        <v>4501.6000000000004</v>
      </c>
      <c r="BP185" s="143">
        <v>21534.121055</v>
      </c>
      <c r="BQ185" s="143">
        <v>125326496.568333</v>
      </c>
      <c r="BR185" s="143">
        <v>43811.131386666697</v>
      </c>
      <c r="BS185" s="143">
        <v>5897.0102975</v>
      </c>
      <c r="BT185" s="143">
        <v>6222.3143451666701</v>
      </c>
      <c r="BU185" s="143" t="s">
        <v>1117</v>
      </c>
      <c r="BV185" s="143">
        <v>1304.6619643333299</v>
      </c>
      <c r="BW185" s="143">
        <v>1717.3676190000001</v>
      </c>
      <c r="BX185" s="143" t="s">
        <v>1117</v>
      </c>
      <c r="BY185" s="143">
        <v>5258.7865476666702</v>
      </c>
      <c r="BZ185" s="143">
        <v>5175.0717856666697</v>
      </c>
      <c r="CA185" s="143" t="s">
        <v>1117</v>
      </c>
      <c r="CB185" s="143">
        <v>16094.1544003333</v>
      </c>
      <c r="CC185" s="143">
        <v>23188.144143333298</v>
      </c>
      <c r="CD185" s="143" t="s">
        <v>1117</v>
      </c>
      <c r="CE185" s="143">
        <v>88.733690476666695</v>
      </c>
      <c r="CF185" s="143">
        <v>94.278571428333294</v>
      </c>
      <c r="CG185" s="143" t="s">
        <v>1117</v>
      </c>
    </row>
    <row r="186" spans="1:85" x14ac:dyDescent="0.3">
      <c r="A186" s="33" t="s">
        <v>409</v>
      </c>
      <c r="B186" s="147" t="s">
        <v>1824</v>
      </c>
      <c r="C186" s="142">
        <v>4</v>
      </c>
      <c r="D186" s="143" t="s">
        <v>1846</v>
      </c>
      <c r="E186" s="143" t="s">
        <v>413</v>
      </c>
      <c r="F186" s="143" t="s">
        <v>1591</v>
      </c>
      <c r="G186" s="143" t="s">
        <v>1592</v>
      </c>
      <c r="H186" s="143" t="s">
        <v>1590</v>
      </c>
      <c r="I186" s="143" t="s">
        <v>1339</v>
      </c>
      <c r="J186" s="143">
        <v>19.5</v>
      </c>
      <c r="K186" s="143">
        <v>2</v>
      </c>
      <c r="L186" s="143">
        <v>0</v>
      </c>
      <c r="M186" s="143" t="s">
        <v>1117</v>
      </c>
      <c r="N186" s="143" t="s">
        <v>1117</v>
      </c>
      <c r="O186" s="143">
        <v>1041.0807937500001</v>
      </c>
      <c r="P186" s="143">
        <v>4760.5880117500001</v>
      </c>
      <c r="Q186" s="143">
        <v>1703.659349</v>
      </c>
      <c r="R186" s="143">
        <v>52589.088487499997</v>
      </c>
      <c r="S186" s="143">
        <v>0.23265665575</v>
      </c>
      <c r="T186" s="143">
        <v>2.7323690000000001E-3</v>
      </c>
      <c r="U186" s="143">
        <v>662.57973304999996</v>
      </c>
      <c r="V186" s="143">
        <v>42221.278599999998</v>
      </c>
      <c r="W186" s="143">
        <v>1535.0109809999999</v>
      </c>
      <c r="X186" s="143">
        <v>34532.102749999998</v>
      </c>
      <c r="Y186" s="143">
        <v>1656.2249999999999</v>
      </c>
      <c r="Z186" s="143">
        <v>926.15</v>
      </c>
      <c r="AA186" s="143">
        <v>2038.3</v>
      </c>
      <c r="AB186" s="143">
        <v>0.25124999999999997</v>
      </c>
      <c r="AC186" s="143">
        <v>1556.45</v>
      </c>
      <c r="AD186" s="143">
        <v>1112.1500000000001</v>
      </c>
      <c r="AE186" s="143">
        <v>19.5</v>
      </c>
      <c r="AF186" s="143">
        <v>6.4982499999999996</v>
      </c>
      <c r="AG186" s="143">
        <v>0.2495</v>
      </c>
      <c r="AH186" s="143">
        <v>1678.425</v>
      </c>
      <c r="AI186" s="143">
        <v>0.20424999999999999</v>
      </c>
      <c r="AJ186" s="143">
        <v>1608.05</v>
      </c>
      <c r="AK186" s="143">
        <v>0.3115</v>
      </c>
      <c r="AL186" s="143">
        <v>2877.7921584999999</v>
      </c>
      <c r="AM186" s="143">
        <v>474344.18585499999</v>
      </c>
      <c r="AN186" s="143">
        <v>3989.8506425</v>
      </c>
      <c r="AO186" s="143" t="s">
        <v>1117</v>
      </c>
      <c r="AP186" s="143" t="s">
        <v>1117</v>
      </c>
      <c r="AQ186" s="143">
        <v>1941.0016424999999</v>
      </c>
      <c r="AR186" s="143">
        <v>2525.98206325</v>
      </c>
      <c r="AS186" s="143">
        <v>2922.3632057499999</v>
      </c>
      <c r="AT186" s="143">
        <v>0.20324999999999999</v>
      </c>
      <c r="AU186" s="143" t="s">
        <v>1117</v>
      </c>
      <c r="AV186" s="143" t="s">
        <v>1117</v>
      </c>
      <c r="AW186" s="143" t="s">
        <v>1117</v>
      </c>
      <c r="AX186" s="143" t="s">
        <v>1117</v>
      </c>
      <c r="AY186" s="143" t="s">
        <v>1117</v>
      </c>
      <c r="AZ186" s="143">
        <v>3.0629100017500002</v>
      </c>
      <c r="BA186" s="143">
        <v>1.08858003575</v>
      </c>
      <c r="BB186" s="143">
        <v>0.96596051925000004</v>
      </c>
      <c r="BC186" s="143">
        <v>1.00329699825</v>
      </c>
      <c r="BD186" s="143" t="s">
        <v>1117</v>
      </c>
      <c r="BE186" s="143">
        <v>1.4205913542499999</v>
      </c>
      <c r="BF186" s="143">
        <v>1.17234694325</v>
      </c>
      <c r="BG186" s="143">
        <v>1343.71847925</v>
      </c>
      <c r="BH186" s="143">
        <v>1624.5219247499999</v>
      </c>
      <c r="BI186" s="143">
        <v>1133.75</v>
      </c>
      <c r="BJ186" s="143">
        <v>1934.925</v>
      </c>
      <c r="BK186" s="143">
        <v>19491.237693250001</v>
      </c>
      <c r="BL186" s="143">
        <v>45374.225599999998</v>
      </c>
      <c r="BM186" s="143">
        <v>280.80231602499998</v>
      </c>
      <c r="BN186" s="143">
        <v>13015.520033250001</v>
      </c>
      <c r="BO186" s="143">
        <v>801.17499999999995</v>
      </c>
      <c r="BP186" s="143">
        <v>1203.6910902499999</v>
      </c>
      <c r="BQ186" s="143">
        <v>197470.21061499999</v>
      </c>
      <c r="BR186" s="143">
        <v>2077.7820292500001</v>
      </c>
      <c r="BS186" s="143">
        <v>1626.04722225</v>
      </c>
      <c r="BT186" s="143">
        <v>1671.0773810000001</v>
      </c>
      <c r="BU186" s="143" t="s">
        <v>1117</v>
      </c>
      <c r="BV186" s="143">
        <v>277.60277777499999</v>
      </c>
      <c r="BW186" s="143">
        <v>273.98095237500002</v>
      </c>
      <c r="BX186" s="143" t="s">
        <v>1117</v>
      </c>
      <c r="BY186" s="143">
        <v>1538.70714275</v>
      </c>
      <c r="BZ186" s="143">
        <v>1582.3315474999999</v>
      </c>
      <c r="CA186" s="143" t="s">
        <v>1117</v>
      </c>
      <c r="CB186" s="143">
        <v>1081.6166136750001</v>
      </c>
      <c r="CC186" s="143">
        <v>1130.1610667499999</v>
      </c>
      <c r="CD186" s="143" t="s">
        <v>1117</v>
      </c>
      <c r="CE186" s="143">
        <v>103.2097222325</v>
      </c>
      <c r="CF186" s="143">
        <v>104.6311507975</v>
      </c>
      <c r="CG186" s="143" t="s">
        <v>1117</v>
      </c>
    </row>
    <row r="187" spans="1:85" x14ac:dyDescent="0.3">
      <c r="A187" s="134" t="s">
        <v>583</v>
      </c>
      <c r="B187" s="147" t="s">
        <v>1824</v>
      </c>
      <c r="C187" s="142">
        <v>6</v>
      </c>
      <c r="D187" s="143" t="s">
        <v>1315</v>
      </c>
      <c r="E187" s="143" t="s">
        <v>51</v>
      </c>
      <c r="F187" s="143" t="s">
        <v>584</v>
      </c>
      <c r="G187" s="143" t="s">
        <v>1755</v>
      </c>
      <c r="J187" s="143">
        <v>19.5</v>
      </c>
      <c r="K187" s="143">
        <v>4.6666666666666696</v>
      </c>
      <c r="L187" s="143" t="s">
        <v>1117</v>
      </c>
      <c r="N187" s="143" t="s">
        <v>1117</v>
      </c>
      <c r="O187" s="143">
        <v>3384.5936609999999</v>
      </c>
      <c r="P187" s="143">
        <v>209580.78169500001</v>
      </c>
      <c r="Q187" s="143">
        <v>4625.4689099999996</v>
      </c>
      <c r="R187" s="143">
        <v>357296.69798333303</v>
      </c>
      <c r="S187" s="143">
        <v>7.7959520666666698E-2</v>
      </c>
      <c r="T187" s="143">
        <v>5.5834066666666702E-4</v>
      </c>
      <c r="U187" s="143">
        <v>1240.87018046667</v>
      </c>
      <c r="V187" s="143">
        <v>352013.768766667</v>
      </c>
      <c r="W187" s="143">
        <v>4306.2024218333299</v>
      </c>
      <c r="X187" s="143">
        <v>331005.29710000003</v>
      </c>
      <c r="Y187" s="143">
        <v>4145.6000000000004</v>
      </c>
      <c r="Z187" s="143">
        <v>2790.35</v>
      </c>
      <c r="AA187" s="143">
        <v>5618.2</v>
      </c>
      <c r="AB187" s="143">
        <v>7.0166666666666697E-2</v>
      </c>
      <c r="AC187" s="143">
        <v>4572.5</v>
      </c>
      <c r="AD187" s="143">
        <v>2827.85</v>
      </c>
      <c r="AE187" s="143">
        <v>19.5</v>
      </c>
      <c r="AF187" s="143">
        <v>1.7251666666666701</v>
      </c>
      <c r="AG187" s="143">
        <v>8.6333333333333304E-2</v>
      </c>
      <c r="AH187" s="143">
        <v>4655.25</v>
      </c>
      <c r="AI187" s="143">
        <v>7.6666666666666702E-2</v>
      </c>
      <c r="AJ187" s="143">
        <v>4792.2333333333299</v>
      </c>
      <c r="AK187" s="143">
        <v>0.109</v>
      </c>
      <c r="AL187" s="143">
        <v>16992.11779</v>
      </c>
      <c r="AM187" s="143">
        <v>75065547.396666706</v>
      </c>
      <c r="AN187" s="143">
        <v>32495.728165</v>
      </c>
      <c r="AO187" s="143" t="s">
        <v>1117</v>
      </c>
      <c r="AP187" s="143" t="s">
        <v>1117</v>
      </c>
      <c r="AQ187" s="143">
        <v>12249.738596666701</v>
      </c>
      <c r="AR187" s="143">
        <v>21434.573683666698</v>
      </c>
      <c r="AS187" s="143">
        <v>17248.336991833301</v>
      </c>
      <c r="AT187" s="143">
        <v>6.2166666666666703E-2</v>
      </c>
      <c r="AU187" s="143" t="s">
        <v>1117</v>
      </c>
      <c r="AV187" s="143" t="s">
        <v>1117</v>
      </c>
      <c r="AW187" s="143" t="s">
        <v>1117</v>
      </c>
      <c r="AX187" s="143" t="s">
        <v>1117</v>
      </c>
      <c r="AY187" s="143" t="s">
        <v>1117</v>
      </c>
      <c r="AZ187" s="143">
        <v>10.9531555416667</v>
      </c>
      <c r="BA187" s="143">
        <v>1.01969292766667</v>
      </c>
      <c r="BB187" s="143">
        <v>1.05929575566667</v>
      </c>
      <c r="BC187" s="143">
        <v>1.3091326210000001</v>
      </c>
      <c r="BD187" s="143" t="s">
        <v>1117</v>
      </c>
      <c r="BE187" s="143">
        <v>2.2462501294999999</v>
      </c>
      <c r="BF187" s="143">
        <v>1.011428282</v>
      </c>
      <c r="BG187" s="143">
        <v>3714.26652416667</v>
      </c>
      <c r="BH187" s="143">
        <v>4502.1431506666704</v>
      </c>
      <c r="BI187" s="143">
        <v>3093.15</v>
      </c>
      <c r="BJ187" s="143">
        <v>5469.1333333333296</v>
      </c>
      <c r="BK187" s="143">
        <v>170830.44342166701</v>
      </c>
      <c r="BL187" s="143">
        <v>335414.22255000001</v>
      </c>
      <c r="BM187" s="143">
        <v>787.87069093333298</v>
      </c>
      <c r="BN187" s="143">
        <v>225454.19195833299</v>
      </c>
      <c r="BO187" s="143">
        <v>2375.9833333333299</v>
      </c>
      <c r="BP187" s="143">
        <v>10770.3097715</v>
      </c>
      <c r="BQ187" s="143">
        <v>52110292.225000001</v>
      </c>
      <c r="BR187" s="143">
        <v>25017.412111666701</v>
      </c>
      <c r="BS187" s="143">
        <v>4275.18935183333</v>
      </c>
      <c r="BT187" s="143">
        <v>4399.6300924999996</v>
      </c>
      <c r="BU187" s="143" t="s">
        <v>1117</v>
      </c>
      <c r="BV187" s="143">
        <v>558.68981481666697</v>
      </c>
      <c r="BW187" s="143">
        <v>822.92638888333295</v>
      </c>
      <c r="BX187" s="143" t="s">
        <v>1117</v>
      </c>
      <c r="BY187" s="143">
        <v>4145.5013888333297</v>
      </c>
      <c r="BZ187" s="143">
        <v>4177.9689815000002</v>
      </c>
      <c r="CA187" s="143" t="s">
        <v>1117</v>
      </c>
      <c r="CB187" s="143">
        <v>7640.9618039999996</v>
      </c>
      <c r="CC187" s="143">
        <v>10733.2318356667</v>
      </c>
      <c r="CD187" s="143" t="s">
        <v>1117</v>
      </c>
      <c r="CE187" s="143">
        <v>92.673611111666702</v>
      </c>
      <c r="CF187" s="143">
        <v>100.504629633333</v>
      </c>
      <c r="CG187" s="143" t="s">
        <v>1117</v>
      </c>
    </row>
    <row r="188" spans="1:85" x14ac:dyDescent="0.3">
      <c r="A188" s="37" t="s">
        <v>199</v>
      </c>
      <c r="B188" s="147" t="s">
        <v>1824</v>
      </c>
      <c r="C188" s="142">
        <v>6</v>
      </c>
      <c r="D188" s="143" t="s">
        <v>1315</v>
      </c>
      <c r="E188" s="143" t="s">
        <v>51</v>
      </c>
      <c r="F188" s="143" t="s">
        <v>238</v>
      </c>
      <c r="G188" s="143" t="s">
        <v>1414</v>
      </c>
      <c r="J188" s="143">
        <v>19.6666666666667</v>
      </c>
      <c r="K188" s="143">
        <v>10.8333333333333</v>
      </c>
      <c r="L188" s="143" t="s">
        <v>1117</v>
      </c>
      <c r="N188" s="143" t="s">
        <v>1117</v>
      </c>
      <c r="O188" s="143">
        <v>4953.623955</v>
      </c>
      <c r="P188" s="143">
        <v>1171271.39473333</v>
      </c>
      <c r="Q188" s="143">
        <v>7004.0634523333301</v>
      </c>
      <c r="R188" s="143">
        <v>546087.18323333305</v>
      </c>
      <c r="S188" s="143">
        <v>0.11144728833333301</v>
      </c>
      <c r="T188" s="143">
        <v>2.9877101666666698E-3</v>
      </c>
      <c r="U188" s="143">
        <v>2050.434557</v>
      </c>
      <c r="V188" s="143">
        <v>472548.60080000001</v>
      </c>
      <c r="W188" s="143">
        <v>6213.4816334999996</v>
      </c>
      <c r="X188" s="143">
        <v>814062.09928333305</v>
      </c>
      <c r="Y188" s="143">
        <v>6098.8333333333303</v>
      </c>
      <c r="Z188" s="143">
        <v>3278.1</v>
      </c>
      <c r="AA188" s="143">
        <v>8341.5</v>
      </c>
      <c r="AB188" s="143">
        <v>0.15766666666666701</v>
      </c>
      <c r="AC188" s="143">
        <v>7694.7</v>
      </c>
      <c r="AD188" s="143">
        <v>5063.3999999999996</v>
      </c>
      <c r="AE188" s="143">
        <v>19.6666666666667</v>
      </c>
      <c r="AF188" s="143">
        <v>2.9078333333333299</v>
      </c>
      <c r="AG188" s="143">
        <v>9.1499999999999998E-2</v>
      </c>
      <c r="AH188" s="143">
        <v>6868.4</v>
      </c>
      <c r="AI188" s="143">
        <v>0.21383333333333299</v>
      </c>
      <c r="AJ188" s="143">
        <v>6236.2166666666699</v>
      </c>
      <c r="AK188" s="143">
        <v>0.23649999999999999</v>
      </c>
      <c r="AL188" s="143">
        <v>22142.726334999999</v>
      </c>
      <c r="AM188" s="143">
        <v>107366040.37333301</v>
      </c>
      <c r="AN188" s="143">
        <v>38866.276991666702</v>
      </c>
      <c r="AO188" s="143" t="s">
        <v>1117</v>
      </c>
      <c r="AP188" s="143" t="s">
        <v>1117</v>
      </c>
      <c r="AQ188" s="143">
        <v>9809.8886276666708</v>
      </c>
      <c r="AR188" s="143">
        <v>22414.4511171667</v>
      </c>
      <c r="AS188" s="143">
        <v>11848.395930999999</v>
      </c>
      <c r="AT188" s="143">
        <v>0.13450000000000001</v>
      </c>
      <c r="AU188" s="143" t="s">
        <v>1117</v>
      </c>
      <c r="AV188" s="143" t="s">
        <v>1117</v>
      </c>
      <c r="AW188" s="143" t="s">
        <v>1117</v>
      </c>
      <c r="AX188" s="143" t="s">
        <v>1117</v>
      </c>
      <c r="AY188" s="143" t="s">
        <v>1117</v>
      </c>
      <c r="AZ188" s="143">
        <v>6.7201222400000002</v>
      </c>
      <c r="BA188" s="143">
        <v>0.89350063216666697</v>
      </c>
      <c r="BB188" s="143">
        <v>0.91167049083333296</v>
      </c>
      <c r="BC188" s="143">
        <v>0.693192549833333</v>
      </c>
      <c r="BD188" s="143" t="s">
        <v>1117</v>
      </c>
      <c r="BE188" s="143">
        <v>2.3517195960000001</v>
      </c>
      <c r="BF188" s="143">
        <v>0.70938302499999994</v>
      </c>
      <c r="BG188" s="143">
        <v>5527.7956713333297</v>
      </c>
      <c r="BH188" s="143">
        <v>6688.9231085000001</v>
      </c>
      <c r="BI188" s="143">
        <v>3891.65</v>
      </c>
      <c r="BJ188" s="143">
        <v>7772.7666666666701</v>
      </c>
      <c r="BK188" s="143">
        <v>959971.11848333303</v>
      </c>
      <c r="BL188" s="143">
        <v>456927.25439999998</v>
      </c>
      <c r="BM188" s="143">
        <v>1161.1280654833299</v>
      </c>
      <c r="BN188" s="143">
        <v>254776.35010000001</v>
      </c>
      <c r="BO188" s="143">
        <v>3881.11666666667</v>
      </c>
      <c r="BP188" s="143">
        <v>12790.610333333299</v>
      </c>
      <c r="BQ188" s="143">
        <v>49685270.515000001</v>
      </c>
      <c r="BR188" s="143">
        <v>24303.558943333301</v>
      </c>
      <c r="BS188" s="143">
        <v>7403.5412961666698</v>
      </c>
      <c r="BT188" s="143">
        <v>6594.8023810000004</v>
      </c>
      <c r="BU188" s="143" t="s">
        <v>1117</v>
      </c>
      <c r="BV188" s="143">
        <v>850.49378306666699</v>
      </c>
      <c r="BW188" s="143">
        <v>1292.7553703333299</v>
      </c>
      <c r="BX188" s="143" t="s">
        <v>1117</v>
      </c>
      <c r="BY188" s="143">
        <v>7080.3607408333301</v>
      </c>
      <c r="BZ188" s="143">
        <v>5954.55251316667</v>
      </c>
      <c r="CA188" s="143" t="s">
        <v>1117</v>
      </c>
      <c r="CB188" s="143">
        <v>7685.2817781666699</v>
      </c>
      <c r="CC188" s="143">
        <v>14561.2189318333</v>
      </c>
      <c r="CD188" s="143" t="s">
        <v>1117</v>
      </c>
      <c r="CE188" s="143">
        <v>91.370343916666698</v>
      </c>
      <c r="CF188" s="143">
        <v>96.131825390000003</v>
      </c>
      <c r="CG188" s="143" t="s">
        <v>1117</v>
      </c>
    </row>
    <row r="189" spans="1:85" x14ac:dyDescent="0.3">
      <c r="A189" s="33" t="s">
        <v>525</v>
      </c>
      <c r="B189" s="147" t="s">
        <v>1824</v>
      </c>
      <c r="C189" s="142">
        <v>5</v>
      </c>
      <c r="D189" s="143" t="s">
        <v>1318</v>
      </c>
      <c r="E189" s="143" t="s">
        <v>51</v>
      </c>
      <c r="F189" s="143" t="s">
        <v>1698</v>
      </c>
      <c r="G189" s="143" t="s">
        <v>1699</v>
      </c>
      <c r="H189" s="143" t="s">
        <v>1700</v>
      </c>
      <c r="I189" s="143" t="s">
        <v>1339</v>
      </c>
      <c r="J189" s="143">
        <v>19.8</v>
      </c>
      <c r="K189" s="143">
        <v>8</v>
      </c>
      <c r="L189" s="143">
        <v>1</v>
      </c>
      <c r="M189" s="143" t="s">
        <v>1117</v>
      </c>
      <c r="N189" s="143" t="s">
        <v>1117</v>
      </c>
      <c r="O189" s="143">
        <v>2440.2432410000001</v>
      </c>
      <c r="P189" s="143">
        <v>427869.57017999998</v>
      </c>
      <c r="Q189" s="143">
        <v>3520.9795708000001</v>
      </c>
      <c r="R189" s="143">
        <v>887201.93761999998</v>
      </c>
      <c r="S189" s="143">
        <v>0.1008020978</v>
      </c>
      <c r="T189" s="143">
        <v>1.07882386E-2</v>
      </c>
      <c r="U189" s="143">
        <v>1080.74244522</v>
      </c>
      <c r="V189" s="143">
        <v>426818.70272</v>
      </c>
      <c r="W189" s="143">
        <v>3208.6598816000001</v>
      </c>
      <c r="X189" s="143">
        <v>736436.61782000004</v>
      </c>
      <c r="Y189" s="143">
        <v>3118</v>
      </c>
      <c r="Z189" s="143">
        <v>1592.32</v>
      </c>
      <c r="AA189" s="143">
        <v>5195.54</v>
      </c>
      <c r="AB189" s="143">
        <v>0.1454</v>
      </c>
      <c r="AC189" s="143">
        <v>3743.7</v>
      </c>
      <c r="AD189" s="143">
        <v>3603.22</v>
      </c>
      <c r="AE189" s="143">
        <v>19.8</v>
      </c>
      <c r="AF189" s="143">
        <v>3.4485999999999999</v>
      </c>
      <c r="AG189" s="143">
        <v>8.0799999999999997E-2</v>
      </c>
      <c r="AH189" s="143">
        <v>3356.44</v>
      </c>
      <c r="AI189" s="143">
        <v>0.13500000000000001</v>
      </c>
      <c r="AJ189" s="143">
        <v>4366.74</v>
      </c>
      <c r="AK189" s="143">
        <v>0.31680000000000003</v>
      </c>
      <c r="AL189" s="143">
        <v>20685.412101999998</v>
      </c>
      <c r="AM189" s="143">
        <v>382059717.54400003</v>
      </c>
      <c r="AN189" s="143">
        <v>59733.815671999997</v>
      </c>
      <c r="AO189" s="143" t="s">
        <v>1117</v>
      </c>
      <c r="AP189" s="143" t="s">
        <v>1117</v>
      </c>
      <c r="AQ189" s="143">
        <v>16340.250413199999</v>
      </c>
      <c r="AR189" s="143">
        <v>14518.935473199999</v>
      </c>
      <c r="AS189" s="143">
        <v>18809.2360162</v>
      </c>
      <c r="AT189" s="143">
        <v>0.46920000000000001</v>
      </c>
      <c r="AU189" s="143" t="s">
        <v>1117</v>
      </c>
      <c r="AV189" s="143" t="s">
        <v>1117</v>
      </c>
      <c r="AW189" s="143" t="s">
        <v>1117</v>
      </c>
      <c r="AX189" s="143" t="s">
        <v>1117</v>
      </c>
      <c r="AY189" s="143" t="s">
        <v>1117</v>
      </c>
      <c r="AZ189" s="143">
        <v>5.6947724938000004</v>
      </c>
      <c r="BA189" s="143">
        <v>0.96946737080000001</v>
      </c>
      <c r="BB189" s="143">
        <v>1.3885996238</v>
      </c>
      <c r="BC189" s="143">
        <v>1.9978772415999999</v>
      </c>
      <c r="BD189" s="143" t="s">
        <v>1117</v>
      </c>
      <c r="BE189" s="143">
        <v>3.1835808050000001</v>
      </c>
      <c r="BF189" s="143">
        <v>1.9308828138</v>
      </c>
      <c r="BG189" s="143">
        <v>2679.5821126000001</v>
      </c>
      <c r="BH189" s="143">
        <v>3416.5575308000002</v>
      </c>
      <c r="BI189" s="143">
        <v>1834.64</v>
      </c>
      <c r="BJ189" s="143">
        <v>4900.96</v>
      </c>
      <c r="BK189" s="143">
        <v>453231.15497999999</v>
      </c>
      <c r="BL189" s="143">
        <v>794526.59160000004</v>
      </c>
      <c r="BM189" s="143">
        <v>736.98025319999999</v>
      </c>
      <c r="BN189" s="143">
        <v>230261.33676199999</v>
      </c>
      <c r="BO189" s="143">
        <v>3066.32</v>
      </c>
      <c r="BP189" s="143">
        <v>14237.381099800001</v>
      </c>
      <c r="BQ189" s="143">
        <v>210259936.39199999</v>
      </c>
      <c r="BR189" s="143">
        <v>44852.001841999998</v>
      </c>
      <c r="BS189" s="143">
        <v>3462.7084128000001</v>
      </c>
      <c r="BT189" s="143">
        <v>3084.1836029999999</v>
      </c>
      <c r="BU189" s="143" t="s">
        <v>1117</v>
      </c>
      <c r="BV189" s="143">
        <v>798.67476197999997</v>
      </c>
      <c r="BW189" s="143">
        <v>631.03534920000004</v>
      </c>
      <c r="BX189" s="143" t="s">
        <v>1117</v>
      </c>
      <c r="BY189" s="143">
        <v>3248.7858729999998</v>
      </c>
      <c r="BZ189" s="143">
        <v>2891.3924919999999</v>
      </c>
      <c r="CA189" s="143" t="s">
        <v>1117</v>
      </c>
      <c r="CB189" s="143">
        <v>15477.6418638</v>
      </c>
      <c r="CC189" s="143">
        <v>10075.0555972</v>
      </c>
      <c r="CD189" s="143" t="s">
        <v>1117</v>
      </c>
      <c r="CE189" s="143">
        <v>82.479587301999999</v>
      </c>
      <c r="CF189" s="143">
        <v>82.065063491999993</v>
      </c>
      <c r="CG189" s="143" t="s">
        <v>1117</v>
      </c>
    </row>
    <row r="190" spans="1:85" x14ac:dyDescent="0.3">
      <c r="A190" s="131" t="s">
        <v>286</v>
      </c>
      <c r="B190" s="147" t="s">
        <v>1824</v>
      </c>
      <c r="C190" s="142">
        <v>3</v>
      </c>
      <c r="D190" s="143" t="s">
        <v>1315</v>
      </c>
      <c r="E190" s="143" t="s">
        <v>51</v>
      </c>
      <c r="F190" s="143" t="s">
        <v>287</v>
      </c>
      <c r="G190" s="143" t="s">
        <v>1480</v>
      </c>
      <c r="J190" s="143">
        <v>20</v>
      </c>
      <c r="K190" s="143">
        <v>7.3333333333333304</v>
      </c>
      <c r="L190" s="143" t="s">
        <v>1117</v>
      </c>
      <c r="N190" s="143" t="s">
        <v>1117</v>
      </c>
      <c r="O190" s="143">
        <v>2655.1752383333301</v>
      </c>
      <c r="P190" s="143">
        <v>328906.10093333299</v>
      </c>
      <c r="Q190" s="143">
        <v>5788.9483330000003</v>
      </c>
      <c r="R190" s="143">
        <v>528422.79870000004</v>
      </c>
      <c r="S190" s="143">
        <v>0.13680357133333301</v>
      </c>
      <c r="T190" s="143">
        <v>3.4296186666666699E-3</v>
      </c>
      <c r="U190" s="143">
        <v>3133.7714283333298</v>
      </c>
      <c r="V190" s="143">
        <v>434697.9901</v>
      </c>
      <c r="W190" s="143">
        <v>4048.44384933333</v>
      </c>
      <c r="X190" s="143">
        <v>503941.60710000002</v>
      </c>
      <c r="Y190" s="143">
        <v>4091.1</v>
      </c>
      <c r="Z190" s="143">
        <v>1839.36666666667</v>
      </c>
      <c r="AA190" s="143">
        <v>6836.1333333333296</v>
      </c>
      <c r="AB190" s="143">
        <v>0.216</v>
      </c>
      <c r="AC190" s="143">
        <v>5746.5</v>
      </c>
      <c r="AD190" s="143">
        <v>4996.7666666666701</v>
      </c>
      <c r="AE190" s="143">
        <v>20</v>
      </c>
      <c r="AF190" s="143">
        <v>4.8103333333333298</v>
      </c>
      <c r="AG190" s="143">
        <v>0.114333333333333</v>
      </c>
      <c r="AH190" s="143">
        <v>5941.0666666666702</v>
      </c>
      <c r="AI190" s="143">
        <v>0.18099999999999999</v>
      </c>
      <c r="AJ190" s="143">
        <v>4527.8666666666704</v>
      </c>
      <c r="AK190" s="143">
        <v>0.234333333333333</v>
      </c>
      <c r="AL190" s="143">
        <v>29339.874176666701</v>
      </c>
      <c r="AM190" s="143">
        <v>337404607.966667</v>
      </c>
      <c r="AN190" s="143">
        <v>78355.3520166667</v>
      </c>
      <c r="AO190" s="143" t="s">
        <v>1117</v>
      </c>
      <c r="AP190" s="143" t="s">
        <v>1117</v>
      </c>
      <c r="AQ190" s="143">
        <v>15292.1592066667</v>
      </c>
      <c r="AR190" s="143">
        <v>34527.600960000003</v>
      </c>
      <c r="AS190" s="143">
        <v>12402.711800666701</v>
      </c>
      <c r="AT190" s="143">
        <v>0.38933333333333298</v>
      </c>
      <c r="AU190" s="143" t="s">
        <v>1117</v>
      </c>
      <c r="AV190" s="143" t="s">
        <v>1117</v>
      </c>
      <c r="AW190" s="143" t="s">
        <v>1117</v>
      </c>
      <c r="AX190" s="143" t="s">
        <v>1117</v>
      </c>
      <c r="AY190" s="143" t="s">
        <v>1117</v>
      </c>
      <c r="AZ190" s="143">
        <v>4.2415406490000001</v>
      </c>
      <c r="BA190" s="143">
        <v>1.033609021</v>
      </c>
      <c r="BB190" s="143">
        <v>0.76235334133333299</v>
      </c>
      <c r="BC190" s="143">
        <v>0.54144671766666697</v>
      </c>
      <c r="BD190" s="143" t="s">
        <v>1117</v>
      </c>
      <c r="BE190" s="143">
        <v>2.2814391363333302</v>
      </c>
      <c r="BF190" s="143">
        <v>0.460216234666667</v>
      </c>
      <c r="BG190" s="143">
        <v>3247.623016</v>
      </c>
      <c r="BH190" s="143">
        <v>5233.8315076666704</v>
      </c>
      <c r="BI190" s="143">
        <v>2626.36666666667</v>
      </c>
      <c r="BJ190" s="143">
        <v>6298.6333333333296</v>
      </c>
      <c r="BK190" s="143">
        <v>199107.12566666701</v>
      </c>
      <c r="BL190" s="143">
        <v>503486.66963333299</v>
      </c>
      <c r="BM190" s="143">
        <v>1986.195119</v>
      </c>
      <c r="BN190" s="143">
        <v>421563.87959999999</v>
      </c>
      <c r="BO190" s="143">
        <v>3672.2666666666701</v>
      </c>
      <c r="BP190" s="143">
        <v>19182.565770000001</v>
      </c>
      <c r="BQ190" s="143">
        <v>207297530</v>
      </c>
      <c r="BR190" s="143">
        <v>57774.278116666697</v>
      </c>
      <c r="BS190" s="143">
        <v>5664.2552379999997</v>
      </c>
      <c r="BT190" s="143">
        <v>5504.5733333333301</v>
      </c>
      <c r="BU190" s="143" t="s">
        <v>1117</v>
      </c>
      <c r="BV190" s="143">
        <v>2491.8474999999999</v>
      </c>
      <c r="BW190" s="143">
        <v>2068.3634523333299</v>
      </c>
      <c r="BX190" s="143" t="s">
        <v>1117</v>
      </c>
      <c r="BY190" s="143">
        <v>4127.407381</v>
      </c>
      <c r="BZ190" s="143">
        <v>4327.3238096666701</v>
      </c>
      <c r="CA190" s="143" t="s">
        <v>1117</v>
      </c>
      <c r="CB190" s="143">
        <v>22306.976246666702</v>
      </c>
      <c r="CC190" s="143">
        <v>25247.521216666701</v>
      </c>
      <c r="CD190" s="143" t="s">
        <v>1117</v>
      </c>
      <c r="CE190" s="143">
        <v>95.072023810000005</v>
      </c>
      <c r="CF190" s="143">
        <v>95.690357143333301</v>
      </c>
      <c r="CG190" s="143" t="s">
        <v>1117</v>
      </c>
    </row>
    <row r="191" spans="1:85" x14ac:dyDescent="0.3">
      <c r="A191" s="33" t="s">
        <v>635</v>
      </c>
      <c r="B191" s="147" t="s">
        <v>1824</v>
      </c>
      <c r="C191" s="142">
        <v>5</v>
      </c>
      <c r="D191" s="143" t="s">
        <v>1315</v>
      </c>
      <c r="E191" s="143" t="s">
        <v>51</v>
      </c>
      <c r="F191" s="143" t="s">
        <v>636</v>
      </c>
      <c r="G191" s="143" t="s">
        <v>1815</v>
      </c>
      <c r="J191" s="143">
        <v>20</v>
      </c>
      <c r="K191" s="143">
        <v>16.399999999999999</v>
      </c>
      <c r="L191" s="143" t="s">
        <v>1117</v>
      </c>
      <c r="N191" s="143" t="s">
        <v>1117</v>
      </c>
      <c r="O191" s="143">
        <v>3180.5835808000002</v>
      </c>
      <c r="P191" s="143">
        <v>221071.10475999999</v>
      </c>
      <c r="Q191" s="143">
        <v>4797.2062856000002</v>
      </c>
      <c r="R191" s="143">
        <v>451071.95027999999</v>
      </c>
      <c r="S191" s="143">
        <v>7.1117809399999996E-2</v>
      </c>
      <c r="T191" s="143">
        <v>1.350214E-3</v>
      </c>
      <c r="U191" s="143">
        <v>1616.6198476</v>
      </c>
      <c r="V191" s="143">
        <v>367614.28162000002</v>
      </c>
      <c r="W191" s="143">
        <v>4115.1565905999996</v>
      </c>
      <c r="X191" s="143">
        <v>333013.73203999997</v>
      </c>
      <c r="Y191" s="143">
        <v>4151.6000000000004</v>
      </c>
      <c r="Z191" s="143">
        <v>2507.3200000000002</v>
      </c>
      <c r="AA191" s="143">
        <v>6055.64</v>
      </c>
      <c r="AB191" s="143">
        <v>6.9599999999999995E-2</v>
      </c>
      <c r="AC191" s="143">
        <v>4636</v>
      </c>
      <c r="AD191" s="143">
        <v>3548.32</v>
      </c>
      <c r="AE191" s="143">
        <v>20</v>
      </c>
      <c r="AF191" s="143">
        <v>2.1676000000000002</v>
      </c>
      <c r="AG191" s="143">
        <v>7.2599999999999998E-2</v>
      </c>
      <c r="AH191" s="143">
        <v>4844.66</v>
      </c>
      <c r="AI191" s="143">
        <v>8.9800000000000005E-2</v>
      </c>
      <c r="AJ191" s="143">
        <v>4814.42</v>
      </c>
      <c r="AK191" s="143">
        <v>0.15459999999999999</v>
      </c>
      <c r="AL191" s="143">
        <v>28428.666694</v>
      </c>
      <c r="AM191" s="143">
        <v>334959419.07999998</v>
      </c>
      <c r="AN191" s="143">
        <v>73706.250142000004</v>
      </c>
      <c r="AO191" s="143" t="s">
        <v>1117</v>
      </c>
      <c r="AP191" s="143" t="s">
        <v>1117</v>
      </c>
      <c r="AQ191" s="143">
        <v>30126.450977600001</v>
      </c>
      <c r="AR191" s="143">
        <v>28360.372631400001</v>
      </c>
      <c r="AS191" s="143">
        <v>16443.841065000001</v>
      </c>
      <c r="AT191" s="143">
        <v>0.13600000000000001</v>
      </c>
      <c r="AU191" s="143" t="s">
        <v>1117</v>
      </c>
      <c r="AV191" s="143" t="s">
        <v>1117</v>
      </c>
      <c r="AW191" s="143" t="s">
        <v>1117</v>
      </c>
      <c r="AX191" s="143" t="s">
        <v>1117</v>
      </c>
      <c r="AY191" s="143" t="s">
        <v>1117</v>
      </c>
      <c r="AZ191" s="143">
        <v>9.3479832554000009</v>
      </c>
      <c r="BA191" s="143">
        <v>1.0598978861999999</v>
      </c>
      <c r="BB191" s="143">
        <v>1.0374998900000001</v>
      </c>
      <c r="BC191" s="143">
        <v>1.7150358509999999</v>
      </c>
      <c r="BD191" s="143" t="s">
        <v>1117</v>
      </c>
      <c r="BE191" s="143">
        <v>1.5330816488000001</v>
      </c>
      <c r="BF191" s="143">
        <v>0.73012939720000003</v>
      </c>
      <c r="BG191" s="143">
        <v>3547.4860189999999</v>
      </c>
      <c r="BH191" s="143">
        <v>4538.2640093999998</v>
      </c>
      <c r="BI191" s="143">
        <v>2902.68</v>
      </c>
      <c r="BJ191" s="143">
        <v>5684.76</v>
      </c>
      <c r="BK191" s="143">
        <v>186995.503</v>
      </c>
      <c r="BL191" s="143">
        <v>332904.65915999998</v>
      </c>
      <c r="BM191" s="143">
        <v>990.77950471999998</v>
      </c>
      <c r="BN191" s="143">
        <v>188384.59758</v>
      </c>
      <c r="BO191" s="143">
        <v>2782.08</v>
      </c>
      <c r="BP191" s="143">
        <v>17810.903584</v>
      </c>
      <c r="BQ191" s="143">
        <v>167170396.46200001</v>
      </c>
      <c r="BR191" s="143">
        <v>50351.184456000003</v>
      </c>
      <c r="BS191" s="143">
        <v>4671.8435476000004</v>
      </c>
      <c r="BT191" s="143">
        <v>4429.2632620000004</v>
      </c>
      <c r="BU191" s="143" t="s">
        <v>1117</v>
      </c>
      <c r="BV191" s="143">
        <v>1013.41676976</v>
      </c>
      <c r="BW191" s="143">
        <v>993.64129363999996</v>
      </c>
      <c r="BX191" s="143" t="s">
        <v>1117</v>
      </c>
      <c r="BY191" s="143">
        <v>4227.2228808</v>
      </c>
      <c r="BZ191" s="143">
        <v>4079.8713413999999</v>
      </c>
      <c r="CA191" s="143" t="s">
        <v>1117</v>
      </c>
      <c r="CB191" s="143">
        <v>18588.902411999999</v>
      </c>
      <c r="CC191" s="143">
        <v>18074.079345999999</v>
      </c>
      <c r="CD191" s="143" t="s">
        <v>1117</v>
      </c>
      <c r="CE191" s="143">
        <v>91.476865079999996</v>
      </c>
      <c r="CF191" s="143">
        <v>93.396150793999993</v>
      </c>
      <c r="CG191" s="143" t="s">
        <v>1117</v>
      </c>
    </row>
    <row r="192" spans="1:85" x14ac:dyDescent="0.3">
      <c r="A192" s="33" t="s">
        <v>527</v>
      </c>
      <c r="B192" s="147" t="s">
        <v>1824</v>
      </c>
      <c r="C192" s="142">
        <v>6</v>
      </c>
      <c r="D192" s="143" t="s">
        <v>1315</v>
      </c>
      <c r="E192" s="143" t="s">
        <v>51</v>
      </c>
      <c r="F192" s="143" t="s">
        <v>528</v>
      </c>
      <c r="G192" s="143" t="s">
        <v>1701</v>
      </c>
      <c r="J192" s="143">
        <v>20.1666666666667</v>
      </c>
      <c r="K192" s="143">
        <v>7.6666666666666696</v>
      </c>
      <c r="L192" s="143" t="s">
        <v>1117</v>
      </c>
      <c r="N192" s="143" t="s">
        <v>1117</v>
      </c>
      <c r="O192" s="143">
        <v>4677.4334920000001</v>
      </c>
      <c r="P192" s="143">
        <v>906724.93798333302</v>
      </c>
      <c r="Q192" s="143">
        <v>6134.7983053333301</v>
      </c>
      <c r="R192" s="143">
        <v>649670.71436333295</v>
      </c>
      <c r="S192" s="143">
        <v>5.5091246500000003E-2</v>
      </c>
      <c r="T192" s="143">
        <v>1.091779E-3</v>
      </c>
      <c r="U192" s="143">
        <v>1457.36874183333</v>
      </c>
      <c r="V192" s="143">
        <v>393660.34101666702</v>
      </c>
      <c r="W192" s="143">
        <v>5592.1859828333299</v>
      </c>
      <c r="X192" s="143">
        <v>573893.23488333297</v>
      </c>
      <c r="Y192" s="143">
        <v>5304.35</v>
      </c>
      <c r="Z192" s="143">
        <v>2948.55</v>
      </c>
      <c r="AA192" s="143">
        <v>7513.6666666666697</v>
      </c>
      <c r="AB192" s="143">
        <v>7.3166666666666699E-2</v>
      </c>
      <c r="AC192" s="143">
        <v>6576.6666666666697</v>
      </c>
      <c r="AD192" s="143">
        <v>4565.1166666666704</v>
      </c>
      <c r="AE192" s="143">
        <v>20.1666666666667</v>
      </c>
      <c r="AF192" s="143">
        <v>1.5233333333333301</v>
      </c>
      <c r="AG192" s="143">
        <v>4.4499999999999998E-2</v>
      </c>
      <c r="AH192" s="143">
        <v>6667.3666666666704</v>
      </c>
      <c r="AI192" s="143">
        <v>0.106</v>
      </c>
      <c r="AJ192" s="143">
        <v>5969.5333333333301</v>
      </c>
      <c r="AK192" s="143">
        <v>0.15966666666666701</v>
      </c>
      <c r="AL192" s="143">
        <v>32164.943643333299</v>
      </c>
      <c r="AM192" s="143">
        <v>323769235.79500002</v>
      </c>
      <c r="AN192" s="143">
        <v>66289.256063333305</v>
      </c>
      <c r="AO192" s="143" t="s">
        <v>1117</v>
      </c>
      <c r="AP192" s="143" t="s">
        <v>1117</v>
      </c>
      <c r="AQ192" s="143">
        <v>20200.258238166702</v>
      </c>
      <c r="AR192" s="143">
        <v>38261.853313333297</v>
      </c>
      <c r="AS192" s="143">
        <v>17142.3716033333</v>
      </c>
      <c r="AT192" s="143">
        <v>0.06</v>
      </c>
      <c r="AU192" s="143" t="s">
        <v>1117</v>
      </c>
      <c r="AV192" s="143" t="s">
        <v>1117</v>
      </c>
      <c r="AW192" s="143" t="s">
        <v>1117</v>
      </c>
      <c r="AX192" s="143" t="s">
        <v>1117</v>
      </c>
      <c r="AY192" s="143" t="s">
        <v>1117</v>
      </c>
      <c r="AZ192" s="143">
        <v>14.139421012</v>
      </c>
      <c r="BA192" s="143">
        <v>1.03370678666667</v>
      </c>
      <c r="BB192" s="143">
        <v>0.91254061316666701</v>
      </c>
      <c r="BC192" s="143">
        <v>1.0339435239999999</v>
      </c>
      <c r="BD192" s="143" t="s">
        <v>1117</v>
      </c>
      <c r="BE192" s="143">
        <v>2.6309426930000002</v>
      </c>
      <c r="BF192" s="143">
        <v>0.52091436533333302</v>
      </c>
      <c r="BG192" s="143">
        <v>5130.6135295000004</v>
      </c>
      <c r="BH192" s="143">
        <v>5946.6736414999996</v>
      </c>
      <c r="BI192" s="143">
        <v>3847.2666666666701</v>
      </c>
      <c r="BJ192" s="143">
        <v>7306.9333333333298</v>
      </c>
      <c r="BK192" s="143">
        <v>627448.35274999996</v>
      </c>
      <c r="BL192" s="143">
        <v>599649.01009999996</v>
      </c>
      <c r="BM192" s="143">
        <v>816.06137483333305</v>
      </c>
      <c r="BN192" s="143">
        <v>154369.21899583301</v>
      </c>
      <c r="BO192" s="143">
        <v>3459.6666666666702</v>
      </c>
      <c r="BP192" s="143">
        <v>18490.629971666702</v>
      </c>
      <c r="BQ192" s="143">
        <v>137612797.16166699</v>
      </c>
      <c r="BR192" s="143">
        <v>40518.425539999997</v>
      </c>
      <c r="BS192" s="143">
        <v>6124.9589420000002</v>
      </c>
      <c r="BT192" s="143">
        <v>6026.7811641666704</v>
      </c>
      <c r="BU192" s="143" t="s">
        <v>1117</v>
      </c>
      <c r="BV192" s="143">
        <v>691.42219584999998</v>
      </c>
      <c r="BW192" s="143">
        <v>927.82171960000005</v>
      </c>
      <c r="BX192" s="143" t="s">
        <v>1117</v>
      </c>
      <c r="BY192" s="143">
        <v>5771.1940476666696</v>
      </c>
      <c r="BZ192" s="143">
        <v>5661.5725661666702</v>
      </c>
      <c r="CA192" s="143" t="s">
        <v>1117</v>
      </c>
      <c r="CB192" s="143">
        <v>15378.3063668333</v>
      </c>
      <c r="CC192" s="143">
        <v>23228.330063333298</v>
      </c>
      <c r="CD192" s="143" t="s">
        <v>1117</v>
      </c>
      <c r="CE192" s="143">
        <v>89.438148150000004</v>
      </c>
      <c r="CF192" s="143">
        <v>91.157724868333304</v>
      </c>
      <c r="CG192" s="143" t="s">
        <v>1117</v>
      </c>
    </row>
    <row r="193" spans="1:85" x14ac:dyDescent="0.3">
      <c r="A193" s="131" t="s">
        <v>142</v>
      </c>
      <c r="B193" s="147" t="s">
        <v>1824</v>
      </c>
      <c r="C193" s="142">
        <v>5</v>
      </c>
      <c r="D193" s="143" t="s">
        <v>1315</v>
      </c>
      <c r="E193" s="143" t="s">
        <v>51</v>
      </c>
      <c r="F193" s="143" t="s">
        <v>143</v>
      </c>
      <c r="G193" s="143" t="s">
        <v>1374</v>
      </c>
      <c r="J193" s="143">
        <v>20.2</v>
      </c>
      <c r="K193" s="143">
        <v>5.8</v>
      </c>
      <c r="L193" s="143">
        <v>0</v>
      </c>
      <c r="N193" s="143" t="s">
        <v>1117</v>
      </c>
      <c r="O193" s="143">
        <v>2806.774543</v>
      </c>
      <c r="P193" s="143">
        <v>95490.136480000001</v>
      </c>
      <c r="Q193" s="143">
        <v>4063.9732651999998</v>
      </c>
      <c r="R193" s="143">
        <v>328927.18498000002</v>
      </c>
      <c r="S193" s="143">
        <v>0.11240123740000001</v>
      </c>
      <c r="T193" s="143">
        <v>2.4843130000000001E-3</v>
      </c>
      <c r="U193" s="143">
        <v>1257.19496968</v>
      </c>
      <c r="V193" s="143">
        <v>391914.55904000002</v>
      </c>
      <c r="W193" s="143">
        <v>3281.2903132000001</v>
      </c>
      <c r="X193" s="143">
        <v>118746.826588</v>
      </c>
      <c r="Y193" s="143">
        <v>3410.5</v>
      </c>
      <c r="Z193" s="143">
        <v>2417.04</v>
      </c>
      <c r="AA193" s="143">
        <v>4842.0600000000004</v>
      </c>
      <c r="AB193" s="143">
        <v>7.46E-2</v>
      </c>
      <c r="AC193" s="143">
        <v>3976.74</v>
      </c>
      <c r="AD193" s="143">
        <v>2425.02</v>
      </c>
      <c r="AE193" s="143">
        <v>20.2</v>
      </c>
      <c r="AF193" s="143">
        <v>5.7523999999999997</v>
      </c>
      <c r="AG193" s="143">
        <v>8.0600000000000005E-2</v>
      </c>
      <c r="AH193" s="143">
        <v>3686.2</v>
      </c>
      <c r="AI193" s="143">
        <v>0.1066</v>
      </c>
      <c r="AJ193" s="143">
        <v>4257.1400000000003</v>
      </c>
      <c r="AK193" s="143">
        <v>0.2172</v>
      </c>
      <c r="AL193" s="143">
        <v>14373.179255200001</v>
      </c>
      <c r="AM193" s="143">
        <v>68851567.931999996</v>
      </c>
      <c r="AN193" s="143">
        <v>32037.392857999999</v>
      </c>
      <c r="AO193" s="143" t="s">
        <v>1117</v>
      </c>
      <c r="AP193" s="143" t="s">
        <v>1117</v>
      </c>
      <c r="AQ193" s="143">
        <v>18017.6349988</v>
      </c>
      <c r="AR193" s="143">
        <v>14891.5501458</v>
      </c>
      <c r="AS193" s="143">
        <v>15868.550251000001</v>
      </c>
      <c r="AT193" s="143">
        <v>0.44800000000000001</v>
      </c>
      <c r="AU193" s="143" t="s">
        <v>1117</v>
      </c>
      <c r="AV193" s="143" t="s">
        <v>1117</v>
      </c>
      <c r="AW193" s="143" t="s">
        <v>1117</v>
      </c>
      <c r="AX193" s="143" t="s">
        <v>1117</v>
      </c>
      <c r="AY193" s="143" t="s">
        <v>1117</v>
      </c>
      <c r="AZ193" s="143">
        <v>9.4630242372000009</v>
      </c>
      <c r="BA193" s="143">
        <v>0.947790629</v>
      </c>
      <c r="BB193" s="143">
        <v>1.1587664851999999</v>
      </c>
      <c r="BC193" s="143">
        <v>1.090364377</v>
      </c>
      <c r="BD193" s="143" t="s">
        <v>1117</v>
      </c>
      <c r="BE193" s="143">
        <v>3.8507480564000001</v>
      </c>
      <c r="BF193" s="143">
        <v>1.2037883856</v>
      </c>
      <c r="BG193" s="143">
        <v>2973.8358990000002</v>
      </c>
      <c r="BH193" s="143">
        <v>3844.2447172000002</v>
      </c>
      <c r="BI193" s="143">
        <v>2627.4</v>
      </c>
      <c r="BJ193" s="143">
        <v>4518.34</v>
      </c>
      <c r="BK193" s="143">
        <v>84647.710764000003</v>
      </c>
      <c r="BL193" s="143">
        <v>228270.61447999999</v>
      </c>
      <c r="BM193" s="143">
        <v>870.41217173999996</v>
      </c>
      <c r="BN193" s="143">
        <v>229327.77888200001</v>
      </c>
      <c r="BO193" s="143">
        <v>1890.94</v>
      </c>
      <c r="BP193" s="143">
        <v>10005.0747424</v>
      </c>
      <c r="BQ193" s="143">
        <v>38030104.653800003</v>
      </c>
      <c r="BR193" s="143">
        <v>22593.004061200001</v>
      </c>
      <c r="BS193" s="143">
        <v>3678.0348571999998</v>
      </c>
      <c r="BT193" s="143">
        <v>3817.658762</v>
      </c>
      <c r="BU193" s="143" t="s">
        <v>1117</v>
      </c>
      <c r="BV193" s="143">
        <v>670.93057148000003</v>
      </c>
      <c r="BW193" s="143">
        <v>825.05200000000002</v>
      </c>
      <c r="BX193" s="143" t="s">
        <v>1117</v>
      </c>
      <c r="BY193" s="143">
        <v>3166.3420000000001</v>
      </c>
      <c r="BZ193" s="143">
        <v>3341.8107620000001</v>
      </c>
      <c r="CA193" s="143" t="s">
        <v>1117</v>
      </c>
      <c r="CB193" s="143">
        <v>8632.5014391999994</v>
      </c>
      <c r="CC193" s="143">
        <v>9934.3267959999994</v>
      </c>
      <c r="CD193" s="143" t="s">
        <v>1117</v>
      </c>
      <c r="CE193" s="143">
        <v>95.922095232000004</v>
      </c>
      <c r="CF193" s="143">
        <v>95.630952382000004</v>
      </c>
      <c r="CG193" s="143" t="s">
        <v>1117</v>
      </c>
    </row>
    <row r="194" spans="1:85" x14ac:dyDescent="0.3">
      <c r="A194" s="33" t="s">
        <v>646</v>
      </c>
      <c r="B194" s="147" t="s">
        <v>1824</v>
      </c>
      <c r="C194" s="142">
        <v>6</v>
      </c>
      <c r="D194" s="143" t="s">
        <v>1315</v>
      </c>
      <c r="E194" s="143" t="s">
        <v>51</v>
      </c>
      <c r="F194" s="143" t="s">
        <v>364</v>
      </c>
      <c r="G194" s="143" t="s">
        <v>1822</v>
      </c>
      <c r="J194" s="143">
        <v>20.3333333333333</v>
      </c>
      <c r="K194" s="143">
        <v>9</v>
      </c>
      <c r="L194" s="143" t="s">
        <v>1117</v>
      </c>
      <c r="N194" s="143" t="s">
        <v>1117</v>
      </c>
      <c r="O194" s="143">
        <v>3049.0251798333302</v>
      </c>
      <c r="P194" s="143">
        <v>197925.24147333301</v>
      </c>
      <c r="Q194" s="143">
        <v>4871.7363001666699</v>
      </c>
      <c r="R194" s="143">
        <v>549961.75113333296</v>
      </c>
      <c r="S194" s="143">
        <v>0.127116153166667</v>
      </c>
      <c r="T194" s="143">
        <v>2.8931971666666702E-3</v>
      </c>
      <c r="U194" s="143">
        <v>1822.7193181666701</v>
      </c>
      <c r="V194" s="143">
        <v>315783.24058333301</v>
      </c>
      <c r="W194" s="143">
        <v>3968.4800488333299</v>
      </c>
      <c r="X194" s="143">
        <v>256248.02460666699</v>
      </c>
      <c r="Y194" s="143">
        <v>3976.9333333333302</v>
      </c>
      <c r="Z194" s="143">
        <v>2260.4833333333299</v>
      </c>
      <c r="AA194" s="143">
        <v>5894.4</v>
      </c>
      <c r="AB194" s="143">
        <v>0.117333333333333</v>
      </c>
      <c r="AC194" s="143">
        <v>4857.75</v>
      </c>
      <c r="AD194" s="143">
        <v>3633.9166666666702</v>
      </c>
      <c r="AE194" s="143">
        <v>20.3333333333333</v>
      </c>
      <c r="AF194" s="143">
        <v>3.55066666666667</v>
      </c>
      <c r="AG194" s="143">
        <v>0.113666666666667</v>
      </c>
      <c r="AH194" s="143">
        <v>4690.5666666666702</v>
      </c>
      <c r="AI194" s="143">
        <v>0.19366666666666699</v>
      </c>
      <c r="AJ194" s="143">
        <v>4901.6000000000004</v>
      </c>
      <c r="AK194" s="143">
        <v>0.26266666666666699</v>
      </c>
      <c r="AL194" s="143">
        <v>20388.618429999999</v>
      </c>
      <c r="AM194" s="143">
        <v>237871955.063333</v>
      </c>
      <c r="AN194" s="143">
        <v>46899.696201666702</v>
      </c>
      <c r="AO194" s="143" t="s">
        <v>1117</v>
      </c>
      <c r="AP194" s="143" t="s">
        <v>1117</v>
      </c>
      <c r="AQ194" s="143">
        <v>22261.998360333298</v>
      </c>
      <c r="AR194" s="143">
        <v>35970.817918333298</v>
      </c>
      <c r="AS194" s="143">
        <v>11374.290521499999</v>
      </c>
      <c r="AT194" s="143">
        <v>0.15433333333333299</v>
      </c>
      <c r="AU194" s="143" t="s">
        <v>1117</v>
      </c>
      <c r="AV194" s="143" t="s">
        <v>1117</v>
      </c>
      <c r="AW194" s="143" t="s">
        <v>1117</v>
      </c>
      <c r="AX194" s="143" t="s">
        <v>1117</v>
      </c>
      <c r="AY194" s="143" t="s">
        <v>1117</v>
      </c>
      <c r="AZ194" s="143">
        <v>16.406997169333302</v>
      </c>
      <c r="BA194" s="143">
        <v>0.97329080000000001</v>
      </c>
      <c r="BB194" s="143">
        <v>1.09769263983333</v>
      </c>
      <c r="BC194" s="143">
        <v>1.18831651366667</v>
      </c>
      <c r="BD194" s="143" t="s">
        <v>1117</v>
      </c>
      <c r="BE194" s="143">
        <v>1.25498728083333</v>
      </c>
      <c r="BF194" s="143">
        <v>0.80580493183333302</v>
      </c>
      <c r="BG194" s="143">
        <v>3548.78828433333</v>
      </c>
      <c r="BH194" s="143">
        <v>4452.2822408333304</v>
      </c>
      <c r="BI194" s="143">
        <v>2822.05</v>
      </c>
      <c r="BJ194" s="143">
        <v>5375.8166666666702</v>
      </c>
      <c r="BK194" s="143">
        <v>218261.70173500001</v>
      </c>
      <c r="BL194" s="143">
        <v>329938.95568333298</v>
      </c>
      <c r="BM194" s="143">
        <v>903.49191643333302</v>
      </c>
      <c r="BN194" s="143">
        <v>86073.659694999995</v>
      </c>
      <c r="BO194" s="143">
        <v>2553.7666666666701</v>
      </c>
      <c r="BP194" s="143">
        <v>9353.5666005000003</v>
      </c>
      <c r="BQ194" s="143">
        <v>28251167.625333302</v>
      </c>
      <c r="BR194" s="143">
        <v>19558.788821666702</v>
      </c>
      <c r="BS194" s="143">
        <v>4446.8834921666703</v>
      </c>
      <c r="BT194" s="143">
        <v>4380.6584523333304</v>
      </c>
      <c r="BU194" s="143" t="s">
        <v>1117</v>
      </c>
      <c r="BV194" s="143">
        <v>864.38694451666697</v>
      </c>
      <c r="BW194" s="143">
        <v>904.41928578333295</v>
      </c>
      <c r="BX194" s="143" t="s">
        <v>1117</v>
      </c>
      <c r="BY194" s="143">
        <v>4057.30083333333</v>
      </c>
      <c r="BZ194" s="143">
        <v>3956.3689285</v>
      </c>
      <c r="CA194" s="143" t="s">
        <v>1117</v>
      </c>
      <c r="CB194" s="143">
        <v>10794.961088166699</v>
      </c>
      <c r="CC194" s="143">
        <v>9199.739963</v>
      </c>
      <c r="CD194" s="143" t="s">
        <v>1117</v>
      </c>
      <c r="CE194" s="143">
        <v>97.841587301666706</v>
      </c>
      <c r="CF194" s="143">
        <v>102.29146824999999</v>
      </c>
      <c r="CG194" s="143" t="s">
        <v>1117</v>
      </c>
    </row>
    <row r="195" spans="1:85" x14ac:dyDescent="0.3">
      <c r="A195" s="33" t="s">
        <v>416</v>
      </c>
      <c r="B195" s="147" t="s">
        <v>1824</v>
      </c>
      <c r="C195" s="142">
        <v>6</v>
      </c>
      <c r="D195" s="143" t="s">
        <v>1318</v>
      </c>
      <c r="E195" s="143" t="s">
        <v>51</v>
      </c>
      <c r="F195" s="143" t="s">
        <v>66</v>
      </c>
      <c r="G195" s="143" t="s">
        <v>1600</v>
      </c>
      <c r="H195" s="143" t="s">
        <v>1598</v>
      </c>
      <c r="I195" s="143" t="s">
        <v>1599</v>
      </c>
      <c r="J195" s="143">
        <v>20.6666666666667</v>
      </c>
      <c r="K195" s="143">
        <v>7.6666666666666696</v>
      </c>
      <c r="L195" s="143">
        <v>1</v>
      </c>
      <c r="M195" s="143" t="s">
        <v>1117</v>
      </c>
      <c r="N195" s="143" t="s">
        <v>1117</v>
      </c>
      <c r="O195" s="143">
        <v>4585.8131568333301</v>
      </c>
      <c r="P195" s="143">
        <v>5738365.2833333304</v>
      </c>
      <c r="Q195" s="143">
        <v>6903.6976699999996</v>
      </c>
      <c r="R195" s="143">
        <v>8189989.4343833299</v>
      </c>
      <c r="S195" s="143">
        <v>9.5974264666666698E-2</v>
      </c>
      <c r="T195" s="143">
        <v>4.7557136666666697E-3</v>
      </c>
      <c r="U195" s="143">
        <v>2317.8932049999999</v>
      </c>
      <c r="V195" s="143">
        <v>1597375.6891999999</v>
      </c>
      <c r="W195" s="143">
        <v>5914.4051976666697</v>
      </c>
      <c r="X195" s="143">
        <v>7282638.1975333299</v>
      </c>
      <c r="Y195" s="143">
        <v>5792.0333333333301</v>
      </c>
      <c r="Z195" s="143">
        <v>1752.63333333333</v>
      </c>
      <c r="AA195" s="143">
        <v>11025.016666666699</v>
      </c>
      <c r="AB195" s="143">
        <v>9.4666666666666704E-2</v>
      </c>
      <c r="AC195" s="143">
        <v>3931.63333333333</v>
      </c>
      <c r="AD195" s="143">
        <v>9272.3833333333296</v>
      </c>
      <c r="AE195" s="143">
        <v>20.6666666666667</v>
      </c>
      <c r="AF195" s="143">
        <v>33.25</v>
      </c>
      <c r="AG195" s="143">
        <v>8.4666666666666696E-2</v>
      </c>
      <c r="AH195" s="143">
        <v>6759.3833333333296</v>
      </c>
      <c r="AI195" s="143">
        <v>0.14899999999999999</v>
      </c>
      <c r="AJ195" s="143">
        <v>9736.2833333333292</v>
      </c>
      <c r="AK195" s="143">
        <v>0.271666666666667</v>
      </c>
      <c r="AL195" s="143">
        <v>31714.469483333301</v>
      </c>
      <c r="AM195" s="143">
        <v>468151051.80000001</v>
      </c>
      <c r="AN195" s="143">
        <v>93767.574160000004</v>
      </c>
      <c r="AO195" s="143" t="s">
        <v>1117</v>
      </c>
      <c r="AP195" s="143" t="s">
        <v>1117</v>
      </c>
      <c r="AQ195" s="143">
        <v>18223.632610000001</v>
      </c>
      <c r="AR195" s="143">
        <v>32055.9506966667</v>
      </c>
      <c r="AS195" s="143">
        <v>24038.929264999999</v>
      </c>
      <c r="AT195" s="143">
        <v>12.0561666666667</v>
      </c>
      <c r="AU195" s="143" t="s">
        <v>1117</v>
      </c>
      <c r="AV195" s="143" t="s">
        <v>1117</v>
      </c>
      <c r="AW195" s="143" t="s">
        <v>1117</v>
      </c>
      <c r="AX195" s="143" t="s">
        <v>1117</v>
      </c>
      <c r="AY195" s="143" t="s">
        <v>1117</v>
      </c>
      <c r="AZ195" s="143">
        <v>0.68223059466666702</v>
      </c>
      <c r="BA195" s="143">
        <v>1.99106120683333</v>
      </c>
      <c r="BB195" s="143">
        <v>1.9689460395</v>
      </c>
      <c r="BC195" s="143">
        <v>1.21682156966667</v>
      </c>
      <c r="BD195" s="143" t="s">
        <v>1117</v>
      </c>
      <c r="BE195" s="143">
        <v>1.784144462</v>
      </c>
      <c r="BF195" s="143">
        <v>0.96311197233333301</v>
      </c>
      <c r="BG195" s="143">
        <v>5262.2830555</v>
      </c>
      <c r="BH195" s="143">
        <v>6521.7112843333298</v>
      </c>
      <c r="BI195" s="143">
        <v>2310.8000000000002</v>
      </c>
      <c r="BJ195" s="143">
        <v>10790.3166666667</v>
      </c>
      <c r="BK195" s="143">
        <v>6640394.1904666703</v>
      </c>
      <c r="BL195" s="143">
        <v>7903502.03903333</v>
      </c>
      <c r="BM195" s="143">
        <v>1259.42591176667</v>
      </c>
      <c r="BN195" s="143">
        <v>927422.80544999999</v>
      </c>
      <c r="BO195" s="143">
        <v>8479.5166666666701</v>
      </c>
      <c r="BP195" s="143">
        <v>17859.874473333301</v>
      </c>
      <c r="BQ195" s="143">
        <v>277050611.716667</v>
      </c>
      <c r="BR195" s="143">
        <v>65971.223523333305</v>
      </c>
      <c r="BS195" s="143">
        <v>5806.9090278333297</v>
      </c>
      <c r="BT195" s="143">
        <v>6789.3562499999998</v>
      </c>
      <c r="BU195" s="143" t="s">
        <v>1117</v>
      </c>
      <c r="BV195" s="143">
        <v>1305.00458328333</v>
      </c>
      <c r="BW195" s="143">
        <v>1072.7679166666701</v>
      </c>
      <c r="BX195" s="143" t="s">
        <v>1117</v>
      </c>
      <c r="BY195" s="143">
        <v>5264.5308333333296</v>
      </c>
      <c r="BZ195" s="143">
        <v>6259.6109721666699</v>
      </c>
      <c r="CA195" s="143" t="s">
        <v>1117</v>
      </c>
      <c r="CB195" s="143">
        <v>16809.064023166698</v>
      </c>
      <c r="CC195" s="143">
        <v>16982.605964999999</v>
      </c>
      <c r="CD195" s="143" t="s">
        <v>1117</v>
      </c>
      <c r="CE195" s="143">
        <v>95.105277766666703</v>
      </c>
      <c r="CF195" s="143">
        <v>93.506527778333293</v>
      </c>
      <c r="CG195" s="143" t="s">
        <v>1117</v>
      </c>
    </row>
    <row r="196" spans="1:85" x14ac:dyDescent="0.3">
      <c r="A196" s="33" t="s">
        <v>154</v>
      </c>
      <c r="B196" s="147" t="s">
        <v>1824</v>
      </c>
      <c r="C196" s="142">
        <v>6</v>
      </c>
      <c r="D196" s="143" t="s">
        <v>1846</v>
      </c>
      <c r="E196" s="143" t="s">
        <v>51</v>
      </c>
      <c r="F196" s="143" t="s">
        <v>1383</v>
      </c>
      <c r="G196" s="143" t="s">
        <v>1384</v>
      </c>
      <c r="H196" s="143" t="s">
        <v>1385</v>
      </c>
      <c r="I196" s="143" t="s">
        <v>1339</v>
      </c>
      <c r="J196" s="143">
        <v>20.8333333333333</v>
      </c>
      <c r="K196" s="143">
        <v>2</v>
      </c>
      <c r="L196" s="143">
        <v>0</v>
      </c>
      <c r="M196" s="143" t="s">
        <v>1117</v>
      </c>
      <c r="N196" s="143" t="s">
        <v>1117</v>
      </c>
      <c r="O196" s="143">
        <v>3247.8941568333298</v>
      </c>
      <c r="P196" s="143">
        <v>274509.13210466702</v>
      </c>
      <c r="Q196" s="143">
        <v>4046.5097615</v>
      </c>
      <c r="R196" s="143">
        <v>258757.218895</v>
      </c>
      <c r="S196" s="143">
        <v>2.8524902000000001E-2</v>
      </c>
      <c r="T196" s="143">
        <v>3.04689383333333E-3</v>
      </c>
      <c r="U196" s="143">
        <v>798.62140196666701</v>
      </c>
      <c r="V196" s="143">
        <v>58369.953768333296</v>
      </c>
      <c r="W196" s="143">
        <v>3743.2818626666699</v>
      </c>
      <c r="X196" s="143">
        <v>258472.57567333299</v>
      </c>
      <c r="Y196" s="143">
        <v>4139.9333333333298</v>
      </c>
      <c r="Z196" s="143">
        <v>2473.9</v>
      </c>
      <c r="AA196" s="143">
        <v>5022.1333333333296</v>
      </c>
      <c r="AB196" s="143">
        <v>0.104</v>
      </c>
      <c r="AC196" s="143">
        <v>4172.0166666666701</v>
      </c>
      <c r="AD196" s="143">
        <v>2548.2333333333299</v>
      </c>
      <c r="AE196" s="143">
        <v>20.8333333333333</v>
      </c>
      <c r="AF196" s="143">
        <v>1.60116666666667</v>
      </c>
      <c r="AG196" s="143">
        <v>1.8666666666666699E-2</v>
      </c>
      <c r="AH196" s="143">
        <v>4068.8333333333298</v>
      </c>
      <c r="AI196" s="143">
        <v>2.4333333333333301E-2</v>
      </c>
      <c r="AJ196" s="143">
        <v>4054.8</v>
      </c>
      <c r="AK196" s="143">
        <v>0.134833333333333</v>
      </c>
      <c r="AL196" s="143">
        <v>41162.924161666699</v>
      </c>
      <c r="AM196" s="143">
        <v>217011747.77333301</v>
      </c>
      <c r="AN196" s="143">
        <v>75016.879508333295</v>
      </c>
      <c r="AO196" s="143" t="s">
        <v>1117</v>
      </c>
      <c r="AP196" s="143" t="s">
        <v>1117</v>
      </c>
      <c r="AQ196" s="143">
        <v>27733.26917</v>
      </c>
      <c r="AR196" s="143">
        <v>42391.430945</v>
      </c>
      <c r="AS196" s="143">
        <v>39480.03916</v>
      </c>
      <c r="AT196" s="143">
        <v>0.476833333333333</v>
      </c>
      <c r="AU196" s="143" t="s">
        <v>1117</v>
      </c>
      <c r="AV196" s="143" t="s">
        <v>1117</v>
      </c>
      <c r="AW196" s="143" t="s">
        <v>1117</v>
      </c>
      <c r="AX196" s="143" t="s">
        <v>1117</v>
      </c>
      <c r="AY196" s="143" t="s">
        <v>1117</v>
      </c>
      <c r="AZ196" s="143">
        <v>21.146285585333299</v>
      </c>
      <c r="BA196" s="143">
        <v>1.08575239883333</v>
      </c>
      <c r="BB196" s="143">
        <v>1.0276944594999999</v>
      </c>
      <c r="BC196" s="143">
        <v>0.65773147600000004</v>
      </c>
      <c r="BD196" s="143" t="s">
        <v>1117</v>
      </c>
      <c r="BE196" s="143">
        <v>8.6099601668333303</v>
      </c>
      <c r="BF196" s="143">
        <v>0.98285395716666701</v>
      </c>
      <c r="BG196" s="143">
        <v>3388.1268595000001</v>
      </c>
      <c r="BH196" s="143">
        <v>3975.1226929999998</v>
      </c>
      <c r="BI196" s="143">
        <v>2757.4666666666699</v>
      </c>
      <c r="BJ196" s="143">
        <v>4948.1666666666697</v>
      </c>
      <c r="BK196" s="143">
        <v>238900.33526699999</v>
      </c>
      <c r="BL196" s="143">
        <v>245012.17869583299</v>
      </c>
      <c r="BM196" s="143">
        <v>587.00149999999996</v>
      </c>
      <c r="BN196" s="143">
        <v>27101.1056916667</v>
      </c>
      <c r="BO196" s="143">
        <v>2190.6999999999998</v>
      </c>
      <c r="BP196" s="143">
        <v>30153.6060533333</v>
      </c>
      <c r="BQ196" s="143">
        <v>118584099.273333</v>
      </c>
      <c r="BR196" s="143">
        <v>53774.063853333297</v>
      </c>
      <c r="BS196" s="143">
        <v>3884.91970233333</v>
      </c>
      <c r="BT196" s="143">
        <v>4020.62406733333</v>
      </c>
      <c r="BU196" s="143" t="s">
        <v>1117</v>
      </c>
      <c r="BV196" s="143">
        <v>589.2181746</v>
      </c>
      <c r="BW196" s="143">
        <v>602.84333333333302</v>
      </c>
      <c r="BX196" s="143" t="s">
        <v>1117</v>
      </c>
      <c r="BY196" s="143">
        <v>3643.2237500000001</v>
      </c>
      <c r="BZ196" s="143">
        <v>3763.0637301666702</v>
      </c>
      <c r="CA196" s="143" t="s">
        <v>1117</v>
      </c>
      <c r="CB196" s="143">
        <v>28222.290366666701</v>
      </c>
      <c r="CC196" s="143">
        <v>34376.541055000002</v>
      </c>
      <c r="CD196" s="143" t="s">
        <v>1117</v>
      </c>
      <c r="CE196" s="143">
        <v>79.440873014999994</v>
      </c>
      <c r="CF196" s="143">
        <v>79.035198411666698</v>
      </c>
      <c r="CG196" s="143" t="s">
        <v>1117</v>
      </c>
    </row>
    <row r="197" spans="1:85" x14ac:dyDescent="0.3">
      <c r="A197" s="33" t="s">
        <v>128</v>
      </c>
      <c r="B197" s="147" t="s">
        <v>1824</v>
      </c>
      <c r="C197" s="142">
        <v>4</v>
      </c>
      <c r="D197" s="143" t="s">
        <v>1315</v>
      </c>
      <c r="E197" s="143" t="s">
        <v>51</v>
      </c>
      <c r="F197" s="143" t="s">
        <v>129</v>
      </c>
      <c r="G197" s="143" t="s">
        <v>1366</v>
      </c>
      <c r="J197" s="143">
        <v>21</v>
      </c>
      <c r="K197" s="143">
        <v>9.5</v>
      </c>
      <c r="L197" s="143" t="s">
        <v>1117</v>
      </c>
      <c r="N197" s="143" t="s">
        <v>1117</v>
      </c>
      <c r="O197" s="143">
        <v>2603.6125000000002</v>
      </c>
      <c r="P197" s="143">
        <v>888760.12837499997</v>
      </c>
      <c r="Q197" s="143">
        <v>5079.9732640000002</v>
      </c>
      <c r="R197" s="143">
        <v>1289315.0955000001</v>
      </c>
      <c r="S197" s="143">
        <v>9.2510416750000005E-2</v>
      </c>
      <c r="T197" s="143">
        <v>9.5553100000000002E-4</v>
      </c>
      <c r="U197" s="143">
        <v>2476.3576387500002</v>
      </c>
      <c r="V197" s="143">
        <v>1823671.3089999999</v>
      </c>
      <c r="W197" s="143">
        <v>3422.8454862499998</v>
      </c>
      <c r="X197" s="143">
        <v>862365.55542500003</v>
      </c>
      <c r="Y197" s="143">
        <v>3732.35</v>
      </c>
      <c r="Z197" s="143">
        <v>1416.2</v>
      </c>
      <c r="AA197" s="143">
        <v>7060.1</v>
      </c>
      <c r="AB197" s="143">
        <v>7.3499999999999996E-2</v>
      </c>
      <c r="AC197" s="143">
        <v>4641.3500000000004</v>
      </c>
      <c r="AD197" s="143">
        <v>5643.9</v>
      </c>
      <c r="AE197" s="143">
        <v>21</v>
      </c>
      <c r="AF197" s="143">
        <v>8.0555000000000003</v>
      </c>
      <c r="AG197" s="143">
        <v>0.10425</v>
      </c>
      <c r="AH197" s="143">
        <v>4819.6000000000004</v>
      </c>
      <c r="AI197" s="143">
        <v>6.2E-2</v>
      </c>
      <c r="AJ197" s="143">
        <v>6677.625</v>
      </c>
      <c r="AK197" s="143">
        <v>0.15625</v>
      </c>
      <c r="AL197" s="143">
        <v>30830.905465</v>
      </c>
      <c r="AM197" s="143">
        <v>361912975.77499998</v>
      </c>
      <c r="AN197" s="143">
        <v>72981.038650000002</v>
      </c>
      <c r="AO197" s="143" t="s">
        <v>1117</v>
      </c>
      <c r="AP197" s="143" t="s">
        <v>1117</v>
      </c>
      <c r="AQ197" s="143">
        <v>26942.832932500001</v>
      </c>
      <c r="AR197" s="143">
        <v>23699.22019</v>
      </c>
      <c r="AS197" s="143">
        <v>59099.918797500002</v>
      </c>
      <c r="AT197" s="143">
        <v>2.62175</v>
      </c>
      <c r="AU197" s="143" t="s">
        <v>1117</v>
      </c>
      <c r="AV197" s="143" t="s">
        <v>1117</v>
      </c>
      <c r="AW197" s="143" t="s">
        <v>1117</v>
      </c>
      <c r="AX197" s="143" t="s">
        <v>1117</v>
      </c>
      <c r="AY197" s="143" t="s">
        <v>1117</v>
      </c>
      <c r="AZ197" s="143">
        <v>2.6155903540000001</v>
      </c>
      <c r="BA197" s="143">
        <v>1.0430746885</v>
      </c>
      <c r="BB197" s="143">
        <v>1.4295479827499999</v>
      </c>
      <c r="BC197" s="143">
        <v>1.4860147527500001</v>
      </c>
      <c r="BD197" s="143" t="s">
        <v>1117</v>
      </c>
      <c r="BE197" s="143">
        <v>0.95086260649999998</v>
      </c>
      <c r="BF197" s="143">
        <v>2.793696234</v>
      </c>
      <c r="BG197" s="143">
        <v>2934.8864585000001</v>
      </c>
      <c r="BH197" s="143">
        <v>4405.7423609999996</v>
      </c>
      <c r="BI197" s="143">
        <v>1696.9749999999999</v>
      </c>
      <c r="BJ197" s="143">
        <v>6266.375</v>
      </c>
      <c r="BK197" s="143">
        <v>870616.05180000002</v>
      </c>
      <c r="BL197" s="143">
        <v>923224.02309999999</v>
      </c>
      <c r="BM197" s="143">
        <v>1470.8489582499999</v>
      </c>
      <c r="BN197" s="143">
        <v>971760.21437499998</v>
      </c>
      <c r="BO197" s="143">
        <v>4569.3999999999996</v>
      </c>
      <c r="BP197" s="143">
        <v>17855.058375000001</v>
      </c>
      <c r="BQ197" s="143">
        <v>179586903.16499999</v>
      </c>
      <c r="BR197" s="143">
        <v>50281.674087500003</v>
      </c>
      <c r="BS197" s="143">
        <v>4199.4624999999996</v>
      </c>
      <c r="BT197" s="143">
        <v>4366.9281250000004</v>
      </c>
      <c r="BU197" s="143" t="s">
        <v>1117</v>
      </c>
      <c r="BV197" s="143">
        <v>616.32916665000005</v>
      </c>
      <c r="BW197" s="143">
        <v>1493.07708325</v>
      </c>
      <c r="BX197" s="143" t="s">
        <v>1117</v>
      </c>
      <c r="BY197" s="143">
        <v>3808.6427085</v>
      </c>
      <c r="BZ197" s="143">
        <v>3574.3562499999998</v>
      </c>
      <c r="CA197" s="143" t="s">
        <v>1117</v>
      </c>
      <c r="CB197" s="143">
        <v>7255.0328609999997</v>
      </c>
      <c r="CC197" s="143">
        <v>15046.593253749999</v>
      </c>
      <c r="CD197" s="143" t="s">
        <v>1117</v>
      </c>
      <c r="CE197" s="143">
        <v>96.712500000000006</v>
      </c>
      <c r="CF197" s="143">
        <v>101.111458325</v>
      </c>
      <c r="CG197" s="143" t="s">
        <v>1117</v>
      </c>
    </row>
    <row r="198" spans="1:85" x14ac:dyDescent="0.3">
      <c r="A198" s="33" t="s">
        <v>458</v>
      </c>
      <c r="B198" s="147" t="s">
        <v>1824</v>
      </c>
      <c r="C198" s="142">
        <v>1</v>
      </c>
      <c r="D198" s="143" t="s">
        <v>1315</v>
      </c>
      <c r="E198" s="143" t="s">
        <v>51</v>
      </c>
      <c r="F198" s="143" t="s">
        <v>1631</v>
      </c>
      <c r="G198" s="143" t="s">
        <v>1632</v>
      </c>
      <c r="J198" s="143">
        <v>21</v>
      </c>
      <c r="K198" s="143">
        <v>7</v>
      </c>
      <c r="L198" s="143" t="s">
        <v>1117</v>
      </c>
      <c r="N198" s="143" t="s">
        <v>1117</v>
      </c>
      <c r="O198" s="143">
        <v>1779.166667</v>
      </c>
      <c r="P198" s="143">
        <v>218416.56219999999</v>
      </c>
      <c r="Q198" s="143">
        <v>3158.438095</v>
      </c>
      <c r="R198" s="143">
        <v>212955.24619999999</v>
      </c>
      <c r="S198" s="143">
        <v>0.16704761900000001</v>
      </c>
      <c r="T198" s="143">
        <v>1.7868331000000001E-2</v>
      </c>
      <c r="U198" s="143">
        <v>1379.27619</v>
      </c>
      <c r="V198" s="143">
        <v>372210.67420000001</v>
      </c>
      <c r="W198" s="143">
        <v>2588.0809519999998</v>
      </c>
      <c r="X198" s="143">
        <v>154538.81299999999</v>
      </c>
      <c r="Y198" s="143">
        <v>3617.6</v>
      </c>
      <c r="Z198" s="143">
        <v>1015.5</v>
      </c>
      <c r="AA198" s="143">
        <v>3820.1</v>
      </c>
      <c r="AB198" s="143">
        <v>0.17299999999999999</v>
      </c>
      <c r="AC198" s="143">
        <v>3288.2</v>
      </c>
      <c r="AD198" s="143">
        <v>2804.6</v>
      </c>
      <c r="AE198" s="143">
        <v>21</v>
      </c>
      <c r="AF198" s="143">
        <v>11.137</v>
      </c>
      <c r="AG198" s="143">
        <v>0.26600000000000001</v>
      </c>
      <c r="AH198" s="143">
        <v>2772.4</v>
      </c>
      <c r="AI198" s="143">
        <v>7.0000000000000007E-2</v>
      </c>
      <c r="AJ198" s="143">
        <v>3465.5</v>
      </c>
      <c r="AK198" s="143">
        <v>0.441</v>
      </c>
      <c r="AL198" s="143">
        <v>11935.85713</v>
      </c>
      <c r="AM198" s="143">
        <v>28971373.920000002</v>
      </c>
      <c r="AN198" s="143">
        <v>21003.030299999999</v>
      </c>
      <c r="AO198" s="143" t="s">
        <v>1117</v>
      </c>
      <c r="AP198" s="143" t="s">
        <v>1117</v>
      </c>
      <c r="AQ198" s="143">
        <v>13136.99422</v>
      </c>
      <c r="AR198" s="143">
        <v>6544.3609020000004</v>
      </c>
      <c r="AS198" s="143">
        <v>15658.57143</v>
      </c>
      <c r="AT198" s="143">
        <v>4.7560000000000002</v>
      </c>
      <c r="AU198" s="143" t="s">
        <v>1117</v>
      </c>
      <c r="AV198" s="143" t="s">
        <v>1117</v>
      </c>
      <c r="AW198" s="143" t="s">
        <v>1117</v>
      </c>
      <c r="AX198" s="143" t="s">
        <v>1117</v>
      </c>
      <c r="AY198" s="143" t="s">
        <v>1117</v>
      </c>
      <c r="AZ198" s="143">
        <v>1.8856065369999999</v>
      </c>
      <c r="BA198" s="143">
        <v>0.84313606200000002</v>
      </c>
      <c r="BB198" s="143">
        <v>1.25</v>
      </c>
      <c r="BC198" s="143">
        <v>1.5375722540000001</v>
      </c>
      <c r="BD198" s="143" t="s">
        <v>1117</v>
      </c>
      <c r="BE198" s="143">
        <v>0.49816273</v>
      </c>
      <c r="BF198" s="143">
        <v>2.3926815260000001</v>
      </c>
      <c r="BG198" s="143">
        <v>2184.1</v>
      </c>
      <c r="BH198" s="143">
        <v>3004.390476</v>
      </c>
      <c r="BI198" s="143">
        <v>1162.8</v>
      </c>
      <c r="BJ198" s="143">
        <v>3660.6</v>
      </c>
      <c r="BK198" s="143">
        <v>139925.02669999999</v>
      </c>
      <c r="BL198" s="143">
        <v>170079.9228</v>
      </c>
      <c r="BM198" s="143">
        <v>820.31428570000003</v>
      </c>
      <c r="BN198" s="143">
        <v>159944.86120000001</v>
      </c>
      <c r="BO198" s="143">
        <v>2497.8000000000002</v>
      </c>
      <c r="BP198" s="143">
        <v>7806.6439220000002</v>
      </c>
      <c r="BQ198" s="143">
        <v>21428756.09</v>
      </c>
      <c r="BR198" s="143">
        <v>14765.71429</v>
      </c>
      <c r="BS198" s="143">
        <v>2928.5</v>
      </c>
      <c r="BT198" s="143">
        <v>2823.942857</v>
      </c>
      <c r="BU198" s="143" t="s">
        <v>1117</v>
      </c>
      <c r="BV198" s="143">
        <v>996.67142860000001</v>
      </c>
      <c r="BW198" s="143">
        <v>547.55714290000003</v>
      </c>
      <c r="BX198" s="143" t="s">
        <v>1117</v>
      </c>
      <c r="BY198" s="143">
        <v>2411.7142859999999</v>
      </c>
      <c r="BZ198" s="143">
        <v>2620.9</v>
      </c>
      <c r="CA198" s="143" t="s">
        <v>1117</v>
      </c>
      <c r="CB198" s="143">
        <v>3910.4624640000002</v>
      </c>
      <c r="CC198" s="143">
        <v>7107.6041939999996</v>
      </c>
      <c r="CD198" s="143" t="s">
        <v>1117</v>
      </c>
      <c r="CE198" s="143">
        <v>99.371428570000006</v>
      </c>
      <c r="CF198" s="143">
        <v>95.5</v>
      </c>
      <c r="CG198" s="143" t="s">
        <v>1117</v>
      </c>
    </row>
    <row r="199" spans="1:85" x14ac:dyDescent="0.3">
      <c r="A199" s="33" t="s">
        <v>501</v>
      </c>
      <c r="B199" s="147" t="s">
        <v>1824</v>
      </c>
      <c r="C199" s="142">
        <v>6</v>
      </c>
      <c r="D199" s="143" t="s">
        <v>1315</v>
      </c>
      <c r="E199" s="143" t="s">
        <v>51</v>
      </c>
      <c r="F199" s="143" t="s">
        <v>1670</v>
      </c>
      <c r="G199" s="143" t="s">
        <v>1671</v>
      </c>
      <c r="J199" s="143">
        <v>21.3333333333333</v>
      </c>
      <c r="K199" s="143">
        <v>11.3333333333333</v>
      </c>
      <c r="L199" s="143" t="s">
        <v>1117</v>
      </c>
      <c r="N199" s="143" t="s">
        <v>1117</v>
      </c>
      <c r="O199" s="143">
        <v>3229.0349980000001</v>
      </c>
      <c r="P199" s="143">
        <v>1102417.3665499999</v>
      </c>
      <c r="Q199" s="143">
        <v>5579.1832423333299</v>
      </c>
      <c r="R199" s="143">
        <v>1430933.1696166701</v>
      </c>
      <c r="S199" s="143">
        <v>0.10322766883333299</v>
      </c>
      <c r="T199" s="143">
        <v>1.3237085E-3</v>
      </c>
      <c r="U199" s="143">
        <v>2350.1454325</v>
      </c>
      <c r="V199" s="143">
        <v>978809.29413333302</v>
      </c>
      <c r="W199" s="143">
        <v>4683.7659473333297</v>
      </c>
      <c r="X199" s="143">
        <v>1236054.0529</v>
      </c>
      <c r="Y199" s="143">
        <v>4101.6166666666704</v>
      </c>
      <c r="Z199" s="143">
        <v>2074.7833333333301</v>
      </c>
      <c r="AA199" s="143">
        <v>7227.7</v>
      </c>
      <c r="AB199" s="143">
        <v>6.2333333333333303E-2</v>
      </c>
      <c r="AC199" s="143">
        <v>6627.1666666666697</v>
      </c>
      <c r="AD199" s="143">
        <v>5152.9166666666697</v>
      </c>
      <c r="AE199" s="143">
        <v>21.3333333333333</v>
      </c>
      <c r="AF199" s="143">
        <v>3.1564999999999999</v>
      </c>
      <c r="AG199" s="143">
        <v>0.12666666666666701</v>
      </c>
      <c r="AH199" s="143">
        <v>5038.6666666666697</v>
      </c>
      <c r="AI199" s="143">
        <v>0.100833333333333</v>
      </c>
      <c r="AJ199" s="143">
        <v>5267</v>
      </c>
      <c r="AK199" s="143">
        <v>0.17383333333333301</v>
      </c>
      <c r="AL199" s="143">
        <v>26294.208321666702</v>
      </c>
      <c r="AM199" s="143">
        <v>275914810.07166702</v>
      </c>
      <c r="AN199" s="143">
        <v>66331.484895000001</v>
      </c>
      <c r="AO199" s="143" t="s">
        <v>1117</v>
      </c>
      <c r="AP199" s="143" t="s">
        <v>1117</v>
      </c>
      <c r="AQ199" s="143">
        <v>36308.195196666697</v>
      </c>
      <c r="AR199" s="143">
        <v>16193.600365333299</v>
      </c>
      <c r="AS199" s="143">
        <v>27790.5657465</v>
      </c>
      <c r="AT199" s="143">
        <v>8.3833333333333301E-2</v>
      </c>
      <c r="AU199" s="143" t="s">
        <v>1117</v>
      </c>
      <c r="AV199" s="143" t="s">
        <v>1117</v>
      </c>
      <c r="AW199" s="143" t="s">
        <v>1117</v>
      </c>
      <c r="AX199" s="143" t="s">
        <v>1117</v>
      </c>
      <c r="AY199" s="143" t="s">
        <v>1117</v>
      </c>
      <c r="AZ199" s="143">
        <v>6.7120303175</v>
      </c>
      <c r="BA199" s="143">
        <v>0.77245699599999995</v>
      </c>
      <c r="BB199" s="143">
        <v>1.0942958733333299</v>
      </c>
      <c r="BC199" s="143">
        <v>2.1152114661666701</v>
      </c>
      <c r="BD199" s="143" t="s">
        <v>1117</v>
      </c>
      <c r="BE199" s="143">
        <v>0.64939750699999998</v>
      </c>
      <c r="BF199" s="143">
        <v>2.2901966068333302</v>
      </c>
      <c r="BG199" s="143">
        <v>3948.8993359999999</v>
      </c>
      <c r="BH199" s="143">
        <v>5220.1239935000003</v>
      </c>
      <c r="BI199" s="143">
        <v>2592.88333333333</v>
      </c>
      <c r="BJ199" s="143">
        <v>6994.1</v>
      </c>
      <c r="BK199" s="143">
        <v>1021247.28281667</v>
      </c>
      <c r="BL199" s="143">
        <v>1236654.2074</v>
      </c>
      <c r="BM199" s="143">
        <v>1271.2296515333301</v>
      </c>
      <c r="BN199" s="143">
        <v>358284.39549999998</v>
      </c>
      <c r="BO199" s="143">
        <v>4401.2166666666699</v>
      </c>
      <c r="BP199" s="143">
        <v>14350.9739725</v>
      </c>
      <c r="BQ199" s="143">
        <v>111325384.842833</v>
      </c>
      <c r="BR199" s="143">
        <v>41261.902634999999</v>
      </c>
      <c r="BS199" s="143">
        <v>6225.4165080000002</v>
      </c>
      <c r="BT199" s="143">
        <v>4740.9023015000002</v>
      </c>
      <c r="BU199" s="143" t="s">
        <v>1117</v>
      </c>
      <c r="BV199" s="143">
        <v>1222.5799208333301</v>
      </c>
      <c r="BW199" s="143">
        <v>1062.76166676667</v>
      </c>
      <c r="BX199" s="143" t="s">
        <v>1117</v>
      </c>
      <c r="BY199" s="143">
        <v>5685.7612698333296</v>
      </c>
      <c r="BZ199" s="143">
        <v>4333.2299206666703</v>
      </c>
      <c r="CA199" s="143" t="s">
        <v>1117</v>
      </c>
      <c r="CB199" s="143">
        <v>15961.515954500001</v>
      </c>
      <c r="CC199" s="143">
        <v>11093.0425825</v>
      </c>
      <c r="CD199" s="143" t="s">
        <v>1117</v>
      </c>
      <c r="CE199" s="143">
        <v>87.716746033333294</v>
      </c>
      <c r="CF199" s="143">
        <v>98.829603164999995</v>
      </c>
      <c r="CG199" s="143" t="s">
        <v>1117</v>
      </c>
    </row>
    <row r="200" spans="1:85" x14ac:dyDescent="0.3">
      <c r="A200" s="33" t="s">
        <v>400</v>
      </c>
      <c r="B200" s="147" t="s">
        <v>1824</v>
      </c>
      <c r="C200" s="142">
        <v>6</v>
      </c>
      <c r="D200" s="143" t="s">
        <v>1846</v>
      </c>
      <c r="E200" s="143" t="s">
        <v>51</v>
      </c>
      <c r="F200" s="143" t="s">
        <v>1566</v>
      </c>
      <c r="G200" s="143" t="s">
        <v>1586</v>
      </c>
      <c r="H200" s="143" t="s">
        <v>1584</v>
      </c>
      <c r="I200" s="143" t="s">
        <v>1585</v>
      </c>
      <c r="J200" s="143">
        <v>21.6666666666667</v>
      </c>
      <c r="K200" s="143">
        <v>7.8333333333333304</v>
      </c>
      <c r="L200" s="143" t="s">
        <v>1117</v>
      </c>
      <c r="M200" s="143" t="s">
        <v>1117</v>
      </c>
      <c r="N200" s="143" t="s">
        <v>1117</v>
      </c>
      <c r="O200" s="143">
        <v>4161.7249830000001</v>
      </c>
      <c r="P200" s="143">
        <v>2262305.00891667</v>
      </c>
      <c r="Q200" s="143">
        <v>5466.3901519999999</v>
      </c>
      <c r="R200" s="143">
        <v>2662814.9621666698</v>
      </c>
      <c r="S200" s="143">
        <v>8.29471563333333E-2</v>
      </c>
      <c r="T200" s="143">
        <v>5.0053061666666702E-3</v>
      </c>
      <c r="U200" s="143">
        <v>1304.655444</v>
      </c>
      <c r="V200" s="143">
        <v>753560.43169999996</v>
      </c>
      <c r="W200" s="143">
        <v>4834.7155140000004</v>
      </c>
      <c r="X200" s="143">
        <v>2739848.0780000002</v>
      </c>
      <c r="Y200" s="143">
        <v>4860.95</v>
      </c>
      <c r="Z200" s="143">
        <v>2264.9333333333302</v>
      </c>
      <c r="AA200" s="143">
        <v>8268.2999999999993</v>
      </c>
      <c r="AB200" s="143">
        <v>9.9333333333333301E-2</v>
      </c>
      <c r="AC200" s="143">
        <v>5927.35</v>
      </c>
      <c r="AD200" s="143">
        <v>6003.3666666666704</v>
      </c>
      <c r="AE200" s="143">
        <v>21.6666666666667</v>
      </c>
      <c r="AF200" s="143">
        <v>2.64733333333333</v>
      </c>
      <c r="AG200" s="143">
        <v>6.6166666666666707E-2</v>
      </c>
      <c r="AH200" s="143">
        <v>5592.45</v>
      </c>
      <c r="AI200" s="143">
        <v>0.140666666666667</v>
      </c>
      <c r="AJ200" s="143">
        <v>4777.1833333333298</v>
      </c>
      <c r="AK200" s="143">
        <v>0.318</v>
      </c>
      <c r="AL200" s="143">
        <v>22961.701348333299</v>
      </c>
      <c r="AM200" s="143">
        <v>589721461.14999998</v>
      </c>
      <c r="AN200" s="143">
        <v>70634.140964999999</v>
      </c>
      <c r="AO200" s="143" t="s">
        <v>1117</v>
      </c>
      <c r="AP200" s="143" t="s">
        <v>1117</v>
      </c>
      <c r="AQ200" s="143">
        <v>10841.3782278333</v>
      </c>
      <c r="AR200" s="143">
        <v>29213.274706</v>
      </c>
      <c r="AS200" s="143">
        <v>19381.381722999999</v>
      </c>
      <c r="AT200" s="143">
        <v>0.30083333333333301</v>
      </c>
      <c r="AU200" s="143" t="s">
        <v>1117</v>
      </c>
      <c r="AV200" s="143" t="s">
        <v>1117</v>
      </c>
      <c r="AW200" s="143" t="s">
        <v>1117</v>
      </c>
      <c r="AX200" s="143" t="s">
        <v>1117</v>
      </c>
      <c r="AY200" s="143" t="s">
        <v>1117</v>
      </c>
      <c r="AZ200" s="143">
        <v>8.3351549453333291</v>
      </c>
      <c r="BA200" s="143">
        <v>0.996380575166667</v>
      </c>
      <c r="BB200" s="143">
        <v>0.93323253900000003</v>
      </c>
      <c r="BC200" s="143">
        <v>0.99181005116666698</v>
      </c>
      <c r="BD200" s="143" t="s">
        <v>1117</v>
      </c>
      <c r="BE200" s="143">
        <v>7.1762534686666699</v>
      </c>
      <c r="BF200" s="143">
        <v>1.3026213984999999</v>
      </c>
      <c r="BG200" s="143">
        <v>4570.3621946666699</v>
      </c>
      <c r="BH200" s="143">
        <v>5230.9057683333303</v>
      </c>
      <c r="BI200" s="143">
        <v>2596.1</v>
      </c>
      <c r="BJ200" s="143">
        <v>8088.7166666666699</v>
      </c>
      <c r="BK200" s="143">
        <v>2435826.02316667</v>
      </c>
      <c r="BL200" s="143">
        <v>2554109.9454999999</v>
      </c>
      <c r="BM200" s="143">
        <v>660.54883191666704</v>
      </c>
      <c r="BN200" s="143">
        <v>248008.69439666701</v>
      </c>
      <c r="BO200" s="143">
        <v>5492.6166666666704</v>
      </c>
      <c r="BP200" s="143">
        <v>11500.188465166701</v>
      </c>
      <c r="BQ200" s="143">
        <v>171433819.003667</v>
      </c>
      <c r="BR200" s="143">
        <v>42680.831355000002</v>
      </c>
      <c r="BS200" s="143">
        <v>5187.9831350000004</v>
      </c>
      <c r="BT200" s="143">
        <v>5172.8283730000003</v>
      </c>
      <c r="BU200" s="143" t="s">
        <v>1117</v>
      </c>
      <c r="BV200" s="143">
        <v>610.27529763333303</v>
      </c>
      <c r="BW200" s="143">
        <v>673.18005951666703</v>
      </c>
      <c r="BX200" s="143" t="s">
        <v>1117</v>
      </c>
      <c r="BY200" s="143">
        <v>4872.3593254999996</v>
      </c>
      <c r="BZ200" s="143">
        <v>4714.043353</v>
      </c>
      <c r="CA200" s="143" t="s">
        <v>1117</v>
      </c>
      <c r="CB200" s="143">
        <v>10574.360103499999</v>
      </c>
      <c r="CC200" s="143">
        <v>11969.729214000001</v>
      </c>
      <c r="CD200" s="143" t="s">
        <v>1117</v>
      </c>
      <c r="CE200" s="143">
        <v>92.664781743333293</v>
      </c>
      <c r="CF200" s="143">
        <v>93.747718254999995</v>
      </c>
      <c r="CG200" s="143" t="s">
        <v>1117</v>
      </c>
    </row>
    <row r="201" spans="1:85" x14ac:dyDescent="0.3">
      <c r="A201" s="132" t="s">
        <v>80</v>
      </c>
      <c r="B201" s="147" t="s">
        <v>1824</v>
      </c>
      <c r="C201" s="142">
        <v>1</v>
      </c>
      <c r="D201" s="143" t="s">
        <v>1847</v>
      </c>
      <c r="E201" s="143" t="s">
        <v>64</v>
      </c>
      <c r="F201" s="143" t="s">
        <v>63</v>
      </c>
      <c r="G201" s="143" t="s">
        <v>1837</v>
      </c>
      <c r="J201" s="143">
        <v>22</v>
      </c>
      <c r="K201" s="143">
        <v>6</v>
      </c>
      <c r="N201" s="143" t="s">
        <v>1117</v>
      </c>
      <c r="O201" s="143">
        <v>1363.6318180000001</v>
      </c>
      <c r="P201" s="143">
        <v>443295.76669999998</v>
      </c>
      <c r="Q201" s="143">
        <v>1762.427273</v>
      </c>
      <c r="R201" s="143">
        <v>393103.75199999998</v>
      </c>
      <c r="S201" s="143">
        <v>0.11650000000000001</v>
      </c>
      <c r="T201" s="143">
        <v>7.3267050000000002E-3</v>
      </c>
      <c r="U201" s="143">
        <v>398.8227273</v>
      </c>
      <c r="V201" s="143">
        <v>41074.546300000002</v>
      </c>
      <c r="W201" s="143">
        <v>1598</v>
      </c>
      <c r="X201" s="143">
        <v>396297.27909999999</v>
      </c>
      <c r="Y201" s="143">
        <v>1453.1</v>
      </c>
      <c r="Z201" s="143">
        <v>859.7</v>
      </c>
      <c r="AA201" s="143">
        <v>4484.3999999999996</v>
      </c>
      <c r="AB201" s="143">
        <v>0.16600000000000001</v>
      </c>
      <c r="AC201" s="143">
        <v>1506.6</v>
      </c>
      <c r="AD201" s="143">
        <v>3624.7</v>
      </c>
      <c r="AE201" s="143">
        <v>22</v>
      </c>
      <c r="AF201" s="143">
        <v>5.032</v>
      </c>
      <c r="AG201" s="143">
        <v>6.3E-2</v>
      </c>
      <c r="AH201" s="143">
        <v>1613</v>
      </c>
      <c r="AI201" s="143">
        <v>0.438</v>
      </c>
      <c r="AJ201" s="143">
        <v>2463.8000000000002</v>
      </c>
      <c r="AK201" s="143">
        <v>0.438</v>
      </c>
      <c r="AL201" s="143">
        <v>5998.4238349999996</v>
      </c>
      <c r="AM201" s="143">
        <v>37751235.049999997</v>
      </c>
      <c r="AN201" s="143">
        <v>23323.684209999999</v>
      </c>
      <c r="AO201" s="143" t="s">
        <v>1117</v>
      </c>
      <c r="AP201" s="143" t="s">
        <v>1117</v>
      </c>
      <c r="AQ201" s="143">
        <v>960.84337349999998</v>
      </c>
      <c r="AR201" s="143">
        <v>5065.0793649999996</v>
      </c>
      <c r="AS201" s="143">
        <v>607.07762560000003</v>
      </c>
      <c r="AT201" s="143">
        <v>1.163</v>
      </c>
      <c r="AU201" s="143" t="s">
        <v>1117</v>
      </c>
      <c r="AV201" s="143" t="s">
        <v>1117</v>
      </c>
      <c r="AW201" s="143" t="s">
        <v>1117</v>
      </c>
      <c r="AX201" s="143" t="s">
        <v>1117</v>
      </c>
      <c r="AY201" s="143" t="s">
        <v>1117</v>
      </c>
      <c r="AZ201" s="143">
        <v>4.3720190780000001</v>
      </c>
      <c r="BA201" s="143">
        <v>1.070622594</v>
      </c>
      <c r="BB201" s="143">
        <v>1.527464352</v>
      </c>
      <c r="BC201" s="143">
        <v>0.37951807199999998</v>
      </c>
      <c r="BD201" s="143" t="s">
        <v>1117</v>
      </c>
      <c r="BE201" s="143">
        <v>5.2714932579999996</v>
      </c>
      <c r="BF201" s="143">
        <v>0.119855501</v>
      </c>
      <c r="BG201" s="143">
        <v>1444.609091</v>
      </c>
      <c r="BH201" s="143">
        <v>1700.2909090000001</v>
      </c>
      <c r="BI201" s="143">
        <v>984.4</v>
      </c>
      <c r="BJ201" s="143">
        <v>4406.2</v>
      </c>
      <c r="BK201" s="143">
        <v>425398.00630000001</v>
      </c>
      <c r="BL201" s="143">
        <v>388737.7072</v>
      </c>
      <c r="BM201" s="143">
        <v>255.68181820000001</v>
      </c>
      <c r="BN201" s="143">
        <v>29902.057850000001</v>
      </c>
      <c r="BO201" s="143">
        <v>3421.8</v>
      </c>
      <c r="BP201" s="143">
        <v>3793.9841769999998</v>
      </c>
      <c r="BQ201" s="143">
        <v>21167733.359999999</v>
      </c>
      <c r="BR201" s="143">
        <v>16036.84211</v>
      </c>
      <c r="BS201" s="143">
        <v>1513.4</v>
      </c>
      <c r="BT201" s="143">
        <v>1948.6571429999999</v>
      </c>
      <c r="BU201" s="143" t="s">
        <v>1117</v>
      </c>
      <c r="BV201" s="143">
        <v>180.8</v>
      </c>
      <c r="BW201" s="143">
        <v>308.01428570000002</v>
      </c>
      <c r="BX201" s="143" t="s">
        <v>1117</v>
      </c>
      <c r="BY201" s="143">
        <v>1439.7142859999999</v>
      </c>
      <c r="BZ201" s="143">
        <v>1781.242857</v>
      </c>
      <c r="CA201" s="143" t="s">
        <v>1117</v>
      </c>
      <c r="CB201" s="143">
        <v>1250.9986489999999</v>
      </c>
      <c r="CC201" s="143">
        <v>3363.6193480000002</v>
      </c>
      <c r="CD201" s="143" t="s">
        <v>1117</v>
      </c>
      <c r="CE201" s="143">
        <v>98.6</v>
      </c>
      <c r="CF201" s="143">
        <v>98.842857140000007</v>
      </c>
      <c r="CG201" s="143" t="s">
        <v>1117</v>
      </c>
    </row>
    <row r="202" spans="1:85" x14ac:dyDescent="0.3">
      <c r="A202" s="33" t="s">
        <v>589</v>
      </c>
      <c r="B202" s="147" t="s">
        <v>1824</v>
      </c>
      <c r="C202" s="142">
        <v>6</v>
      </c>
      <c r="D202" s="143" t="s">
        <v>1318</v>
      </c>
      <c r="E202" s="143" t="s">
        <v>51</v>
      </c>
      <c r="F202" s="143" t="s">
        <v>1761</v>
      </c>
      <c r="G202" s="143" t="s">
        <v>1762</v>
      </c>
      <c r="H202" s="143" t="s">
        <v>1763</v>
      </c>
      <c r="I202" s="143" t="s">
        <v>1395</v>
      </c>
      <c r="J202" s="143">
        <v>22</v>
      </c>
      <c r="K202" s="143">
        <v>1</v>
      </c>
      <c r="L202" s="143">
        <v>0</v>
      </c>
      <c r="M202" s="143" t="s">
        <v>1117</v>
      </c>
      <c r="N202" s="143" t="s">
        <v>1117</v>
      </c>
      <c r="O202" s="143">
        <v>587.30931373333306</v>
      </c>
      <c r="P202" s="143">
        <v>977.53493323333305</v>
      </c>
      <c r="Q202" s="143">
        <v>863.35632688333305</v>
      </c>
      <c r="R202" s="143">
        <v>2122.12974336667</v>
      </c>
      <c r="S202" s="143">
        <v>3.03825941666667E-2</v>
      </c>
      <c r="T202" s="143">
        <v>1.4300833333333299E-4</v>
      </c>
      <c r="U202" s="143">
        <v>276.049315966667</v>
      </c>
      <c r="V202" s="143">
        <v>3067.0501355333299</v>
      </c>
      <c r="W202" s="143">
        <v>746.38937603333295</v>
      </c>
      <c r="X202" s="143">
        <v>891.15775838333298</v>
      </c>
      <c r="Y202" s="143">
        <v>752.45</v>
      </c>
      <c r="Z202" s="143">
        <v>526.48333333333301</v>
      </c>
      <c r="AA202" s="143">
        <v>947.76666666666699</v>
      </c>
      <c r="AB202" s="143">
        <v>2.9666666666666699E-2</v>
      </c>
      <c r="AC202" s="143">
        <v>852.58333333333303</v>
      </c>
      <c r="AD202" s="143">
        <v>421.28333333333302</v>
      </c>
      <c r="AE202" s="143">
        <v>22</v>
      </c>
      <c r="AF202" s="143">
        <v>0.80716666666666703</v>
      </c>
      <c r="AG202" s="143">
        <v>3.2166666666666698E-2</v>
      </c>
      <c r="AH202" s="143">
        <v>869.65</v>
      </c>
      <c r="AI202" s="143">
        <v>3.3500000000000002E-2</v>
      </c>
      <c r="AJ202" s="143">
        <v>864.1</v>
      </c>
      <c r="AK202" s="143">
        <v>6.4166666666666705E-2</v>
      </c>
      <c r="AL202" s="143">
        <v>9963.6169953333301</v>
      </c>
      <c r="AM202" s="143">
        <v>10058632.312999999</v>
      </c>
      <c r="AN202" s="143">
        <v>16696.805123333299</v>
      </c>
      <c r="AO202" s="143" t="s">
        <v>1117</v>
      </c>
      <c r="AP202" s="143" t="s">
        <v>1117</v>
      </c>
      <c r="AQ202" s="143">
        <v>8628.2775093333294</v>
      </c>
      <c r="AR202" s="143">
        <v>10465.833417833301</v>
      </c>
      <c r="AS202" s="143">
        <v>9042.9816718333295</v>
      </c>
      <c r="AT202" s="143">
        <v>2.9333333333333302E-2</v>
      </c>
      <c r="AU202" s="143" t="s">
        <v>1117</v>
      </c>
      <c r="AV202" s="143" t="s">
        <v>1117</v>
      </c>
      <c r="AW202" s="143" t="s">
        <v>1117</v>
      </c>
      <c r="AX202" s="143" t="s">
        <v>1117</v>
      </c>
      <c r="AY202" s="143" t="s">
        <v>1117</v>
      </c>
      <c r="AZ202" s="143">
        <v>27.221205914999999</v>
      </c>
      <c r="BA202" s="143">
        <v>1.021692641</v>
      </c>
      <c r="BB202" s="143">
        <v>0.99831505216666705</v>
      </c>
      <c r="BC202" s="143">
        <v>1.09320672533333</v>
      </c>
      <c r="BD202" s="143" t="s">
        <v>1117</v>
      </c>
      <c r="BE202" s="143">
        <v>1.26826957533333</v>
      </c>
      <c r="BF202" s="143">
        <v>1.15185336966667</v>
      </c>
      <c r="BG202" s="143">
        <v>669.55039328333305</v>
      </c>
      <c r="BH202" s="143">
        <v>814.57403331666706</v>
      </c>
      <c r="BI202" s="143">
        <v>618.79999999999995</v>
      </c>
      <c r="BJ202" s="143">
        <v>870.48333333333301</v>
      </c>
      <c r="BK202" s="143">
        <v>1057.0489252166701</v>
      </c>
      <c r="BL202" s="143">
        <v>1274.7855488</v>
      </c>
      <c r="BM202" s="143">
        <v>145.0130077</v>
      </c>
      <c r="BN202" s="143">
        <v>1662.98755265</v>
      </c>
      <c r="BO202" s="143">
        <v>251.683333333333</v>
      </c>
      <c r="BP202" s="143">
        <v>5218.8681226666704</v>
      </c>
      <c r="BQ202" s="143">
        <v>3647758.8968333299</v>
      </c>
      <c r="BR202" s="143">
        <v>10369.399042999999</v>
      </c>
      <c r="BS202" s="143">
        <v>802.049603166667</v>
      </c>
      <c r="BT202" s="143">
        <v>822.12837301666696</v>
      </c>
      <c r="BU202" s="143" t="s">
        <v>1117</v>
      </c>
      <c r="BV202" s="143">
        <v>153.248710316667</v>
      </c>
      <c r="BW202" s="143">
        <v>142.77500000000001</v>
      </c>
      <c r="BX202" s="143" t="s">
        <v>1117</v>
      </c>
      <c r="BY202" s="143">
        <v>732.19067459999997</v>
      </c>
      <c r="BZ202" s="143">
        <v>752.70029761666694</v>
      </c>
      <c r="CA202" s="143" t="s">
        <v>1117</v>
      </c>
      <c r="CB202" s="143">
        <v>5107.2867891666701</v>
      </c>
      <c r="CC202" s="143">
        <v>5494.7626149999996</v>
      </c>
      <c r="CD202" s="143" t="s">
        <v>1117</v>
      </c>
      <c r="CE202" s="143">
        <v>85.672619048333303</v>
      </c>
      <c r="CF202" s="143">
        <v>91.027281744999996</v>
      </c>
      <c r="CG202" s="143" t="s">
        <v>1117</v>
      </c>
    </row>
    <row r="203" spans="1:85" x14ac:dyDescent="0.3">
      <c r="A203" s="131" t="s">
        <v>586</v>
      </c>
      <c r="B203" s="147" t="s">
        <v>1824</v>
      </c>
      <c r="C203" s="142">
        <v>4</v>
      </c>
      <c r="D203" s="143" t="s">
        <v>1315</v>
      </c>
      <c r="E203" s="143" t="s">
        <v>51</v>
      </c>
      <c r="F203" s="143" t="s">
        <v>1757</v>
      </c>
      <c r="G203" s="143" t="s">
        <v>1758</v>
      </c>
      <c r="J203" s="143">
        <v>22.25</v>
      </c>
      <c r="K203" s="143">
        <v>4.5</v>
      </c>
      <c r="L203" s="143" t="s">
        <v>1117</v>
      </c>
      <c r="N203" s="143" t="s">
        <v>1117</v>
      </c>
      <c r="O203" s="143">
        <v>3100.8524177499999</v>
      </c>
      <c r="P203" s="143">
        <v>321096.80660000001</v>
      </c>
      <c r="Q203" s="143">
        <v>4528.8889284999996</v>
      </c>
      <c r="R203" s="143">
        <v>318278.939725</v>
      </c>
      <c r="S203" s="143">
        <v>0.145642472</v>
      </c>
      <c r="T203" s="143">
        <v>1.203518975E-2</v>
      </c>
      <c r="U203" s="143">
        <v>1428.0411955</v>
      </c>
      <c r="V203" s="143">
        <v>208488.53977500001</v>
      </c>
      <c r="W203" s="143">
        <v>4119.2216614999998</v>
      </c>
      <c r="X203" s="143">
        <v>308987.8847</v>
      </c>
      <c r="Y203" s="143">
        <v>4629.625</v>
      </c>
      <c r="Z203" s="143">
        <v>2147.0250000000001</v>
      </c>
      <c r="AA203" s="143">
        <v>5437.2749999999996</v>
      </c>
      <c r="AB203" s="143">
        <v>7.3749999999999996E-2</v>
      </c>
      <c r="AC203" s="143">
        <v>4692.3249999999998</v>
      </c>
      <c r="AD203" s="143">
        <v>3290.25</v>
      </c>
      <c r="AE203" s="143">
        <v>22.25</v>
      </c>
      <c r="AF203" s="143">
        <v>14.2805</v>
      </c>
      <c r="AG203" s="143">
        <v>5.8500000000000003E-2</v>
      </c>
      <c r="AH203" s="143">
        <v>3687.0250000000001</v>
      </c>
      <c r="AI203" s="143">
        <v>0.26874999999999999</v>
      </c>
      <c r="AJ203" s="143">
        <v>4853.1000000000004</v>
      </c>
      <c r="AK203" s="143">
        <v>0.33900000000000002</v>
      </c>
      <c r="AL203" s="143">
        <v>17472.514930000001</v>
      </c>
      <c r="AM203" s="143">
        <v>157759737.82499999</v>
      </c>
      <c r="AN203" s="143">
        <v>49364.362730000001</v>
      </c>
      <c r="AO203" s="143" t="s">
        <v>1117</v>
      </c>
      <c r="AP203" s="143" t="s">
        <v>1117</v>
      </c>
      <c r="AQ203" s="143">
        <v>24982.287272500002</v>
      </c>
      <c r="AR203" s="143">
        <v>23435.539199999999</v>
      </c>
      <c r="AS203" s="143">
        <v>7951.2920805000003</v>
      </c>
      <c r="AT203" s="143">
        <v>3.5342500000000001</v>
      </c>
      <c r="AU203" s="143" t="s">
        <v>1117</v>
      </c>
      <c r="AV203" s="143" t="s">
        <v>1117</v>
      </c>
      <c r="AW203" s="143" t="s">
        <v>1117</v>
      </c>
      <c r="AX203" s="143" t="s">
        <v>1117</v>
      </c>
      <c r="AY203" s="143" t="s">
        <v>1117</v>
      </c>
      <c r="AZ203" s="143">
        <v>1.59591325325</v>
      </c>
      <c r="BA203" s="143">
        <v>0.81016112849999999</v>
      </c>
      <c r="BB203" s="143">
        <v>1.3249318887499999</v>
      </c>
      <c r="BC203" s="143">
        <v>1.0940246115000001</v>
      </c>
      <c r="BD203" s="143" t="s">
        <v>1117</v>
      </c>
      <c r="BE203" s="143">
        <v>1.0377907959999999</v>
      </c>
      <c r="BF203" s="143">
        <v>0.33615951775000003</v>
      </c>
      <c r="BG203" s="143">
        <v>3480.8554307499999</v>
      </c>
      <c r="BH203" s="143">
        <v>4394.0442837500004</v>
      </c>
      <c r="BI203" s="143">
        <v>2605.5</v>
      </c>
      <c r="BJ203" s="143">
        <v>5124.8999999999996</v>
      </c>
      <c r="BK203" s="143">
        <v>292788.64224999998</v>
      </c>
      <c r="BL203" s="143">
        <v>286033.4963</v>
      </c>
      <c r="BM203" s="143">
        <v>913.19088235000004</v>
      </c>
      <c r="BN203" s="143">
        <v>128326.82985749999</v>
      </c>
      <c r="BO203" s="143">
        <v>2519.4</v>
      </c>
      <c r="BP203" s="143">
        <v>11348.546039749999</v>
      </c>
      <c r="BQ203" s="143">
        <v>80291265.432500005</v>
      </c>
      <c r="BR203" s="143">
        <v>36506.273557499997</v>
      </c>
      <c r="BS203" s="143">
        <v>4413.0767857500005</v>
      </c>
      <c r="BT203" s="143">
        <v>4242.438889</v>
      </c>
      <c r="BU203" s="143" t="s">
        <v>1117</v>
      </c>
      <c r="BV203" s="143">
        <v>866.00084332500001</v>
      </c>
      <c r="BW203" s="143">
        <v>954.76949415000001</v>
      </c>
      <c r="BX203" s="143" t="s">
        <v>1117</v>
      </c>
      <c r="BY203" s="143">
        <v>4176.5150297500004</v>
      </c>
      <c r="BZ203" s="143">
        <v>3913.0239582499999</v>
      </c>
      <c r="CA203" s="143" t="s">
        <v>1117</v>
      </c>
      <c r="CB203" s="143">
        <v>9978.9666440000001</v>
      </c>
      <c r="CC203" s="143">
        <v>15063.405720000001</v>
      </c>
      <c r="CD203" s="143" t="s">
        <v>1117</v>
      </c>
      <c r="CE203" s="143">
        <v>94.003025797500001</v>
      </c>
      <c r="CF203" s="143">
        <v>92.097073412499995</v>
      </c>
      <c r="CG203" s="143" t="s">
        <v>1117</v>
      </c>
    </row>
    <row r="204" spans="1:85" x14ac:dyDescent="0.3">
      <c r="A204" s="33" t="s">
        <v>576</v>
      </c>
      <c r="B204" s="147" t="s">
        <v>1824</v>
      </c>
      <c r="C204" s="142">
        <v>3</v>
      </c>
      <c r="D204" s="143" t="s">
        <v>1846</v>
      </c>
      <c r="E204" s="143" t="s">
        <v>132</v>
      </c>
      <c r="F204" s="143" t="s">
        <v>577</v>
      </c>
      <c r="G204" s="143" t="s">
        <v>1748</v>
      </c>
      <c r="H204" s="143" t="s">
        <v>1749</v>
      </c>
      <c r="I204" s="143" t="s">
        <v>1395</v>
      </c>
      <c r="J204" s="143">
        <v>23</v>
      </c>
      <c r="K204" s="143">
        <v>1.6666666666666701</v>
      </c>
      <c r="L204" s="143">
        <v>0</v>
      </c>
      <c r="M204" s="143" t="s">
        <v>1117</v>
      </c>
      <c r="N204" s="143" t="s">
        <v>1117</v>
      </c>
      <c r="O204" s="143">
        <v>1984.04216666667</v>
      </c>
      <c r="P204" s="143">
        <v>13040.699971333301</v>
      </c>
      <c r="Q204" s="143">
        <v>2359.3363690000001</v>
      </c>
      <c r="R204" s="143">
        <v>19524.178431</v>
      </c>
      <c r="S204" s="143">
        <v>9.2314285666666704E-2</v>
      </c>
      <c r="T204" s="143">
        <v>4.0657573333333303E-3</v>
      </c>
      <c r="U204" s="143">
        <v>375.27964286666702</v>
      </c>
      <c r="V204" s="143">
        <v>5779.2950736666699</v>
      </c>
      <c r="W204" s="143">
        <v>2253.8671546666701</v>
      </c>
      <c r="X204" s="143">
        <v>17338.5578353333</v>
      </c>
      <c r="Y204" s="143">
        <v>2388.1666666666702</v>
      </c>
      <c r="Z204" s="143">
        <v>1768.0333333333299</v>
      </c>
      <c r="AA204" s="143">
        <v>2584.63333333333</v>
      </c>
      <c r="AB204" s="143">
        <v>0.242666666666667</v>
      </c>
      <c r="AC204" s="143">
        <v>2250.5666666666698</v>
      </c>
      <c r="AD204" s="143">
        <v>816.6</v>
      </c>
      <c r="AE204" s="143">
        <v>23</v>
      </c>
      <c r="AF204" s="143">
        <v>4.4249999999999998</v>
      </c>
      <c r="AG204" s="143">
        <v>8.6666666666666697E-2</v>
      </c>
      <c r="AH204" s="143">
        <v>2390.5</v>
      </c>
      <c r="AI204" s="143">
        <v>6.8333333333333302E-2</v>
      </c>
      <c r="AJ204" s="143">
        <v>2155.7333333333299</v>
      </c>
      <c r="AK204" s="143">
        <v>0.251</v>
      </c>
      <c r="AL204" s="143">
        <v>4481.57244933333</v>
      </c>
      <c r="AM204" s="143">
        <v>1081764.9043666699</v>
      </c>
      <c r="AN204" s="143">
        <v>6441.375489</v>
      </c>
      <c r="AO204" s="143" t="s">
        <v>1117</v>
      </c>
      <c r="AP204" s="143" t="s">
        <v>1117</v>
      </c>
      <c r="AQ204" s="143">
        <v>3092.6969346999999</v>
      </c>
      <c r="AR204" s="143">
        <v>5543.2448350000004</v>
      </c>
      <c r="AS204" s="143">
        <v>4115.5923806666697</v>
      </c>
      <c r="AT204" s="143">
        <v>0.206666666666667</v>
      </c>
      <c r="AU204" s="143" t="s">
        <v>1117</v>
      </c>
      <c r="AV204" s="143" t="s">
        <v>1117</v>
      </c>
      <c r="AW204" s="143" t="s">
        <v>1117</v>
      </c>
      <c r="AX204" s="143" t="s">
        <v>1117</v>
      </c>
      <c r="AY204" s="143" t="s">
        <v>1117</v>
      </c>
      <c r="AZ204" s="143">
        <v>5.1346518826666703</v>
      </c>
      <c r="BA204" s="143">
        <v>1.066229337</v>
      </c>
      <c r="BB204" s="143">
        <v>0.891455987666667</v>
      </c>
      <c r="BC204" s="143">
        <v>0.59516911266666706</v>
      </c>
      <c r="BD204" s="143" t="s">
        <v>1117</v>
      </c>
      <c r="BE204" s="143">
        <v>2.6757206166666698</v>
      </c>
      <c r="BF204" s="143">
        <v>0.810361836</v>
      </c>
      <c r="BG204" s="143">
        <v>2136.4941429999999</v>
      </c>
      <c r="BH204" s="143">
        <v>2300.8241786666699</v>
      </c>
      <c r="BI204" s="143">
        <v>1931.7333333333299</v>
      </c>
      <c r="BJ204" s="143">
        <v>2506.8333333333298</v>
      </c>
      <c r="BK204" s="143">
        <v>13737.565210000001</v>
      </c>
      <c r="BL204" s="143">
        <v>17842.828901000001</v>
      </c>
      <c r="BM204" s="143">
        <v>164.33569046666699</v>
      </c>
      <c r="BN204" s="143">
        <v>1998.1945415666701</v>
      </c>
      <c r="BO204" s="143">
        <v>575.1</v>
      </c>
      <c r="BP204" s="143">
        <v>1967.3884</v>
      </c>
      <c r="BQ204" s="143">
        <v>393404.21071000001</v>
      </c>
      <c r="BR204" s="143">
        <v>3270.5276206666699</v>
      </c>
      <c r="BS204" s="143">
        <v>2379.4839813333301</v>
      </c>
      <c r="BT204" s="143">
        <v>2337.123611</v>
      </c>
      <c r="BU204" s="143" t="s">
        <v>1117</v>
      </c>
      <c r="BV204" s="143">
        <v>184.049074066667</v>
      </c>
      <c r="BW204" s="143">
        <v>171.53185186666701</v>
      </c>
      <c r="BX204" s="143" t="s">
        <v>1117</v>
      </c>
      <c r="BY204" s="143">
        <v>2332.3401853333298</v>
      </c>
      <c r="BZ204" s="143">
        <v>2276.5115740000001</v>
      </c>
      <c r="CA204" s="143" t="s">
        <v>1117</v>
      </c>
      <c r="CB204" s="143">
        <v>2057.1093536666699</v>
      </c>
      <c r="CC204" s="143">
        <v>2002.4884853333299</v>
      </c>
      <c r="CD204" s="143" t="s">
        <v>1117</v>
      </c>
      <c r="CE204" s="143">
        <v>91.775555566666696</v>
      </c>
      <c r="CF204" s="143">
        <v>94.039814813333294</v>
      </c>
      <c r="CG204" s="143" t="s">
        <v>1117</v>
      </c>
    </row>
    <row r="205" spans="1:85" x14ac:dyDescent="0.3">
      <c r="A205" s="131" t="s">
        <v>392</v>
      </c>
      <c r="B205" s="147" t="s">
        <v>1824</v>
      </c>
      <c r="C205" s="142">
        <v>4</v>
      </c>
      <c r="D205" s="143" t="s">
        <v>1846</v>
      </c>
      <c r="E205" s="143" t="s">
        <v>51</v>
      </c>
      <c r="F205" s="143" t="s">
        <v>218</v>
      </c>
      <c r="G205" s="143" t="s">
        <v>1578</v>
      </c>
      <c r="H205" s="143" t="s">
        <v>1577</v>
      </c>
      <c r="I205" s="143" t="s">
        <v>1339</v>
      </c>
      <c r="J205" s="143">
        <v>23.25</v>
      </c>
      <c r="K205" s="143">
        <v>5.25</v>
      </c>
      <c r="L205" s="143" t="s">
        <v>1117</v>
      </c>
      <c r="M205" s="143" t="s">
        <v>1117</v>
      </c>
      <c r="N205" s="143" t="s">
        <v>1117</v>
      </c>
      <c r="O205" s="143">
        <v>3433.2980725000002</v>
      </c>
      <c r="P205" s="143">
        <v>588381.52775000001</v>
      </c>
      <c r="Q205" s="143">
        <v>4406.2117167500001</v>
      </c>
      <c r="R205" s="143">
        <v>229647.28285749999</v>
      </c>
      <c r="S205" s="143">
        <v>4.6482638749999999E-2</v>
      </c>
      <c r="T205" s="143">
        <v>1.1261642499999999E-3</v>
      </c>
      <c r="U205" s="143">
        <v>972.90955767499997</v>
      </c>
      <c r="V205" s="143">
        <v>248603.05974999999</v>
      </c>
      <c r="W205" s="143">
        <v>4013.1907274999999</v>
      </c>
      <c r="X205" s="143">
        <v>292160.51593250001</v>
      </c>
      <c r="Y205" s="143">
        <v>3843.65</v>
      </c>
      <c r="Z205" s="143">
        <v>2351.2750000000001</v>
      </c>
      <c r="AA205" s="143">
        <v>5071.1499999999996</v>
      </c>
      <c r="AB205" s="143">
        <v>4.9500000000000002E-2</v>
      </c>
      <c r="AC205" s="143">
        <v>4485.0749999999998</v>
      </c>
      <c r="AD205" s="143">
        <v>2719.875</v>
      </c>
      <c r="AE205" s="143">
        <v>23.25</v>
      </c>
      <c r="AF205" s="143">
        <v>2.5037500000000001</v>
      </c>
      <c r="AG205" s="143">
        <v>5.8999999999999997E-2</v>
      </c>
      <c r="AH205" s="143">
        <v>4584.2749999999996</v>
      </c>
      <c r="AI205" s="143">
        <v>0.08</v>
      </c>
      <c r="AJ205" s="143">
        <v>4216.5</v>
      </c>
      <c r="AK205" s="143">
        <v>0.1285</v>
      </c>
      <c r="AL205" s="143">
        <v>31999.22435</v>
      </c>
      <c r="AM205" s="143">
        <v>1070363305.385</v>
      </c>
      <c r="AN205" s="143">
        <v>103126.2824075</v>
      </c>
      <c r="AO205" s="143" t="s">
        <v>1117</v>
      </c>
      <c r="AP205" s="143" t="s">
        <v>1117</v>
      </c>
      <c r="AQ205" s="143">
        <v>25660.401727749999</v>
      </c>
      <c r="AR205" s="143">
        <v>19526.605152</v>
      </c>
      <c r="AS205" s="143">
        <v>21840.093071750001</v>
      </c>
      <c r="AT205" s="143">
        <v>0.16700000000000001</v>
      </c>
      <c r="AU205" s="143" t="s">
        <v>1117</v>
      </c>
      <c r="AV205" s="143" t="s">
        <v>1117</v>
      </c>
      <c r="AW205" s="143" t="s">
        <v>1117</v>
      </c>
      <c r="AX205" s="143" t="s">
        <v>1117</v>
      </c>
      <c r="AY205" s="143" t="s">
        <v>1117</v>
      </c>
      <c r="AZ205" s="143">
        <v>10.254218956000001</v>
      </c>
      <c r="BA205" s="143">
        <v>1.02999567325</v>
      </c>
      <c r="BB205" s="143">
        <v>0.94956812199999996</v>
      </c>
      <c r="BC205" s="143">
        <v>1.25723833975</v>
      </c>
      <c r="BD205" s="143" t="s">
        <v>1117</v>
      </c>
      <c r="BE205" s="143">
        <v>0.75337117924999997</v>
      </c>
      <c r="BF205" s="143">
        <v>3.4717292227500001</v>
      </c>
      <c r="BG205" s="143">
        <v>3719.2627672499998</v>
      </c>
      <c r="BH205" s="143">
        <v>4237.9373887499996</v>
      </c>
      <c r="BI205" s="143">
        <v>3046.9250000000002</v>
      </c>
      <c r="BJ205" s="143">
        <v>4909.55</v>
      </c>
      <c r="BK205" s="143">
        <v>366917.26062750001</v>
      </c>
      <c r="BL205" s="143">
        <v>252118.00149</v>
      </c>
      <c r="BM205" s="143">
        <v>518.68481125000005</v>
      </c>
      <c r="BN205" s="143">
        <v>78405.392557500003</v>
      </c>
      <c r="BO205" s="143">
        <v>1862.625</v>
      </c>
      <c r="BP205" s="143">
        <v>18307.606842249999</v>
      </c>
      <c r="BQ205" s="143">
        <v>538619832.12</v>
      </c>
      <c r="BR205" s="143">
        <v>65875.839284999995</v>
      </c>
      <c r="BS205" s="143">
        <v>4282.6095139999998</v>
      </c>
      <c r="BT205" s="143">
        <v>4179.1390972500003</v>
      </c>
      <c r="BU205" s="143" t="s">
        <v>1117</v>
      </c>
      <c r="BV205" s="143">
        <v>535.49354167499996</v>
      </c>
      <c r="BW205" s="143">
        <v>515.15729167500001</v>
      </c>
      <c r="BX205" s="143" t="s">
        <v>1117</v>
      </c>
      <c r="BY205" s="143">
        <v>4034.3302082499999</v>
      </c>
      <c r="BZ205" s="143">
        <v>3960.1056250000001</v>
      </c>
      <c r="CA205" s="143" t="s">
        <v>1117</v>
      </c>
      <c r="CB205" s="143">
        <v>16340.23835675</v>
      </c>
      <c r="CC205" s="143">
        <v>21932.568282249998</v>
      </c>
      <c r="CD205" s="143" t="s">
        <v>1117</v>
      </c>
      <c r="CE205" s="143">
        <v>82.812777777500003</v>
      </c>
      <c r="CF205" s="143">
        <v>86.466388890000005</v>
      </c>
      <c r="CG205" s="143" t="s">
        <v>1117</v>
      </c>
    </row>
    <row r="206" spans="1:85" x14ac:dyDescent="0.3">
      <c r="A206" s="33" t="s">
        <v>206</v>
      </c>
      <c r="B206" s="147" t="s">
        <v>1824</v>
      </c>
      <c r="C206" s="142">
        <v>2</v>
      </c>
      <c r="D206" s="143" t="s">
        <v>1318</v>
      </c>
      <c r="E206" s="143" t="s">
        <v>61</v>
      </c>
      <c r="F206" s="143" t="s">
        <v>1421</v>
      </c>
      <c r="G206" s="143" t="s">
        <v>1422</v>
      </c>
      <c r="H206" s="143" t="s">
        <v>1423</v>
      </c>
      <c r="I206" s="143" t="s">
        <v>1339</v>
      </c>
      <c r="J206" s="143">
        <v>23.5</v>
      </c>
      <c r="K206" s="143">
        <v>1</v>
      </c>
      <c r="L206" s="143">
        <v>1</v>
      </c>
      <c r="M206" s="143" t="s">
        <v>1117</v>
      </c>
      <c r="N206" s="143" t="s">
        <v>1117</v>
      </c>
      <c r="O206" s="143">
        <v>3914.5858239999998</v>
      </c>
      <c r="P206" s="143">
        <v>251063.44404999999</v>
      </c>
      <c r="Q206" s="143">
        <v>6272.1014370000003</v>
      </c>
      <c r="R206" s="143">
        <v>870217.25954999996</v>
      </c>
      <c r="S206" s="143">
        <v>2.9289272000000002E-2</v>
      </c>
      <c r="T206" s="144">
        <v>7.2550000000000002E-5</v>
      </c>
      <c r="U206" s="143">
        <v>2357.5159005</v>
      </c>
      <c r="V206" s="143">
        <v>961880.67405000003</v>
      </c>
      <c r="W206" s="143">
        <v>5514.9795974999997</v>
      </c>
      <c r="X206" s="143">
        <v>649572.18995000003</v>
      </c>
      <c r="Y206" s="143">
        <v>5361.8</v>
      </c>
      <c r="Z206" s="143">
        <v>3178.1</v>
      </c>
      <c r="AA206" s="143">
        <v>7764.7</v>
      </c>
      <c r="AB206" s="143">
        <v>2.1000000000000001E-2</v>
      </c>
      <c r="AC206" s="143">
        <v>5641.15</v>
      </c>
      <c r="AD206" s="143">
        <v>4586.6000000000004</v>
      </c>
      <c r="AE206" s="143">
        <v>23.5</v>
      </c>
      <c r="AF206" s="143">
        <v>2.0055000000000001</v>
      </c>
      <c r="AG206" s="143">
        <v>2.7E-2</v>
      </c>
      <c r="AH206" s="143">
        <v>6990.35</v>
      </c>
      <c r="AI206" s="143">
        <v>3.3500000000000002E-2</v>
      </c>
      <c r="AJ206" s="143">
        <v>6046.2</v>
      </c>
      <c r="AK206" s="143">
        <v>4.4999999999999998E-2</v>
      </c>
      <c r="AL206" s="143">
        <v>81704.490225000001</v>
      </c>
      <c r="AM206" s="143">
        <v>925942399.29999995</v>
      </c>
      <c r="AN206" s="143">
        <v>131616.22025000001</v>
      </c>
      <c r="AO206" s="143" t="s">
        <v>1117</v>
      </c>
      <c r="AP206" s="143" t="s">
        <v>1117</v>
      </c>
      <c r="AQ206" s="143">
        <v>76288.888890000002</v>
      </c>
      <c r="AR206" s="143">
        <v>106221.428585</v>
      </c>
      <c r="AS206" s="143">
        <v>70741.878419999994</v>
      </c>
      <c r="AT206" s="143">
        <v>0.21149999999999999</v>
      </c>
      <c r="AU206" s="143" t="s">
        <v>1117</v>
      </c>
      <c r="AV206" s="143" t="s">
        <v>1117</v>
      </c>
      <c r="AW206" s="143" t="s">
        <v>1117</v>
      </c>
      <c r="AX206" s="143" t="s">
        <v>1117</v>
      </c>
      <c r="AY206" s="143" t="s">
        <v>1117</v>
      </c>
      <c r="AZ206" s="143">
        <v>12.54740936</v>
      </c>
      <c r="BA206" s="143">
        <v>1.3027939664999999</v>
      </c>
      <c r="BB206" s="143">
        <v>0.87732127900000001</v>
      </c>
      <c r="BC206" s="143">
        <v>1.311111111</v>
      </c>
      <c r="BD206" s="143" t="s">
        <v>1117</v>
      </c>
      <c r="BE206" s="143">
        <v>1.4807972810000001</v>
      </c>
      <c r="BF206" s="143">
        <v>0.61321089750000002</v>
      </c>
      <c r="BG206" s="143">
        <v>4497.3859195000005</v>
      </c>
      <c r="BH206" s="143">
        <v>5957.6028735</v>
      </c>
      <c r="BI206" s="143">
        <v>3531.45</v>
      </c>
      <c r="BJ206" s="143">
        <v>7256.7</v>
      </c>
      <c r="BK206" s="143">
        <v>305842.59080000001</v>
      </c>
      <c r="BL206" s="143">
        <v>736924.35849999997</v>
      </c>
      <c r="BM206" s="143">
        <v>1460.225287</v>
      </c>
      <c r="BN206" s="143">
        <v>433927.6201</v>
      </c>
      <c r="BO206" s="143">
        <v>3725.25</v>
      </c>
      <c r="BP206" s="143">
        <v>49438.332004999997</v>
      </c>
      <c r="BQ206" s="143">
        <v>329532513.25</v>
      </c>
      <c r="BR206" s="143">
        <v>75089.35484</v>
      </c>
      <c r="BS206" s="143">
        <v>6464.9916665000001</v>
      </c>
      <c r="BT206" s="143">
        <v>6045.8066664999997</v>
      </c>
      <c r="BU206" s="143" t="s">
        <v>1117</v>
      </c>
      <c r="BV206" s="143">
        <v>1709.7466664999999</v>
      </c>
      <c r="BW206" s="143">
        <v>1436.27166665</v>
      </c>
      <c r="BX206" s="143" t="s">
        <v>1117</v>
      </c>
      <c r="BY206" s="143">
        <v>5938.1416664999997</v>
      </c>
      <c r="BZ206" s="143">
        <v>5585.72</v>
      </c>
      <c r="CA206" s="143" t="s">
        <v>1117</v>
      </c>
      <c r="CB206" s="143">
        <v>63034.859084999996</v>
      </c>
      <c r="CC206" s="143">
        <v>45671.679924999997</v>
      </c>
      <c r="CD206" s="143" t="s">
        <v>1117</v>
      </c>
      <c r="CE206" s="143">
        <v>82.588333335000002</v>
      </c>
      <c r="CF206" s="143">
        <v>84.56</v>
      </c>
      <c r="CG206" s="143" t="s">
        <v>1117</v>
      </c>
    </row>
    <row r="207" spans="1:85" x14ac:dyDescent="0.3">
      <c r="A207" s="33" t="s">
        <v>407</v>
      </c>
      <c r="B207" s="147" t="s">
        <v>1824</v>
      </c>
      <c r="C207" s="142">
        <v>4</v>
      </c>
      <c r="D207" s="143" t="s">
        <v>1846</v>
      </c>
      <c r="E207" s="143" t="s">
        <v>132</v>
      </c>
      <c r="F207" s="143" t="s">
        <v>410</v>
      </c>
      <c r="G207" s="143" t="s">
        <v>1589</v>
      </c>
      <c r="H207" s="143" t="s">
        <v>1588</v>
      </c>
      <c r="I207" s="143" t="s">
        <v>1339</v>
      </c>
      <c r="J207" s="143">
        <v>23.5</v>
      </c>
      <c r="K207" s="143">
        <v>2</v>
      </c>
      <c r="L207" s="143">
        <v>1</v>
      </c>
      <c r="M207" s="143" t="s">
        <v>1117</v>
      </c>
      <c r="N207" s="143" t="s">
        <v>1117</v>
      </c>
      <c r="O207" s="143">
        <v>620.59920454999997</v>
      </c>
      <c r="P207" s="143">
        <v>9830.3432067499998</v>
      </c>
      <c r="Q207" s="143">
        <v>910.3514394</v>
      </c>
      <c r="R207" s="143">
        <v>7171.8288457500003</v>
      </c>
      <c r="S207" s="143">
        <v>5.7240530249999998E-2</v>
      </c>
      <c r="T207" s="143">
        <v>2.1683824999999999E-4</v>
      </c>
      <c r="U207" s="143">
        <v>289.75518940000001</v>
      </c>
      <c r="V207" s="143">
        <v>3697.1448412499999</v>
      </c>
      <c r="W207" s="143">
        <v>817.28231059999996</v>
      </c>
      <c r="X207" s="143">
        <v>7753.9762844999996</v>
      </c>
      <c r="Y207" s="143">
        <v>856.95</v>
      </c>
      <c r="Z207" s="143">
        <v>439.45</v>
      </c>
      <c r="AA207" s="143">
        <v>1004.65</v>
      </c>
      <c r="AB207" s="143">
        <v>5.6750000000000002E-2</v>
      </c>
      <c r="AC207" s="143">
        <v>768.07500000000005</v>
      </c>
      <c r="AD207" s="143">
        <v>565.20000000000005</v>
      </c>
      <c r="AE207" s="143">
        <v>23.5</v>
      </c>
      <c r="AF207" s="143">
        <v>2.5052500000000002</v>
      </c>
      <c r="AG207" s="143">
        <v>6.7500000000000004E-2</v>
      </c>
      <c r="AH207" s="143">
        <v>925.97500000000002</v>
      </c>
      <c r="AI207" s="143">
        <v>4.1250000000000002E-2</v>
      </c>
      <c r="AJ207" s="143">
        <v>929.875</v>
      </c>
      <c r="AK207" s="143">
        <v>8.6499999999999994E-2</v>
      </c>
      <c r="AL207" s="143">
        <v>6613.2349485000004</v>
      </c>
      <c r="AM207" s="143">
        <v>46773320.748175003</v>
      </c>
      <c r="AN207" s="143">
        <v>17188.313492000001</v>
      </c>
      <c r="AO207" s="143" t="s">
        <v>1117</v>
      </c>
      <c r="AP207" s="143" t="s">
        <v>1117</v>
      </c>
      <c r="AQ207" s="143">
        <v>4497.85044225</v>
      </c>
      <c r="AR207" s="143">
        <v>4384.8224609999997</v>
      </c>
      <c r="AS207" s="143">
        <v>7080.5858587499997</v>
      </c>
      <c r="AT207" s="143">
        <v>0.52700000000000002</v>
      </c>
      <c r="AU207" s="143" t="s">
        <v>1117</v>
      </c>
      <c r="AV207" s="143" t="s">
        <v>1117</v>
      </c>
      <c r="AW207" s="143" t="s">
        <v>1117</v>
      </c>
      <c r="AX207" s="143" t="s">
        <v>1117</v>
      </c>
      <c r="AY207" s="143" t="s">
        <v>1117</v>
      </c>
      <c r="AZ207" s="143">
        <v>8.7538633734999998</v>
      </c>
      <c r="BA207" s="143">
        <v>1.24091713075</v>
      </c>
      <c r="BB207" s="143">
        <v>1.007815876</v>
      </c>
      <c r="BC207" s="143">
        <v>1.196225892</v>
      </c>
      <c r="BD207" s="143" t="s">
        <v>1117</v>
      </c>
      <c r="BE207" s="143">
        <v>1.17469398525</v>
      </c>
      <c r="BF207" s="143">
        <v>1.6223546612499999</v>
      </c>
      <c r="BG207" s="143">
        <v>700.46503787500001</v>
      </c>
      <c r="BH207" s="143">
        <v>873.39602272499997</v>
      </c>
      <c r="BI207" s="143">
        <v>484.2</v>
      </c>
      <c r="BJ207" s="143">
        <v>978.22500000000002</v>
      </c>
      <c r="BK207" s="143">
        <v>11658.01597925</v>
      </c>
      <c r="BL207" s="143">
        <v>6898.2929387499998</v>
      </c>
      <c r="BM207" s="143">
        <v>172.92632574999999</v>
      </c>
      <c r="BN207" s="143">
        <v>2720.3685191750001</v>
      </c>
      <c r="BO207" s="143">
        <v>494.02499999999998</v>
      </c>
      <c r="BP207" s="143">
        <v>4208.15104875</v>
      </c>
      <c r="BQ207" s="143">
        <v>28891020.169025</v>
      </c>
      <c r="BR207" s="143">
        <v>12932.063491999999</v>
      </c>
      <c r="BS207" s="143">
        <v>809.59</v>
      </c>
      <c r="BT207" s="143">
        <v>919.85910715</v>
      </c>
      <c r="BU207" s="143" t="s">
        <v>1117</v>
      </c>
      <c r="BV207" s="143">
        <v>201.32803569999999</v>
      </c>
      <c r="BW207" s="143">
        <v>160.15071427500001</v>
      </c>
      <c r="BX207" s="143" t="s">
        <v>1117</v>
      </c>
      <c r="BY207" s="143">
        <v>751.50017857499995</v>
      </c>
      <c r="BZ207" s="143">
        <v>865.46857142500005</v>
      </c>
      <c r="CA207" s="143" t="s">
        <v>1117</v>
      </c>
      <c r="CB207" s="143">
        <v>6734.7539754999998</v>
      </c>
      <c r="CC207" s="143">
        <v>2555.51284975</v>
      </c>
      <c r="CD207" s="143" t="s">
        <v>1117</v>
      </c>
      <c r="CE207" s="143">
        <v>89.120535715000003</v>
      </c>
      <c r="CF207" s="143">
        <v>96.468392857500007</v>
      </c>
      <c r="CG207" s="143" t="s">
        <v>1117</v>
      </c>
    </row>
    <row r="208" spans="1:85" x14ac:dyDescent="0.3">
      <c r="A208" s="33" t="s">
        <v>627</v>
      </c>
      <c r="B208" s="147" t="s">
        <v>1824</v>
      </c>
      <c r="C208" s="142">
        <v>3</v>
      </c>
      <c r="D208" s="143" t="s">
        <v>1315</v>
      </c>
      <c r="E208" s="143" t="s">
        <v>51</v>
      </c>
      <c r="F208" s="143" t="s">
        <v>415</v>
      </c>
      <c r="G208" s="143" t="s">
        <v>1808</v>
      </c>
      <c r="J208" s="143">
        <v>23.6666666666667</v>
      </c>
      <c r="K208" s="143">
        <v>6.3333333333333304</v>
      </c>
      <c r="L208" s="143" t="s">
        <v>1117</v>
      </c>
      <c r="N208" s="143" t="s">
        <v>1117</v>
      </c>
      <c r="O208" s="143">
        <v>3329.0669476666699</v>
      </c>
      <c r="P208" s="143">
        <v>599042.22099666705</v>
      </c>
      <c r="Q208" s="143">
        <v>5676.1194610000002</v>
      </c>
      <c r="R208" s="143">
        <v>431885.452766667</v>
      </c>
      <c r="S208" s="143">
        <v>3.7724867666666703E-2</v>
      </c>
      <c r="T208" s="143">
        <v>6.6808000000000004E-4</v>
      </c>
      <c r="U208" s="143">
        <v>2347.0490906666701</v>
      </c>
      <c r="V208" s="143">
        <v>529647.559143333</v>
      </c>
      <c r="W208" s="143">
        <v>4567.8110946666702</v>
      </c>
      <c r="X208" s="143">
        <v>318252.80365333299</v>
      </c>
      <c r="Y208" s="143">
        <v>4956.1333333333296</v>
      </c>
      <c r="Z208" s="143">
        <v>2570.1</v>
      </c>
      <c r="AA208" s="143">
        <v>6789.8666666666704</v>
      </c>
      <c r="AB208" s="143">
        <v>4.0666666666666698E-2</v>
      </c>
      <c r="AC208" s="143">
        <v>6759.9333333333298</v>
      </c>
      <c r="AD208" s="143">
        <v>4219.7666666666701</v>
      </c>
      <c r="AE208" s="143">
        <v>23.6666666666667</v>
      </c>
      <c r="AF208" s="143">
        <v>2.0750000000000002</v>
      </c>
      <c r="AG208" s="143">
        <v>2.9666666666666699E-2</v>
      </c>
      <c r="AH208" s="143">
        <v>5776.3333333333303</v>
      </c>
      <c r="AI208" s="143">
        <v>2.4333333333333301E-2</v>
      </c>
      <c r="AJ208" s="143">
        <v>5023.5666666666702</v>
      </c>
      <c r="AK208" s="143">
        <v>0.14699999999999999</v>
      </c>
      <c r="AL208" s="143">
        <v>79909.224536666705</v>
      </c>
      <c r="AM208" s="143">
        <v>1294829263</v>
      </c>
      <c r="AN208" s="143">
        <v>143491.69081</v>
      </c>
      <c r="AO208" s="143" t="s">
        <v>1117</v>
      </c>
      <c r="AP208" s="143" t="s">
        <v>1117</v>
      </c>
      <c r="AQ208" s="143">
        <v>73831.669150000002</v>
      </c>
      <c r="AR208" s="143">
        <v>104593.23672</v>
      </c>
      <c r="AS208" s="143">
        <v>95590.942033333296</v>
      </c>
      <c r="AT208" s="143">
        <v>0.12933333333333299</v>
      </c>
      <c r="AU208" s="143" t="s">
        <v>1117</v>
      </c>
      <c r="AV208" s="143" t="s">
        <v>1117</v>
      </c>
      <c r="AW208" s="143" t="s">
        <v>1117</v>
      </c>
      <c r="AX208" s="143" t="s">
        <v>1117</v>
      </c>
      <c r="AY208" s="143" t="s">
        <v>1117</v>
      </c>
      <c r="AZ208" s="143">
        <v>11.2492794573333</v>
      </c>
      <c r="BA208" s="143">
        <v>0.85212748800000004</v>
      </c>
      <c r="BB208" s="143">
        <v>0.88404456499999995</v>
      </c>
      <c r="BC208" s="143">
        <v>0.78747072600000001</v>
      </c>
      <c r="BD208" s="143" t="s">
        <v>1117</v>
      </c>
      <c r="BE208" s="143">
        <v>1.5744263523333299</v>
      </c>
      <c r="BF208" s="143">
        <v>1.05034408133333</v>
      </c>
      <c r="BG208" s="143">
        <v>3977.9385913333299</v>
      </c>
      <c r="BH208" s="143">
        <v>5255.8297949999996</v>
      </c>
      <c r="BI208" s="143">
        <v>3189.9666666666699</v>
      </c>
      <c r="BJ208" s="143">
        <v>6312.3666666666704</v>
      </c>
      <c r="BK208" s="143">
        <v>302844.08270999999</v>
      </c>
      <c r="BL208" s="143">
        <v>311490.73916666699</v>
      </c>
      <c r="BM208" s="143">
        <v>1277.90153766667</v>
      </c>
      <c r="BN208" s="143">
        <v>199957.792383333</v>
      </c>
      <c r="BO208" s="143">
        <v>3122.4</v>
      </c>
      <c r="BP208" s="143">
        <v>43711.843419999997</v>
      </c>
      <c r="BQ208" s="143">
        <v>531169683.68000001</v>
      </c>
      <c r="BR208" s="143">
        <v>92107.758759999997</v>
      </c>
      <c r="BS208" s="143">
        <v>3592.2603176666698</v>
      </c>
      <c r="BT208" s="143">
        <v>3412.9515873333298</v>
      </c>
      <c r="BU208" s="143" t="s">
        <v>1117</v>
      </c>
      <c r="BV208" s="143">
        <v>850.449206333333</v>
      </c>
      <c r="BW208" s="143">
        <v>1023.81746033333</v>
      </c>
      <c r="BX208" s="143" t="s">
        <v>1117</v>
      </c>
      <c r="BY208" s="143">
        <v>3116.8253966666698</v>
      </c>
      <c r="BZ208" s="143">
        <v>2970.6055556666702</v>
      </c>
      <c r="CA208" s="143" t="s">
        <v>1117</v>
      </c>
      <c r="CB208" s="143">
        <v>29733.1836666667</v>
      </c>
      <c r="CC208" s="143">
        <v>41860.191939999997</v>
      </c>
      <c r="CD208" s="143" t="s">
        <v>1117</v>
      </c>
      <c r="CE208" s="143">
        <v>56.557936509999998</v>
      </c>
      <c r="CF208" s="143">
        <v>58.338095236666703</v>
      </c>
      <c r="CG208" s="143" t="s">
        <v>1117</v>
      </c>
    </row>
    <row r="209" spans="1:85" x14ac:dyDescent="0.3">
      <c r="A209" s="33" t="s">
        <v>637</v>
      </c>
      <c r="B209" s="147" t="s">
        <v>1824</v>
      </c>
      <c r="C209" s="142">
        <v>5</v>
      </c>
      <c r="D209" s="143" t="s">
        <v>1315</v>
      </c>
      <c r="E209" s="143" t="s">
        <v>51</v>
      </c>
      <c r="F209" s="143" t="s">
        <v>638</v>
      </c>
      <c r="G209" s="143" t="s">
        <v>1816</v>
      </c>
      <c r="J209" s="143">
        <v>23.8</v>
      </c>
      <c r="K209" s="143">
        <v>12</v>
      </c>
      <c r="L209" s="143" t="s">
        <v>1117</v>
      </c>
      <c r="N209" s="143" t="s">
        <v>1117</v>
      </c>
      <c r="O209" s="143">
        <v>2029.8325603999999</v>
      </c>
      <c r="P209" s="143">
        <v>322032.80158000003</v>
      </c>
      <c r="Q209" s="143">
        <v>6296.8275027999998</v>
      </c>
      <c r="R209" s="143">
        <v>761106.73203800002</v>
      </c>
      <c r="S209" s="143">
        <v>7.0715546000000004E-2</v>
      </c>
      <c r="T209" s="143">
        <v>2.0774712000000001E-3</v>
      </c>
      <c r="U209" s="143">
        <v>4267.0019223999998</v>
      </c>
      <c r="V209" s="143">
        <v>1279626.64234</v>
      </c>
      <c r="W209" s="143">
        <v>4339.1604627999996</v>
      </c>
      <c r="X209" s="143">
        <v>826220.40618000005</v>
      </c>
      <c r="Y209" s="143">
        <v>4721.9399999999996</v>
      </c>
      <c r="Z209" s="143">
        <v>1394.86</v>
      </c>
      <c r="AA209" s="143">
        <v>7578.18</v>
      </c>
      <c r="AB209" s="143">
        <v>4.8599999999999997E-2</v>
      </c>
      <c r="AC209" s="143">
        <v>6045.06</v>
      </c>
      <c r="AD209" s="143">
        <v>6183.32</v>
      </c>
      <c r="AE209" s="143">
        <v>23.8</v>
      </c>
      <c r="AF209" s="143">
        <v>3.3323999999999998</v>
      </c>
      <c r="AG209" s="143">
        <v>5.0200000000000002E-2</v>
      </c>
      <c r="AH209" s="143">
        <v>6601.18</v>
      </c>
      <c r="AI209" s="143">
        <v>9.9199999999999997E-2</v>
      </c>
      <c r="AJ209" s="143">
        <v>6381.88</v>
      </c>
      <c r="AK209" s="143">
        <v>0.20100000000000001</v>
      </c>
      <c r="AL209" s="143">
        <v>91322.247940000001</v>
      </c>
      <c r="AM209" s="143">
        <v>2676097363.4000001</v>
      </c>
      <c r="AN209" s="143">
        <v>196947.35956000001</v>
      </c>
      <c r="AO209" s="143" t="s">
        <v>1117</v>
      </c>
      <c r="AP209" s="143" t="s">
        <v>1117</v>
      </c>
      <c r="AQ209" s="143">
        <v>102736.040998</v>
      </c>
      <c r="AR209" s="143">
        <v>109337.208864</v>
      </c>
      <c r="AS209" s="143">
        <v>39108.319498999997</v>
      </c>
      <c r="AT209" s="143">
        <v>0.40039999999999998</v>
      </c>
      <c r="AU209" s="143" t="s">
        <v>1117</v>
      </c>
      <c r="AV209" s="143" t="s">
        <v>1117</v>
      </c>
      <c r="AW209" s="143" t="s">
        <v>1117</v>
      </c>
      <c r="AX209" s="143" t="s">
        <v>1117</v>
      </c>
      <c r="AY209" s="143" t="s">
        <v>1117</v>
      </c>
      <c r="AZ209" s="143">
        <v>15.373863785799999</v>
      </c>
      <c r="BA209" s="143">
        <v>1.1272576104000001</v>
      </c>
      <c r="BB209" s="143">
        <v>0.98166663200000004</v>
      </c>
      <c r="BC209" s="143">
        <v>1.3142950799999999</v>
      </c>
      <c r="BD209" s="143" t="s">
        <v>1117</v>
      </c>
      <c r="BE209" s="143">
        <v>1.351035274</v>
      </c>
      <c r="BF209" s="143">
        <v>0.51449515219999997</v>
      </c>
      <c r="BG209" s="143">
        <v>2803.8509942000001</v>
      </c>
      <c r="BH209" s="143">
        <v>5649.2976351999996</v>
      </c>
      <c r="BI209" s="143">
        <v>1840.6</v>
      </c>
      <c r="BJ209" s="143">
        <v>6683.4</v>
      </c>
      <c r="BK209" s="143">
        <v>396000.05155999999</v>
      </c>
      <c r="BL209" s="143">
        <v>561609.22702400002</v>
      </c>
      <c r="BM209" s="143">
        <v>2845.4435057999999</v>
      </c>
      <c r="BN209" s="143">
        <v>984984.04998000001</v>
      </c>
      <c r="BO209" s="143">
        <v>4842.8</v>
      </c>
      <c r="BP209" s="143">
        <v>62539.860661999999</v>
      </c>
      <c r="BQ209" s="143">
        <v>1725949296.22</v>
      </c>
      <c r="BR209" s="143">
        <v>148353.00164</v>
      </c>
      <c r="BS209" s="143">
        <v>5551.2624286</v>
      </c>
      <c r="BT209" s="143">
        <v>5761.7030000000004</v>
      </c>
      <c r="BU209" s="143" t="s">
        <v>1117</v>
      </c>
      <c r="BV209" s="143">
        <v>2897.9332857999998</v>
      </c>
      <c r="BW209" s="143">
        <v>2898.8232858000001</v>
      </c>
      <c r="BX209" s="143" t="s">
        <v>1117</v>
      </c>
      <c r="BY209" s="143">
        <v>4114.7052857999997</v>
      </c>
      <c r="BZ209" s="143">
        <v>4619.8397142000003</v>
      </c>
      <c r="CA209" s="143" t="s">
        <v>1117</v>
      </c>
      <c r="CB209" s="143">
        <v>70998.336806000007</v>
      </c>
      <c r="CC209" s="143">
        <v>66199.151324000006</v>
      </c>
      <c r="CD209" s="143" t="s">
        <v>1117</v>
      </c>
      <c r="CE209" s="143">
        <v>86.698857141999994</v>
      </c>
      <c r="CF209" s="143">
        <v>87.451285713999994</v>
      </c>
      <c r="CG209" s="143" t="s">
        <v>1117</v>
      </c>
    </row>
    <row r="210" spans="1:85" x14ac:dyDescent="0.3">
      <c r="A210" s="33" t="s">
        <v>65</v>
      </c>
      <c r="B210" s="147" t="s">
        <v>1824</v>
      </c>
      <c r="C210" s="142">
        <v>6</v>
      </c>
      <c r="D210" s="143" t="s">
        <v>1315</v>
      </c>
      <c r="E210" s="143" t="s">
        <v>51</v>
      </c>
      <c r="F210" s="143" t="s">
        <v>66</v>
      </c>
      <c r="G210" s="143" t="s">
        <v>1325</v>
      </c>
      <c r="J210" s="143">
        <v>24.1666666666667</v>
      </c>
      <c r="K210" s="143">
        <v>5.8333333333333304</v>
      </c>
      <c r="L210" s="143" t="s">
        <v>1117</v>
      </c>
      <c r="N210" s="143" t="s">
        <v>1117</v>
      </c>
      <c r="O210" s="143">
        <v>2260.61890066667</v>
      </c>
      <c r="P210" s="143">
        <v>195374.045743333</v>
      </c>
      <c r="Q210" s="143">
        <v>2927.3068358333298</v>
      </c>
      <c r="R210" s="143">
        <v>312592.64665000001</v>
      </c>
      <c r="S210" s="143">
        <v>3.7025379999999997E-2</v>
      </c>
      <c r="T210" s="143">
        <v>1.3193314999999999E-3</v>
      </c>
      <c r="U210" s="143">
        <v>666.70594403333303</v>
      </c>
      <c r="V210" s="143">
        <v>135982.93952833299</v>
      </c>
      <c r="W210" s="143">
        <v>2710.0168593333301</v>
      </c>
      <c r="X210" s="143">
        <v>249994.63971333299</v>
      </c>
      <c r="Y210" s="143">
        <v>2441.65</v>
      </c>
      <c r="Z210" s="143">
        <v>1297.0333333333299</v>
      </c>
      <c r="AA210" s="143">
        <v>4263.8</v>
      </c>
      <c r="AB210" s="143">
        <v>0.13100000000000001</v>
      </c>
      <c r="AC210" s="143">
        <v>1917.4166666666699</v>
      </c>
      <c r="AD210" s="143">
        <v>2966.7666666666701</v>
      </c>
      <c r="AE210" s="143">
        <v>24.1666666666667</v>
      </c>
      <c r="AF210" s="143">
        <v>1.3961666666666701</v>
      </c>
      <c r="AG210" s="143">
        <v>2.2833333333333299E-2</v>
      </c>
      <c r="AH210" s="143">
        <v>3053.25</v>
      </c>
      <c r="AI210" s="143">
        <v>6.4166666666666705E-2</v>
      </c>
      <c r="AJ210" s="143">
        <v>3056.05</v>
      </c>
      <c r="AK210" s="143">
        <v>0.15466666666666701</v>
      </c>
      <c r="AL210" s="143">
        <v>29769.3098883333</v>
      </c>
      <c r="AM210" s="143">
        <v>477974107.76166701</v>
      </c>
      <c r="AN210" s="143">
        <v>79252.056020000004</v>
      </c>
      <c r="AO210" s="143" t="s">
        <v>1117</v>
      </c>
      <c r="AP210" s="143" t="s">
        <v>1117</v>
      </c>
      <c r="AQ210" s="143">
        <v>2290.53238816667</v>
      </c>
      <c r="AR210" s="143">
        <v>26947.245915</v>
      </c>
      <c r="AS210" s="143">
        <v>48208.968129333298</v>
      </c>
      <c r="AT210" s="143">
        <v>0.40966666666666701</v>
      </c>
      <c r="AU210" s="143" t="s">
        <v>1117</v>
      </c>
      <c r="AV210" s="143" t="s">
        <v>1117</v>
      </c>
      <c r="AW210" s="143" t="s">
        <v>1117</v>
      </c>
      <c r="AX210" s="143" t="s">
        <v>1117</v>
      </c>
      <c r="AY210" s="143" t="s">
        <v>1117</v>
      </c>
      <c r="AZ210" s="143">
        <v>19.8107012428333</v>
      </c>
      <c r="BA210" s="143">
        <v>1.7137678110000001</v>
      </c>
      <c r="BB210" s="143">
        <v>1.00313089816667</v>
      </c>
      <c r="BC210" s="143">
        <v>0.200987307</v>
      </c>
      <c r="BD210" s="143" t="s">
        <v>1117</v>
      </c>
      <c r="BE210" s="143">
        <v>19.026019613833299</v>
      </c>
      <c r="BF210" s="143">
        <v>2.09228205183333</v>
      </c>
      <c r="BG210" s="143">
        <v>2393.7676190000002</v>
      </c>
      <c r="BH210" s="143">
        <v>2844.6545438333301</v>
      </c>
      <c r="BI210" s="143">
        <v>1379.2666666666701</v>
      </c>
      <c r="BJ210" s="143">
        <v>4052.85</v>
      </c>
      <c r="BK210" s="143">
        <v>197314.978133333</v>
      </c>
      <c r="BL210" s="143">
        <v>293354.745183333</v>
      </c>
      <c r="BM210" s="143">
        <v>450.90125940000001</v>
      </c>
      <c r="BN210" s="143">
        <v>86102.156806666695</v>
      </c>
      <c r="BO210" s="143">
        <v>2673.5833333333298</v>
      </c>
      <c r="BP210" s="143">
        <v>20852.517413166701</v>
      </c>
      <c r="BQ210" s="143">
        <v>319054485.61333299</v>
      </c>
      <c r="BR210" s="143">
        <v>59282.959056666703</v>
      </c>
      <c r="BS210" s="143">
        <v>2571.6172221666702</v>
      </c>
      <c r="BT210" s="143">
        <v>2987.9590078333299</v>
      </c>
      <c r="BU210" s="143" t="s">
        <v>1117</v>
      </c>
      <c r="BV210" s="143">
        <v>393.16210316666701</v>
      </c>
      <c r="BW210" s="143">
        <v>422.83232143333299</v>
      </c>
      <c r="BX210" s="143" t="s">
        <v>1117</v>
      </c>
      <c r="BY210" s="143">
        <v>2388.4210714999999</v>
      </c>
      <c r="BZ210" s="143">
        <v>2865.6170238333302</v>
      </c>
      <c r="CA210" s="143" t="s">
        <v>1117</v>
      </c>
      <c r="CB210" s="143">
        <v>13931.1943868333</v>
      </c>
      <c r="CC210" s="143">
        <v>18516.305513166699</v>
      </c>
      <c r="CD210" s="143" t="s">
        <v>1117</v>
      </c>
      <c r="CE210" s="143">
        <v>89.804027778333307</v>
      </c>
      <c r="CF210" s="143">
        <v>90.849484126666695</v>
      </c>
      <c r="CG210" s="143" t="s">
        <v>1117</v>
      </c>
    </row>
    <row r="211" spans="1:85" x14ac:dyDescent="0.3">
      <c r="A211" s="33" t="s">
        <v>237</v>
      </c>
      <c r="B211" s="147" t="s">
        <v>1824</v>
      </c>
      <c r="C211" s="142">
        <v>3</v>
      </c>
      <c r="D211" s="143" t="s">
        <v>1315</v>
      </c>
      <c r="E211" s="143" t="s">
        <v>51</v>
      </c>
      <c r="F211" s="143" t="s">
        <v>238</v>
      </c>
      <c r="G211" s="143" t="s">
        <v>1435</v>
      </c>
      <c r="J211" s="143">
        <v>24.3333333333333</v>
      </c>
      <c r="K211" s="143">
        <v>7</v>
      </c>
      <c r="L211" s="143" t="s">
        <v>1117</v>
      </c>
      <c r="N211" s="143" t="s">
        <v>1117</v>
      </c>
      <c r="O211" s="143">
        <v>4542.8498099999997</v>
      </c>
      <c r="P211" s="143">
        <v>135941.08129666699</v>
      </c>
      <c r="Q211" s="143">
        <v>5108.6478813333297</v>
      </c>
      <c r="R211" s="143">
        <v>114927.42320666699</v>
      </c>
      <c r="S211" s="143">
        <v>0.18692508166666699</v>
      </c>
      <c r="T211" s="143">
        <v>2.1101016666666699E-3</v>
      </c>
      <c r="U211" s="143">
        <v>565.79933453333297</v>
      </c>
      <c r="V211" s="143">
        <v>13401.6572423333</v>
      </c>
      <c r="W211" s="143">
        <v>4903.29750266667</v>
      </c>
      <c r="X211" s="143">
        <v>105551.43308666701</v>
      </c>
      <c r="Y211" s="143">
        <v>4546.8666666666704</v>
      </c>
      <c r="Z211" s="143">
        <v>3965.9666666666699</v>
      </c>
      <c r="AA211" s="143">
        <v>5570.4333333333298</v>
      </c>
      <c r="AB211" s="143">
        <v>0.19466666666666699</v>
      </c>
      <c r="AC211" s="143">
        <v>5299.1</v>
      </c>
      <c r="AD211" s="143">
        <v>1604.4666666666701</v>
      </c>
      <c r="AE211" s="143">
        <v>24.3333333333333</v>
      </c>
      <c r="AF211" s="143">
        <v>12.24</v>
      </c>
      <c r="AG211" s="143">
        <v>0.218</v>
      </c>
      <c r="AH211" s="143">
        <v>5256.9333333333298</v>
      </c>
      <c r="AI211" s="143">
        <v>0.198333333333333</v>
      </c>
      <c r="AJ211" s="143">
        <v>4567.3666666666704</v>
      </c>
      <c r="AK211" s="143">
        <v>0.29099999999999998</v>
      </c>
      <c r="AL211" s="143">
        <v>5184.9422969999996</v>
      </c>
      <c r="AM211" s="143">
        <v>3940942.7980666701</v>
      </c>
      <c r="AN211" s="143">
        <v>8485.2723966666708</v>
      </c>
      <c r="AO211" s="143" t="s">
        <v>1117</v>
      </c>
      <c r="AP211" s="143" t="s">
        <v>1117</v>
      </c>
      <c r="AQ211" s="143">
        <v>2737.2768516666702</v>
      </c>
      <c r="AR211" s="143">
        <v>4400.6019276666702</v>
      </c>
      <c r="AS211" s="143">
        <v>4812.0315373333297</v>
      </c>
      <c r="AT211" s="143">
        <v>1.0089999999999999</v>
      </c>
      <c r="AU211" s="143" t="s">
        <v>1117</v>
      </c>
      <c r="AV211" s="143" t="s">
        <v>1117</v>
      </c>
      <c r="AW211" s="143" t="s">
        <v>1117</v>
      </c>
      <c r="AX211" s="143" t="s">
        <v>1117</v>
      </c>
      <c r="AY211" s="143" t="s">
        <v>1117</v>
      </c>
      <c r="AZ211" s="143">
        <v>4.2291127866666702</v>
      </c>
      <c r="BA211" s="143">
        <v>0.99262371699999996</v>
      </c>
      <c r="BB211" s="143">
        <v>0.86509783100000004</v>
      </c>
      <c r="BC211" s="143">
        <v>1.0576897646666701</v>
      </c>
      <c r="BD211" s="143" t="s">
        <v>1117</v>
      </c>
      <c r="BE211" s="143">
        <v>2.8468722999999998</v>
      </c>
      <c r="BF211" s="143">
        <v>0.97437247333333299</v>
      </c>
      <c r="BG211" s="143">
        <v>4732.8243606666701</v>
      </c>
      <c r="BH211" s="143">
        <v>5009.4968926666697</v>
      </c>
      <c r="BI211" s="143">
        <v>4171.8999999999996</v>
      </c>
      <c r="BJ211" s="143">
        <v>5437.5</v>
      </c>
      <c r="BK211" s="143">
        <v>129915.71275999999</v>
      </c>
      <c r="BL211" s="143">
        <v>116215.95217</v>
      </c>
      <c r="BM211" s="143">
        <v>276.66441863333301</v>
      </c>
      <c r="BN211" s="143">
        <v>5436.9312913333297</v>
      </c>
      <c r="BO211" s="143">
        <v>1265.5999999999999</v>
      </c>
      <c r="BP211" s="143">
        <v>2846.8681732666701</v>
      </c>
      <c r="BQ211" s="143">
        <v>1796822.4401933299</v>
      </c>
      <c r="BR211" s="143">
        <v>4839.1703989999996</v>
      </c>
      <c r="BS211" s="143">
        <v>5319.4061110000002</v>
      </c>
      <c r="BT211" s="143">
        <v>5104.5533333333296</v>
      </c>
      <c r="BU211" s="143" t="s">
        <v>1117</v>
      </c>
      <c r="BV211" s="143">
        <v>259.886666666667</v>
      </c>
      <c r="BW211" s="143">
        <v>283.84194443333303</v>
      </c>
      <c r="BX211" s="143" t="s">
        <v>1117</v>
      </c>
      <c r="BY211" s="143">
        <v>5194.2686110000004</v>
      </c>
      <c r="BZ211" s="143">
        <v>5000.1252776666697</v>
      </c>
      <c r="CA211" s="143" t="s">
        <v>1117</v>
      </c>
      <c r="CB211" s="143">
        <v>2500.504441</v>
      </c>
      <c r="CC211" s="143">
        <v>2572.5445570000002</v>
      </c>
      <c r="CD211" s="143" t="s">
        <v>1117</v>
      </c>
      <c r="CE211" s="143">
        <v>93.569722233333295</v>
      </c>
      <c r="CF211" s="143">
        <v>104.87</v>
      </c>
      <c r="CG211" s="143" t="s">
        <v>1117</v>
      </c>
    </row>
    <row r="212" spans="1:85" x14ac:dyDescent="0.3">
      <c r="A212" s="131" t="s">
        <v>217</v>
      </c>
      <c r="B212" s="147" t="s">
        <v>1824</v>
      </c>
      <c r="C212" s="142">
        <v>2</v>
      </c>
      <c r="D212" s="143" t="s">
        <v>1315</v>
      </c>
      <c r="E212" s="143" t="s">
        <v>51</v>
      </c>
      <c r="F212" s="143" t="s">
        <v>218</v>
      </c>
      <c r="G212" s="143" t="s">
        <v>1429</v>
      </c>
      <c r="J212" s="143">
        <v>24.5</v>
      </c>
      <c r="K212" s="143">
        <v>3</v>
      </c>
      <c r="L212" s="143" t="s">
        <v>1117</v>
      </c>
      <c r="N212" s="143" t="s">
        <v>1117</v>
      </c>
      <c r="O212" s="143">
        <v>3018.9026654999998</v>
      </c>
      <c r="P212" s="143">
        <v>869506.78374999994</v>
      </c>
      <c r="Q212" s="143">
        <v>4991.3938420000004</v>
      </c>
      <c r="R212" s="143">
        <v>285473.27824999997</v>
      </c>
      <c r="S212" s="143">
        <v>6.8114889499999998E-2</v>
      </c>
      <c r="T212" s="143">
        <v>9.7876650000000001E-4</v>
      </c>
      <c r="U212" s="143">
        <v>1972.4988049999999</v>
      </c>
      <c r="V212" s="143">
        <v>616531.81559999997</v>
      </c>
      <c r="W212" s="143">
        <v>4338.4600184999999</v>
      </c>
      <c r="X212" s="143">
        <v>528392.61769999994</v>
      </c>
      <c r="Y212" s="143">
        <v>4952.6499999999996</v>
      </c>
      <c r="Z212" s="143">
        <v>1730</v>
      </c>
      <c r="AA212" s="143">
        <v>5587.35</v>
      </c>
      <c r="AB212" s="143">
        <v>7.3499999999999996E-2</v>
      </c>
      <c r="AC212" s="143">
        <v>3652.8</v>
      </c>
      <c r="AD212" s="143">
        <v>3857.35</v>
      </c>
      <c r="AE212" s="143">
        <v>24.5</v>
      </c>
      <c r="AF212" s="143">
        <v>1.9870000000000001</v>
      </c>
      <c r="AG212" s="143">
        <v>4.5999999999999999E-2</v>
      </c>
      <c r="AH212" s="143">
        <v>4897.05</v>
      </c>
      <c r="AI212" s="143">
        <v>4.0500000000000001E-2</v>
      </c>
      <c r="AJ212" s="143">
        <v>4876.8</v>
      </c>
      <c r="AK212" s="143">
        <v>0.113</v>
      </c>
      <c r="AL212" s="143">
        <v>29794.024184999998</v>
      </c>
      <c r="AM212" s="143">
        <v>104827722.7</v>
      </c>
      <c r="AN212" s="143">
        <v>53271.498594999997</v>
      </c>
      <c r="AO212" s="143" t="s">
        <v>1117</v>
      </c>
      <c r="AP212" s="143" t="s">
        <v>1117</v>
      </c>
      <c r="AQ212" s="143">
        <v>21322.457624999999</v>
      </c>
      <c r="AR212" s="143">
        <v>45389.380949999999</v>
      </c>
      <c r="AS212" s="143">
        <v>43582.94743</v>
      </c>
      <c r="AT212" s="143">
        <v>7.1499999999999994E-2</v>
      </c>
      <c r="AU212" s="143" t="s">
        <v>1117</v>
      </c>
      <c r="AV212" s="143" t="s">
        <v>1117</v>
      </c>
      <c r="AW212" s="143" t="s">
        <v>1117</v>
      </c>
      <c r="AX212" s="143" t="s">
        <v>1117</v>
      </c>
      <c r="AY212" s="143" t="s">
        <v>1117</v>
      </c>
      <c r="AZ212" s="143">
        <v>12.174897682499999</v>
      </c>
      <c r="BA212" s="143">
        <v>1.3521335320000001</v>
      </c>
      <c r="BB212" s="143">
        <v>1.0050521105000001</v>
      </c>
      <c r="BC212" s="143">
        <v>0.66236517699999997</v>
      </c>
      <c r="BD212" s="143" t="s">
        <v>1117</v>
      </c>
      <c r="BE212" s="143">
        <v>2.3441974965000001</v>
      </c>
      <c r="BF212" s="143">
        <v>1.0187500775</v>
      </c>
      <c r="BG212" s="143">
        <v>3534.3645219999999</v>
      </c>
      <c r="BH212" s="143">
        <v>4809.0220589999999</v>
      </c>
      <c r="BI212" s="143">
        <v>2411.75</v>
      </c>
      <c r="BJ212" s="143">
        <v>5469.45</v>
      </c>
      <c r="BK212" s="143">
        <v>467797.95899999997</v>
      </c>
      <c r="BL212" s="143">
        <v>308568.80875000003</v>
      </c>
      <c r="BM212" s="143">
        <v>1274.6528495</v>
      </c>
      <c r="BN212" s="143">
        <v>264507.386</v>
      </c>
      <c r="BO212" s="143">
        <v>3057.7</v>
      </c>
      <c r="BP212" s="143">
        <v>19093.685750000001</v>
      </c>
      <c r="BQ212" s="143">
        <v>57093380.844999999</v>
      </c>
      <c r="BR212" s="143">
        <v>33808.333335000003</v>
      </c>
      <c r="BS212" s="143">
        <v>2318.4</v>
      </c>
      <c r="BT212" s="143">
        <v>2612.6916664999999</v>
      </c>
      <c r="BU212" s="143" t="s">
        <v>1117</v>
      </c>
      <c r="BV212" s="143">
        <v>768.01666650000004</v>
      </c>
      <c r="BW212" s="143">
        <v>986.9416665</v>
      </c>
      <c r="BX212" s="143" t="s">
        <v>1117</v>
      </c>
      <c r="BY212" s="143">
        <v>2113.8333335000002</v>
      </c>
      <c r="BZ212" s="143">
        <v>2196.375</v>
      </c>
      <c r="CA212" s="143" t="s">
        <v>1117</v>
      </c>
      <c r="CB212" s="143">
        <v>9033.9010799999996</v>
      </c>
      <c r="CC212" s="143">
        <v>13214.822690000001</v>
      </c>
      <c r="CD212" s="143" t="s">
        <v>1117</v>
      </c>
      <c r="CE212" s="143">
        <v>41.375</v>
      </c>
      <c r="CF212" s="143">
        <v>47.375</v>
      </c>
      <c r="CG212" s="143" t="s">
        <v>1117</v>
      </c>
    </row>
    <row r="213" spans="1:85" x14ac:dyDescent="0.3">
      <c r="A213" s="33" t="s">
        <v>540</v>
      </c>
      <c r="B213" s="147" t="s">
        <v>1824</v>
      </c>
      <c r="C213" s="142">
        <v>5</v>
      </c>
      <c r="D213" s="143" t="s">
        <v>1315</v>
      </c>
      <c r="E213" s="143" t="s">
        <v>51</v>
      </c>
      <c r="F213" s="143" t="s">
        <v>1708</v>
      </c>
      <c r="G213" s="143" t="s">
        <v>1709</v>
      </c>
      <c r="J213" s="143">
        <v>24.6</v>
      </c>
      <c r="K213" s="143">
        <v>2.2000000000000002</v>
      </c>
      <c r="L213" s="143" t="s">
        <v>1117</v>
      </c>
      <c r="N213" s="143" t="s">
        <v>1117</v>
      </c>
      <c r="O213" s="143">
        <v>2625.3123255999999</v>
      </c>
      <c r="P213" s="143">
        <v>36119.534671000001</v>
      </c>
      <c r="Q213" s="143">
        <v>4552.2597592000002</v>
      </c>
      <c r="R213" s="143">
        <v>110624.436907</v>
      </c>
      <c r="S213" s="143">
        <v>7.7935217799999998E-2</v>
      </c>
      <c r="T213" s="143">
        <v>3.1075379999999999E-4</v>
      </c>
      <c r="U213" s="143">
        <v>1926.950938</v>
      </c>
      <c r="V213" s="143">
        <v>51452.689636000003</v>
      </c>
      <c r="W213" s="143">
        <v>3881.6813278</v>
      </c>
      <c r="X213" s="143">
        <v>158667.17723999999</v>
      </c>
      <c r="Y213" s="143">
        <v>4088.64</v>
      </c>
      <c r="Z213" s="143">
        <v>2365.94</v>
      </c>
      <c r="AA213" s="143">
        <v>4888.96</v>
      </c>
      <c r="AB213" s="143">
        <v>6.0600000000000001E-2</v>
      </c>
      <c r="AC213" s="143">
        <v>4129.3</v>
      </c>
      <c r="AD213" s="143">
        <v>2523.02</v>
      </c>
      <c r="AE213" s="143">
        <v>24.6</v>
      </c>
      <c r="AF213" s="143">
        <v>3.4076</v>
      </c>
      <c r="AG213" s="143">
        <v>7.8399999999999997E-2</v>
      </c>
      <c r="AH213" s="143">
        <v>4632.4399999999996</v>
      </c>
      <c r="AI213" s="143">
        <v>8.6199999999999999E-2</v>
      </c>
      <c r="AJ213" s="143">
        <v>4749.4799999999996</v>
      </c>
      <c r="AK213" s="143">
        <v>0.105</v>
      </c>
      <c r="AL213" s="143">
        <v>25815.095880000001</v>
      </c>
      <c r="AM213" s="143">
        <v>27844883.903000001</v>
      </c>
      <c r="AN213" s="143">
        <v>36487.455626000003</v>
      </c>
      <c r="AO213" s="143" t="s">
        <v>1117</v>
      </c>
      <c r="AP213" s="143" t="s">
        <v>1117</v>
      </c>
      <c r="AQ213" s="143">
        <v>25583.797751999999</v>
      </c>
      <c r="AR213" s="143">
        <v>26623.534793999999</v>
      </c>
      <c r="AS213" s="143">
        <v>24158.377658000001</v>
      </c>
      <c r="AT213" s="143">
        <v>9.4E-2</v>
      </c>
      <c r="AU213" s="143" t="s">
        <v>1117</v>
      </c>
      <c r="AV213" s="143" t="s">
        <v>1117</v>
      </c>
      <c r="AW213" s="143" t="s">
        <v>1117</v>
      </c>
      <c r="AX213" s="143" t="s">
        <v>1117</v>
      </c>
      <c r="AY213" s="143" t="s">
        <v>1117</v>
      </c>
      <c r="AZ213" s="143">
        <v>7.3792759961999996</v>
      </c>
      <c r="BA213" s="143">
        <v>1.1300043676</v>
      </c>
      <c r="BB213" s="143">
        <v>1.0339180135999999</v>
      </c>
      <c r="BC213" s="143">
        <v>1.3220629796000001</v>
      </c>
      <c r="BD213" s="143" t="s">
        <v>1117</v>
      </c>
      <c r="BE213" s="143">
        <v>1.1142032900000001</v>
      </c>
      <c r="BF213" s="143">
        <v>0.94284932639999997</v>
      </c>
      <c r="BG213" s="143">
        <v>3090.1287940000002</v>
      </c>
      <c r="BH213" s="143">
        <v>4351.667915</v>
      </c>
      <c r="BI213" s="143">
        <v>2803.46</v>
      </c>
      <c r="BJ213" s="143">
        <v>4668.34</v>
      </c>
      <c r="BK213" s="143">
        <v>71740.026850399998</v>
      </c>
      <c r="BL213" s="143">
        <v>71537.681305000006</v>
      </c>
      <c r="BM213" s="143">
        <v>1261.53131934</v>
      </c>
      <c r="BN213" s="143">
        <v>36522.794816000001</v>
      </c>
      <c r="BO213" s="143">
        <v>1864.88</v>
      </c>
      <c r="BP213" s="143">
        <v>17252.202789999999</v>
      </c>
      <c r="BQ213" s="143">
        <v>22380349.3862</v>
      </c>
      <c r="BR213" s="143">
        <v>25395.59735</v>
      </c>
      <c r="BS213" s="143">
        <v>3426.2253968</v>
      </c>
      <c r="BT213" s="143">
        <v>3466.419762</v>
      </c>
      <c r="BU213" s="143" t="s">
        <v>1117</v>
      </c>
      <c r="BV213" s="143">
        <v>946.44063498000003</v>
      </c>
      <c r="BW213" s="143">
        <v>991.32321425999999</v>
      </c>
      <c r="BX213" s="143" t="s">
        <v>1117</v>
      </c>
      <c r="BY213" s="143">
        <v>3172.8343254000001</v>
      </c>
      <c r="BZ213" s="143">
        <v>3070.9461507999999</v>
      </c>
      <c r="CA213" s="143" t="s">
        <v>1117</v>
      </c>
      <c r="CB213" s="143">
        <v>14337.15749</v>
      </c>
      <c r="CC213" s="143">
        <v>14333.661156</v>
      </c>
      <c r="CD213" s="143" t="s">
        <v>1117</v>
      </c>
      <c r="CE213" s="143">
        <v>69.394444445999994</v>
      </c>
      <c r="CF213" s="143">
        <v>75.440555556000007</v>
      </c>
      <c r="CG213" s="143" t="s">
        <v>1117</v>
      </c>
    </row>
    <row r="214" spans="1:85" x14ac:dyDescent="0.3">
      <c r="A214" s="33" t="s">
        <v>123</v>
      </c>
      <c r="B214" s="147" t="s">
        <v>1824</v>
      </c>
      <c r="C214" s="142">
        <v>2</v>
      </c>
      <c r="D214" s="143" t="s">
        <v>1318</v>
      </c>
      <c r="E214" s="143" t="s">
        <v>51</v>
      </c>
      <c r="F214" s="143" t="s">
        <v>1362</v>
      </c>
      <c r="G214" s="143" t="s">
        <v>1363</v>
      </c>
      <c r="H214" s="143" t="s">
        <v>1364</v>
      </c>
      <c r="I214" s="143" t="s">
        <v>1365</v>
      </c>
      <c r="J214" s="143">
        <v>25</v>
      </c>
      <c r="K214" s="143">
        <v>4.5</v>
      </c>
      <c r="L214" s="143" t="s">
        <v>1117</v>
      </c>
      <c r="M214" s="143" t="s">
        <v>1117</v>
      </c>
      <c r="N214" s="143" t="s">
        <v>1117</v>
      </c>
      <c r="O214" s="143">
        <v>1675.448889</v>
      </c>
      <c r="P214" s="143">
        <v>119054.932</v>
      </c>
      <c r="Q214" s="143">
        <v>3292.91</v>
      </c>
      <c r="R214" s="143">
        <v>105721.87480000001</v>
      </c>
      <c r="S214" s="143">
        <v>0.10549444450000001</v>
      </c>
      <c r="T214" s="143">
        <v>4.5156100000000001E-4</v>
      </c>
      <c r="U214" s="143">
        <v>1617.4716665000001</v>
      </c>
      <c r="V214" s="143">
        <v>194442.17134999999</v>
      </c>
      <c r="W214" s="143">
        <v>2872.9122219999999</v>
      </c>
      <c r="X214" s="143">
        <v>191386.8475</v>
      </c>
      <c r="Y214" s="143">
        <v>3375</v>
      </c>
      <c r="Z214" s="143">
        <v>1149.5</v>
      </c>
      <c r="AA214" s="143">
        <v>4481.8</v>
      </c>
      <c r="AB214" s="143">
        <v>0.1255</v>
      </c>
      <c r="AC214" s="143">
        <v>3363.4</v>
      </c>
      <c r="AD214" s="143">
        <v>3332.3</v>
      </c>
      <c r="AE214" s="143">
        <v>25</v>
      </c>
      <c r="AF214" s="143">
        <v>10.157</v>
      </c>
      <c r="AG214" s="143">
        <v>0.12</v>
      </c>
      <c r="AH214" s="143">
        <v>3493.95</v>
      </c>
      <c r="AI214" s="143">
        <v>9.9500000000000005E-2</v>
      </c>
      <c r="AJ214" s="143">
        <v>3929.15</v>
      </c>
      <c r="AK214" s="143">
        <v>0.13800000000000001</v>
      </c>
      <c r="AL214" s="143">
        <v>15915.362590000001</v>
      </c>
      <c r="AM214" s="143">
        <v>25446950.802000001</v>
      </c>
      <c r="AN214" s="143">
        <v>28178.867624999999</v>
      </c>
      <c r="AO214" s="143" t="s">
        <v>1117</v>
      </c>
      <c r="AP214" s="143" t="s">
        <v>1117</v>
      </c>
      <c r="AQ214" s="143">
        <v>12845.2434495</v>
      </c>
      <c r="AR214" s="143">
        <v>12283.955461</v>
      </c>
      <c r="AS214" s="143">
        <v>17275.11289</v>
      </c>
      <c r="AT214" s="143">
        <v>1.163</v>
      </c>
      <c r="AU214" s="143" t="s">
        <v>1117</v>
      </c>
      <c r="AV214" s="143" t="s">
        <v>1117</v>
      </c>
      <c r="AW214" s="143" t="s">
        <v>1117</v>
      </c>
      <c r="AX214" s="143" t="s">
        <v>1117</v>
      </c>
      <c r="AY214" s="143" t="s">
        <v>1117</v>
      </c>
      <c r="AZ214" s="143">
        <v>11.414866762000001</v>
      </c>
      <c r="BA214" s="143">
        <v>1.0762449030000001</v>
      </c>
      <c r="BB214" s="143">
        <v>1.1257800115000001</v>
      </c>
      <c r="BC214" s="143">
        <v>0.97690775949999997</v>
      </c>
      <c r="BD214" s="143" t="s">
        <v>1117</v>
      </c>
      <c r="BE214" s="143">
        <v>0.84179217699999997</v>
      </c>
      <c r="BF214" s="143">
        <v>2.4868786174999999</v>
      </c>
      <c r="BG214" s="143">
        <v>2083.8711109999999</v>
      </c>
      <c r="BH214" s="143">
        <v>3193.75</v>
      </c>
      <c r="BI214" s="143">
        <v>1523.45</v>
      </c>
      <c r="BJ214" s="143">
        <v>4453.1000000000004</v>
      </c>
      <c r="BK214" s="143">
        <v>139032.95855000001</v>
      </c>
      <c r="BL214" s="143">
        <v>115155.1572</v>
      </c>
      <c r="BM214" s="143">
        <v>1109.8788889</v>
      </c>
      <c r="BN214" s="143">
        <v>94877.145329999999</v>
      </c>
      <c r="BO214" s="143">
        <v>2929.65</v>
      </c>
      <c r="BP214" s="143">
        <v>10862.3526105</v>
      </c>
      <c r="BQ214" s="143">
        <v>12436161.274499999</v>
      </c>
      <c r="BR214" s="143">
        <v>22858.732059999998</v>
      </c>
      <c r="BS214" s="143">
        <v>2993.7466665000002</v>
      </c>
      <c r="BT214" s="143">
        <v>3193.75</v>
      </c>
      <c r="BU214" s="143" t="s">
        <v>1117</v>
      </c>
      <c r="BV214" s="143">
        <v>904.7</v>
      </c>
      <c r="BW214" s="143">
        <v>1135.9233333499999</v>
      </c>
      <c r="BX214" s="143" t="s">
        <v>1117</v>
      </c>
      <c r="BY214" s="143">
        <v>2698.4366664999998</v>
      </c>
      <c r="BZ214" s="143">
        <v>2885.94</v>
      </c>
      <c r="CA214" s="143" t="s">
        <v>1117</v>
      </c>
      <c r="CB214" s="143">
        <v>7216.3272935000005</v>
      </c>
      <c r="CC214" s="143">
        <v>12172.54687</v>
      </c>
      <c r="CD214" s="143" t="s">
        <v>1117</v>
      </c>
      <c r="CE214" s="143">
        <v>93.37</v>
      </c>
      <c r="CF214" s="143">
        <v>85.79</v>
      </c>
      <c r="CG214" s="143" t="s">
        <v>1117</v>
      </c>
    </row>
    <row r="215" spans="1:85" x14ac:dyDescent="0.3">
      <c r="A215" s="33" t="s">
        <v>163</v>
      </c>
      <c r="B215" s="147" t="s">
        <v>1824</v>
      </c>
      <c r="C215" s="142">
        <v>1</v>
      </c>
      <c r="D215" s="143" t="s">
        <v>1315</v>
      </c>
      <c r="E215" s="143" t="s">
        <v>51</v>
      </c>
      <c r="F215" s="143" t="s">
        <v>1391</v>
      </c>
      <c r="G215" s="143" t="s">
        <v>1392</v>
      </c>
      <c r="J215" s="143">
        <v>26</v>
      </c>
      <c r="K215" s="143">
        <v>10</v>
      </c>
      <c r="L215" s="143" t="s">
        <v>1117</v>
      </c>
      <c r="N215" s="143" t="s">
        <v>1117</v>
      </c>
      <c r="O215" s="143">
        <v>1081.6923079999999</v>
      </c>
      <c r="P215" s="143">
        <v>133662.6146</v>
      </c>
      <c r="Q215" s="143">
        <v>1418.9961539999999</v>
      </c>
      <c r="R215" s="143">
        <v>235751.94579999999</v>
      </c>
      <c r="S215" s="143">
        <v>0.30438461500000003</v>
      </c>
      <c r="T215" s="143">
        <v>4.4078236999999999E-2</v>
      </c>
      <c r="U215" s="143">
        <v>337.31153849999998</v>
      </c>
      <c r="V215" s="143">
        <v>184127.87179999999</v>
      </c>
      <c r="W215" s="143">
        <v>1232.3615380000001</v>
      </c>
      <c r="X215" s="143">
        <v>112012.6547</v>
      </c>
      <c r="Y215" s="143">
        <v>2110.3000000000002</v>
      </c>
      <c r="Z215" s="143">
        <v>524.4</v>
      </c>
      <c r="AA215" s="143">
        <v>3004.9</v>
      </c>
      <c r="AB215" s="143">
        <v>6.0999999999999999E-2</v>
      </c>
      <c r="AC215" s="143">
        <v>1078.7</v>
      </c>
      <c r="AD215" s="143">
        <v>2480.5</v>
      </c>
      <c r="AE215" s="143">
        <v>26</v>
      </c>
      <c r="AF215" s="143">
        <v>18.452000000000002</v>
      </c>
      <c r="AG215" s="143">
        <v>0.23899999999999999</v>
      </c>
      <c r="AH215" s="143">
        <v>1190.5999999999999</v>
      </c>
      <c r="AI215" s="143">
        <v>0.317</v>
      </c>
      <c r="AJ215" s="143">
        <v>1041.8</v>
      </c>
      <c r="AK215" s="143">
        <v>0.68100000000000005</v>
      </c>
      <c r="AL215" s="143">
        <v>2481.8834919999999</v>
      </c>
      <c r="AM215" s="143">
        <v>25754186.68</v>
      </c>
      <c r="AN215" s="143">
        <v>26577.272730000001</v>
      </c>
      <c r="AO215" s="143" t="s">
        <v>1117</v>
      </c>
      <c r="AP215" s="143" t="s">
        <v>1117</v>
      </c>
      <c r="AQ215" s="143">
        <v>2526.2295079999999</v>
      </c>
      <c r="AR215" s="143">
        <v>2787.4476989999998</v>
      </c>
      <c r="AS215" s="143">
        <v>760.25236589999997</v>
      </c>
      <c r="AT215" s="143">
        <v>1.958</v>
      </c>
      <c r="AU215" s="143" t="s">
        <v>1117</v>
      </c>
      <c r="AV215" s="143" t="s">
        <v>1117</v>
      </c>
      <c r="AW215" s="143" t="s">
        <v>1117</v>
      </c>
      <c r="AX215" s="143" t="s">
        <v>1117</v>
      </c>
      <c r="AY215" s="143" t="s">
        <v>1117</v>
      </c>
      <c r="AZ215" s="143">
        <v>1.409061348</v>
      </c>
      <c r="BA215" s="143">
        <v>1.103735978</v>
      </c>
      <c r="BB215" s="143">
        <v>0.87502099799999999</v>
      </c>
      <c r="BC215" s="143">
        <v>3.918032787</v>
      </c>
      <c r="BD215" s="143" t="s">
        <v>1117</v>
      </c>
      <c r="BE215" s="143">
        <v>1.1034023989999999</v>
      </c>
      <c r="BF215" s="143">
        <v>0.27274139200000003</v>
      </c>
      <c r="BG215" s="143">
        <v>1159.488462</v>
      </c>
      <c r="BH215" s="143">
        <v>1345.011538</v>
      </c>
      <c r="BI215" s="143">
        <v>646</v>
      </c>
      <c r="BJ215" s="143">
        <v>2584</v>
      </c>
      <c r="BK215" s="143">
        <v>123261.0733</v>
      </c>
      <c r="BL215" s="143">
        <v>186792.10260000001</v>
      </c>
      <c r="BM215" s="143">
        <v>185.5038462</v>
      </c>
      <c r="BN215" s="143">
        <v>99698.365749999997</v>
      </c>
      <c r="BO215" s="143">
        <v>1938</v>
      </c>
      <c r="BP215" s="143">
        <v>1497.228912</v>
      </c>
      <c r="BQ215" s="143">
        <v>13515609.279999999</v>
      </c>
      <c r="BR215" s="143">
        <v>19086.36364</v>
      </c>
      <c r="BS215" s="143">
        <v>1215.4333329999999</v>
      </c>
      <c r="BT215" s="143">
        <v>1397.2777779999999</v>
      </c>
      <c r="BU215" s="143" t="s">
        <v>1117</v>
      </c>
      <c r="BV215" s="143">
        <v>81.32222222</v>
      </c>
      <c r="BW215" s="143">
        <v>110.0444444</v>
      </c>
      <c r="BX215" s="143" t="s">
        <v>1117</v>
      </c>
      <c r="BY215" s="143">
        <v>1172.355556</v>
      </c>
      <c r="BZ215" s="143">
        <v>1339.855556</v>
      </c>
      <c r="CA215" s="143" t="s">
        <v>1117</v>
      </c>
      <c r="CB215" s="143">
        <v>726.84834799999999</v>
      </c>
      <c r="CC215" s="143">
        <v>659.52814750000005</v>
      </c>
      <c r="CD215" s="143" t="s">
        <v>1117</v>
      </c>
      <c r="CE215" s="143">
        <v>93.8</v>
      </c>
      <c r="CF215" s="143">
        <v>90.766666670000006</v>
      </c>
      <c r="CG215" s="143" t="s">
        <v>1117</v>
      </c>
    </row>
    <row r="216" spans="1:85" x14ac:dyDescent="0.3">
      <c r="A216" s="33" t="s">
        <v>596</v>
      </c>
      <c r="B216" s="147" t="s">
        <v>1824</v>
      </c>
      <c r="C216" s="142">
        <v>1</v>
      </c>
      <c r="D216" s="143" t="s">
        <v>1318</v>
      </c>
      <c r="E216" s="143" t="s">
        <v>51</v>
      </c>
      <c r="F216" s="143" t="s">
        <v>597</v>
      </c>
      <c r="G216" s="143" t="s">
        <v>1771</v>
      </c>
      <c r="H216" s="143" t="s">
        <v>1772</v>
      </c>
      <c r="I216" s="143" t="s">
        <v>1773</v>
      </c>
      <c r="J216" s="143">
        <v>26</v>
      </c>
      <c r="K216" s="143">
        <v>7</v>
      </c>
      <c r="L216" s="143" t="s">
        <v>1117</v>
      </c>
      <c r="M216" s="143" t="s">
        <v>1117</v>
      </c>
      <c r="N216" s="143" t="s">
        <v>1117</v>
      </c>
      <c r="O216" s="143">
        <v>996.54615379999996</v>
      </c>
      <c r="P216" s="143">
        <v>47222.685559999998</v>
      </c>
      <c r="Q216" s="143">
        <v>1600.25</v>
      </c>
      <c r="R216" s="143">
        <v>59481.504809999999</v>
      </c>
      <c r="S216" s="143">
        <v>0.20361538500000001</v>
      </c>
      <c r="T216" s="143">
        <v>1.3905621E-2</v>
      </c>
      <c r="U216" s="143">
        <v>603.71153849999996</v>
      </c>
      <c r="V216" s="143">
        <v>27020.534100000001</v>
      </c>
      <c r="W216" s="143">
        <v>1421.1923079999999</v>
      </c>
      <c r="X216" s="143">
        <v>33385.280709999999</v>
      </c>
      <c r="Y216" s="143">
        <v>1292</v>
      </c>
      <c r="Z216" s="143">
        <v>721</v>
      </c>
      <c r="AA216" s="143">
        <v>2403.3000000000002</v>
      </c>
      <c r="AB216" s="143">
        <v>0.41799999999999998</v>
      </c>
      <c r="AC216" s="143">
        <v>1487</v>
      </c>
      <c r="AD216" s="143">
        <v>1682.3</v>
      </c>
      <c r="AE216" s="143">
        <v>26</v>
      </c>
      <c r="AF216" s="143">
        <v>9.6579999999999995</v>
      </c>
      <c r="AG216" s="143">
        <v>0.29299999999999998</v>
      </c>
      <c r="AH216" s="143">
        <v>1411.9</v>
      </c>
      <c r="AI216" s="143">
        <v>0.41299999999999998</v>
      </c>
      <c r="AJ216" s="143">
        <v>1652.2</v>
      </c>
      <c r="AK216" s="143">
        <v>0.45100000000000001</v>
      </c>
      <c r="AL216" s="143">
        <v>4050.8501679999999</v>
      </c>
      <c r="AM216" s="143">
        <v>4561498.3339999998</v>
      </c>
      <c r="AN216" s="143">
        <v>8011.1111110000002</v>
      </c>
      <c r="AO216" s="143" t="s">
        <v>1117</v>
      </c>
      <c r="AP216" s="143" t="s">
        <v>1117</v>
      </c>
      <c r="AQ216" s="143">
        <v>862.4401914</v>
      </c>
      <c r="AR216" s="143">
        <v>1999.3174059999999</v>
      </c>
      <c r="AS216" s="143">
        <v>1054.72155</v>
      </c>
      <c r="AT216" s="143">
        <v>1.2869999999999999</v>
      </c>
      <c r="AU216" s="143" t="s">
        <v>1117</v>
      </c>
      <c r="AV216" s="143" t="s">
        <v>1117</v>
      </c>
      <c r="AW216" s="143" t="s">
        <v>1117</v>
      </c>
      <c r="AX216" s="143" t="s">
        <v>1117</v>
      </c>
      <c r="AY216" s="143" t="s">
        <v>1117</v>
      </c>
      <c r="AZ216" s="143">
        <v>2.6920687509999999</v>
      </c>
      <c r="BA216" s="143">
        <v>0.94949562899999995</v>
      </c>
      <c r="BB216" s="143">
        <v>1.17019619</v>
      </c>
      <c r="BC216" s="143">
        <v>0.70095693800000003</v>
      </c>
      <c r="BD216" s="143" t="s">
        <v>1117</v>
      </c>
      <c r="BE216" s="143">
        <v>2.3182099190000001</v>
      </c>
      <c r="BF216" s="143">
        <v>0.52754082300000005</v>
      </c>
      <c r="BG216" s="143">
        <v>1141.2653849999999</v>
      </c>
      <c r="BH216" s="143">
        <v>1550.396154</v>
      </c>
      <c r="BI216" s="143">
        <v>904.4</v>
      </c>
      <c r="BJ216" s="143">
        <v>2368.6999999999998</v>
      </c>
      <c r="BK216" s="143">
        <v>32423.734570000001</v>
      </c>
      <c r="BL216" s="143">
        <v>60206.096519999999</v>
      </c>
      <c r="BM216" s="143">
        <v>409.13461539999997</v>
      </c>
      <c r="BN216" s="143">
        <v>13588.36226</v>
      </c>
      <c r="BO216" s="143">
        <v>1464.3</v>
      </c>
      <c r="BP216" s="143">
        <v>2968.8206399999999</v>
      </c>
      <c r="BQ216" s="143">
        <v>3662423.949</v>
      </c>
      <c r="BR216" s="143">
        <v>7177.7777779999997</v>
      </c>
      <c r="BS216" s="143">
        <v>1559.9777779999999</v>
      </c>
      <c r="BT216" s="143">
        <v>1488.188889</v>
      </c>
      <c r="BU216" s="143" t="s">
        <v>1117</v>
      </c>
      <c r="BV216" s="143">
        <v>382.81111110000001</v>
      </c>
      <c r="BW216" s="143">
        <v>406.74444440000002</v>
      </c>
      <c r="BX216" s="143" t="s">
        <v>1117</v>
      </c>
      <c r="BY216" s="143">
        <v>1378.122222</v>
      </c>
      <c r="BZ216" s="143">
        <v>1382.9222219999999</v>
      </c>
      <c r="CA216" s="143" t="s">
        <v>1117</v>
      </c>
      <c r="CB216" s="143">
        <v>3010.3097509999998</v>
      </c>
      <c r="CC216" s="143">
        <v>3169.3215209999998</v>
      </c>
      <c r="CD216" s="143" t="s">
        <v>1117</v>
      </c>
      <c r="CE216" s="143">
        <v>64.844444440000004</v>
      </c>
      <c r="CF216" s="143">
        <v>75.900000000000006</v>
      </c>
      <c r="CG216" s="143" t="s">
        <v>1117</v>
      </c>
    </row>
    <row r="217" spans="1:85" x14ac:dyDescent="0.3">
      <c r="A217" s="33" t="s">
        <v>344</v>
      </c>
      <c r="B217" s="147" t="s">
        <v>1824</v>
      </c>
      <c r="C217" s="142">
        <v>6</v>
      </c>
      <c r="D217" s="143" t="s">
        <v>1846</v>
      </c>
      <c r="E217" s="143" t="s">
        <v>137</v>
      </c>
      <c r="F217" s="143" t="s">
        <v>1522</v>
      </c>
      <c r="G217" s="143" t="s">
        <v>1523</v>
      </c>
      <c r="H217" s="143" t="s">
        <v>1524</v>
      </c>
      <c r="I217" s="143" t="s">
        <v>1525</v>
      </c>
      <c r="J217" s="143">
        <v>26.1666666666667</v>
      </c>
      <c r="K217" s="143">
        <v>2.6666666666666701</v>
      </c>
      <c r="L217" s="143">
        <v>0</v>
      </c>
      <c r="M217" s="143" t="s">
        <v>1117</v>
      </c>
      <c r="N217" s="143" t="s">
        <v>1117</v>
      </c>
      <c r="O217" s="143">
        <v>2559.5381480000001</v>
      </c>
      <c r="P217" s="143">
        <v>89793.521606666705</v>
      </c>
      <c r="Q217" s="143">
        <v>3073.8933023333302</v>
      </c>
      <c r="R217" s="143">
        <v>218097.00899999999</v>
      </c>
      <c r="S217" s="143">
        <v>4.4683333333333297E-2</v>
      </c>
      <c r="T217" s="143">
        <v>1.35133333333333E-3</v>
      </c>
      <c r="U217" s="143">
        <v>514.35290124999995</v>
      </c>
      <c r="V217" s="143">
        <v>90407.384923333302</v>
      </c>
      <c r="W217" s="143">
        <v>2818.4479321666699</v>
      </c>
      <c r="X217" s="143">
        <v>97653.660201666702</v>
      </c>
      <c r="Y217" s="143">
        <v>3280.95</v>
      </c>
      <c r="Z217" s="143">
        <v>2027.11666666667</v>
      </c>
      <c r="AA217" s="143">
        <v>4400.7833333333301</v>
      </c>
      <c r="AB217" s="143">
        <v>0.19966666666666699</v>
      </c>
      <c r="AC217" s="143">
        <v>4400.7833333333301</v>
      </c>
      <c r="AD217" s="143">
        <v>2373.6666666666702</v>
      </c>
      <c r="AE217" s="143">
        <v>26.1666666666667</v>
      </c>
      <c r="AF217" s="143">
        <v>2.2361666666666702</v>
      </c>
      <c r="AG217" s="143">
        <v>3.8333333333333303E-2</v>
      </c>
      <c r="AH217" s="143">
        <v>3082.0833333333298</v>
      </c>
      <c r="AI217" s="143">
        <v>2.8833333333333301E-2</v>
      </c>
      <c r="AJ217" s="143">
        <v>2482.4166666666702</v>
      </c>
      <c r="AK217" s="143">
        <v>0.19966666666666699</v>
      </c>
      <c r="AL217" s="143">
        <v>14032.4258536667</v>
      </c>
      <c r="AM217" s="143">
        <v>32251059.641833302</v>
      </c>
      <c r="AN217" s="143">
        <v>23124.004023333298</v>
      </c>
      <c r="AO217" s="143" t="s">
        <v>1117</v>
      </c>
      <c r="AP217" s="143" t="s">
        <v>1117</v>
      </c>
      <c r="AQ217" s="143">
        <v>8730.4729213333303</v>
      </c>
      <c r="AR217" s="143">
        <v>16746.704444499999</v>
      </c>
      <c r="AS217" s="143">
        <v>12197.663093499999</v>
      </c>
      <c r="AT217" s="143">
        <v>0.56616666666666704</v>
      </c>
      <c r="AU217" s="143" t="s">
        <v>1117</v>
      </c>
      <c r="AV217" s="143" t="s">
        <v>1117</v>
      </c>
      <c r="AW217" s="143" t="s">
        <v>1117</v>
      </c>
      <c r="AX217" s="143" t="s">
        <v>1117</v>
      </c>
      <c r="AY217" s="143" t="s">
        <v>1117</v>
      </c>
      <c r="AZ217" s="143">
        <v>11.8016768531667</v>
      </c>
      <c r="BA217" s="143">
        <v>0.70625077066666697</v>
      </c>
      <c r="BB217" s="143">
        <v>0.80919573283333301</v>
      </c>
      <c r="BC217" s="143">
        <v>0.20679151366666701</v>
      </c>
      <c r="BD217" s="143" t="s">
        <v>1117</v>
      </c>
      <c r="BE217" s="143">
        <v>1.90481473316667</v>
      </c>
      <c r="BF217" s="143">
        <v>1.2835123986666701</v>
      </c>
      <c r="BG217" s="143">
        <v>2675.4423148333299</v>
      </c>
      <c r="BH217" s="143">
        <v>2968.1639504999998</v>
      </c>
      <c r="BI217" s="143">
        <v>2190.35</v>
      </c>
      <c r="BJ217" s="143">
        <v>3755.13333333333</v>
      </c>
      <c r="BK217" s="143">
        <v>92634.942689999996</v>
      </c>
      <c r="BL217" s="143">
        <v>133239.13360666699</v>
      </c>
      <c r="BM217" s="143">
        <v>292.7227469</v>
      </c>
      <c r="BN217" s="143">
        <v>16365.398673666699</v>
      </c>
      <c r="BO217" s="143">
        <v>1564.7833333333299</v>
      </c>
      <c r="BP217" s="143">
        <v>8811.6094355000005</v>
      </c>
      <c r="BQ217" s="143">
        <v>16866945.771499999</v>
      </c>
      <c r="BR217" s="143">
        <v>15942.496755</v>
      </c>
      <c r="BS217" s="143">
        <v>3309.1515079999999</v>
      </c>
      <c r="BT217" s="143">
        <v>2997.7957143333301</v>
      </c>
      <c r="BU217" s="143" t="s">
        <v>1117</v>
      </c>
      <c r="BV217" s="143">
        <v>350.73005289999998</v>
      </c>
      <c r="BW217" s="143">
        <v>269.47798943333299</v>
      </c>
      <c r="BX217" s="143" t="s">
        <v>1117</v>
      </c>
      <c r="BY217" s="143">
        <v>3108.6041005000002</v>
      </c>
      <c r="BZ217" s="143">
        <v>2869.65333333333</v>
      </c>
      <c r="CA217" s="143" t="s">
        <v>1117</v>
      </c>
      <c r="CB217" s="143">
        <v>7843.7260386666703</v>
      </c>
      <c r="CC217" s="143">
        <v>9801.4448086666707</v>
      </c>
      <c r="CD217" s="143" t="s">
        <v>1117</v>
      </c>
      <c r="CE217" s="143">
        <v>98.573994725000006</v>
      </c>
      <c r="CF217" s="143">
        <v>96.275555554999997</v>
      </c>
      <c r="CG217" s="143" t="s">
        <v>1117</v>
      </c>
    </row>
    <row r="218" spans="1:85" x14ac:dyDescent="0.3">
      <c r="A218" s="33" t="s">
        <v>603</v>
      </c>
      <c r="B218" s="147" t="s">
        <v>1824</v>
      </c>
      <c r="C218" s="142">
        <v>6</v>
      </c>
      <c r="D218" s="143" t="s">
        <v>1315</v>
      </c>
      <c r="E218" s="143" t="s">
        <v>51</v>
      </c>
      <c r="F218" s="143" t="s">
        <v>1780</v>
      </c>
      <c r="G218" s="143" t="s">
        <v>1781</v>
      </c>
      <c r="J218" s="143">
        <v>26.3333333333333</v>
      </c>
      <c r="K218" s="143">
        <v>18.1666666666667</v>
      </c>
      <c r="L218" s="143" t="s">
        <v>1117</v>
      </c>
      <c r="N218" s="143" t="s">
        <v>1117</v>
      </c>
      <c r="O218" s="143">
        <v>2963.9869646666698</v>
      </c>
      <c r="P218" s="143">
        <v>989694.45966666704</v>
      </c>
      <c r="Q218" s="143">
        <v>4550.1653881666698</v>
      </c>
      <c r="R218" s="143">
        <v>2211231.1859333301</v>
      </c>
      <c r="S218" s="143">
        <v>8.8637416166666705E-2</v>
      </c>
      <c r="T218" s="143">
        <v>1.4312846666666699E-3</v>
      </c>
      <c r="U218" s="143">
        <v>1586.1764623333299</v>
      </c>
      <c r="V218" s="143">
        <v>909082.45151666703</v>
      </c>
      <c r="W218" s="143">
        <v>3819.7354453333301</v>
      </c>
      <c r="X218" s="143">
        <v>1318635.1715166699</v>
      </c>
      <c r="Y218" s="143">
        <v>4061.1666666666702</v>
      </c>
      <c r="Z218" s="143">
        <v>1518.4</v>
      </c>
      <c r="AA218" s="143">
        <v>7860.8666666666704</v>
      </c>
      <c r="AB218" s="143">
        <v>0.13550000000000001</v>
      </c>
      <c r="AC218" s="143">
        <v>4919.7666666666701</v>
      </c>
      <c r="AD218" s="143">
        <v>6342.4666666666699</v>
      </c>
      <c r="AE218" s="143">
        <v>26.3333333333333</v>
      </c>
      <c r="AF218" s="143">
        <v>3.9766666666666701</v>
      </c>
      <c r="AG218" s="143">
        <v>9.5333333333333298E-2</v>
      </c>
      <c r="AH218" s="143">
        <v>4555.3666666666704</v>
      </c>
      <c r="AI218" s="143">
        <v>0.116166666666667</v>
      </c>
      <c r="AJ218" s="143">
        <v>3049.0166666666701</v>
      </c>
      <c r="AK218" s="143">
        <v>0.18466666666666701</v>
      </c>
      <c r="AL218" s="143">
        <v>22031.017638333298</v>
      </c>
      <c r="AM218" s="143">
        <v>355813775.88666701</v>
      </c>
      <c r="AN218" s="143">
        <v>71951.410991666693</v>
      </c>
      <c r="AO218" s="143" t="s">
        <v>1117</v>
      </c>
      <c r="AP218" s="143" t="s">
        <v>1117</v>
      </c>
      <c r="AQ218" s="143">
        <v>15483.333895</v>
      </c>
      <c r="AR218" s="143">
        <v>16786.780691166699</v>
      </c>
      <c r="AS218" s="143">
        <v>7819.6412799999998</v>
      </c>
      <c r="AT218" s="143">
        <v>0.22416666666666701</v>
      </c>
      <c r="AU218" s="143" t="s">
        <v>1117</v>
      </c>
      <c r="AV218" s="143" t="s">
        <v>1117</v>
      </c>
      <c r="AW218" s="143" t="s">
        <v>1117</v>
      </c>
      <c r="AX218" s="143" t="s">
        <v>1117</v>
      </c>
      <c r="AY218" s="143" t="s">
        <v>1117</v>
      </c>
      <c r="AZ218" s="143">
        <v>6.8342047585000003</v>
      </c>
      <c r="BA218" s="143">
        <v>1.0270724524999999</v>
      </c>
      <c r="BB218" s="143">
        <v>0.73810177533333299</v>
      </c>
      <c r="BC218" s="143">
        <v>1.23244039183333</v>
      </c>
      <c r="BD218" s="143" t="s">
        <v>1117</v>
      </c>
      <c r="BE218" s="143">
        <v>1.1219919330000001</v>
      </c>
      <c r="BF218" s="143">
        <v>0.68343533383333299</v>
      </c>
      <c r="BG218" s="143">
        <v>3366.7010178333298</v>
      </c>
      <c r="BH218" s="143">
        <v>4302.0623404999997</v>
      </c>
      <c r="BI218" s="143">
        <v>1820.45</v>
      </c>
      <c r="BJ218" s="143">
        <v>7465.7166666666699</v>
      </c>
      <c r="BK218" s="143">
        <v>1112177.0090999999</v>
      </c>
      <c r="BL218" s="143">
        <v>1840975.4230333299</v>
      </c>
      <c r="BM218" s="143">
        <v>935.3651605</v>
      </c>
      <c r="BN218" s="143">
        <v>423423.36595000001</v>
      </c>
      <c r="BO218" s="143">
        <v>5645.2666666666701</v>
      </c>
      <c r="BP218" s="143">
        <v>13081.886673999999</v>
      </c>
      <c r="BQ218" s="143">
        <v>161156335.215</v>
      </c>
      <c r="BR218" s="143">
        <v>48534.855053333296</v>
      </c>
      <c r="BS218" s="143">
        <v>4555.6760648333302</v>
      </c>
      <c r="BT218" s="143">
        <v>4277.5081018333303</v>
      </c>
      <c r="BU218" s="143" t="s">
        <v>1117</v>
      </c>
      <c r="BV218" s="143">
        <v>1139.14611123333</v>
      </c>
      <c r="BW218" s="143">
        <v>849.69652778333295</v>
      </c>
      <c r="BX218" s="143" t="s">
        <v>1117</v>
      </c>
      <c r="BY218" s="143">
        <v>4069.2931481666701</v>
      </c>
      <c r="BZ218" s="143">
        <v>3824.5347223333301</v>
      </c>
      <c r="CA218" s="143" t="s">
        <v>1117</v>
      </c>
      <c r="CB218" s="143">
        <v>17740.548675666701</v>
      </c>
      <c r="CC218" s="143">
        <v>12309.556461</v>
      </c>
      <c r="CD218" s="143" t="s">
        <v>1117</v>
      </c>
      <c r="CE218" s="143">
        <v>86.775555556666703</v>
      </c>
      <c r="CF218" s="143">
        <v>92.999074073333304</v>
      </c>
      <c r="CG218" s="143" t="s">
        <v>1117</v>
      </c>
    </row>
    <row r="219" spans="1:85" x14ac:dyDescent="0.3">
      <c r="A219" s="33" t="s">
        <v>519</v>
      </c>
      <c r="B219" s="147" t="s">
        <v>1824</v>
      </c>
      <c r="C219" s="142">
        <v>5</v>
      </c>
      <c r="D219" s="143" t="s">
        <v>1315</v>
      </c>
      <c r="E219" s="143" t="s">
        <v>51</v>
      </c>
      <c r="F219" s="143" t="s">
        <v>520</v>
      </c>
      <c r="G219" s="143" t="s">
        <v>1691</v>
      </c>
      <c r="J219" s="143">
        <v>27.6</v>
      </c>
      <c r="K219" s="143">
        <v>10</v>
      </c>
      <c r="L219" s="143" t="s">
        <v>1117</v>
      </c>
      <c r="N219" s="143" t="s">
        <v>1117</v>
      </c>
      <c r="O219" s="143">
        <v>4007.5690657999999</v>
      </c>
      <c r="P219" s="143">
        <v>1793214.1338</v>
      </c>
      <c r="Q219" s="143">
        <v>5968.6281964</v>
      </c>
      <c r="R219" s="143">
        <v>3174824.6812</v>
      </c>
      <c r="S219" s="143">
        <v>0.14661435719999999</v>
      </c>
      <c r="T219" s="143">
        <v>6.8295702000000002E-3</v>
      </c>
      <c r="U219" s="143">
        <v>1961.0594274</v>
      </c>
      <c r="V219" s="143">
        <v>800240.69224</v>
      </c>
      <c r="W219" s="143">
        <v>5167.4754628000001</v>
      </c>
      <c r="X219" s="143">
        <v>2361148.6033999999</v>
      </c>
      <c r="Y219" s="143">
        <v>6074.52</v>
      </c>
      <c r="Z219" s="143">
        <v>1939.98</v>
      </c>
      <c r="AA219" s="143">
        <v>9202.56</v>
      </c>
      <c r="AB219" s="143">
        <v>0.16020000000000001</v>
      </c>
      <c r="AC219" s="143">
        <v>5380.06</v>
      </c>
      <c r="AD219" s="143">
        <v>7262.58</v>
      </c>
      <c r="AE219" s="143">
        <v>27.6</v>
      </c>
      <c r="AF219" s="143">
        <v>8.0746000000000002</v>
      </c>
      <c r="AG219" s="143">
        <v>0.1308</v>
      </c>
      <c r="AH219" s="143">
        <v>5891.72</v>
      </c>
      <c r="AI219" s="143">
        <v>0.24679999999999999</v>
      </c>
      <c r="AJ219" s="143">
        <v>5976</v>
      </c>
      <c r="AK219" s="143">
        <v>0.31940000000000002</v>
      </c>
      <c r="AL219" s="143">
        <v>19974.272078000002</v>
      </c>
      <c r="AM219" s="143">
        <v>238414747.75999999</v>
      </c>
      <c r="AN219" s="143">
        <v>85438.245024000003</v>
      </c>
      <c r="AO219" s="143" t="s">
        <v>1117</v>
      </c>
      <c r="AP219" s="143" t="s">
        <v>1117</v>
      </c>
      <c r="AQ219" s="143">
        <v>14675.3519932</v>
      </c>
      <c r="AR219" s="143">
        <v>19955.721535600002</v>
      </c>
      <c r="AS219" s="143">
        <v>8153.1502639999999</v>
      </c>
      <c r="AT219" s="143">
        <v>0.70740000000000003</v>
      </c>
      <c r="AU219" s="143" t="s">
        <v>1117</v>
      </c>
      <c r="AV219" s="143" t="s">
        <v>1117</v>
      </c>
      <c r="AW219" s="143" t="s">
        <v>1117</v>
      </c>
      <c r="AX219" s="143" t="s">
        <v>1117</v>
      </c>
      <c r="AY219" s="143" t="s">
        <v>1117</v>
      </c>
      <c r="AZ219" s="143">
        <v>8.8146354224000003</v>
      </c>
      <c r="BA219" s="143">
        <v>1.3237926304000001</v>
      </c>
      <c r="BB219" s="143">
        <v>1.0513949925999999</v>
      </c>
      <c r="BC219" s="143">
        <v>1.4821404218000001</v>
      </c>
      <c r="BD219" s="143" t="s">
        <v>1117</v>
      </c>
      <c r="BE219" s="143">
        <v>2.8747526868</v>
      </c>
      <c r="BF219" s="143">
        <v>0.67331896300000005</v>
      </c>
      <c r="BG219" s="143">
        <v>4518.0380814</v>
      </c>
      <c r="BH219" s="143">
        <v>5667.8418412000001</v>
      </c>
      <c r="BI219" s="143">
        <v>2282.2800000000002</v>
      </c>
      <c r="BJ219" s="143">
        <v>8294.2800000000007</v>
      </c>
      <c r="BK219" s="143">
        <v>1952112.4842000001</v>
      </c>
      <c r="BL219" s="143">
        <v>2637113.5408000001</v>
      </c>
      <c r="BM219" s="143">
        <v>1149.8103427999999</v>
      </c>
      <c r="BN219" s="143">
        <v>364357.22781999997</v>
      </c>
      <c r="BO219" s="143">
        <v>6012</v>
      </c>
      <c r="BP219" s="143">
        <v>11870.807298</v>
      </c>
      <c r="BQ219" s="143">
        <v>103264110.204</v>
      </c>
      <c r="BR219" s="143">
        <v>55164.241992000003</v>
      </c>
      <c r="BS219" s="143">
        <v>5942.09</v>
      </c>
      <c r="BT219" s="143">
        <v>5580.7979999999998</v>
      </c>
      <c r="BU219" s="143" t="s">
        <v>1117</v>
      </c>
      <c r="BV219" s="143">
        <v>1267.319</v>
      </c>
      <c r="BW219" s="143">
        <v>1195.4369999999999</v>
      </c>
      <c r="BX219" s="143" t="s">
        <v>1117</v>
      </c>
      <c r="BY219" s="143">
        <v>5391.37</v>
      </c>
      <c r="BZ219" s="143">
        <v>5048.2190000000001</v>
      </c>
      <c r="CA219" s="143" t="s">
        <v>1117</v>
      </c>
      <c r="CB219" s="143">
        <v>15184.186428200001</v>
      </c>
      <c r="CC219" s="143">
        <v>12175.9914006</v>
      </c>
      <c r="CD219" s="143" t="s">
        <v>1117</v>
      </c>
      <c r="CE219" s="143">
        <v>88.620999999999995</v>
      </c>
      <c r="CF219" s="143">
        <v>88.540999999999997</v>
      </c>
      <c r="CG219" s="143" t="s">
        <v>1117</v>
      </c>
    </row>
    <row r="220" spans="1:85" x14ac:dyDescent="0.3">
      <c r="A220" s="33" t="s">
        <v>513</v>
      </c>
      <c r="B220" s="147" t="s">
        <v>1824</v>
      </c>
      <c r="C220" s="142">
        <v>6</v>
      </c>
      <c r="D220" s="143" t="s">
        <v>1846</v>
      </c>
      <c r="E220" s="143" t="s">
        <v>61</v>
      </c>
      <c r="F220" s="143" t="s">
        <v>1682</v>
      </c>
      <c r="G220" s="143" t="s">
        <v>1683</v>
      </c>
      <c r="H220" s="143" t="s">
        <v>1684</v>
      </c>
      <c r="I220" s="143" t="s">
        <v>1685</v>
      </c>
      <c r="J220" s="143">
        <v>29.6666666666667</v>
      </c>
      <c r="K220" s="143">
        <v>1</v>
      </c>
      <c r="L220" s="143">
        <v>0</v>
      </c>
      <c r="M220" s="143" t="s">
        <v>1117</v>
      </c>
      <c r="N220" s="143" t="s">
        <v>1117</v>
      </c>
      <c r="O220" s="143">
        <v>138.54884711666699</v>
      </c>
      <c r="P220" s="143">
        <v>288.791084566667</v>
      </c>
      <c r="Q220" s="143">
        <v>320.57081975</v>
      </c>
      <c r="R220" s="143">
        <v>268.10160165333298</v>
      </c>
      <c r="S220" s="143">
        <v>0.29058228916666701</v>
      </c>
      <c r="T220" s="143">
        <v>6.1974566666666696E-4</v>
      </c>
      <c r="U220" s="143">
        <v>182.03702799999999</v>
      </c>
      <c r="V220" s="143">
        <v>655.39785940000002</v>
      </c>
      <c r="W220" s="143">
        <v>246.24555555000001</v>
      </c>
      <c r="X220" s="143">
        <v>127.206770366667</v>
      </c>
      <c r="Y220" s="143">
        <v>250.2</v>
      </c>
      <c r="Z220" s="143">
        <v>107.9</v>
      </c>
      <c r="AA220" s="143">
        <v>350</v>
      </c>
      <c r="AB220" s="143">
        <v>0.206166666666667</v>
      </c>
      <c r="AC220" s="143">
        <v>282.88333333333298</v>
      </c>
      <c r="AD220" s="143">
        <v>242.1</v>
      </c>
      <c r="AE220" s="143">
        <v>29.6666666666667</v>
      </c>
      <c r="AF220" s="143">
        <v>13.7681666666667</v>
      </c>
      <c r="AG220" s="143">
        <v>0.30516666666666697</v>
      </c>
      <c r="AH220" s="143">
        <v>326.03333333333302</v>
      </c>
      <c r="AI220" s="143">
        <v>0.29966666666666703</v>
      </c>
      <c r="AJ220" s="143">
        <v>338</v>
      </c>
      <c r="AK220" s="143">
        <v>0.31066666666666698</v>
      </c>
      <c r="AL220" s="143">
        <v>634.20348846666695</v>
      </c>
      <c r="AM220" s="143">
        <v>6619.6693473333298</v>
      </c>
      <c r="AN220" s="143">
        <v>789.53686253333296</v>
      </c>
      <c r="AO220" s="143" t="s">
        <v>1117</v>
      </c>
      <c r="AP220" s="143" t="s">
        <v>1117</v>
      </c>
      <c r="AQ220" s="143">
        <v>661.99266938333301</v>
      </c>
      <c r="AR220" s="143">
        <v>620.08340413333303</v>
      </c>
      <c r="AS220" s="143">
        <v>720.90324980000003</v>
      </c>
      <c r="AT220" s="143">
        <v>2.49433333333333</v>
      </c>
      <c r="AU220" s="143" t="s">
        <v>1117</v>
      </c>
      <c r="AV220" s="143" t="s">
        <v>1117</v>
      </c>
      <c r="AW220" s="143" t="s">
        <v>1117</v>
      </c>
      <c r="AX220" s="143" t="s">
        <v>1117</v>
      </c>
      <c r="AY220" s="143" t="s">
        <v>1117</v>
      </c>
      <c r="AZ220" s="143">
        <v>2.1808652844999998</v>
      </c>
      <c r="BA220" s="143">
        <v>1.1562306196666701</v>
      </c>
      <c r="BB220" s="143">
        <v>1.0386197096666701</v>
      </c>
      <c r="BC220" s="143">
        <v>1.48774601066667</v>
      </c>
      <c r="BD220" s="143" t="s">
        <v>1117</v>
      </c>
      <c r="BE220" s="143">
        <v>0.98761072316666698</v>
      </c>
      <c r="BF220" s="143">
        <v>1.17509392633333</v>
      </c>
      <c r="BG220" s="143">
        <v>196.26277778333301</v>
      </c>
      <c r="BH220" s="143">
        <v>280.00304511666701</v>
      </c>
      <c r="BI220" s="143">
        <v>181.78333333333299</v>
      </c>
      <c r="BJ220" s="143">
        <v>288.60000000000002</v>
      </c>
      <c r="BK220" s="143">
        <v>49.620075926666701</v>
      </c>
      <c r="BL220" s="143">
        <v>100.60429249000001</v>
      </c>
      <c r="BM220" s="143">
        <v>83.786136174999996</v>
      </c>
      <c r="BN220" s="143">
        <v>144.769799733333</v>
      </c>
      <c r="BO220" s="143">
        <v>106.816666666667</v>
      </c>
      <c r="BP220" s="143">
        <v>295.50225085</v>
      </c>
      <c r="BQ220" s="143">
        <v>2650.8674896833299</v>
      </c>
      <c r="BR220" s="143">
        <v>441.689066416667</v>
      </c>
      <c r="BS220" s="143">
        <v>276.14047618333302</v>
      </c>
      <c r="BT220" s="143">
        <v>280.78333333333302</v>
      </c>
      <c r="BU220" s="143" t="s">
        <v>1117</v>
      </c>
      <c r="BV220" s="143">
        <v>82.111507936666698</v>
      </c>
      <c r="BW220" s="143">
        <v>83.4166666666667</v>
      </c>
      <c r="BX220" s="143" t="s">
        <v>1117</v>
      </c>
      <c r="BY220" s="143">
        <v>239.45744048333299</v>
      </c>
      <c r="BZ220" s="143">
        <v>249.302083333333</v>
      </c>
      <c r="CA220" s="143" t="s">
        <v>1117</v>
      </c>
      <c r="CB220" s="143">
        <v>314.96139885000002</v>
      </c>
      <c r="CC220" s="143">
        <v>282.23282495000001</v>
      </c>
      <c r="CD220" s="143" t="s">
        <v>1117</v>
      </c>
      <c r="CE220" s="143">
        <v>91.790575396666696</v>
      </c>
      <c r="CF220" s="143">
        <v>97.8301587316667</v>
      </c>
      <c r="CG220" s="143" t="s">
        <v>1117</v>
      </c>
    </row>
    <row r="221" spans="1:85" x14ac:dyDescent="0.3">
      <c r="A221" s="131" t="s">
        <v>289</v>
      </c>
      <c r="B221" s="147" t="s">
        <v>1824</v>
      </c>
      <c r="C221" s="142">
        <v>5</v>
      </c>
      <c r="D221" s="143" t="s">
        <v>1315</v>
      </c>
      <c r="E221" s="143" t="s">
        <v>51</v>
      </c>
      <c r="F221" s="143" t="s">
        <v>1485</v>
      </c>
      <c r="G221" s="143" t="s">
        <v>1486</v>
      </c>
      <c r="J221" s="143">
        <v>30</v>
      </c>
      <c r="K221" s="143">
        <v>5.8</v>
      </c>
      <c r="L221" s="143" t="s">
        <v>1117</v>
      </c>
      <c r="N221" s="143" t="s">
        <v>1117</v>
      </c>
      <c r="O221" s="143">
        <v>5256.7151207999996</v>
      </c>
      <c r="P221" s="143">
        <v>56056.759312000002</v>
      </c>
      <c r="Q221" s="143">
        <v>5525.6774796</v>
      </c>
      <c r="R221" s="143">
        <v>52595.913974000003</v>
      </c>
      <c r="S221" s="143">
        <v>0.4291587368</v>
      </c>
      <c r="T221" s="143">
        <v>3.0212177199999999E-2</v>
      </c>
      <c r="U221" s="143">
        <v>268.96911177999999</v>
      </c>
      <c r="V221" s="143">
        <v>1534.1513516</v>
      </c>
      <c r="W221" s="143">
        <v>5410.8718897999997</v>
      </c>
      <c r="X221" s="143">
        <v>52731.556989999997</v>
      </c>
      <c r="Y221" s="143">
        <v>5642.52</v>
      </c>
      <c r="Z221" s="143">
        <v>4872.28</v>
      </c>
      <c r="AA221" s="143">
        <v>5849.18</v>
      </c>
      <c r="AB221" s="143">
        <v>0.38700000000000001</v>
      </c>
      <c r="AC221" s="143">
        <v>5389.9</v>
      </c>
      <c r="AD221" s="143">
        <v>976.9</v>
      </c>
      <c r="AE221" s="143">
        <v>30</v>
      </c>
      <c r="AF221" s="143">
        <v>13.5236</v>
      </c>
      <c r="AG221" s="143">
        <v>0.47320000000000001</v>
      </c>
      <c r="AH221" s="143">
        <v>5416.06</v>
      </c>
      <c r="AI221" s="143">
        <v>0.66659999999999997</v>
      </c>
      <c r="AJ221" s="143">
        <v>5588.16</v>
      </c>
      <c r="AK221" s="143">
        <v>0.74919999999999998</v>
      </c>
      <c r="AL221" s="143">
        <v>1201.9814834599999</v>
      </c>
      <c r="AM221" s="143">
        <v>403182.07964800001</v>
      </c>
      <c r="AN221" s="143">
        <v>2742.6416611999998</v>
      </c>
      <c r="AO221" s="143" t="s">
        <v>1117</v>
      </c>
      <c r="AP221" s="143" t="s">
        <v>1117</v>
      </c>
      <c r="AQ221" s="143">
        <v>945.36309863999998</v>
      </c>
      <c r="AR221" s="143">
        <v>1220.24073094</v>
      </c>
      <c r="AS221" s="143">
        <v>704.16139211999996</v>
      </c>
      <c r="AT221" s="143">
        <v>0.40539999999999998</v>
      </c>
      <c r="AU221" s="143" t="s">
        <v>1117</v>
      </c>
      <c r="AV221" s="143" t="s">
        <v>1117</v>
      </c>
      <c r="AW221" s="143" t="s">
        <v>1117</v>
      </c>
      <c r="AX221" s="143" t="s">
        <v>1117</v>
      </c>
      <c r="AY221" s="143" t="s">
        <v>1117</v>
      </c>
      <c r="AZ221" s="143">
        <v>11.376700025</v>
      </c>
      <c r="BA221" s="143">
        <v>1.0078781104000001</v>
      </c>
      <c r="BB221" s="143">
        <v>1.0333217926</v>
      </c>
      <c r="BC221" s="143">
        <v>1.2198296096000001</v>
      </c>
      <c r="BD221" s="143" t="s">
        <v>1117</v>
      </c>
      <c r="BE221" s="143">
        <v>1.4479056744000001</v>
      </c>
      <c r="BF221" s="143">
        <v>0.72835885779999998</v>
      </c>
      <c r="BG221" s="143">
        <v>5353.448386</v>
      </c>
      <c r="BH221" s="143">
        <v>5460.5343327999999</v>
      </c>
      <c r="BI221" s="143">
        <v>5043.04</v>
      </c>
      <c r="BJ221" s="143">
        <v>5773.02</v>
      </c>
      <c r="BK221" s="143">
        <v>47769.811051999997</v>
      </c>
      <c r="BL221" s="143">
        <v>53321.236462000001</v>
      </c>
      <c r="BM221" s="143">
        <v>107.10947668</v>
      </c>
      <c r="BN221" s="143">
        <v>816.35697791999996</v>
      </c>
      <c r="BO221" s="143">
        <v>729.98</v>
      </c>
      <c r="BP221" s="143">
        <v>490.63098394000002</v>
      </c>
      <c r="BQ221" s="143">
        <v>80098.122926199998</v>
      </c>
      <c r="BR221" s="143">
        <v>1044.5925220199999</v>
      </c>
      <c r="BS221" s="143">
        <v>5416.3608807999999</v>
      </c>
      <c r="BT221" s="143">
        <v>5479.5074285999999</v>
      </c>
      <c r="BU221" s="143" t="s">
        <v>1117</v>
      </c>
      <c r="BV221" s="143">
        <v>103.09864286</v>
      </c>
      <c r="BW221" s="143">
        <v>106.12242858</v>
      </c>
      <c r="BX221" s="143" t="s">
        <v>1117</v>
      </c>
      <c r="BY221" s="143">
        <v>5368.4015952</v>
      </c>
      <c r="BZ221" s="143">
        <v>5433.3101192000004</v>
      </c>
      <c r="CA221" s="143" t="s">
        <v>1117</v>
      </c>
      <c r="CB221" s="143">
        <v>430.29267826</v>
      </c>
      <c r="CC221" s="143">
        <v>507.78634158</v>
      </c>
      <c r="CD221" s="143" t="s">
        <v>1117</v>
      </c>
      <c r="CE221" s="143">
        <v>104.12659524</v>
      </c>
      <c r="CF221" s="143">
        <v>104.04545238</v>
      </c>
      <c r="CG221" s="143" t="s">
        <v>1117</v>
      </c>
    </row>
    <row r="222" spans="1:85" x14ac:dyDescent="0.3">
      <c r="A222" s="131" t="s">
        <v>552</v>
      </c>
      <c r="B222" s="147" t="s">
        <v>1824</v>
      </c>
      <c r="C222" s="142">
        <v>6</v>
      </c>
      <c r="D222" s="143" t="s">
        <v>1315</v>
      </c>
      <c r="E222" s="143" t="s">
        <v>51</v>
      </c>
      <c r="F222" s="143" t="s">
        <v>1670</v>
      </c>
      <c r="G222" s="143" t="s">
        <v>1721</v>
      </c>
      <c r="J222" s="143">
        <v>30</v>
      </c>
      <c r="K222" s="143">
        <v>3.8333333333333299</v>
      </c>
      <c r="L222" s="143" t="s">
        <v>1117</v>
      </c>
      <c r="N222" s="143" t="s">
        <v>1117</v>
      </c>
      <c r="O222" s="143">
        <v>4395.0094443333301</v>
      </c>
      <c r="P222" s="143">
        <v>528878.60736666701</v>
      </c>
      <c r="Q222" s="143">
        <v>7866.0111111666702</v>
      </c>
      <c r="R222" s="143">
        <v>739460.50763333298</v>
      </c>
      <c r="S222" s="143">
        <v>4.5999999833333298E-2</v>
      </c>
      <c r="T222" s="143">
        <v>1.68734333333333E-4</v>
      </c>
      <c r="U222" s="143">
        <v>3470.9961109999999</v>
      </c>
      <c r="V222" s="143">
        <v>663269.52674999996</v>
      </c>
      <c r="W222" s="143">
        <v>6902.4377775000003</v>
      </c>
      <c r="X222" s="143">
        <v>711140.18643333297</v>
      </c>
      <c r="Y222" s="143">
        <v>6767.6166666666704</v>
      </c>
      <c r="Z222" s="143">
        <v>3432.0166666666701</v>
      </c>
      <c r="AA222" s="143">
        <v>9318.1833333333307</v>
      </c>
      <c r="AB222" s="143">
        <v>4.3999999999999997E-2</v>
      </c>
      <c r="AC222" s="143">
        <v>9103.5499999999993</v>
      </c>
      <c r="AD222" s="143">
        <v>5886.1666666666697</v>
      </c>
      <c r="AE222" s="143">
        <v>30</v>
      </c>
      <c r="AF222" s="143">
        <v>2.8518333333333299</v>
      </c>
      <c r="AG222" s="143">
        <v>5.3666666666666703E-2</v>
      </c>
      <c r="AH222" s="143">
        <v>8167.2333333333299</v>
      </c>
      <c r="AI222" s="143">
        <v>4.2333333333333299E-2</v>
      </c>
      <c r="AJ222" s="143">
        <v>7086.2</v>
      </c>
      <c r="AK222" s="143">
        <v>6.8833333333333302E-2</v>
      </c>
      <c r="AL222" s="143">
        <v>79759.684168333304</v>
      </c>
      <c r="AM222" s="143">
        <v>524017568.48333299</v>
      </c>
      <c r="AN222" s="143">
        <v>136352.1384</v>
      </c>
      <c r="AO222" s="143" t="s">
        <v>1117</v>
      </c>
      <c r="AP222" s="143" t="s">
        <v>1117</v>
      </c>
      <c r="AQ222" s="143">
        <v>75312.161185000004</v>
      </c>
      <c r="AR222" s="143">
        <v>80118.306436666695</v>
      </c>
      <c r="AS222" s="143">
        <v>71477.637693333294</v>
      </c>
      <c r="AT222" s="143">
        <v>0.13766666666666699</v>
      </c>
      <c r="AU222" s="143" t="s">
        <v>1117</v>
      </c>
      <c r="AV222" s="143" t="s">
        <v>1117</v>
      </c>
      <c r="AW222" s="143" t="s">
        <v>1117</v>
      </c>
      <c r="AX222" s="143" t="s">
        <v>1117</v>
      </c>
      <c r="AY222" s="143" t="s">
        <v>1117</v>
      </c>
      <c r="AZ222" s="143">
        <v>10.573156917166701</v>
      </c>
      <c r="BA222" s="143">
        <v>0.90095080433333297</v>
      </c>
      <c r="BB222" s="143">
        <v>0.86930447300000002</v>
      </c>
      <c r="BC222" s="143">
        <v>1.3513834063333301</v>
      </c>
      <c r="BD222" s="143" t="s">
        <v>1117</v>
      </c>
      <c r="BE222" s="143">
        <v>1.12372370516667</v>
      </c>
      <c r="BF222" s="143">
        <v>0.95243280766666705</v>
      </c>
      <c r="BG222" s="143">
        <v>5319.9405556666698</v>
      </c>
      <c r="BH222" s="143">
        <v>7531.4416664999999</v>
      </c>
      <c r="BI222" s="143">
        <v>4307.1666666666697</v>
      </c>
      <c r="BJ222" s="143">
        <v>9004.4500000000007</v>
      </c>
      <c r="BK222" s="143">
        <v>623257.07603333297</v>
      </c>
      <c r="BL222" s="143">
        <v>571249.97458333301</v>
      </c>
      <c r="BM222" s="143">
        <v>2211.5055556666698</v>
      </c>
      <c r="BN222" s="143">
        <v>208644.050326667</v>
      </c>
      <c r="BO222" s="143">
        <v>4697.2833333333301</v>
      </c>
      <c r="BP222" s="143">
        <v>51536.919255000001</v>
      </c>
      <c r="BQ222" s="143">
        <v>264122746.133333</v>
      </c>
      <c r="BR222" s="143">
        <v>91512.703701666702</v>
      </c>
      <c r="BS222" s="143">
        <v>8365.3283333333293</v>
      </c>
      <c r="BT222" s="143">
        <v>7388.7849999999999</v>
      </c>
      <c r="BU222" s="143" t="s">
        <v>1117</v>
      </c>
      <c r="BV222" s="143">
        <v>2167.2683333333298</v>
      </c>
      <c r="BW222" s="143">
        <v>2493.2350000000001</v>
      </c>
      <c r="BX222" s="143" t="s">
        <v>1117</v>
      </c>
      <c r="BY222" s="143">
        <v>7739.4383333333299</v>
      </c>
      <c r="BZ222" s="143">
        <v>6476.2550000000001</v>
      </c>
      <c r="CA222" s="143" t="s">
        <v>1117</v>
      </c>
      <c r="CB222" s="143">
        <v>47179.724556666697</v>
      </c>
      <c r="CC222" s="143">
        <v>56508.693800000001</v>
      </c>
      <c r="CD222" s="143" t="s">
        <v>1117</v>
      </c>
      <c r="CE222" s="143">
        <v>83.531666666666695</v>
      </c>
      <c r="CF222" s="143">
        <v>91.0416666666667</v>
      </c>
      <c r="CG222" s="143" t="s">
        <v>1117</v>
      </c>
    </row>
    <row r="223" spans="1:85" x14ac:dyDescent="0.3">
      <c r="A223" s="33" t="s">
        <v>355</v>
      </c>
      <c r="B223" s="147" t="s">
        <v>1824</v>
      </c>
      <c r="C223" s="142">
        <v>6</v>
      </c>
      <c r="D223" s="143" t="s">
        <v>1315</v>
      </c>
      <c r="E223" s="143" t="s">
        <v>51</v>
      </c>
      <c r="F223" s="143" t="s">
        <v>1539</v>
      </c>
      <c r="G223" s="143" t="s">
        <v>1540</v>
      </c>
      <c r="J223" s="143">
        <v>30.1666666666667</v>
      </c>
      <c r="K223" s="143">
        <v>13.6666666666667</v>
      </c>
      <c r="L223" s="143" t="s">
        <v>1117</v>
      </c>
      <c r="N223" s="143" t="s">
        <v>1117</v>
      </c>
      <c r="O223" s="143">
        <v>2642.8705635000001</v>
      </c>
      <c r="P223" s="143">
        <v>1268017.96711667</v>
      </c>
      <c r="Q223" s="143">
        <v>5208.2468984999996</v>
      </c>
      <c r="R223" s="143">
        <v>975543.17466666701</v>
      </c>
      <c r="S223" s="143">
        <v>0.147305824</v>
      </c>
      <c r="T223" s="143">
        <v>5.2403381666666698E-3</v>
      </c>
      <c r="U223" s="143">
        <v>2565.3748301666701</v>
      </c>
      <c r="V223" s="143">
        <v>1344943.6567500001</v>
      </c>
      <c r="W223" s="143">
        <v>4285.2929773333299</v>
      </c>
      <c r="X223" s="143">
        <v>712135.79596666701</v>
      </c>
      <c r="Y223" s="143">
        <v>3589.3333333333298</v>
      </c>
      <c r="Z223" s="143">
        <v>1501.5</v>
      </c>
      <c r="AA223" s="143">
        <v>7347.1166666666704</v>
      </c>
      <c r="AB223" s="143">
        <v>0.1885</v>
      </c>
      <c r="AC223" s="143">
        <v>4314.7333333333299</v>
      </c>
      <c r="AD223" s="143">
        <v>5845.6166666666704</v>
      </c>
      <c r="AE223" s="143">
        <v>30.1666666666667</v>
      </c>
      <c r="AF223" s="143">
        <v>12.573499999999999</v>
      </c>
      <c r="AG223" s="143">
        <v>9.5000000000000001E-2</v>
      </c>
      <c r="AH223" s="143">
        <v>4634.7333333333299</v>
      </c>
      <c r="AI223" s="143">
        <v>0.22016666666666701</v>
      </c>
      <c r="AJ223" s="143">
        <v>4848.4333333333298</v>
      </c>
      <c r="AK223" s="143">
        <v>0.37633333333333302</v>
      </c>
      <c r="AL223" s="143">
        <v>27534.178922999999</v>
      </c>
      <c r="AM223" s="143">
        <v>441610233.315</v>
      </c>
      <c r="AN223" s="143">
        <v>63392.235795000001</v>
      </c>
      <c r="AO223" s="143" t="s">
        <v>1117</v>
      </c>
      <c r="AP223" s="143" t="s">
        <v>1117</v>
      </c>
      <c r="AQ223" s="143">
        <v>12530.1117743333</v>
      </c>
      <c r="AR223" s="143">
        <v>32669.408402333302</v>
      </c>
      <c r="AS223" s="143">
        <v>10065.667486</v>
      </c>
      <c r="AT223" s="143">
        <v>1.55483333333333</v>
      </c>
      <c r="AU223" s="143" t="s">
        <v>1117</v>
      </c>
      <c r="AV223" s="143" t="s">
        <v>1117</v>
      </c>
      <c r="AW223" s="143" t="s">
        <v>1117</v>
      </c>
      <c r="AX223" s="143" t="s">
        <v>1117</v>
      </c>
      <c r="AY223" s="143" t="s">
        <v>1117</v>
      </c>
      <c r="AZ223" s="143">
        <v>8.2399550273333304</v>
      </c>
      <c r="BA223" s="143">
        <v>1.1143028376666699</v>
      </c>
      <c r="BB223" s="143">
        <v>1.2189523120000001</v>
      </c>
      <c r="BC223" s="143">
        <v>0.57262817933333299</v>
      </c>
      <c r="BD223" s="143" t="s">
        <v>1117</v>
      </c>
      <c r="BE223" s="143">
        <v>3.63016043166667</v>
      </c>
      <c r="BF223" s="143">
        <v>0.51192770300000001</v>
      </c>
      <c r="BG223" s="143">
        <v>3268.6469004999999</v>
      </c>
      <c r="BH223" s="143">
        <v>4891.1907461666697</v>
      </c>
      <c r="BI223" s="143">
        <v>2039.86666666667</v>
      </c>
      <c r="BJ223" s="143">
        <v>6831.3</v>
      </c>
      <c r="BK223" s="143">
        <v>895236.55386666697</v>
      </c>
      <c r="BL223" s="143">
        <v>818532.00021666696</v>
      </c>
      <c r="BM223" s="143">
        <v>1622.5471141999999</v>
      </c>
      <c r="BN223" s="143">
        <v>577656.95031666697</v>
      </c>
      <c r="BO223" s="143">
        <v>4791.4333333333298</v>
      </c>
      <c r="BP223" s="143">
        <v>17117.4082065</v>
      </c>
      <c r="BQ223" s="143">
        <v>172066052.165667</v>
      </c>
      <c r="BR223" s="143">
        <v>41107.711940000001</v>
      </c>
      <c r="BS223" s="143">
        <v>4230.4617129999997</v>
      </c>
      <c r="BT223" s="143">
        <v>4855.3979166666704</v>
      </c>
      <c r="BU223" s="143" t="s">
        <v>1117</v>
      </c>
      <c r="BV223" s="143">
        <v>1118.0459722999999</v>
      </c>
      <c r="BW223" s="143">
        <v>1607.4704629</v>
      </c>
      <c r="BX223" s="143" t="s">
        <v>1117</v>
      </c>
      <c r="BY223" s="143">
        <v>4012.7075</v>
      </c>
      <c r="BZ223" s="143">
        <v>4160.3685185000004</v>
      </c>
      <c r="CA223" s="143" t="s">
        <v>1117</v>
      </c>
      <c r="CB223" s="143">
        <v>9875.0165103333293</v>
      </c>
      <c r="CC223" s="143">
        <v>18311.067897000001</v>
      </c>
      <c r="CD223" s="143" t="s">
        <v>1117</v>
      </c>
      <c r="CE223" s="143">
        <v>88.748009260000003</v>
      </c>
      <c r="CF223" s="143">
        <v>89.194305555</v>
      </c>
      <c r="CG223" s="143" t="s">
        <v>1117</v>
      </c>
    </row>
    <row r="224" spans="1:85" x14ac:dyDescent="0.3">
      <c r="A224" s="33" t="s">
        <v>642</v>
      </c>
      <c r="B224" s="147" t="s">
        <v>1824</v>
      </c>
      <c r="C224" s="142">
        <v>5</v>
      </c>
      <c r="D224" s="143" t="s">
        <v>1315</v>
      </c>
      <c r="E224" s="143" t="s">
        <v>51</v>
      </c>
      <c r="F224" s="143" t="s">
        <v>175</v>
      </c>
      <c r="G224" s="143" t="s">
        <v>1820</v>
      </c>
      <c r="J224" s="143">
        <v>31.2</v>
      </c>
      <c r="K224" s="143">
        <v>2.8</v>
      </c>
      <c r="L224" s="143" t="s">
        <v>1117</v>
      </c>
      <c r="N224" s="143" t="s">
        <v>1117</v>
      </c>
      <c r="O224" s="143">
        <v>2286.4450000000002</v>
      </c>
      <c r="P224" s="143">
        <v>216024.141068</v>
      </c>
      <c r="Q224" s="143">
        <v>3249.7967778000002</v>
      </c>
      <c r="R224" s="143">
        <v>145416.68457119999</v>
      </c>
      <c r="S224" s="143">
        <v>0.1100811112</v>
      </c>
      <c r="T224" s="143">
        <v>3.5722899999999998E-4</v>
      </c>
      <c r="U224" s="143">
        <v>963.35511106000001</v>
      </c>
      <c r="V224" s="143">
        <v>67527.287106000003</v>
      </c>
      <c r="W224" s="143">
        <v>2508.7896667999998</v>
      </c>
      <c r="X224" s="143">
        <v>201227.59855600001</v>
      </c>
      <c r="Y224" s="143">
        <v>2473.44</v>
      </c>
      <c r="Z224" s="143">
        <v>1725.16</v>
      </c>
      <c r="AA224" s="143">
        <v>3790.9</v>
      </c>
      <c r="AB224" s="143">
        <v>9.98E-2</v>
      </c>
      <c r="AC224" s="143">
        <v>3790.9</v>
      </c>
      <c r="AD224" s="143">
        <v>2065.7399999999998</v>
      </c>
      <c r="AE224" s="143">
        <v>31.2</v>
      </c>
      <c r="AF224" s="143">
        <v>4.7489999999999997</v>
      </c>
      <c r="AG224" s="143">
        <v>0.1154</v>
      </c>
      <c r="AH224" s="143">
        <v>3116.28</v>
      </c>
      <c r="AI224" s="143">
        <v>0.13639999999999999</v>
      </c>
      <c r="AJ224" s="143">
        <v>2958.1</v>
      </c>
      <c r="AK224" s="143">
        <v>0.1608</v>
      </c>
      <c r="AL224" s="143">
        <v>9170.2068877999991</v>
      </c>
      <c r="AM224" s="143">
        <v>9583906.7114199996</v>
      </c>
      <c r="AN224" s="143">
        <v>17948.215952400002</v>
      </c>
      <c r="AO224" s="143" t="s">
        <v>1117</v>
      </c>
      <c r="AP224" s="143" t="s">
        <v>1117</v>
      </c>
      <c r="AQ224" s="143">
        <v>6828.9149295999996</v>
      </c>
      <c r="AR224" s="143">
        <v>10828.5010774</v>
      </c>
      <c r="AS224" s="143">
        <v>12077.9428322</v>
      </c>
      <c r="AT224" s="143">
        <v>0.76980000000000004</v>
      </c>
      <c r="AU224" s="143" t="s">
        <v>1117</v>
      </c>
      <c r="AV224" s="143" t="s">
        <v>1117</v>
      </c>
      <c r="AW224" s="143" t="s">
        <v>1117</v>
      </c>
      <c r="AX224" s="143" t="s">
        <v>1117</v>
      </c>
      <c r="AY224" s="143" t="s">
        <v>1117</v>
      </c>
      <c r="AZ224" s="143">
        <v>19.255396274199999</v>
      </c>
      <c r="BA224" s="143">
        <v>0.82900380579999999</v>
      </c>
      <c r="BB224" s="143">
        <v>0.96867632240000001</v>
      </c>
      <c r="BC224" s="143">
        <v>1.1694669336000001</v>
      </c>
      <c r="BD224" s="143" t="s">
        <v>1117</v>
      </c>
      <c r="BE224" s="143">
        <v>1.7423523355999999</v>
      </c>
      <c r="BF224" s="143">
        <v>1.4057601206000001</v>
      </c>
      <c r="BG224" s="143">
        <v>2390.4747778000001</v>
      </c>
      <c r="BH224" s="143">
        <v>2937.3731109999999</v>
      </c>
      <c r="BI224" s="143">
        <v>1915.78</v>
      </c>
      <c r="BJ224" s="143">
        <v>3666.36</v>
      </c>
      <c r="BK224" s="143">
        <v>216456.7677</v>
      </c>
      <c r="BL224" s="143">
        <v>180528.7182224</v>
      </c>
      <c r="BM224" s="143">
        <v>546.90433333999999</v>
      </c>
      <c r="BN224" s="143">
        <v>29869.967766000002</v>
      </c>
      <c r="BO224" s="143">
        <v>1750.58</v>
      </c>
      <c r="BP224" s="143">
        <v>5241.0131881999996</v>
      </c>
      <c r="BQ224" s="143">
        <v>3262448.65478</v>
      </c>
      <c r="BR224" s="143">
        <v>12592.0301402</v>
      </c>
      <c r="BS224" s="143">
        <v>3365.2664759999998</v>
      </c>
      <c r="BT224" s="143">
        <v>2875.9138094</v>
      </c>
      <c r="BU224" s="143" t="s">
        <v>1117</v>
      </c>
      <c r="BV224" s="143">
        <v>498.36123816000003</v>
      </c>
      <c r="BW224" s="143">
        <v>520.39304754</v>
      </c>
      <c r="BX224" s="143" t="s">
        <v>1117</v>
      </c>
      <c r="BY224" s="143">
        <v>2932.6670473999998</v>
      </c>
      <c r="BZ224" s="143">
        <v>2444.3502858000002</v>
      </c>
      <c r="CA224" s="143" t="s">
        <v>1117</v>
      </c>
      <c r="CB224" s="143">
        <v>4688.0949416000003</v>
      </c>
      <c r="CC224" s="143">
        <v>5014.2274054</v>
      </c>
      <c r="CD224" s="143" t="s">
        <v>1117</v>
      </c>
      <c r="CE224" s="143">
        <v>95.291047599999999</v>
      </c>
      <c r="CF224" s="143">
        <v>97.924476179999999</v>
      </c>
      <c r="CG224" s="143" t="s">
        <v>1117</v>
      </c>
    </row>
    <row r="225" spans="1:85" x14ac:dyDescent="0.3">
      <c r="A225" s="33" t="s">
        <v>532</v>
      </c>
      <c r="B225" s="147" t="s">
        <v>1824</v>
      </c>
      <c r="C225" s="142">
        <v>3</v>
      </c>
      <c r="D225" s="143" t="s">
        <v>1846</v>
      </c>
      <c r="E225" s="143" t="s">
        <v>115</v>
      </c>
      <c r="F225" s="143" t="s">
        <v>533</v>
      </c>
      <c r="G225" s="143" t="s">
        <v>1703</v>
      </c>
      <c r="H225" s="143" t="s">
        <v>1704</v>
      </c>
      <c r="I225" s="143" t="s">
        <v>1705</v>
      </c>
      <c r="J225" s="143">
        <v>31.6666666666667</v>
      </c>
      <c r="K225" s="143">
        <v>2</v>
      </c>
      <c r="L225" s="143" t="s">
        <v>1117</v>
      </c>
      <c r="M225" s="143" t="s">
        <v>1117</v>
      </c>
      <c r="N225" s="143" t="s">
        <v>1117</v>
      </c>
      <c r="O225" s="143">
        <v>122.011666666667</v>
      </c>
      <c r="P225" s="143">
        <v>1100.0046916666699</v>
      </c>
      <c r="Q225" s="143">
        <v>317.64766666666702</v>
      </c>
      <c r="R225" s="143">
        <v>3287.6824436666702</v>
      </c>
      <c r="S225" s="143">
        <v>0.11303666666666699</v>
      </c>
      <c r="T225" s="143">
        <v>2.9517889999999998E-3</v>
      </c>
      <c r="U225" s="143">
        <v>195.58</v>
      </c>
      <c r="V225" s="143">
        <v>2272.2053626666702</v>
      </c>
      <c r="W225" s="143">
        <v>233.481666666667</v>
      </c>
      <c r="X225" s="143">
        <v>1037.5924889999999</v>
      </c>
      <c r="Y225" s="143">
        <v>234.76666666666699</v>
      </c>
      <c r="Z225" s="143">
        <v>63.633333333333297</v>
      </c>
      <c r="AA225" s="143">
        <v>392.96666666666698</v>
      </c>
      <c r="AB225" s="143">
        <v>6.0666666666666702E-2</v>
      </c>
      <c r="AC225" s="143">
        <v>276.76666666666699</v>
      </c>
      <c r="AD225" s="143">
        <v>329.33333333333297</v>
      </c>
      <c r="AE225" s="143">
        <v>31.6666666666667</v>
      </c>
      <c r="AF225" s="143">
        <v>5.4066666666666698</v>
      </c>
      <c r="AG225" s="143">
        <v>8.5000000000000006E-2</v>
      </c>
      <c r="AH225" s="143">
        <v>343.16666666666703</v>
      </c>
      <c r="AI225" s="143">
        <v>0.17599999999999999</v>
      </c>
      <c r="AJ225" s="143">
        <v>218.6</v>
      </c>
      <c r="AK225" s="143">
        <v>0.19133333333333299</v>
      </c>
      <c r="AL225" s="143">
        <v>2216.9832190000002</v>
      </c>
      <c r="AM225" s="143">
        <v>1212279.49396667</v>
      </c>
      <c r="AN225" s="143">
        <v>4040.3681616666699</v>
      </c>
      <c r="AO225" s="143" t="s">
        <v>1117</v>
      </c>
      <c r="AP225" s="143" t="s">
        <v>1117</v>
      </c>
      <c r="AQ225" s="143">
        <v>2798.4685936666701</v>
      </c>
      <c r="AR225" s="143">
        <v>2388.4003013333299</v>
      </c>
      <c r="AS225" s="143">
        <v>867.71563916666696</v>
      </c>
      <c r="AT225" s="143">
        <v>0.671333333333333</v>
      </c>
      <c r="AU225" s="143" t="s">
        <v>1117</v>
      </c>
      <c r="AV225" s="143" t="s">
        <v>1117</v>
      </c>
      <c r="AW225" s="143" t="s">
        <v>1117</v>
      </c>
      <c r="AX225" s="143" t="s">
        <v>1117</v>
      </c>
      <c r="AY225" s="143" t="s">
        <v>1117</v>
      </c>
      <c r="AZ225" s="143">
        <v>5.8202985186666698</v>
      </c>
      <c r="BA225" s="143">
        <v>1.24901269733333</v>
      </c>
      <c r="BB225" s="143">
        <v>0.64233307566666697</v>
      </c>
      <c r="BC225" s="143">
        <v>1.40379749933333</v>
      </c>
      <c r="BD225" s="143" t="s">
        <v>1117</v>
      </c>
      <c r="BE225" s="143">
        <v>0.86264955399999999</v>
      </c>
      <c r="BF225" s="143">
        <v>0.386184262666667</v>
      </c>
      <c r="BG225" s="143">
        <v>184.148333333333</v>
      </c>
      <c r="BH225" s="143">
        <v>277.148666666667</v>
      </c>
      <c r="BI225" s="143">
        <v>117.4</v>
      </c>
      <c r="BJ225" s="143">
        <v>339.03333333333302</v>
      </c>
      <c r="BK225" s="143">
        <v>1212.54051566667</v>
      </c>
      <c r="BL225" s="143">
        <v>2675.1358866666701</v>
      </c>
      <c r="BM225" s="143">
        <v>93.026666666666699</v>
      </c>
      <c r="BN225" s="143">
        <v>1076.84613333333</v>
      </c>
      <c r="BO225" s="143">
        <v>221.63333333333301</v>
      </c>
      <c r="BP225" s="143">
        <v>1052.5153828666701</v>
      </c>
      <c r="BQ225" s="143">
        <v>320091.09600000002</v>
      </c>
      <c r="BR225" s="143">
        <v>1948.333801</v>
      </c>
      <c r="BS225" s="143">
        <v>309.94642856666701</v>
      </c>
      <c r="BT225" s="143">
        <v>297.43869046666703</v>
      </c>
      <c r="BU225" s="143" t="s">
        <v>1117</v>
      </c>
      <c r="BV225" s="143">
        <v>104.845833333333</v>
      </c>
      <c r="BW225" s="143">
        <v>102.60833333333299</v>
      </c>
      <c r="BX225" s="143" t="s">
        <v>1117</v>
      </c>
      <c r="BY225" s="143">
        <v>253.056547633333</v>
      </c>
      <c r="BZ225" s="143">
        <v>236.03333333333299</v>
      </c>
      <c r="CA225" s="143" t="s">
        <v>1117</v>
      </c>
      <c r="CB225" s="143">
        <v>1394.559475</v>
      </c>
      <c r="CC225" s="143">
        <v>1281.7371129999999</v>
      </c>
      <c r="CD225" s="143" t="s">
        <v>1117</v>
      </c>
      <c r="CE225" s="143">
        <v>97.439285713333305</v>
      </c>
      <c r="CF225" s="143">
        <v>100.24107143000001</v>
      </c>
      <c r="CG225" s="143" t="s">
        <v>1117</v>
      </c>
    </row>
    <row r="226" spans="1:85" x14ac:dyDescent="0.3">
      <c r="A226" s="132" t="s">
        <v>591</v>
      </c>
      <c r="B226" s="147" t="s">
        <v>1824</v>
      </c>
      <c r="C226" s="142">
        <v>6</v>
      </c>
      <c r="D226" s="143" t="s">
        <v>1315</v>
      </c>
      <c r="E226" s="143" t="s">
        <v>51</v>
      </c>
      <c r="F226" s="143" t="s">
        <v>1566</v>
      </c>
      <c r="G226" s="143" t="s">
        <v>1764</v>
      </c>
      <c r="J226" s="143">
        <v>31.8333333333333</v>
      </c>
      <c r="K226" s="143">
        <v>1</v>
      </c>
      <c r="L226" s="143" t="s">
        <v>1117</v>
      </c>
      <c r="N226" s="143" t="s">
        <v>1117</v>
      </c>
      <c r="O226" s="143">
        <v>2910.6315755000001</v>
      </c>
      <c r="P226" s="143">
        <v>176654.93481333301</v>
      </c>
      <c r="Q226" s="143">
        <v>7704.3795161666703</v>
      </c>
      <c r="R226" s="143">
        <v>100813.03750999999</v>
      </c>
      <c r="S226" s="143">
        <v>8.9024650666666705E-2</v>
      </c>
      <c r="T226" s="143">
        <v>6.8428770166666694E-2</v>
      </c>
      <c r="U226" s="143">
        <v>4793.7532441666699</v>
      </c>
      <c r="V226" s="143">
        <v>377315.96936666698</v>
      </c>
      <c r="W226" s="143">
        <v>5463.4319176666704</v>
      </c>
      <c r="X226" s="143">
        <v>179257.873865</v>
      </c>
      <c r="Y226" s="143">
        <v>5288.8</v>
      </c>
      <c r="Z226" s="143">
        <v>2261.9333333333302</v>
      </c>
      <c r="AA226" s="143">
        <v>8357.3833333333296</v>
      </c>
      <c r="AB226" s="143">
        <v>6.25E-2</v>
      </c>
      <c r="AC226" s="143">
        <v>7548.1833333333298</v>
      </c>
      <c r="AD226" s="143">
        <v>6095.45</v>
      </c>
      <c r="AE226" s="143">
        <v>31.8333333333333</v>
      </c>
      <c r="AF226" s="143">
        <v>3.0486666666666702</v>
      </c>
      <c r="AG226" s="143">
        <v>6.9333333333333302E-2</v>
      </c>
      <c r="AH226" s="143">
        <v>7600.1166666666704</v>
      </c>
      <c r="AI226" s="143">
        <v>0.64966666666666695</v>
      </c>
      <c r="AJ226" s="143">
        <v>8094.3</v>
      </c>
      <c r="AK226" s="143">
        <v>0.66766666666666696</v>
      </c>
      <c r="AL226" s="143">
        <v>77305.360864999995</v>
      </c>
      <c r="AM226" s="143">
        <v>333696573.83333302</v>
      </c>
      <c r="AN226" s="143">
        <v>112896.384023333</v>
      </c>
      <c r="AO226" s="143" t="s">
        <v>1117</v>
      </c>
      <c r="AP226" s="143" t="s">
        <v>1117</v>
      </c>
      <c r="AQ226" s="143">
        <v>77373.509308333305</v>
      </c>
      <c r="AR226" s="143">
        <v>76235.2007483333</v>
      </c>
      <c r="AS226" s="143">
        <v>71517.810574833304</v>
      </c>
      <c r="AT226" s="143">
        <v>0.211666666666667</v>
      </c>
      <c r="AU226" s="143" t="s">
        <v>1117</v>
      </c>
      <c r="AV226" s="143" t="s">
        <v>1117</v>
      </c>
      <c r="AW226" s="143" t="s">
        <v>1117</v>
      </c>
      <c r="AX226" s="143" t="s">
        <v>1117</v>
      </c>
      <c r="AY226" s="143" t="s">
        <v>1117</v>
      </c>
      <c r="AZ226" s="143">
        <v>38.379981035</v>
      </c>
      <c r="BA226" s="143">
        <v>1.0083386158333301</v>
      </c>
      <c r="BB226" s="143">
        <v>1.07333507566667</v>
      </c>
      <c r="BC226" s="143">
        <v>1.14526330183333</v>
      </c>
      <c r="BD226" s="143" t="s">
        <v>1117</v>
      </c>
      <c r="BE226" s="143">
        <v>1.06004511883333</v>
      </c>
      <c r="BF226" s="143">
        <v>0.94634753900000002</v>
      </c>
      <c r="BG226" s="143">
        <v>4157.3767071666698</v>
      </c>
      <c r="BH226" s="143">
        <v>6622.632458</v>
      </c>
      <c r="BI226" s="143">
        <v>3651.9833333333299</v>
      </c>
      <c r="BJ226" s="143">
        <v>7211.2833333333301</v>
      </c>
      <c r="BK226" s="143">
        <v>138425.64931333301</v>
      </c>
      <c r="BL226" s="143">
        <v>53150.515604</v>
      </c>
      <c r="BM226" s="143">
        <v>2465.2439448333298</v>
      </c>
      <c r="BN226" s="143">
        <v>158393.265816667</v>
      </c>
      <c r="BO226" s="143">
        <v>3559.3</v>
      </c>
      <c r="BP226" s="143">
        <v>41404.001956666703</v>
      </c>
      <c r="BQ226" s="143">
        <v>121326999.13833299</v>
      </c>
      <c r="BR226" s="143">
        <v>70472.508948333299</v>
      </c>
      <c r="BS226" s="143">
        <v>6639.0776388333297</v>
      </c>
      <c r="BT226" s="143">
        <v>6600.76486116667</v>
      </c>
      <c r="BU226" s="143" t="s">
        <v>1117</v>
      </c>
      <c r="BV226" s="143">
        <v>2449.6434721666701</v>
      </c>
      <c r="BW226" s="143">
        <v>2393.7062500000002</v>
      </c>
      <c r="BX226" s="143" t="s">
        <v>1117</v>
      </c>
      <c r="BY226" s="143">
        <v>5673.8581944999996</v>
      </c>
      <c r="BZ226" s="143">
        <v>5374.8343054999996</v>
      </c>
      <c r="CA226" s="143" t="s">
        <v>1117</v>
      </c>
      <c r="CB226" s="143">
        <v>45047.076023333299</v>
      </c>
      <c r="CC226" s="143">
        <v>40236.184771666703</v>
      </c>
      <c r="CD226" s="143" t="s">
        <v>1117</v>
      </c>
      <c r="CE226" s="143">
        <v>86.177777778333294</v>
      </c>
      <c r="CF226" s="143">
        <v>96.859444444999994</v>
      </c>
      <c r="CG226" s="143" t="s">
        <v>1117</v>
      </c>
    </row>
    <row r="227" spans="1:85" x14ac:dyDescent="0.3">
      <c r="A227" s="33" t="s">
        <v>604</v>
      </c>
      <c r="B227" s="147" t="s">
        <v>1824</v>
      </c>
      <c r="C227" s="142">
        <v>5</v>
      </c>
      <c r="D227" s="143" t="s">
        <v>1315</v>
      </c>
      <c r="E227" s="143" t="s">
        <v>51</v>
      </c>
      <c r="F227" s="143" t="s">
        <v>1780</v>
      </c>
      <c r="G227" s="143" t="s">
        <v>1782</v>
      </c>
      <c r="J227" s="143">
        <v>33.4</v>
      </c>
      <c r="K227" s="143">
        <v>22</v>
      </c>
      <c r="L227" s="143" t="s">
        <v>1117</v>
      </c>
      <c r="N227" s="143" t="s">
        <v>1117</v>
      </c>
      <c r="O227" s="143">
        <v>2648.1002272000001</v>
      </c>
      <c r="P227" s="143">
        <v>969919.91003999999</v>
      </c>
      <c r="Q227" s="143">
        <v>4216.7201231999998</v>
      </c>
      <c r="R227" s="143">
        <v>2000451.5802</v>
      </c>
      <c r="S227" s="143">
        <v>0.1022392922</v>
      </c>
      <c r="T227" s="143">
        <v>2.0665867999999999E-3</v>
      </c>
      <c r="U227" s="143">
        <v>1568.6185186</v>
      </c>
      <c r="V227" s="143">
        <v>773219.92853999999</v>
      </c>
      <c r="W227" s="143">
        <v>3463.6422229999998</v>
      </c>
      <c r="X227" s="143">
        <v>1188571.5073800001</v>
      </c>
      <c r="Y227" s="143">
        <v>3873.32</v>
      </c>
      <c r="Z227" s="143">
        <v>1310.1199999999999</v>
      </c>
      <c r="AA227" s="143">
        <v>7307.36</v>
      </c>
      <c r="AB227" s="143">
        <v>9.4799999999999995E-2</v>
      </c>
      <c r="AC227" s="143">
        <v>3659.22</v>
      </c>
      <c r="AD227" s="143">
        <v>5997.24</v>
      </c>
      <c r="AE227" s="143">
        <v>33.4</v>
      </c>
      <c r="AF227" s="143">
        <v>4.6879999999999997</v>
      </c>
      <c r="AG227" s="143">
        <v>0.112</v>
      </c>
      <c r="AH227" s="143">
        <v>3827</v>
      </c>
      <c r="AI227" s="143">
        <v>0.15720000000000001</v>
      </c>
      <c r="AJ227" s="143">
        <v>4572.72</v>
      </c>
      <c r="AK227" s="143">
        <v>0.22700000000000001</v>
      </c>
      <c r="AL227" s="143">
        <v>20557.203013800001</v>
      </c>
      <c r="AM227" s="143">
        <v>371448025.074</v>
      </c>
      <c r="AN227" s="143">
        <v>78853.087388</v>
      </c>
      <c r="AO227" s="143" t="s">
        <v>1117</v>
      </c>
      <c r="AP227" s="143" t="s">
        <v>1117</v>
      </c>
      <c r="AQ227" s="143">
        <v>18057.046199600001</v>
      </c>
      <c r="AR227" s="143">
        <v>14317.765199400001</v>
      </c>
      <c r="AS227" s="143">
        <v>17309.792430599999</v>
      </c>
      <c r="AT227" s="143">
        <v>0.35439999999999999</v>
      </c>
      <c r="AU227" s="143" t="s">
        <v>1117</v>
      </c>
      <c r="AV227" s="143" t="s">
        <v>1117</v>
      </c>
      <c r="AW227" s="143" t="s">
        <v>1117</v>
      </c>
      <c r="AX227" s="143" t="s">
        <v>1117</v>
      </c>
      <c r="AY227" s="143" t="s">
        <v>1117</v>
      </c>
      <c r="AZ227" s="143">
        <v>28.469863232800002</v>
      </c>
      <c r="BA227" s="143">
        <v>1.0932397958</v>
      </c>
      <c r="BB227" s="143">
        <v>1.270339876</v>
      </c>
      <c r="BC227" s="143">
        <v>1.1544334789999999</v>
      </c>
      <c r="BD227" s="143" t="s">
        <v>1117</v>
      </c>
      <c r="BE227" s="143">
        <v>0.98972731380000001</v>
      </c>
      <c r="BF227" s="143">
        <v>1.4313128354</v>
      </c>
      <c r="BG227" s="143">
        <v>3049.6886376000002</v>
      </c>
      <c r="BH227" s="143">
        <v>3932.624135</v>
      </c>
      <c r="BI227" s="143">
        <v>1677.36</v>
      </c>
      <c r="BJ227" s="143">
        <v>7021.06</v>
      </c>
      <c r="BK227" s="143">
        <v>905200.72725999996</v>
      </c>
      <c r="BL227" s="143">
        <v>1574988.4321999999</v>
      </c>
      <c r="BM227" s="143">
        <v>882.93678688</v>
      </c>
      <c r="BN227" s="143">
        <v>331570.03577999998</v>
      </c>
      <c r="BO227" s="143">
        <v>5343.7</v>
      </c>
      <c r="BP227" s="143">
        <v>11827.953893600001</v>
      </c>
      <c r="BQ227" s="143">
        <v>174419686.50400001</v>
      </c>
      <c r="BR227" s="143">
        <v>54364.433427999997</v>
      </c>
      <c r="BS227" s="143">
        <v>3761.6173334</v>
      </c>
      <c r="BT227" s="143">
        <v>3977.808</v>
      </c>
      <c r="BU227" s="143" t="s">
        <v>1117</v>
      </c>
      <c r="BV227" s="143">
        <v>1022.15977782</v>
      </c>
      <c r="BW227" s="143">
        <v>840.18177777999995</v>
      </c>
      <c r="BX227" s="143" t="s">
        <v>1117</v>
      </c>
      <c r="BY227" s="143">
        <v>3284.0555555999999</v>
      </c>
      <c r="BZ227" s="143">
        <v>3492.7544444</v>
      </c>
      <c r="CA227" s="143" t="s">
        <v>1117</v>
      </c>
      <c r="CB227" s="143">
        <v>12641.924696399999</v>
      </c>
      <c r="CC227" s="143">
        <v>11156.429722999999</v>
      </c>
      <c r="CD227" s="143" t="s">
        <v>1117</v>
      </c>
      <c r="CE227" s="143">
        <v>89.081111109999995</v>
      </c>
      <c r="CF227" s="143">
        <v>92.374222222</v>
      </c>
      <c r="CG227" s="143" t="s">
        <v>1117</v>
      </c>
    </row>
    <row r="228" spans="1:85" x14ac:dyDescent="0.3">
      <c r="A228" s="33" t="s">
        <v>489</v>
      </c>
      <c r="B228" s="147" t="s">
        <v>1824</v>
      </c>
      <c r="C228" s="142">
        <v>3</v>
      </c>
      <c r="D228" s="143" t="s">
        <v>1315</v>
      </c>
      <c r="E228" s="143" t="s">
        <v>51</v>
      </c>
      <c r="F228" s="143" t="s">
        <v>1664</v>
      </c>
      <c r="G228" s="143" t="s">
        <v>1665</v>
      </c>
      <c r="J228" s="143">
        <v>38</v>
      </c>
      <c r="K228" s="143">
        <v>10.6666666666667</v>
      </c>
      <c r="L228" s="143" t="s">
        <v>1117</v>
      </c>
      <c r="N228" s="143" t="s">
        <v>1117</v>
      </c>
      <c r="O228" s="143">
        <v>2255.1280356666698</v>
      </c>
      <c r="P228" s="143">
        <v>448586.802233333</v>
      </c>
      <c r="Q228" s="143">
        <v>3284.9898213333299</v>
      </c>
      <c r="R228" s="143">
        <v>710491.26930000004</v>
      </c>
      <c r="S228" s="143">
        <v>0.149677381</v>
      </c>
      <c r="T228" s="143">
        <v>1.7583175666666701E-2</v>
      </c>
      <c r="U228" s="143">
        <v>1029.88005953333</v>
      </c>
      <c r="V228" s="143">
        <v>589332.42873333301</v>
      </c>
      <c r="W228" s="143">
        <v>2822.7080356666702</v>
      </c>
      <c r="X228" s="143">
        <v>506182.380366667</v>
      </c>
      <c r="Y228" s="143">
        <v>2767.9</v>
      </c>
      <c r="Z228" s="143">
        <v>1360.06666666667</v>
      </c>
      <c r="AA228" s="143">
        <v>5029.0333333333301</v>
      </c>
      <c r="AB228" s="143">
        <v>0.23599999999999999</v>
      </c>
      <c r="AC228" s="143">
        <v>3179.86666666667</v>
      </c>
      <c r="AD228" s="143">
        <v>3668.9666666666699</v>
      </c>
      <c r="AE228" s="143">
        <v>38</v>
      </c>
      <c r="AF228" s="143">
        <v>38.719666666666697</v>
      </c>
      <c r="AG228" s="143">
        <v>4.5333333333333302E-2</v>
      </c>
      <c r="AH228" s="143">
        <v>3855.5666666666698</v>
      </c>
      <c r="AI228" s="143">
        <v>0.26100000000000001</v>
      </c>
      <c r="AJ228" s="143">
        <v>3232.6666666666702</v>
      </c>
      <c r="AK228" s="143">
        <v>0.48899999999999999</v>
      </c>
      <c r="AL228" s="143">
        <v>12935.423000000001</v>
      </c>
      <c r="AM228" s="143">
        <v>220037186.133333</v>
      </c>
      <c r="AN228" s="143">
        <v>69322.318840000007</v>
      </c>
      <c r="AO228" s="143" t="s">
        <v>1117</v>
      </c>
      <c r="AP228" s="143" t="s">
        <v>1117</v>
      </c>
      <c r="AQ228" s="143">
        <v>4795.970276</v>
      </c>
      <c r="AR228" s="143">
        <v>26274.367816666701</v>
      </c>
      <c r="AS228" s="143">
        <v>4425.7428</v>
      </c>
      <c r="AT228" s="143">
        <v>13.5803333333333</v>
      </c>
      <c r="AU228" s="143" t="s">
        <v>1117</v>
      </c>
      <c r="AV228" s="143" t="s">
        <v>1117</v>
      </c>
      <c r="AW228" s="143" t="s">
        <v>1117</v>
      </c>
      <c r="AX228" s="143" t="s">
        <v>1117</v>
      </c>
      <c r="AY228" s="143" t="s">
        <v>1117</v>
      </c>
      <c r="AZ228" s="143">
        <v>2.53710601733333</v>
      </c>
      <c r="BA228" s="143">
        <v>1.2336763926666701</v>
      </c>
      <c r="BB228" s="143">
        <v>0.81717601133333295</v>
      </c>
      <c r="BC228" s="143">
        <v>0.31514141299999998</v>
      </c>
      <c r="BD228" s="143" t="s">
        <v>1117</v>
      </c>
      <c r="BE228" s="143">
        <v>5.3067081433333296</v>
      </c>
      <c r="BF228" s="143">
        <v>0.15131924799999999</v>
      </c>
      <c r="BG228" s="143">
        <v>2518.4466666666699</v>
      </c>
      <c r="BH228" s="143">
        <v>3087.7314879999999</v>
      </c>
      <c r="BI228" s="143">
        <v>1659</v>
      </c>
      <c r="BJ228" s="143">
        <v>4772.6333333333296</v>
      </c>
      <c r="BK228" s="143">
        <v>426142.50113333302</v>
      </c>
      <c r="BL228" s="143">
        <v>552997.00430000003</v>
      </c>
      <c r="BM228" s="143">
        <v>569.29148810000004</v>
      </c>
      <c r="BN228" s="143">
        <v>209686.686333333</v>
      </c>
      <c r="BO228" s="143">
        <v>3113.63333333333</v>
      </c>
      <c r="BP228" s="143">
        <v>7262.7866576666702</v>
      </c>
      <c r="BQ228" s="143">
        <v>73253401.743333295</v>
      </c>
      <c r="BR228" s="143">
        <v>41098.647343333301</v>
      </c>
      <c r="BS228" s="143">
        <v>2923.5851853333302</v>
      </c>
      <c r="BT228" s="143">
        <v>3304.5270369999998</v>
      </c>
      <c r="BU228" s="143" t="s">
        <v>1117</v>
      </c>
      <c r="BV228" s="143">
        <v>488.2851852</v>
      </c>
      <c r="BW228" s="143">
        <v>598.875555566667</v>
      </c>
      <c r="BX228" s="143" t="s">
        <v>1117</v>
      </c>
      <c r="BY228" s="143">
        <v>2705.8807406666701</v>
      </c>
      <c r="BZ228" s="143">
        <v>3022.7870370000001</v>
      </c>
      <c r="CA228" s="143" t="s">
        <v>1117</v>
      </c>
      <c r="CB228" s="143">
        <v>5120.9573253333301</v>
      </c>
      <c r="CC228" s="143">
        <v>10586.195516</v>
      </c>
      <c r="CD228" s="143" t="s">
        <v>1117</v>
      </c>
      <c r="CE228" s="143">
        <v>92.602962963333297</v>
      </c>
      <c r="CF228" s="143">
        <v>86.986296296666694</v>
      </c>
      <c r="CG228" s="143" t="s">
        <v>1117</v>
      </c>
    </row>
    <row r="229" spans="1:85" x14ac:dyDescent="0.3">
      <c r="A229" s="131" t="s">
        <v>67</v>
      </c>
      <c r="B229" s="147" t="s">
        <v>1824</v>
      </c>
      <c r="C229" s="142">
        <v>3</v>
      </c>
      <c r="D229" s="143" t="s">
        <v>1847</v>
      </c>
      <c r="E229" s="143" t="s">
        <v>51</v>
      </c>
      <c r="F229" s="143" t="s">
        <v>68</v>
      </c>
      <c r="G229" s="143" t="s">
        <v>1834</v>
      </c>
      <c r="J229" s="143">
        <v>39.3333333333333</v>
      </c>
      <c r="K229" s="143">
        <v>19.3333333333333</v>
      </c>
      <c r="N229" s="143" t="s">
        <v>1117</v>
      </c>
      <c r="O229" s="143">
        <v>3202.3033333333301</v>
      </c>
      <c r="P229" s="143">
        <v>492921.30589999998</v>
      </c>
      <c r="Q229" s="143">
        <v>5152.63</v>
      </c>
      <c r="R229" s="143">
        <v>849897.81766666705</v>
      </c>
      <c r="S229" s="143">
        <v>3.7199999999999997E-2</v>
      </c>
      <c r="T229" s="143">
        <v>5.9828666666666703E-4</v>
      </c>
      <c r="U229" s="143">
        <v>1950.3433333333301</v>
      </c>
      <c r="V229" s="143">
        <v>666727.42630000005</v>
      </c>
      <c r="W229" s="143">
        <v>4204.3500000000004</v>
      </c>
      <c r="X229" s="143">
        <v>601543.62096666696</v>
      </c>
      <c r="Y229" s="143">
        <v>3994.4333333333302</v>
      </c>
      <c r="Z229" s="143">
        <v>2128.3333333333298</v>
      </c>
      <c r="AA229" s="143">
        <v>6635.3</v>
      </c>
      <c r="AB229" s="143">
        <v>5.5E-2</v>
      </c>
      <c r="AC229" s="143">
        <v>5632.4666666666699</v>
      </c>
      <c r="AD229" s="143">
        <v>4506.9666666666699</v>
      </c>
      <c r="AE229" s="143">
        <v>39.3333333333333</v>
      </c>
      <c r="AF229" s="143">
        <v>1.7746666666666699</v>
      </c>
      <c r="AG229" s="143">
        <v>5.2999999999999999E-2</v>
      </c>
      <c r="AH229" s="143">
        <v>5765.2333333333299</v>
      </c>
      <c r="AI229" s="143">
        <v>2.8666666666666701E-2</v>
      </c>
      <c r="AJ229" s="143">
        <v>3801.1</v>
      </c>
      <c r="AK229" s="143">
        <v>0.101333333333333</v>
      </c>
      <c r="AL229" s="143">
        <v>69255.265716666705</v>
      </c>
      <c r="AM229" s="143">
        <v>1750176380.6666701</v>
      </c>
      <c r="AN229" s="143">
        <v>177044.67216666701</v>
      </c>
      <c r="AO229" s="143" t="s">
        <v>1117</v>
      </c>
      <c r="AP229" s="143" t="s">
        <v>1117</v>
      </c>
      <c r="AQ229" s="143">
        <v>64210.760416666701</v>
      </c>
      <c r="AR229" s="143">
        <v>76033.919216666705</v>
      </c>
      <c r="AS229" s="143">
        <v>54944.542813333297</v>
      </c>
      <c r="AT229" s="143">
        <v>4.9333333333333299E-2</v>
      </c>
      <c r="AU229" s="143" t="s">
        <v>1117</v>
      </c>
      <c r="AV229" s="143" t="s">
        <v>1117</v>
      </c>
      <c r="AW229" s="143" t="s">
        <v>1117</v>
      </c>
      <c r="AX229" s="143" t="s">
        <v>1117</v>
      </c>
      <c r="AY229" s="143" t="s">
        <v>1117</v>
      </c>
      <c r="AZ229" s="143">
        <v>22.298968626666699</v>
      </c>
      <c r="BA229" s="143">
        <v>1.030788477</v>
      </c>
      <c r="BB229" s="143">
        <v>0.66233688099999999</v>
      </c>
      <c r="BC229" s="143">
        <v>2.3597916666666698</v>
      </c>
      <c r="BD229" s="143" t="s">
        <v>1117</v>
      </c>
      <c r="BE229" s="143">
        <v>2.0778269950000001</v>
      </c>
      <c r="BF229" s="143">
        <v>1.4910504449999999</v>
      </c>
      <c r="BG229" s="143">
        <v>3543.38666666667</v>
      </c>
      <c r="BH229" s="143">
        <v>4664.9766666666701</v>
      </c>
      <c r="BI229" s="143">
        <v>2374.7333333333299</v>
      </c>
      <c r="BJ229" s="143">
        <v>6123.8333333333303</v>
      </c>
      <c r="BK229" s="143">
        <v>490829.58846666699</v>
      </c>
      <c r="BL229" s="143">
        <v>730193.50296666694</v>
      </c>
      <c r="BM229" s="143">
        <v>1121.5999999999999</v>
      </c>
      <c r="BN229" s="143">
        <v>295893.90373333299</v>
      </c>
      <c r="BO229" s="143">
        <v>3749.1</v>
      </c>
      <c r="BP229" s="143">
        <v>40289.366616666703</v>
      </c>
      <c r="BQ229" s="143">
        <v>784486081.5</v>
      </c>
      <c r="BR229" s="143">
        <v>106758.17806333301</v>
      </c>
      <c r="BS229" s="143">
        <v>4732.65333333333</v>
      </c>
      <c r="BT229" s="143">
        <v>4664.9766666666701</v>
      </c>
      <c r="BU229" s="143" t="s">
        <v>1117</v>
      </c>
      <c r="BV229" s="143">
        <v>1006.62666666667</v>
      </c>
      <c r="BW229" s="143">
        <v>1121.5999999999999</v>
      </c>
      <c r="BX229" s="143" t="s">
        <v>1117</v>
      </c>
      <c r="BY229" s="143">
        <v>4273.6000000000004</v>
      </c>
      <c r="BZ229" s="143">
        <v>4204.3500000000004</v>
      </c>
      <c r="CA229" s="143" t="s">
        <v>1117</v>
      </c>
      <c r="CB229" s="143">
        <v>42156.4888533333</v>
      </c>
      <c r="CC229" s="143">
        <v>40289.366616666703</v>
      </c>
      <c r="CD229" s="143" t="s">
        <v>1117</v>
      </c>
      <c r="CE229" s="143">
        <v>85.393333333333302</v>
      </c>
      <c r="CF229" s="143">
        <v>89.91</v>
      </c>
      <c r="CG229" s="143" t="s">
        <v>1117</v>
      </c>
    </row>
    <row r="230" spans="1:85" x14ac:dyDescent="0.3">
      <c r="A230" s="33" t="s">
        <v>393</v>
      </c>
      <c r="B230" s="147" t="s">
        <v>1824</v>
      </c>
      <c r="C230" s="142">
        <v>3</v>
      </c>
      <c r="D230" s="143" t="s">
        <v>1315</v>
      </c>
      <c r="E230" s="143" t="s">
        <v>51</v>
      </c>
      <c r="F230" s="143" t="s">
        <v>218</v>
      </c>
      <c r="G230" s="143" t="s">
        <v>1579</v>
      </c>
      <c r="J230" s="143">
        <v>39.6666666666667</v>
      </c>
      <c r="K230" s="143">
        <v>6.3333333333333304</v>
      </c>
      <c r="L230" s="143" t="s">
        <v>1117</v>
      </c>
      <c r="N230" s="143" t="s">
        <v>1117</v>
      </c>
      <c r="O230" s="143">
        <v>2990.11</v>
      </c>
      <c r="P230" s="143">
        <v>41545.480033333297</v>
      </c>
      <c r="Q230" s="143">
        <v>4758.1000000000004</v>
      </c>
      <c r="R230" s="143">
        <v>200991.31940000001</v>
      </c>
      <c r="S230" s="143">
        <v>7.0533333333333295E-2</v>
      </c>
      <c r="T230" s="143">
        <v>2.9955333333333298E-4</v>
      </c>
      <c r="U230" s="143">
        <v>1768</v>
      </c>
      <c r="V230" s="143">
        <v>189746.31793333299</v>
      </c>
      <c r="W230" s="143">
        <v>4037.03</v>
      </c>
      <c r="X230" s="143">
        <v>148728.59003333299</v>
      </c>
      <c r="Y230" s="143">
        <v>4008.8</v>
      </c>
      <c r="Z230" s="143">
        <v>2010.2666666666701</v>
      </c>
      <c r="AA230" s="143">
        <v>5674.7333333333299</v>
      </c>
      <c r="AB230" s="143">
        <v>5.13333333333333E-2</v>
      </c>
      <c r="AC230" s="143">
        <v>4623.6333333333296</v>
      </c>
      <c r="AD230" s="143">
        <v>3664.4666666666699</v>
      </c>
      <c r="AE230" s="143">
        <v>39.6666666666667</v>
      </c>
      <c r="AF230" s="143">
        <v>6.9196666666666697</v>
      </c>
      <c r="AG230" s="143">
        <v>6.8333333333333302E-2</v>
      </c>
      <c r="AH230" s="143">
        <v>4838</v>
      </c>
      <c r="AI230" s="143">
        <v>9.6000000000000002E-2</v>
      </c>
      <c r="AJ230" s="143">
        <v>4651.9333333333298</v>
      </c>
      <c r="AK230" s="143">
        <v>0.12466666666666699</v>
      </c>
      <c r="AL230" s="143">
        <v>30724.123680000001</v>
      </c>
      <c r="AM230" s="143">
        <v>62297862.306666702</v>
      </c>
      <c r="AN230" s="143">
        <v>50231.148403333304</v>
      </c>
      <c r="AO230" s="143" t="s">
        <v>1117</v>
      </c>
      <c r="AP230" s="143" t="s">
        <v>1117</v>
      </c>
      <c r="AQ230" s="143">
        <v>30038.165870000001</v>
      </c>
      <c r="AR230" s="143">
        <v>30414.9028833333</v>
      </c>
      <c r="AS230" s="143">
        <v>23539.976793333299</v>
      </c>
      <c r="AT230" s="143">
        <v>0.53466666666666696</v>
      </c>
      <c r="AU230" s="143" t="s">
        <v>1117</v>
      </c>
      <c r="AV230" s="143" t="s">
        <v>1117</v>
      </c>
      <c r="AW230" s="143" t="s">
        <v>1117</v>
      </c>
      <c r="AX230" s="143" t="s">
        <v>1117</v>
      </c>
      <c r="AY230" s="143" t="s">
        <v>1117</v>
      </c>
      <c r="AZ230" s="143">
        <v>54.7477997033333</v>
      </c>
      <c r="BA230" s="143">
        <v>1.0427624253333301</v>
      </c>
      <c r="BB230" s="143">
        <v>1.02977489633333</v>
      </c>
      <c r="BC230" s="143">
        <v>1.6032467533333301</v>
      </c>
      <c r="BD230" s="143" t="s">
        <v>1117</v>
      </c>
      <c r="BE230" s="143">
        <v>1.123695747</v>
      </c>
      <c r="BF230" s="143">
        <v>1.0996058366666699</v>
      </c>
      <c r="BG230" s="143">
        <v>3342.9</v>
      </c>
      <c r="BH230" s="143">
        <v>4537.34</v>
      </c>
      <c r="BI230" s="143">
        <v>2608.6</v>
      </c>
      <c r="BJ230" s="143">
        <v>5138.2666666666701</v>
      </c>
      <c r="BK230" s="143">
        <v>64408.570399999997</v>
      </c>
      <c r="BL230" s="143">
        <v>194971.98966666701</v>
      </c>
      <c r="BM230" s="143">
        <v>1194.44</v>
      </c>
      <c r="BN230" s="143">
        <v>147794.335933333</v>
      </c>
      <c r="BO230" s="143">
        <v>2529.6666666666702</v>
      </c>
      <c r="BP230" s="143">
        <v>20775.130880000001</v>
      </c>
      <c r="BQ230" s="143">
        <v>44981986.200000003</v>
      </c>
      <c r="BR230" s="143">
        <v>36409.666796666701</v>
      </c>
      <c r="BS230" s="143">
        <v>4589.2933333333303</v>
      </c>
      <c r="BT230" s="143">
        <v>4537.34</v>
      </c>
      <c r="BU230" s="143" t="s">
        <v>1117</v>
      </c>
      <c r="BV230" s="143">
        <v>1266.17333333333</v>
      </c>
      <c r="BW230" s="143">
        <v>1194.44</v>
      </c>
      <c r="BX230" s="143" t="s">
        <v>1117</v>
      </c>
      <c r="BY230" s="143">
        <v>4035.0266666666698</v>
      </c>
      <c r="BZ230" s="143">
        <v>4037.03</v>
      </c>
      <c r="CA230" s="143" t="s">
        <v>1117</v>
      </c>
      <c r="CB230" s="143">
        <v>21618.04379</v>
      </c>
      <c r="CC230" s="143">
        <v>20775.130880000001</v>
      </c>
      <c r="CD230" s="143" t="s">
        <v>1117</v>
      </c>
      <c r="CE230" s="143">
        <v>84.92</v>
      </c>
      <c r="CF230" s="143">
        <v>86.46</v>
      </c>
      <c r="CG230" s="143" t="s">
        <v>1117</v>
      </c>
    </row>
    <row r="231" spans="1:85" x14ac:dyDescent="0.3">
      <c r="A231" s="33" t="s">
        <v>376</v>
      </c>
      <c r="B231" s="147" t="s">
        <v>1824</v>
      </c>
      <c r="C231" s="142">
        <v>6</v>
      </c>
      <c r="D231" s="143" t="s">
        <v>1315</v>
      </c>
      <c r="E231" s="143" t="s">
        <v>51</v>
      </c>
      <c r="F231" s="143" t="s">
        <v>1566</v>
      </c>
      <c r="G231" s="143" t="s">
        <v>1567</v>
      </c>
      <c r="J231" s="143">
        <v>40.6666666666667</v>
      </c>
      <c r="K231" s="143">
        <v>2.6666666666666701</v>
      </c>
      <c r="L231" s="143" t="s">
        <v>1117</v>
      </c>
      <c r="N231" s="143" t="s">
        <v>1117</v>
      </c>
      <c r="O231" s="143">
        <v>3902.55666666667</v>
      </c>
      <c r="P231" s="143">
        <v>875309.46459999995</v>
      </c>
      <c r="Q231" s="143">
        <v>5452.25583333333</v>
      </c>
      <c r="R231" s="143">
        <v>381409.13092000003</v>
      </c>
      <c r="S231" s="143">
        <v>4.2518750000000001E-2</v>
      </c>
      <c r="T231" s="143">
        <v>3.3306866666666702E-4</v>
      </c>
      <c r="U231" s="143">
        <v>1549.70479166667</v>
      </c>
      <c r="V231" s="143">
        <v>922480.18513333297</v>
      </c>
      <c r="W231" s="143">
        <v>4925.9952083333301</v>
      </c>
      <c r="X231" s="143">
        <v>319909.4558</v>
      </c>
      <c r="Y231" s="143">
        <v>4342.8333333333303</v>
      </c>
      <c r="Z231" s="143">
        <v>3018.25</v>
      </c>
      <c r="AA231" s="143">
        <v>6185.65</v>
      </c>
      <c r="AB231" s="143">
        <v>3.06666666666667E-2</v>
      </c>
      <c r="AC231" s="143">
        <v>5312.4666666666699</v>
      </c>
      <c r="AD231" s="143">
        <v>3167.4</v>
      </c>
      <c r="AE231" s="143">
        <v>40.6666666666667</v>
      </c>
      <c r="AF231" s="143">
        <v>1.6919999999999999</v>
      </c>
      <c r="AG231" s="143">
        <v>4.9833333333333299E-2</v>
      </c>
      <c r="AH231" s="143">
        <v>5914.0833333333303</v>
      </c>
      <c r="AI231" s="143">
        <v>5.1166666666666701E-2</v>
      </c>
      <c r="AJ231" s="143">
        <v>4852.6666666666697</v>
      </c>
      <c r="AK231" s="143">
        <v>6.2E-2</v>
      </c>
      <c r="AL231" s="143">
        <v>38955.064339999997</v>
      </c>
      <c r="AM231" s="143">
        <v>542544453.77833295</v>
      </c>
      <c r="AN231" s="143">
        <v>93480.028980000003</v>
      </c>
      <c r="AO231" s="143" t="s">
        <v>1117</v>
      </c>
      <c r="AP231" s="143" t="s">
        <v>1117</v>
      </c>
      <c r="AQ231" s="143">
        <v>55737.757606666702</v>
      </c>
      <c r="AR231" s="143">
        <v>58591.189813333302</v>
      </c>
      <c r="AS231" s="143">
        <v>28136.402890000001</v>
      </c>
      <c r="AT231" s="143">
        <v>0.233333333333333</v>
      </c>
      <c r="AU231" s="143" t="s">
        <v>1117</v>
      </c>
      <c r="AV231" s="143" t="s">
        <v>1117</v>
      </c>
      <c r="AW231" s="143" t="s">
        <v>1117</v>
      </c>
      <c r="AX231" s="143" t="s">
        <v>1117</v>
      </c>
      <c r="AY231" s="143" t="s">
        <v>1117</v>
      </c>
      <c r="AZ231" s="143">
        <v>134.824437835</v>
      </c>
      <c r="BA231" s="143">
        <v>1.1326692524999999</v>
      </c>
      <c r="BB231" s="143">
        <v>0.820339632833333</v>
      </c>
      <c r="BC231" s="143">
        <v>1.8470619506666699</v>
      </c>
      <c r="BD231" s="143" t="s">
        <v>1117</v>
      </c>
      <c r="BE231" s="143">
        <v>1.09355529216667</v>
      </c>
      <c r="BF231" s="143">
        <v>0.52411285416666697</v>
      </c>
      <c r="BG231" s="143">
        <v>4372.74125</v>
      </c>
      <c r="BH231" s="143">
        <v>5197.0462500000003</v>
      </c>
      <c r="BI231" s="143">
        <v>3451.3333333333298</v>
      </c>
      <c r="BJ231" s="143">
        <v>5796.8333333333303</v>
      </c>
      <c r="BK231" s="143">
        <v>616576.16105</v>
      </c>
      <c r="BL231" s="143">
        <v>347877.429366667</v>
      </c>
      <c r="BM231" s="143">
        <v>824.29541666666705</v>
      </c>
      <c r="BN231" s="143">
        <v>345251.90991666698</v>
      </c>
      <c r="BO231" s="143">
        <v>2345.5</v>
      </c>
      <c r="BP231" s="143">
        <v>20483.138139999999</v>
      </c>
      <c r="BQ231" s="143">
        <v>197394818.01499999</v>
      </c>
      <c r="BR231" s="143">
        <v>50425.054606666701</v>
      </c>
      <c r="BS231" s="143">
        <v>5154.65333333333</v>
      </c>
      <c r="BT231" s="143">
        <v>5186.3999999999996</v>
      </c>
      <c r="BU231" s="143" t="s">
        <v>1117</v>
      </c>
      <c r="BV231" s="143">
        <v>776.86666666666702</v>
      </c>
      <c r="BW231" s="143">
        <v>853.88499999999999</v>
      </c>
      <c r="BX231" s="143" t="s">
        <v>1117</v>
      </c>
      <c r="BY231" s="143">
        <v>4815.5600000000004</v>
      </c>
      <c r="BZ231" s="143">
        <v>4900.5050000000001</v>
      </c>
      <c r="CA231" s="143" t="s">
        <v>1117</v>
      </c>
      <c r="CB231" s="143">
        <v>20711.2061433333</v>
      </c>
      <c r="CC231" s="143">
        <v>20391.007741666701</v>
      </c>
      <c r="CD231" s="143" t="s">
        <v>1117</v>
      </c>
      <c r="CE231" s="143">
        <v>81.84</v>
      </c>
      <c r="CF231" s="143">
        <v>90.563333333333304</v>
      </c>
      <c r="CG231" s="143" t="s">
        <v>1117</v>
      </c>
    </row>
    <row r="232" spans="1:85" x14ac:dyDescent="0.3">
      <c r="A232" s="33" t="s">
        <v>356</v>
      </c>
      <c r="B232" s="147" t="s">
        <v>1824</v>
      </c>
      <c r="C232" s="142">
        <v>6</v>
      </c>
      <c r="D232" s="143" t="s">
        <v>1315</v>
      </c>
      <c r="E232" s="143" t="s">
        <v>51</v>
      </c>
      <c r="F232" s="143" t="s">
        <v>357</v>
      </c>
      <c r="G232" s="143" t="s">
        <v>1541</v>
      </c>
      <c r="J232" s="143">
        <v>41</v>
      </c>
      <c r="K232" s="143">
        <v>12.8333333333333</v>
      </c>
      <c r="L232" s="143" t="s">
        <v>1117</v>
      </c>
      <c r="N232" s="143" t="s">
        <v>1117</v>
      </c>
      <c r="O232" s="143">
        <v>2703.3916666666701</v>
      </c>
      <c r="P232" s="143">
        <v>414846.92818333302</v>
      </c>
      <c r="Q232" s="143">
        <v>4366.99</v>
      </c>
      <c r="R232" s="143">
        <v>550055.77229999995</v>
      </c>
      <c r="S232" s="143">
        <v>7.0183333333333306E-2</v>
      </c>
      <c r="T232" s="143">
        <v>3.0657333333333298E-4</v>
      </c>
      <c r="U232" s="143">
        <v>1663.595</v>
      </c>
      <c r="V232" s="143">
        <v>516537.39998333302</v>
      </c>
      <c r="W232" s="143">
        <v>3967.1833333333302</v>
      </c>
      <c r="X232" s="143">
        <v>349454.9731</v>
      </c>
      <c r="Y232" s="143">
        <v>4381.2833333333301</v>
      </c>
      <c r="Z232" s="143">
        <v>1497.31666666667</v>
      </c>
      <c r="AA232" s="143">
        <v>6868.75</v>
      </c>
      <c r="AB232" s="143">
        <v>6.5500000000000003E-2</v>
      </c>
      <c r="AC232" s="143">
        <v>4585.3999999999996</v>
      </c>
      <c r="AD232" s="143">
        <v>5371.4333333333298</v>
      </c>
      <c r="AE232" s="143">
        <v>41</v>
      </c>
      <c r="AF232" s="143">
        <v>5.5724999999999998</v>
      </c>
      <c r="AG232" s="143">
        <v>6.8833333333333302E-2</v>
      </c>
      <c r="AH232" s="143">
        <v>4816.2666666666701</v>
      </c>
      <c r="AI232" s="143">
        <v>5.2499999999999998E-2</v>
      </c>
      <c r="AJ232" s="143">
        <v>5673.9</v>
      </c>
      <c r="AK232" s="143">
        <v>0.16466666666666699</v>
      </c>
      <c r="AL232" s="143">
        <v>25210.094069999999</v>
      </c>
      <c r="AM232" s="143">
        <v>152689711.78666699</v>
      </c>
      <c r="AN232" s="143">
        <v>715824.22664500005</v>
      </c>
      <c r="AO232" s="143" t="s">
        <v>1117</v>
      </c>
      <c r="AP232" s="143" t="s">
        <v>1117</v>
      </c>
      <c r="AQ232" s="143">
        <v>18007.309385</v>
      </c>
      <c r="AR232" s="143">
        <v>32912.617626666703</v>
      </c>
      <c r="AS232" s="143">
        <v>165992.18859199999</v>
      </c>
      <c r="AT232" s="143">
        <v>1.3029999999999999</v>
      </c>
      <c r="AU232" s="143" t="s">
        <v>1117</v>
      </c>
      <c r="AV232" s="143" t="s">
        <v>1117</v>
      </c>
      <c r="AW232" s="143" t="s">
        <v>1117</v>
      </c>
      <c r="AX232" s="143" t="s">
        <v>1117</v>
      </c>
      <c r="AY232" s="143" t="s">
        <v>1117</v>
      </c>
      <c r="AZ232" s="143">
        <v>52.594381208333303</v>
      </c>
      <c r="BA232" s="143">
        <v>1.0525144978333301</v>
      </c>
      <c r="BB232" s="143">
        <v>1.27749392366667</v>
      </c>
      <c r="BC232" s="143">
        <v>1.25621280916667</v>
      </c>
      <c r="BD232" s="143" t="s">
        <v>1117</v>
      </c>
      <c r="BE232" s="143">
        <v>1.918205712</v>
      </c>
      <c r="BF232" s="143">
        <v>5.6451120031666697</v>
      </c>
      <c r="BG232" s="143">
        <v>3230.71</v>
      </c>
      <c r="BH232" s="143">
        <v>4223.73833333333</v>
      </c>
      <c r="BI232" s="143">
        <v>2403.5666666666698</v>
      </c>
      <c r="BJ232" s="143">
        <v>5753.1166666666704</v>
      </c>
      <c r="BK232" s="143">
        <v>274021.761466667</v>
      </c>
      <c r="BL232" s="143">
        <v>474224.26468333299</v>
      </c>
      <c r="BM232" s="143">
        <v>993.03333333333296</v>
      </c>
      <c r="BN232" s="143">
        <v>238357.76180000001</v>
      </c>
      <c r="BO232" s="143">
        <v>3349.55</v>
      </c>
      <c r="BP232" s="143">
        <v>15151.378344999999</v>
      </c>
      <c r="BQ232" s="143">
        <v>66469933.203333303</v>
      </c>
      <c r="BR232" s="143">
        <v>320886.01891666697</v>
      </c>
      <c r="BS232" s="143">
        <v>4656.8433333333296</v>
      </c>
      <c r="BT232" s="143">
        <v>4223.73833333333</v>
      </c>
      <c r="BU232" s="143" t="s">
        <v>1117</v>
      </c>
      <c r="BV232" s="143">
        <v>937.99666666666701</v>
      </c>
      <c r="BW232" s="143">
        <v>993.03333333333296</v>
      </c>
      <c r="BX232" s="143" t="s">
        <v>1117</v>
      </c>
      <c r="BY232" s="143">
        <v>4299.84</v>
      </c>
      <c r="BZ232" s="143">
        <v>3967.1833333333302</v>
      </c>
      <c r="CA232" s="143" t="s">
        <v>1117</v>
      </c>
      <c r="CB232" s="143">
        <v>14207.015855</v>
      </c>
      <c r="CC232" s="143">
        <v>15151.378344999999</v>
      </c>
      <c r="CD232" s="143" t="s">
        <v>1117</v>
      </c>
      <c r="CE232" s="143">
        <v>89.25</v>
      </c>
      <c r="CF232" s="143">
        <v>90.575000000000003</v>
      </c>
      <c r="CG232" s="143" t="s">
        <v>1117</v>
      </c>
    </row>
    <row r="233" spans="1:85" x14ac:dyDescent="0.3">
      <c r="A233" s="132" t="s">
        <v>395</v>
      </c>
      <c r="B233" s="147" t="s">
        <v>1824</v>
      </c>
      <c r="C233" s="142">
        <v>2</v>
      </c>
      <c r="D233" s="143" t="s">
        <v>1315</v>
      </c>
      <c r="E233" s="143" t="s">
        <v>51</v>
      </c>
      <c r="F233" s="143" t="s">
        <v>398</v>
      </c>
      <c r="G233" s="143" t="s">
        <v>1581</v>
      </c>
      <c r="J233" s="143">
        <v>42.5</v>
      </c>
      <c r="K233" s="143">
        <v>7</v>
      </c>
      <c r="L233" s="143" t="s">
        <v>1117</v>
      </c>
      <c r="N233" s="143" t="s">
        <v>1117</v>
      </c>
      <c r="O233" s="143">
        <v>5091.4350000000004</v>
      </c>
      <c r="P233" s="143">
        <v>294313.46805000002</v>
      </c>
      <c r="Q233" s="143">
        <v>7548.17</v>
      </c>
      <c r="R233" s="143">
        <v>389225.59299999999</v>
      </c>
      <c r="S233" s="143">
        <v>7.6050000000000006E-2</v>
      </c>
      <c r="T233" s="143">
        <v>2.2476250000000001E-3</v>
      </c>
      <c r="U233" s="143">
        <v>2456.7199999999998</v>
      </c>
      <c r="V233" s="143">
        <v>452141.95299999998</v>
      </c>
      <c r="W233" s="143">
        <v>6277.65</v>
      </c>
      <c r="X233" s="143">
        <v>396440.57150000002</v>
      </c>
      <c r="Y233" s="143">
        <v>6675.3</v>
      </c>
      <c r="Z233" s="143">
        <v>3980.6</v>
      </c>
      <c r="AA233" s="143">
        <v>8583.4</v>
      </c>
      <c r="AB233" s="143">
        <v>7.4499999999999997E-2</v>
      </c>
      <c r="AC233" s="143">
        <v>7872.7</v>
      </c>
      <c r="AD233" s="143">
        <v>4602.8</v>
      </c>
      <c r="AE233" s="143">
        <v>42.5</v>
      </c>
      <c r="AF233" s="143">
        <v>4.9844999999999997</v>
      </c>
      <c r="AG233" s="143">
        <v>7.6999999999999999E-2</v>
      </c>
      <c r="AH233" s="143">
        <v>7125.95</v>
      </c>
      <c r="AI233" s="143">
        <v>6.0999999999999999E-2</v>
      </c>
      <c r="AJ233" s="143">
        <v>6260.1</v>
      </c>
      <c r="AK233" s="143">
        <v>0.1885</v>
      </c>
      <c r="AL233" s="143">
        <v>50858.064695000001</v>
      </c>
      <c r="AM233" s="143">
        <v>779510554.20500004</v>
      </c>
      <c r="AN233" s="143">
        <v>83106.666685000004</v>
      </c>
      <c r="AO233" s="143" t="s">
        <v>1117</v>
      </c>
      <c r="AP233" s="143" t="s">
        <v>1117</v>
      </c>
      <c r="AQ233" s="143">
        <v>15696.720719999999</v>
      </c>
      <c r="AR233" s="143">
        <v>49122.181371500003</v>
      </c>
      <c r="AS233" s="143">
        <v>18744.818179999998</v>
      </c>
      <c r="AT233" s="143">
        <v>0.5675</v>
      </c>
      <c r="AU233" s="143" t="s">
        <v>1117</v>
      </c>
      <c r="AV233" s="143" t="s">
        <v>1117</v>
      </c>
      <c r="AW233" s="143" t="s">
        <v>1117</v>
      </c>
      <c r="AX233" s="143" t="s">
        <v>1117</v>
      </c>
      <c r="AY233" s="143" t="s">
        <v>1117</v>
      </c>
      <c r="AZ233" s="143">
        <v>9.1228216055000004</v>
      </c>
      <c r="BA233" s="143">
        <v>0.90993336049999995</v>
      </c>
      <c r="BB233" s="143">
        <v>0.87731777550000001</v>
      </c>
      <c r="BC233" s="143">
        <v>1.0374774775</v>
      </c>
      <c r="BD233" s="143" t="s">
        <v>1117</v>
      </c>
      <c r="BE233" s="143">
        <v>2.7218810585000002</v>
      </c>
      <c r="BF233" s="143">
        <v>1.638495845</v>
      </c>
      <c r="BG233" s="143">
        <v>5734.42</v>
      </c>
      <c r="BH233" s="143">
        <v>6771.13</v>
      </c>
      <c r="BI233" s="143">
        <v>4503.3500000000004</v>
      </c>
      <c r="BJ233" s="143">
        <v>7683.7</v>
      </c>
      <c r="BK233" s="143">
        <v>222209.82320000001</v>
      </c>
      <c r="BL233" s="143">
        <v>308374.67219999997</v>
      </c>
      <c r="BM233" s="143">
        <v>1036.7149999999999</v>
      </c>
      <c r="BN233" s="143">
        <v>289889.50904999999</v>
      </c>
      <c r="BO233" s="143">
        <v>3180.35</v>
      </c>
      <c r="BP233" s="143">
        <v>22848.5992105</v>
      </c>
      <c r="BQ233" s="143">
        <v>391970017.11000001</v>
      </c>
      <c r="BR233" s="143">
        <v>59794.074074999997</v>
      </c>
      <c r="BS233" s="143">
        <v>7257.78</v>
      </c>
      <c r="BT233" s="143">
        <v>6771.13</v>
      </c>
      <c r="BU233" s="143" t="s">
        <v>1117</v>
      </c>
      <c r="BV233" s="143">
        <v>1127.0999999999999</v>
      </c>
      <c r="BW233" s="143">
        <v>1036.7149999999999</v>
      </c>
      <c r="BX233" s="143" t="s">
        <v>1117</v>
      </c>
      <c r="BY233" s="143">
        <v>6712.52</v>
      </c>
      <c r="BZ233" s="143">
        <v>6277.65</v>
      </c>
      <c r="CA233" s="143" t="s">
        <v>1117</v>
      </c>
      <c r="CB233" s="143">
        <v>12363.8609235</v>
      </c>
      <c r="CC233" s="143">
        <v>22848.5992105</v>
      </c>
      <c r="CD233" s="143" t="s">
        <v>1117</v>
      </c>
      <c r="CE233" s="143">
        <v>92.51</v>
      </c>
      <c r="CF233" s="143">
        <v>101.79</v>
      </c>
      <c r="CG233" s="143" t="s">
        <v>1117</v>
      </c>
    </row>
    <row r="234" spans="1:85" x14ac:dyDescent="0.3">
      <c r="A234" s="132" t="s">
        <v>457</v>
      </c>
      <c r="B234" s="147" t="s">
        <v>1824</v>
      </c>
      <c r="C234" s="142">
        <v>6</v>
      </c>
      <c r="D234" s="143" t="s">
        <v>1315</v>
      </c>
      <c r="E234" s="143" t="s">
        <v>51</v>
      </c>
      <c r="F234" s="143" t="s">
        <v>368</v>
      </c>
      <c r="G234" s="143" t="s">
        <v>1630</v>
      </c>
      <c r="J234" s="143">
        <v>42.5</v>
      </c>
      <c r="K234" s="143">
        <v>4.8333333333333304</v>
      </c>
      <c r="L234" s="143" t="s">
        <v>1117</v>
      </c>
      <c r="N234" s="143" t="s">
        <v>1117</v>
      </c>
      <c r="O234" s="143">
        <v>1176.0137514999999</v>
      </c>
      <c r="P234" s="143">
        <v>30395.769678333301</v>
      </c>
      <c r="Q234" s="143">
        <v>2276.6557785</v>
      </c>
      <c r="R234" s="143">
        <v>307923.218666667</v>
      </c>
      <c r="S234" s="143">
        <v>9.2461721499999996E-2</v>
      </c>
      <c r="T234" s="143">
        <v>8.5525183333333302E-4</v>
      </c>
      <c r="U234" s="143">
        <v>1100.6507083333299</v>
      </c>
      <c r="V234" s="143">
        <v>240361.506016667</v>
      </c>
      <c r="W234" s="143">
        <v>1721.851975</v>
      </c>
      <c r="X234" s="143">
        <v>90594.250406666702</v>
      </c>
      <c r="Y234" s="143">
        <v>2010.4833333333299</v>
      </c>
      <c r="Z234" s="143">
        <v>814.48333333333301</v>
      </c>
      <c r="AA234" s="143">
        <v>3052.9333333333302</v>
      </c>
      <c r="AB234" s="143">
        <v>0.101333333333333</v>
      </c>
      <c r="AC234" s="143">
        <v>2278.1</v>
      </c>
      <c r="AD234" s="143">
        <v>2238.4499999999998</v>
      </c>
      <c r="AE234" s="143">
        <v>42.5</v>
      </c>
      <c r="AF234" s="143">
        <v>10.068666666666701</v>
      </c>
      <c r="AG234" s="143">
        <v>0.10249999999999999</v>
      </c>
      <c r="AH234" s="143">
        <v>2108.35</v>
      </c>
      <c r="AI234" s="143">
        <v>0.111</v>
      </c>
      <c r="AJ234" s="143">
        <v>2127.25</v>
      </c>
      <c r="AK234" s="143">
        <v>0.16266666666666699</v>
      </c>
      <c r="AL234" s="143">
        <v>13193.216092999999</v>
      </c>
      <c r="AM234" s="143">
        <v>33202364.1366667</v>
      </c>
      <c r="AN234" s="143">
        <v>23791.727490000001</v>
      </c>
      <c r="AO234" s="143" t="s">
        <v>1117</v>
      </c>
      <c r="AP234" s="143" t="s">
        <v>1117</v>
      </c>
      <c r="AQ234" s="143">
        <v>12506.305125000001</v>
      </c>
      <c r="AR234" s="143">
        <v>11395.4584025</v>
      </c>
      <c r="AS234" s="143">
        <v>12187.0292756667</v>
      </c>
      <c r="AT234" s="143">
        <v>1.8418333333333301</v>
      </c>
      <c r="AU234" s="143" t="s">
        <v>1117</v>
      </c>
      <c r="AV234" s="143" t="s">
        <v>1117</v>
      </c>
      <c r="AW234" s="143" t="s">
        <v>1117</v>
      </c>
      <c r="AX234" s="143" t="s">
        <v>1117</v>
      </c>
      <c r="AY234" s="143" t="s">
        <v>1117</v>
      </c>
      <c r="AZ234" s="143">
        <v>14.309087192333299</v>
      </c>
      <c r="BA234" s="143">
        <v>0.92512122566666699</v>
      </c>
      <c r="BB234" s="143">
        <v>1.1158577745</v>
      </c>
      <c r="BC234" s="143">
        <v>1.11611574966667</v>
      </c>
      <c r="BD234" s="143" t="s">
        <v>1117</v>
      </c>
      <c r="BE234" s="143">
        <v>0.997152396666667</v>
      </c>
      <c r="BF234" s="143">
        <v>1.62765534266667</v>
      </c>
      <c r="BG234" s="143">
        <v>1378.1679610000001</v>
      </c>
      <c r="BH234" s="143">
        <v>2119.1355159999998</v>
      </c>
      <c r="BI234" s="143">
        <v>1039.4166666666699</v>
      </c>
      <c r="BJ234" s="143">
        <v>2719.7333333333299</v>
      </c>
      <c r="BK234" s="143">
        <v>36772.567325000004</v>
      </c>
      <c r="BL234" s="143">
        <v>221981.25784999999</v>
      </c>
      <c r="BM234" s="143">
        <v>740.97660863333294</v>
      </c>
      <c r="BN234" s="143">
        <v>122832.27422333301</v>
      </c>
      <c r="BO234" s="143">
        <v>1680.31666666667</v>
      </c>
      <c r="BP234" s="143">
        <v>8771.1429344999997</v>
      </c>
      <c r="BQ234" s="143">
        <v>16938832.832833301</v>
      </c>
      <c r="BR234" s="143">
        <v>17296.3894535</v>
      </c>
      <c r="BS234" s="143">
        <v>2228.6964813333302</v>
      </c>
      <c r="BT234" s="143">
        <v>2116.3985185000001</v>
      </c>
      <c r="BU234" s="143" t="s">
        <v>1117</v>
      </c>
      <c r="BV234" s="143">
        <v>797.26092600000004</v>
      </c>
      <c r="BW234" s="143">
        <v>750.61462968333296</v>
      </c>
      <c r="BX234" s="143" t="s">
        <v>1117</v>
      </c>
      <c r="BY234" s="143">
        <v>1799.82666666667</v>
      </c>
      <c r="BZ234" s="143">
        <v>1693.5650000000001</v>
      </c>
      <c r="CA234" s="143" t="s">
        <v>1117</v>
      </c>
      <c r="CB234" s="143">
        <v>9374.0049228333301</v>
      </c>
      <c r="CC234" s="143">
        <v>9256.4356668333294</v>
      </c>
      <c r="CD234" s="143" t="s">
        <v>1117</v>
      </c>
      <c r="CE234" s="143">
        <v>98.429074069999999</v>
      </c>
      <c r="CF234" s="143">
        <v>98.112407406666705</v>
      </c>
      <c r="CG234" s="143" t="s">
        <v>1117</v>
      </c>
    </row>
    <row r="235" spans="1:85" x14ac:dyDescent="0.3">
      <c r="A235" s="33" t="s">
        <v>253</v>
      </c>
      <c r="B235" s="147" t="s">
        <v>1824</v>
      </c>
      <c r="C235" s="142">
        <v>4</v>
      </c>
      <c r="D235" s="143" t="s">
        <v>1846</v>
      </c>
      <c r="E235" s="143" t="s">
        <v>255</v>
      </c>
      <c r="F235" s="143" t="s">
        <v>1446</v>
      </c>
      <c r="G235" s="143" t="s">
        <v>1447</v>
      </c>
      <c r="H235" s="143" t="s">
        <v>1448</v>
      </c>
      <c r="I235" s="143" t="s">
        <v>1339</v>
      </c>
      <c r="J235" s="143">
        <v>42.75</v>
      </c>
      <c r="K235" s="143">
        <v>2.5</v>
      </c>
      <c r="L235" s="143" t="s">
        <v>1117</v>
      </c>
      <c r="M235" s="143" t="s">
        <v>1117</v>
      </c>
      <c r="N235" s="143" t="s">
        <v>1117</v>
      </c>
      <c r="O235" s="143">
        <v>551.98277777500005</v>
      </c>
      <c r="P235" s="143">
        <v>8029.7220975</v>
      </c>
      <c r="Q235" s="143">
        <v>1269.8244444500001</v>
      </c>
      <c r="R235" s="143">
        <v>12294.088055</v>
      </c>
      <c r="S235" s="143">
        <v>4.2030555499999997E-2</v>
      </c>
      <c r="T235" s="144">
        <v>4.5200149999999998E-5</v>
      </c>
      <c r="U235" s="143">
        <v>717.82916667500001</v>
      </c>
      <c r="V235" s="143">
        <v>8114.3510349999997</v>
      </c>
      <c r="W235" s="143">
        <v>914.03861110000003</v>
      </c>
      <c r="X235" s="143">
        <v>8708.4344799999999</v>
      </c>
      <c r="Y235" s="143">
        <v>976.3</v>
      </c>
      <c r="Z235" s="143">
        <v>298.10000000000002</v>
      </c>
      <c r="AA235" s="143">
        <v>1402.75</v>
      </c>
      <c r="AB235" s="143">
        <v>2.8500000000000001E-2</v>
      </c>
      <c r="AC235" s="143">
        <v>719.6</v>
      </c>
      <c r="AD235" s="143">
        <v>1104.6500000000001</v>
      </c>
      <c r="AE235" s="143">
        <v>42.75</v>
      </c>
      <c r="AF235" s="143">
        <v>4.3529999999999998</v>
      </c>
      <c r="AG235" s="143">
        <v>4.3249999999999997E-2</v>
      </c>
      <c r="AH235" s="143">
        <v>1314.175</v>
      </c>
      <c r="AI235" s="143">
        <v>0.10975</v>
      </c>
      <c r="AJ235" s="143">
        <v>941.6</v>
      </c>
      <c r="AK235" s="143">
        <v>0.11924999999999999</v>
      </c>
      <c r="AL235" s="143">
        <v>17818.870869999999</v>
      </c>
      <c r="AM235" s="143">
        <v>14920426.406500001</v>
      </c>
      <c r="AN235" s="143">
        <v>28662.3282525</v>
      </c>
      <c r="AO235" s="143" t="s">
        <v>1117</v>
      </c>
      <c r="AP235" s="143" t="s">
        <v>1117</v>
      </c>
      <c r="AQ235" s="143">
        <v>11235.376507999999</v>
      </c>
      <c r="AR235" s="143">
        <v>17383.450375</v>
      </c>
      <c r="AS235" s="143">
        <v>16519.759572499999</v>
      </c>
      <c r="AT235" s="143">
        <v>0.11824999999999999</v>
      </c>
      <c r="AU235" s="143" t="s">
        <v>1117</v>
      </c>
      <c r="AV235" s="143" t="s">
        <v>1117</v>
      </c>
      <c r="AW235" s="143" t="s">
        <v>1117</v>
      </c>
      <c r="AX235" s="143" t="s">
        <v>1117</v>
      </c>
      <c r="AY235" s="143" t="s">
        <v>1117</v>
      </c>
      <c r="AZ235" s="143">
        <v>11.632639784</v>
      </c>
      <c r="BA235" s="143">
        <v>1.8293465145000001</v>
      </c>
      <c r="BB235" s="143">
        <v>0.71351387825000001</v>
      </c>
      <c r="BC235" s="143">
        <v>1.563386164</v>
      </c>
      <c r="BD235" s="143" t="s">
        <v>1117</v>
      </c>
      <c r="BE235" s="143">
        <v>1.49773047</v>
      </c>
      <c r="BF235" s="143">
        <v>0.94907354224999996</v>
      </c>
      <c r="BG235" s="143">
        <v>788.31055555</v>
      </c>
      <c r="BH235" s="143">
        <v>1019.9886111</v>
      </c>
      <c r="BI235" s="143">
        <v>394.27499999999998</v>
      </c>
      <c r="BJ235" s="143">
        <v>1097.5999999999999</v>
      </c>
      <c r="BK235" s="143">
        <v>12859.287700000001</v>
      </c>
      <c r="BL235" s="143">
        <v>7305.67796</v>
      </c>
      <c r="BM235" s="143">
        <v>231.67722222500001</v>
      </c>
      <c r="BN235" s="143">
        <v>9132.0702024999991</v>
      </c>
      <c r="BO235" s="143">
        <v>703.32500000000005</v>
      </c>
      <c r="BP235" s="143">
        <v>6108.3369712499998</v>
      </c>
      <c r="BQ235" s="143">
        <v>13825052.405275</v>
      </c>
      <c r="BR235" s="143">
        <v>17571.879382499999</v>
      </c>
      <c r="BS235" s="143">
        <v>764.04499999999996</v>
      </c>
      <c r="BT235" s="143">
        <v>1047.3358333250001</v>
      </c>
      <c r="BU235" s="143" t="s">
        <v>1117</v>
      </c>
      <c r="BV235" s="143">
        <v>213.67333332499999</v>
      </c>
      <c r="BW235" s="143">
        <v>210.8425</v>
      </c>
      <c r="BX235" s="143" t="s">
        <v>1117</v>
      </c>
      <c r="BY235" s="143">
        <v>677.74166667500003</v>
      </c>
      <c r="BZ235" s="143">
        <v>949.19416667500002</v>
      </c>
      <c r="CA235" s="143" t="s">
        <v>1117</v>
      </c>
      <c r="CB235" s="143">
        <v>7209.6875755000001</v>
      </c>
      <c r="CC235" s="143">
        <v>5153.8724014999998</v>
      </c>
      <c r="CD235" s="143" t="s">
        <v>1117</v>
      </c>
      <c r="CE235" s="143">
        <v>91.274166667499998</v>
      </c>
      <c r="CF235" s="143">
        <v>98.250833332499994</v>
      </c>
      <c r="CG235" s="143" t="s">
        <v>1117</v>
      </c>
    </row>
    <row r="236" spans="1:85" x14ac:dyDescent="0.3">
      <c r="A236" s="132" t="s">
        <v>582</v>
      </c>
      <c r="B236" s="147" t="s">
        <v>1824</v>
      </c>
      <c r="C236" s="142">
        <v>6</v>
      </c>
      <c r="D236" s="143" t="s">
        <v>1315</v>
      </c>
      <c r="E236" s="143" t="s">
        <v>51</v>
      </c>
      <c r="F236" s="143" t="s">
        <v>218</v>
      </c>
      <c r="G236" s="143" t="s">
        <v>1754</v>
      </c>
      <c r="J236" s="143">
        <v>46.3333333333333</v>
      </c>
      <c r="K236" s="143">
        <v>16.6666666666667</v>
      </c>
      <c r="L236" s="143" t="s">
        <v>1117</v>
      </c>
      <c r="N236" s="143" t="s">
        <v>1117</v>
      </c>
      <c r="O236" s="143">
        <v>3651.8760714999999</v>
      </c>
      <c r="P236" s="143">
        <v>382884.58068333298</v>
      </c>
      <c r="Q236" s="143">
        <v>5667.7111905000002</v>
      </c>
      <c r="R236" s="143">
        <v>482926.79489999998</v>
      </c>
      <c r="S236" s="143">
        <v>0.119795238166667</v>
      </c>
      <c r="T236" s="143">
        <v>4.0640355000000003E-3</v>
      </c>
      <c r="U236" s="143">
        <v>2015.8213095000001</v>
      </c>
      <c r="V236" s="143">
        <v>493705.22385000001</v>
      </c>
      <c r="W236" s="143">
        <v>4673.05690483333</v>
      </c>
      <c r="X236" s="143">
        <v>339847.05774999998</v>
      </c>
      <c r="Y236" s="143">
        <v>4378.4666666666699</v>
      </c>
      <c r="Z236" s="143">
        <v>2153.4</v>
      </c>
      <c r="AA236" s="143">
        <v>7136.8166666666702</v>
      </c>
      <c r="AB236" s="143">
        <v>0.16966666666666699</v>
      </c>
      <c r="AC236" s="143">
        <v>5568</v>
      </c>
      <c r="AD236" s="143">
        <v>4983.4166666666697</v>
      </c>
      <c r="AE236" s="143">
        <v>46.3333333333333</v>
      </c>
      <c r="AF236" s="143">
        <v>9.0556666666666707</v>
      </c>
      <c r="AG236" s="143">
        <v>9.1333333333333294E-2</v>
      </c>
      <c r="AH236" s="143">
        <v>5408.5833333333303</v>
      </c>
      <c r="AI236" s="143">
        <v>0.1235</v>
      </c>
      <c r="AJ236" s="143">
        <v>5451.4333333333298</v>
      </c>
      <c r="AK236" s="143">
        <v>0.31783333333333302</v>
      </c>
      <c r="AL236" s="143">
        <v>19510.7957033333</v>
      </c>
      <c r="AM236" s="143">
        <v>33434764.195</v>
      </c>
      <c r="AN236" s="143">
        <v>41382.173431666699</v>
      </c>
      <c r="AO236" s="143" t="s">
        <v>1117</v>
      </c>
      <c r="AP236" s="143" t="s">
        <v>1117</v>
      </c>
      <c r="AQ236" s="143">
        <v>16875.903386833299</v>
      </c>
      <c r="AR236" s="143">
        <v>20224.552498833302</v>
      </c>
      <c r="AS236" s="143">
        <v>29488.315802000001</v>
      </c>
      <c r="AT236" s="143">
        <v>1.12866666666667</v>
      </c>
      <c r="AU236" s="143" t="s">
        <v>1117</v>
      </c>
      <c r="AV236" s="143" t="s">
        <v>1117</v>
      </c>
      <c r="AW236" s="143" t="s">
        <v>1117</v>
      </c>
      <c r="AX236" s="143" t="s">
        <v>1117</v>
      </c>
      <c r="AY236" s="143" t="s">
        <v>1117</v>
      </c>
      <c r="AZ236" s="143">
        <v>25.8562215175</v>
      </c>
      <c r="BA236" s="143">
        <v>0.98489796433333299</v>
      </c>
      <c r="BB236" s="143">
        <v>1.01746525466667</v>
      </c>
      <c r="BC236" s="143">
        <v>0.73703294483333304</v>
      </c>
      <c r="BD236" s="143" t="s">
        <v>1117</v>
      </c>
      <c r="BE236" s="143">
        <v>1.839989962</v>
      </c>
      <c r="BF236" s="143">
        <v>1.551514388</v>
      </c>
      <c r="BG236" s="143">
        <v>4107.1280951666704</v>
      </c>
      <c r="BH236" s="143">
        <v>5231.1286904999997</v>
      </c>
      <c r="BI236" s="143">
        <v>2747.3166666666698</v>
      </c>
      <c r="BJ236" s="143">
        <v>6377.1666666666697</v>
      </c>
      <c r="BK236" s="143">
        <v>291369.15685000003</v>
      </c>
      <c r="BL236" s="143">
        <v>383860.46123333299</v>
      </c>
      <c r="BM236" s="143">
        <v>1123.9805951666699</v>
      </c>
      <c r="BN236" s="143">
        <v>183538.70910000001</v>
      </c>
      <c r="BO236" s="143">
        <v>3629.85</v>
      </c>
      <c r="BP236" s="143">
        <v>11056.374884499999</v>
      </c>
      <c r="BQ236" s="143">
        <v>16201760.365499999</v>
      </c>
      <c r="BR236" s="143">
        <v>24397.164651666699</v>
      </c>
      <c r="BS236" s="143">
        <v>5401.4362963333297</v>
      </c>
      <c r="BT236" s="143">
        <v>5246.4807406666696</v>
      </c>
      <c r="BU236" s="143" t="s">
        <v>1117</v>
      </c>
      <c r="BV236" s="143">
        <v>1452.13370366667</v>
      </c>
      <c r="BW236" s="143">
        <v>1170.77814816667</v>
      </c>
      <c r="BX236" s="143" t="s">
        <v>1117</v>
      </c>
      <c r="BY236" s="143">
        <v>4724.40518516667</v>
      </c>
      <c r="BZ236" s="143">
        <v>4706.78018516667</v>
      </c>
      <c r="CA236" s="143" t="s">
        <v>1117</v>
      </c>
      <c r="CB236" s="143">
        <v>10799.577572333301</v>
      </c>
      <c r="CC236" s="143">
        <v>11331.3380511667</v>
      </c>
      <c r="CD236" s="143" t="s">
        <v>1117</v>
      </c>
      <c r="CE236" s="143">
        <v>86.491851851666695</v>
      </c>
      <c r="CF236" s="143">
        <v>88.915000000000006</v>
      </c>
      <c r="CG236" s="143" t="s">
        <v>1117</v>
      </c>
    </row>
    <row r="237" spans="1:85" x14ac:dyDescent="0.3">
      <c r="A237" s="33" t="s">
        <v>121</v>
      </c>
      <c r="B237" s="147" t="s">
        <v>1824</v>
      </c>
      <c r="C237" s="142">
        <v>2</v>
      </c>
      <c r="D237" s="143" t="s">
        <v>1846</v>
      </c>
      <c r="E237" s="143" t="s">
        <v>71</v>
      </c>
      <c r="F237" s="143" t="s">
        <v>122</v>
      </c>
      <c r="G237" s="143" t="s">
        <v>1359</v>
      </c>
      <c r="H237" s="143" t="s">
        <v>1360</v>
      </c>
      <c r="I237" s="143" t="s">
        <v>1361</v>
      </c>
      <c r="J237" s="143">
        <v>48.5</v>
      </c>
      <c r="K237" s="143">
        <v>3.5</v>
      </c>
      <c r="L237" s="143">
        <v>1</v>
      </c>
      <c r="M237" s="143" t="s">
        <v>1117</v>
      </c>
      <c r="N237" s="143" t="s">
        <v>1117</v>
      </c>
      <c r="O237" s="143">
        <v>1224.4797725000001</v>
      </c>
      <c r="P237" s="143">
        <v>26999.26341</v>
      </c>
      <c r="Q237" s="143">
        <v>1966.8275000000001</v>
      </c>
      <c r="R237" s="143">
        <v>63791.678475000001</v>
      </c>
      <c r="S237" s="143">
        <v>6.4634091000000005E-2</v>
      </c>
      <c r="T237" s="143">
        <v>1.4218740000000001E-3</v>
      </c>
      <c r="U237" s="143">
        <v>742.35249999999996</v>
      </c>
      <c r="V237" s="143">
        <v>50652.457694999997</v>
      </c>
      <c r="W237" s="143">
        <v>1781.1456820000001</v>
      </c>
      <c r="X237" s="143">
        <v>52920.976119999999</v>
      </c>
      <c r="Y237" s="143">
        <v>2268.1999999999998</v>
      </c>
      <c r="Z237" s="143">
        <v>969.65</v>
      </c>
      <c r="AA237" s="143">
        <v>2581.25</v>
      </c>
      <c r="AB237" s="143">
        <v>0.13300000000000001</v>
      </c>
      <c r="AC237" s="143">
        <v>2061.6</v>
      </c>
      <c r="AD237" s="143">
        <v>1611.6</v>
      </c>
      <c r="AE237" s="143">
        <v>48.5</v>
      </c>
      <c r="AF237" s="143">
        <v>4.3994999999999997</v>
      </c>
      <c r="AG237" s="143">
        <v>5.2999999999999999E-2</v>
      </c>
      <c r="AH237" s="143">
        <v>1912.8</v>
      </c>
      <c r="AI237" s="143">
        <v>7.3999999999999996E-2</v>
      </c>
      <c r="AJ237" s="143">
        <v>1965.4</v>
      </c>
      <c r="AK237" s="143">
        <v>0.151</v>
      </c>
      <c r="AL237" s="143">
        <v>13115.981865</v>
      </c>
      <c r="AM237" s="143">
        <v>15767706.975</v>
      </c>
      <c r="AN237" s="143">
        <v>21232.22222</v>
      </c>
      <c r="AO237" s="143" t="s">
        <v>1117</v>
      </c>
      <c r="AP237" s="143" t="s">
        <v>1117</v>
      </c>
      <c r="AQ237" s="143">
        <v>9114.7095635000005</v>
      </c>
      <c r="AR237" s="143">
        <v>12839.620535</v>
      </c>
      <c r="AS237" s="143">
        <v>12417.4246575</v>
      </c>
      <c r="AT237" s="143">
        <v>1.6114999999999999</v>
      </c>
      <c r="AU237" s="143" t="s">
        <v>1117</v>
      </c>
      <c r="AV237" s="143" t="s">
        <v>1117</v>
      </c>
      <c r="AW237" s="143" t="s">
        <v>1117</v>
      </c>
      <c r="AX237" s="143" t="s">
        <v>1117</v>
      </c>
      <c r="AY237" s="143" t="s">
        <v>1117</v>
      </c>
      <c r="AZ237" s="143">
        <v>10.2588829945</v>
      </c>
      <c r="BA237" s="143">
        <v>0.91790892449999995</v>
      </c>
      <c r="BB237" s="143">
        <v>1.0467989600000001</v>
      </c>
      <c r="BC237" s="143">
        <v>0.83835645000000003</v>
      </c>
      <c r="BD237" s="143" t="s">
        <v>1117</v>
      </c>
      <c r="BE237" s="143">
        <v>1.783214329</v>
      </c>
      <c r="BF237" s="143">
        <v>0.99848723900000003</v>
      </c>
      <c r="BG237" s="143">
        <v>1526.9695455000001</v>
      </c>
      <c r="BH237" s="143">
        <v>1927.2586365</v>
      </c>
      <c r="BI237" s="143">
        <v>1148.3</v>
      </c>
      <c r="BJ237" s="143">
        <v>2485.4499999999998</v>
      </c>
      <c r="BK237" s="143">
        <v>51394.919145</v>
      </c>
      <c r="BL237" s="143">
        <v>60254.882485000002</v>
      </c>
      <c r="BM237" s="143">
        <v>400.28159090000003</v>
      </c>
      <c r="BN237" s="143">
        <v>14306.801395</v>
      </c>
      <c r="BO237" s="143">
        <v>1337.15</v>
      </c>
      <c r="BP237" s="143">
        <v>7215.4819420000003</v>
      </c>
      <c r="BQ237" s="143">
        <v>9320486.4554999992</v>
      </c>
      <c r="BR237" s="143">
        <v>14319.166665000001</v>
      </c>
      <c r="BS237" s="143">
        <v>2021.75</v>
      </c>
      <c r="BT237" s="143">
        <v>1942.1</v>
      </c>
      <c r="BU237" s="143" t="s">
        <v>1117</v>
      </c>
      <c r="BV237" s="143">
        <v>458.45714290000001</v>
      </c>
      <c r="BW237" s="143">
        <v>356.12857144999998</v>
      </c>
      <c r="BX237" s="143" t="s">
        <v>1117</v>
      </c>
      <c r="BY237" s="143">
        <v>1878.685714</v>
      </c>
      <c r="BZ237" s="143">
        <v>1777.257143</v>
      </c>
      <c r="CA237" s="143" t="s">
        <v>1117</v>
      </c>
      <c r="CB237" s="143">
        <v>8599.1621384999999</v>
      </c>
      <c r="CC237" s="143">
        <v>6197.6201270000001</v>
      </c>
      <c r="CD237" s="143" t="s">
        <v>1117</v>
      </c>
      <c r="CE237" s="143">
        <v>87.278571424999996</v>
      </c>
      <c r="CF237" s="143">
        <v>91.75</v>
      </c>
      <c r="CG237" s="143" t="s">
        <v>1117</v>
      </c>
    </row>
    <row r="238" spans="1:85" x14ac:dyDescent="0.3">
      <c r="A238" s="33" t="s">
        <v>232</v>
      </c>
      <c r="B238" s="147" t="s">
        <v>1824</v>
      </c>
      <c r="C238" s="142">
        <v>2</v>
      </c>
      <c r="D238" s="143" t="s">
        <v>1315</v>
      </c>
      <c r="E238" s="143" t="s">
        <v>51</v>
      </c>
      <c r="F238" s="143" t="s">
        <v>233</v>
      </c>
      <c r="G238" s="143" t="s">
        <v>1433</v>
      </c>
      <c r="J238" s="143">
        <v>53.5</v>
      </c>
      <c r="K238" s="143">
        <v>12</v>
      </c>
      <c r="L238" s="143" t="s">
        <v>1117</v>
      </c>
      <c r="N238" s="143" t="s">
        <v>1117</v>
      </c>
      <c r="O238" s="143">
        <v>3617.9850000000001</v>
      </c>
      <c r="P238" s="143">
        <v>554156.02505000005</v>
      </c>
      <c r="Q238" s="143">
        <v>4869.4449999999997</v>
      </c>
      <c r="R238" s="143">
        <v>380352.49245000002</v>
      </c>
      <c r="S238" s="143">
        <v>9.6699999999999994E-2</v>
      </c>
      <c r="T238" s="143">
        <v>2.5850199999999999E-3</v>
      </c>
      <c r="U238" s="143">
        <v>1251.47</v>
      </c>
      <c r="V238" s="143">
        <v>261692.39809999999</v>
      </c>
      <c r="W238" s="143">
        <v>4305.8</v>
      </c>
      <c r="X238" s="143">
        <v>428182.47210000001</v>
      </c>
      <c r="Y238" s="143">
        <v>3896.05</v>
      </c>
      <c r="Z238" s="143">
        <v>1827.35</v>
      </c>
      <c r="AA238" s="143">
        <v>6618.75</v>
      </c>
      <c r="AB238" s="143">
        <v>4.5999999999999999E-2</v>
      </c>
      <c r="AC238" s="143">
        <v>3843.6</v>
      </c>
      <c r="AD238" s="143">
        <v>4791.3999999999996</v>
      </c>
      <c r="AE238" s="143">
        <v>53.5</v>
      </c>
      <c r="AF238" s="143">
        <v>14.077999999999999</v>
      </c>
      <c r="AG238" s="143">
        <v>9.0999999999999998E-2</v>
      </c>
      <c r="AH238" s="143">
        <v>4261.1000000000004</v>
      </c>
      <c r="AI238" s="143">
        <v>0.13650000000000001</v>
      </c>
      <c r="AJ238" s="143">
        <v>4164.5</v>
      </c>
      <c r="AK238" s="143">
        <v>0.30149999999999999</v>
      </c>
      <c r="AL238" s="143">
        <v>15019.55327</v>
      </c>
      <c r="AM238" s="143">
        <v>58781291.509999998</v>
      </c>
      <c r="AN238" s="143">
        <v>60600.794099999999</v>
      </c>
      <c r="AO238" s="143" t="s">
        <v>1117</v>
      </c>
      <c r="AP238" s="143" t="s">
        <v>1117</v>
      </c>
      <c r="AQ238" s="143">
        <v>17230.431430000001</v>
      </c>
      <c r="AR238" s="143">
        <v>20647.550340999998</v>
      </c>
      <c r="AS238" s="143">
        <v>14613.944735999999</v>
      </c>
      <c r="AT238" s="143">
        <v>5.8025000000000002</v>
      </c>
      <c r="AU238" s="143" t="s">
        <v>1117</v>
      </c>
      <c r="AV238" s="143" t="s">
        <v>1117</v>
      </c>
      <c r="AW238" s="143" t="s">
        <v>1117</v>
      </c>
      <c r="AX238" s="143" t="s">
        <v>1117</v>
      </c>
      <c r="AY238" s="143" t="s">
        <v>1117</v>
      </c>
      <c r="AZ238" s="143">
        <v>20.575544265000001</v>
      </c>
      <c r="BA238" s="143">
        <v>1.3158947335</v>
      </c>
      <c r="BB238" s="143">
        <v>0.97963561050000003</v>
      </c>
      <c r="BC238" s="143">
        <v>2.2968669744999999</v>
      </c>
      <c r="BD238" s="143" t="s">
        <v>1117</v>
      </c>
      <c r="BE238" s="143">
        <v>1.2910335005</v>
      </c>
      <c r="BF238" s="143">
        <v>0.83884652650000002</v>
      </c>
      <c r="BG238" s="143">
        <v>3928.47</v>
      </c>
      <c r="BH238" s="143">
        <v>4654.92</v>
      </c>
      <c r="BI238" s="143">
        <v>1887.45</v>
      </c>
      <c r="BJ238" s="143">
        <v>5828.45</v>
      </c>
      <c r="BK238" s="143">
        <v>463246.7537</v>
      </c>
      <c r="BL238" s="143">
        <v>376017.1127</v>
      </c>
      <c r="BM238" s="143">
        <v>726.45</v>
      </c>
      <c r="BN238" s="143">
        <v>125201.12699999999</v>
      </c>
      <c r="BO238" s="143">
        <v>3941</v>
      </c>
      <c r="BP238" s="143">
        <v>8553.5292805000008</v>
      </c>
      <c r="BQ238" s="143">
        <v>19282453.315000001</v>
      </c>
      <c r="BR238" s="143">
        <v>43180.345999999998</v>
      </c>
      <c r="BS238" s="143">
        <v>4260.1099999999997</v>
      </c>
      <c r="BT238" s="143">
        <v>4654.92</v>
      </c>
      <c r="BU238" s="143" t="s">
        <v>1117</v>
      </c>
      <c r="BV238" s="143">
        <v>646.21</v>
      </c>
      <c r="BW238" s="143">
        <v>726.45</v>
      </c>
      <c r="BX238" s="143" t="s">
        <v>1117</v>
      </c>
      <c r="BY238" s="143">
        <v>3977.48</v>
      </c>
      <c r="BZ238" s="143">
        <v>4305.8</v>
      </c>
      <c r="CA238" s="143" t="s">
        <v>1117</v>
      </c>
      <c r="CB238" s="143">
        <v>11362.09132</v>
      </c>
      <c r="CC238" s="143">
        <v>8553.5292805000008</v>
      </c>
      <c r="CD238" s="143" t="s">
        <v>1117</v>
      </c>
      <c r="CE238" s="143">
        <v>95.85</v>
      </c>
      <c r="CF238" s="143">
        <v>98.025000000000006</v>
      </c>
      <c r="CG238" s="143" t="s">
        <v>1117</v>
      </c>
    </row>
    <row r="239" spans="1:85" x14ac:dyDescent="0.3">
      <c r="A239" s="33" t="s">
        <v>390</v>
      </c>
      <c r="B239" s="147" t="s">
        <v>1824</v>
      </c>
      <c r="C239" s="142">
        <v>4</v>
      </c>
      <c r="D239" s="143" t="s">
        <v>1318</v>
      </c>
      <c r="E239" s="143" t="s">
        <v>120</v>
      </c>
      <c r="F239" s="143" t="s">
        <v>1575</v>
      </c>
      <c r="G239" s="143" t="s">
        <v>1576</v>
      </c>
      <c r="H239" s="143" t="s">
        <v>1573</v>
      </c>
      <c r="I239" s="143" t="s">
        <v>1574</v>
      </c>
      <c r="J239" s="143">
        <v>56.75</v>
      </c>
      <c r="K239" s="143">
        <v>2.75</v>
      </c>
      <c r="L239" s="143" t="s">
        <v>1117</v>
      </c>
      <c r="M239" s="143" t="s">
        <v>1117</v>
      </c>
      <c r="N239" s="143" t="s">
        <v>1117</v>
      </c>
      <c r="O239" s="143">
        <v>1673.345</v>
      </c>
      <c r="P239" s="143">
        <v>362384.83728749998</v>
      </c>
      <c r="Q239" s="143">
        <v>3160.6287499999999</v>
      </c>
      <c r="R239" s="143">
        <v>121613.34774500001</v>
      </c>
      <c r="S239" s="143">
        <v>5.04625E-2</v>
      </c>
      <c r="T239" s="143">
        <v>1.649396E-3</v>
      </c>
      <c r="U239" s="143">
        <v>1487.2837500000001</v>
      </c>
      <c r="V239" s="143">
        <v>794327.70292499999</v>
      </c>
      <c r="W239" s="143">
        <v>2382.915</v>
      </c>
      <c r="X239" s="143">
        <v>80209.365062500001</v>
      </c>
      <c r="Y239" s="143">
        <v>2523.4</v>
      </c>
      <c r="Z239" s="143">
        <v>993.07500000000005</v>
      </c>
      <c r="AA239" s="143">
        <v>3639.125</v>
      </c>
      <c r="AB239" s="143">
        <v>2.1999999999999999E-2</v>
      </c>
      <c r="AC239" s="143">
        <v>3122.875</v>
      </c>
      <c r="AD239" s="143">
        <v>2646.05</v>
      </c>
      <c r="AE239" s="143">
        <v>56.75</v>
      </c>
      <c r="AF239" s="143">
        <v>21.120999999999999</v>
      </c>
      <c r="AG239" s="143">
        <v>3.95E-2</v>
      </c>
      <c r="AH239" s="143">
        <v>3117.8</v>
      </c>
      <c r="AI239" s="143">
        <v>0.11625000000000001</v>
      </c>
      <c r="AJ239" s="143">
        <v>2943.55</v>
      </c>
      <c r="AK239" s="143">
        <v>0.14799999999999999</v>
      </c>
      <c r="AL239" s="143">
        <v>58887.560160000001</v>
      </c>
      <c r="AM239" s="143">
        <v>2928738265.9749999</v>
      </c>
      <c r="AN239" s="143">
        <v>119773.9613775</v>
      </c>
      <c r="AO239" s="143" t="s">
        <v>1117</v>
      </c>
      <c r="AP239" s="143" t="s">
        <v>1117</v>
      </c>
      <c r="AQ239" s="143">
        <v>96625.367722499999</v>
      </c>
      <c r="AR239" s="143">
        <v>47530.033110249999</v>
      </c>
      <c r="AS239" s="143">
        <v>7568.9889572499997</v>
      </c>
      <c r="AT239" s="143">
        <v>7.3622500000000004</v>
      </c>
      <c r="AU239" s="143" t="s">
        <v>1117</v>
      </c>
      <c r="AV239" s="143" t="s">
        <v>1117</v>
      </c>
      <c r="AW239" s="143" t="s">
        <v>1117</v>
      </c>
      <c r="AX239" s="143" t="s">
        <v>1117</v>
      </c>
      <c r="AY239" s="143" t="s">
        <v>1117</v>
      </c>
      <c r="AZ239" s="143">
        <v>2.8491936197499999</v>
      </c>
      <c r="BA239" s="143">
        <v>1.0085320477499999</v>
      </c>
      <c r="BB239" s="143">
        <v>0.94608442974999996</v>
      </c>
      <c r="BC239" s="143">
        <v>2.22829725825</v>
      </c>
      <c r="BD239" s="143" t="s">
        <v>1117</v>
      </c>
      <c r="BE239" s="143">
        <v>0.95879099349999997</v>
      </c>
      <c r="BF239" s="143">
        <v>0.43773800149999997</v>
      </c>
      <c r="BG239" s="143">
        <v>1973.9837500000001</v>
      </c>
      <c r="BH239" s="143">
        <v>2845.1350000000002</v>
      </c>
      <c r="BI239" s="143">
        <v>1204.4000000000001</v>
      </c>
      <c r="BJ239" s="143">
        <v>3231.2249999999999</v>
      </c>
      <c r="BK239" s="143">
        <v>190790.29199249999</v>
      </c>
      <c r="BL239" s="143">
        <v>66785.056467500006</v>
      </c>
      <c r="BM239" s="143">
        <v>871.16125</v>
      </c>
      <c r="BN239" s="143">
        <v>285529.89967499999</v>
      </c>
      <c r="BO239" s="143">
        <v>2026.825</v>
      </c>
      <c r="BP239" s="143">
        <v>35388.747247500003</v>
      </c>
      <c r="BQ239" s="143">
        <v>849863082.39999998</v>
      </c>
      <c r="BR239" s="143">
        <v>91629.845855000007</v>
      </c>
      <c r="BS239" s="143">
        <v>2977.0521427499998</v>
      </c>
      <c r="BT239" s="143">
        <v>2909.4217857499998</v>
      </c>
      <c r="BU239" s="143" t="s">
        <v>1117</v>
      </c>
      <c r="BV239" s="143">
        <v>1303.524999925</v>
      </c>
      <c r="BW239" s="143">
        <v>956.43535710000003</v>
      </c>
      <c r="BX239" s="143" t="s">
        <v>1117</v>
      </c>
      <c r="BY239" s="143">
        <v>2470.375</v>
      </c>
      <c r="BZ239" s="143">
        <v>2316.9339285000001</v>
      </c>
      <c r="CA239" s="143" t="s">
        <v>1117</v>
      </c>
      <c r="CB239" s="143">
        <v>64505.187290000002</v>
      </c>
      <c r="CC239" s="143">
        <v>39413.344599999997</v>
      </c>
      <c r="CD239" s="143" t="s">
        <v>1117</v>
      </c>
      <c r="CE239" s="143">
        <v>85.783571429999995</v>
      </c>
      <c r="CF239" s="143">
        <v>92.997857144999998</v>
      </c>
      <c r="CG239" s="143" t="s">
        <v>1117</v>
      </c>
    </row>
    <row r="240" spans="1:85" x14ac:dyDescent="0.3">
      <c r="A240" s="33" t="s">
        <v>55</v>
      </c>
      <c r="B240" s="147" t="s">
        <v>1824</v>
      </c>
      <c r="C240" s="142">
        <v>6</v>
      </c>
      <c r="D240" s="143" t="s">
        <v>1847</v>
      </c>
      <c r="E240" s="143" t="s">
        <v>51</v>
      </c>
      <c r="F240" s="143" t="s">
        <v>50</v>
      </c>
      <c r="G240" s="143" t="s">
        <v>1833</v>
      </c>
      <c r="J240" s="143">
        <v>68.1666666666667</v>
      </c>
      <c r="K240" s="143">
        <v>14.5</v>
      </c>
      <c r="N240" s="143" t="s">
        <v>1117</v>
      </c>
      <c r="O240" s="143">
        <v>2126.4083333333301</v>
      </c>
      <c r="P240" s="143">
        <v>325319.31958333298</v>
      </c>
      <c r="Q240" s="143">
        <v>3563.7116666666702</v>
      </c>
      <c r="R240" s="143">
        <v>607040.60684999998</v>
      </c>
      <c r="S240" s="143">
        <v>5.6166666666666698E-2</v>
      </c>
      <c r="T240" s="143">
        <v>1.7533900000000001E-3</v>
      </c>
      <c r="U240" s="143">
        <v>1437.3133333333301</v>
      </c>
      <c r="V240" s="143">
        <v>763798.195366667</v>
      </c>
      <c r="W240" s="143">
        <v>2729.5633333333299</v>
      </c>
      <c r="X240" s="143">
        <v>237882.14126666699</v>
      </c>
      <c r="Y240" s="143">
        <v>2863.4166666666702</v>
      </c>
      <c r="Z240" s="143">
        <v>1365.4</v>
      </c>
      <c r="AA240" s="143">
        <v>5453.4166666666697</v>
      </c>
      <c r="AB240" s="143">
        <v>2.0166666666666701E-2</v>
      </c>
      <c r="AC240" s="143">
        <v>2754.85</v>
      </c>
      <c r="AD240" s="143">
        <v>4088.0166666666701</v>
      </c>
      <c r="AE240" s="143">
        <v>68.1666666666667</v>
      </c>
      <c r="AF240" s="143">
        <v>8.1165000000000003</v>
      </c>
      <c r="AG240" s="143">
        <v>4.0166666666666698E-2</v>
      </c>
      <c r="AH240" s="143">
        <v>3595.2</v>
      </c>
      <c r="AI240" s="143">
        <v>0.105833333333333</v>
      </c>
      <c r="AJ240" s="143">
        <v>4636.6499999999996</v>
      </c>
      <c r="AK240" s="143">
        <v>0.14399999999999999</v>
      </c>
      <c r="AL240" s="143">
        <v>40605.437998333298</v>
      </c>
      <c r="AM240" s="143">
        <v>800243793.95333302</v>
      </c>
      <c r="AN240" s="143">
        <v>185502.57936666699</v>
      </c>
      <c r="AO240" s="143" t="s">
        <v>1117</v>
      </c>
      <c r="AP240" s="143" t="s">
        <v>1117</v>
      </c>
      <c r="AQ240" s="143">
        <v>66306.518440999993</v>
      </c>
      <c r="AR240" s="143">
        <v>35983.493426499997</v>
      </c>
      <c r="AS240" s="143">
        <v>37287.103612666702</v>
      </c>
      <c r="AT240" s="143">
        <v>0.36599999999999999</v>
      </c>
      <c r="AU240" s="143" t="s">
        <v>1117</v>
      </c>
      <c r="AV240" s="143" t="s">
        <v>1117</v>
      </c>
      <c r="AW240" s="143" t="s">
        <v>1117</v>
      </c>
      <c r="AX240" s="143" t="s">
        <v>1117</v>
      </c>
      <c r="AY240" s="143" t="s">
        <v>1117</v>
      </c>
      <c r="AZ240" s="143">
        <v>15.826656092</v>
      </c>
      <c r="BA240" s="143">
        <v>1.31357464166667</v>
      </c>
      <c r="BB240" s="143">
        <v>1.44254326466667</v>
      </c>
      <c r="BC240" s="143">
        <v>2.18404528466667</v>
      </c>
      <c r="BD240" s="143" t="s">
        <v>1117</v>
      </c>
      <c r="BE240" s="143">
        <v>0.650425498833333</v>
      </c>
      <c r="BF240" s="143">
        <v>0.80095010383333298</v>
      </c>
      <c r="BG240" s="143">
        <v>2443.33</v>
      </c>
      <c r="BH240" s="143">
        <v>3207.2449999999999</v>
      </c>
      <c r="BI240" s="143">
        <v>1760.35</v>
      </c>
      <c r="BJ240" s="143">
        <v>4640.5166666666701</v>
      </c>
      <c r="BK240" s="143">
        <v>251998.7813</v>
      </c>
      <c r="BL240" s="143">
        <v>374774.13088333298</v>
      </c>
      <c r="BM240" s="143">
        <v>763.92833333333294</v>
      </c>
      <c r="BN240" s="143">
        <v>184603.32098333299</v>
      </c>
      <c r="BO240" s="143">
        <v>2880.1666666666702</v>
      </c>
      <c r="BP240" s="143">
        <v>22348.661711000001</v>
      </c>
      <c r="BQ240" s="143">
        <v>173065923.44666699</v>
      </c>
      <c r="BR240" s="143">
        <v>94274.884258333303</v>
      </c>
      <c r="BS240" s="143">
        <v>2707.5333333333301</v>
      </c>
      <c r="BT240" s="143">
        <v>3207.2449999999999</v>
      </c>
      <c r="BU240" s="143" t="s">
        <v>1117</v>
      </c>
      <c r="BV240" s="143">
        <v>741.886666666667</v>
      </c>
      <c r="BW240" s="143">
        <v>763.92833333333294</v>
      </c>
      <c r="BX240" s="143" t="s">
        <v>1117</v>
      </c>
      <c r="BY240" s="143">
        <v>2327.7733333333299</v>
      </c>
      <c r="BZ240" s="143">
        <v>2729.5633333333299</v>
      </c>
      <c r="CA240" s="143" t="s">
        <v>1117</v>
      </c>
      <c r="CB240" s="143">
        <v>62492.531819333301</v>
      </c>
      <c r="CC240" s="143">
        <v>22348.661711000001</v>
      </c>
      <c r="CD240" s="143" t="s">
        <v>1117</v>
      </c>
      <c r="CE240" s="143">
        <v>81.633333333333297</v>
      </c>
      <c r="CF240" s="143">
        <v>93.144999999999996</v>
      </c>
      <c r="CG240" s="143" t="s">
        <v>1117</v>
      </c>
    </row>
    <row r="241" spans="1:85" x14ac:dyDescent="0.3">
      <c r="A241" s="132" t="s">
        <v>529</v>
      </c>
      <c r="B241" s="147" t="s">
        <v>1824</v>
      </c>
      <c r="C241" s="142">
        <v>2</v>
      </c>
      <c r="D241" s="143" t="s">
        <v>1315</v>
      </c>
      <c r="E241" s="143" t="s">
        <v>51</v>
      </c>
      <c r="F241" s="143" t="s">
        <v>528</v>
      </c>
      <c r="G241" s="143" t="s">
        <v>1702</v>
      </c>
      <c r="J241" s="143">
        <v>70</v>
      </c>
      <c r="K241" s="143">
        <v>15.5</v>
      </c>
      <c r="L241" s="143" t="s">
        <v>1117</v>
      </c>
      <c r="N241" s="143" t="s">
        <v>1117</v>
      </c>
      <c r="O241" s="143">
        <v>3551.8850000000002</v>
      </c>
      <c r="P241" s="143">
        <v>2145315.83305</v>
      </c>
      <c r="Q241" s="143">
        <v>4782.95</v>
      </c>
      <c r="R241" s="143">
        <v>2878958.3648000001</v>
      </c>
      <c r="S241" s="143">
        <v>8.0949999999999994E-2</v>
      </c>
      <c r="T241" s="143">
        <v>1.8517850000000001E-3</v>
      </c>
      <c r="U241" s="143">
        <v>1231.07</v>
      </c>
      <c r="V241" s="143">
        <v>548431.37899999996</v>
      </c>
      <c r="W241" s="143">
        <v>4131.37</v>
      </c>
      <c r="X241" s="143">
        <v>1605876.2958</v>
      </c>
      <c r="Y241" s="143">
        <v>5374.25</v>
      </c>
      <c r="Z241" s="143">
        <v>1540.6</v>
      </c>
      <c r="AA241" s="143">
        <v>7009.05</v>
      </c>
      <c r="AB241" s="143">
        <v>0.1215</v>
      </c>
      <c r="AC241" s="143">
        <v>4816.3999999999996</v>
      </c>
      <c r="AD241" s="143">
        <v>5468.45</v>
      </c>
      <c r="AE241" s="143">
        <v>70</v>
      </c>
      <c r="AF241" s="143">
        <v>12.664</v>
      </c>
      <c r="AG241" s="143">
        <v>5.8500000000000003E-2</v>
      </c>
      <c r="AH241" s="143">
        <v>6014</v>
      </c>
      <c r="AI241" s="143">
        <v>0.13650000000000001</v>
      </c>
      <c r="AJ241" s="143">
        <v>4807.6000000000004</v>
      </c>
      <c r="AK241" s="143">
        <v>0.17199999999999999</v>
      </c>
      <c r="AL241" s="143">
        <v>19871.963090000001</v>
      </c>
      <c r="AM241" s="143">
        <v>217803809.19999999</v>
      </c>
      <c r="AN241" s="143">
        <v>56336.40208</v>
      </c>
      <c r="AO241" s="143" t="s">
        <v>1117</v>
      </c>
      <c r="AP241" s="143" t="s">
        <v>1117</v>
      </c>
      <c r="AQ241" s="143">
        <v>11695.27562545</v>
      </c>
      <c r="AR241" s="143">
        <v>32417.054834999999</v>
      </c>
      <c r="AS241" s="143">
        <v>11331.814189999999</v>
      </c>
      <c r="AT241" s="143">
        <v>5.2515000000000001</v>
      </c>
      <c r="AU241" s="143" t="s">
        <v>1117</v>
      </c>
      <c r="AV241" s="143" t="s">
        <v>1117</v>
      </c>
      <c r="AW241" s="143" t="s">
        <v>1117</v>
      </c>
      <c r="AX241" s="143" t="s">
        <v>1117</v>
      </c>
      <c r="AY241" s="143" t="s">
        <v>1117</v>
      </c>
      <c r="AZ241" s="143">
        <v>22.08914596</v>
      </c>
      <c r="BA241" s="143">
        <v>1.2105598470000001</v>
      </c>
      <c r="BB241" s="143">
        <v>0.96509233250000004</v>
      </c>
      <c r="BC241" s="143">
        <v>0.61025040549999998</v>
      </c>
      <c r="BD241" s="143" t="s">
        <v>1117</v>
      </c>
      <c r="BE241" s="143">
        <v>3.1099490925</v>
      </c>
      <c r="BF241" s="143">
        <v>2.1220506614999999</v>
      </c>
      <c r="BG241" s="143">
        <v>3889.34</v>
      </c>
      <c r="BH241" s="143">
        <v>4383.8500000000004</v>
      </c>
      <c r="BI241" s="143">
        <v>1933.15</v>
      </c>
      <c r="BJ241" s="143">
        <v>6639.7</v>
      </c>
      <c r="BK241" s="143">
        <v>1770875.08895</v>
      </c>
      <c r="BL241" s="143">
        <v>1886016.22875</v>
      </c>
      <c r="BM241" s="143">
        <v>494.48</v>
      </c>
      <c r="BN241" s="143">
        <v>158800.70809999999</v>
      </c>
      <c r="BO241" s="143">
        <v>4706.55</v>
      </c>
      <c r="BP241" s="143">
        <v>7682.0398939999995</v>
      </c>
      <c r="BQ241" s="143">
        <v>49253267.189999998</v>
      </c>
      <c r="BR241" s="143">
        <v>40388.275860000002</v>
      </c>
      <c r="BS241" s="143">
        <v>4655.3599999999997</v>
      </c>
      <c r="BT241" s="143">
        <v>4383.8500000000004</v>
      </c>
      <c r="BU241" s="143" t="s">
        <v>1117</v>
      </c>
      <c r="BV241" s="143">
        <v>477.2</v>
      </c>
      <c r="BW241" s="143">
        <v>494.48</v>
      </c>
      <c r="BX241" s="143" t="s">
        <v>1117</v>
      </c>
      <c r="BY241" s="143">
        <v>4406.2</v>
      </c>
      <c r="BZ241" s="143">
        <v>4131.37</v>
      </c>
      <c r="CA241" s="143" t="s">
        <v>1117</v>
      </c>
      <c r="CB241" s="143">
        <v>7274.2953395000004</v>
      </c>
      <c r="CC241" s="143">
        <v>7682.0398939999995</v>
      </c>
      <c r="CD241" s="143" t="s">
        <v>1117</v>
      </c>
      <c r="CE241" s="143">
        <v>87.95</v>
      </c>
      <c r="CF241" s="143">
        <v>93.064999999999998</v>
      </c>
      <c r="CG241" s="143" t="s">
        <v>1117</v>
      </c>
    </row>
    <row r="242" spans="1:85" x14ac:dyDescent="0.3">
      <c r="A242" s="33" t="s">
        <v>543</v>
      </c>
      <c r="B242" s="147" t="s">
        <v>1824</v>
      </c>
      <c r="C242" s="142">
        <v>4</v>
      </c>
      <c r="D242" s="143" t="s">
        <v>1315</v>
      </c>
      <c r="E242" s="143" t="s">
        <v>51</v>
      </c>
      <c r="F242" s="143" t="s">
        <v>1712</v>
      </c>
      <c r="G242" s="143" t="s">
        <v>1713</v>
      </c>
      <c r="J242" s="143">
        <v>72.25</v>
      </c>
      <c r="K242" s="143">
        <v>1</v>
      </c>
      <c r="L242" s="143" t="s">
        <v>1117</v>
      </c>
      <c r="N242" s="143" t="s">
        <v>1117</v>
      </c>
      <c r="O242" s="143">
        <v>2707.5974999999999</v>
      </c>
      <c r="P242" s="143">
        <v>1104.3865249999999</v>
      </c>
      <c r="Q242" s="143">
        <v>2933.4749999999999</v>
      </c>
      <c r="R242" s="143">
        <v>1915.6863499999999</v>
      </c>
      <c r="S242" s="143">
        <v>8.8124999999999995E-2</v>
      </c>
      <c r="T242" s="143">
        <v>2.6787250000000001E-4</v>
      </c>
      <c r="U242" s="143">
        <v>225.89250000000001</v>
      </c>
      <c r="V242" s="143">
        <v>1669.9257749999999</v>
      </c>
      <c r="W242" s="143">
        <v>2852.4724999999999</v>
      </c>
      <c r="X242" s="143">
        <v>1200.149375</v>
      </c>
      <c r="Y242" s="143">
        <v>2835.875</v>
      </c>
      <c r="Z242" s="143">
        <v>2597.0749999999998</v>
      </c>
      <c r="AA242" s="143">
        <v>3040.4749999999999</v>
      </c>
      <c r="AB242" s="143">
        <v>6.5000000000000002E-2</v>
      </c>
      <c r="AC242" s="143">
        <v>2896.9250000000002</v>
      </c>
      <c r="AD242" s="143">
        <v>443.4</v>
      </c>
      <c r="AE242" s="143">
        <v>72.25</v>
      </c>
      <c r="AF242" s="143">
        <v>11.542</v>
      </c>
      <c r="AG242" s="143">
        <v>9.4500000000000001E-2</v>
      </c>
      <c r="AH242" s="143">
        <v>2940.625</v>
      </c>
      <c r="AI242" s="143">
        <v>0.10675</v>
      </c>
      <c r="AJ242" s="143">
        <v>2965.4</v>
      </c>
      <c r="AK242" s="143">
        <v>0.12375</v>
      </c>
      <c r="AL242" s="143">
        <v>2678.6474512499999</v>
      </c>
      <c r="AM242" s="143">
        <v>468144.2794</v>
      </c>
      <c r="AN242" s="143">
        <v>6024.8303087499999</v>
      </c>
      <c r="AO242" s="143" t="s">
        <v>1117</v>
      </c>
      <c r="AP242" s="143" t="s">
        <v>1117</v>
      </c>
      <c r="AQ242" s="143">
        <v>2723.2160954999999</v>
      </c>
      <c r="AR242" s="143">
        <v>2354.9978822500002</v>
      </c>
      <c r="AS242" s="143">
        <v>2717.1039559999999</v>
      </c>
      <c r="AT242" s="143">
        <v>4.5904999999999996</v>
      </c>
      <c r="AU242" s="143" t="s">
        <v>1117</v>
      </c>
      <c r="AV242" s="143" t="s">
        <v>1117</v>
      </c>
      <c r="AW242" s="143" t="s">
        <v>1117</v>
      </c>
      <c r="AX242" s="143" t="s">
        <v>1117</v>
      </c>
      <c r="AY242" s="143" t="s">
        <v>1117</v>
      </c>
      <c r="AZ242" s="143">
        <v>24.637480825000001</v>
      </c>
      <c r="BA242" s="143">
        <v>1.0150144787499999</v>
      </c>
      <c r="BB242" s="143">
        <v>1.00820301625</v>
      </c>
      <c r="BC242" s="143">
        <v>1.5462014985000001</v>
      </c>
      <c r="BD242" s="143" t="s">
        <v>1117</v>
      </c>
      <c r="BE242" s="143">
        <v>0.98028329049999996</v>
      </c>
      <c r="BF242" s="143">
        <v>1.1810263034999999</v>
      </c>
      <c r="BG242" s="143">
        <v>2781.9625000000001</v>
      </c>
      <c r="BH242" s="143">
        <v>2890.03</v>
      </c>
      <c r="BI242" s="143">
        <v>2726.2750000000001</v>
      </c>
      <c r="BJ242" s="143">
        <v>2934.65</v>
      </c>
      <c r="BK242" s="143">
        <v>888.61112500000002</v>
      </c>
      <c r="BL242" s="143">
        <v>1111.7517499999999</v>
      </c>
      <c r="BM242" s="143">
        <v>108.075</v>
      </c>
      <c r="BN242" s="143">
        <v>711.90985000000001</v>
      </c>
      <c r="BO242" s="143">
        <v>208.375</v>
      </c>
      <c r="BP242" s="143">
        <v>1320.5879812749999</v>
      </c>
      <c r="BQ242" s="143">
        <v>216182.9216</v>
      </c>
      <c r="BR242" s="143">
        <v>3002.2440487499998</v>
      </c>
      <c r="BS242" s="143">
        <v>2867.71</v>
      </c>
      <c r="BT242" s="143">
        <v>2890.03</v>
      </c>
      <c r="BU242" s="143" t="s">
        <v>1117</v>
      </c>
      <c r="BV242" s="143">
        <v>103.68</v>
      </c>
      <c r="BW242" s="143">
        <v>108.075</v>
      </c>
      <c r="BX242" s="143" t="s">
        <v>1117</v>
      </c>
      <c r="BY242" s="143">
        <v>2825.46</v>
      </c>
      <c r="BZ242" s="143">
        <v>2852.4724999999999</v>
      </c>
      <c r="CA242" s="143" t="s">
        <v>1117</v>
      </c>
      <c r="CB242" s="143">
        <v>1663.7752497500001</v>
      </c>
      <c r="CC242" s="143">
        <v>1320.5879812749999</v>
      </c>
      <c r="CD242" s="143" t="s">
        <v>1117</v>
      </c>
      <c r="CE242" s="143">
        <v>71.614999999999995</v>
      </c>
      <c r="CF242" s="143">
        <v>87.73</v>
      </c>
      <c r="CG242" s="143" t="s">
        <v>1117</v>
      </c>
    </row>
    <row r="243" spans="1:85" x14ac:dyDescent="0.3">
      <c r="A243" s="33" t="s">
        <v>370</v>
      </c>
      <c r="B243" s="147" t="s">
        <v>1824</v>
      </c>
      <c r="C243" s="142">
        <v>1</v>
      </c>
      <c r="D243" s="143" t="s">
        <v>1846</v>
      </c>
      <c r="E243" s="143" t="s">
        <v>148</v>
      </c>
      <c r="F243" s="143" t="s">
        <v>371</v>
      </c>
      <c r="G243" s="143" t="s">
        <v>1558</v>
      </c>
      <c r="H243" s="143" t="s">
        <v>1559</v>
      </c>
      <c r="I243" s="143" t="s">
        <v>1560</v>
      </c>
      <c r="J243" s="143">
        <v>93</v>
      </c>
      <c r="K243" s="143">
        <v>1</v>
      </c>
      <c r="L243" s="143">
        <v>0</v>
      </c>
      <c r="M243" s="143" t="s">
        <v>1117</v>
      </c>
      <c r="N243" s="143" t="s">
        <v>1117</v>
      </c>
      <c r="O243" s="143">
        <v>1722.0250000000001</v>
      </c>
      <c r="P243" s="143">
        <v>21488.009880000001</v>
      </c>
      <c r="Q243" s="143">
        <v>1970.27</v>
      </c>
      <c r="R243" s="143">
        <v>14177.5841</v>
      </c>
      <c r="S243" s="143">
        <v>1.7250000000000001E-2</v>
      </c>
      <c r="T243" s="144">
        <v>8.2900000000000002E-6</v>
      </c>
      <c r="U243" s="143">
        <v>248.25</v>
      </c>
      <c r="V243" s="143">
        <v>3848.8815</v>
      </c>
      <c r="W243" s="143">
        <v>1871.22</v>
      </c>
      <c r="X243" s="143">
        <v>17335.4676</v>
      </c>
      <c r="Y243" s="143">
        <v>1894.9</v>
      </c>
      <c r="Z243" s="143">
        <v>1469.4</v>
      </c>
      <c r="AA243" s="143">
        <v>2067.1999999999998</v>
      </c>
      <c r="AB243" s="143">
        <v>2.1000000000000001E-2</v>
      </c>
      <c r="AC243" s="143">
        <v>1751.7</v>
      </c>
      <c r="AD243" s="143">
        <v>597.79999999999995</v>
      </c>
      <c r="AE243" s="143">
        <v>93</v>
      </c>
      <c r="AF243" s="143">
        <v>1.9059999999999999</v>
      </c>
      <c r="AG243" s="143">
        <v>2.1000000000000001E-2</v>
      </c>
      <c r="AH243" s="143">
        <v>2025.7</v>
      </c>
      <c r="AI243" s="143">
        <v>0.01</v>
      </c>
      <c r="AJ243" s="143">
        <v>2029.8</v>
      </c>
      <c r="AK243" s="143">
        <v>2.1000000000000001E-2</v>
      </c>
      <c r="AL243" s="143">
        <v>14621.81984</v>
      </c>
      <c r="AM243" s="143">
        <v>14759728.9</v>
      </c>
      <c r="AN243" s="143">
        <v>22140</v>
      </c>
      <c r="AO243" s="143" t="s">
        <v>1117</v>
      </c>
      <c r="AP243" s="143" t="s">
        <v>1117</v>
      </c>
      <c r="AQ243" s="143">
        <v>11861.904759999999</v>
      </c>
      <c r="AR243" s="143">
        <v>13838.095240000001</v>
      </c>
      <c r="AS243" s="143">
        <v>14110</v>
      </c>
      <c r="AT243" s="143">
        <v>0.83</v>
      </c>
      <c r="AU243" s="143" t="s">
        <v>1117</v>
      </c>
      <c r="AV243" s="143" t="s">
        <v>1117</v>
      </c>
      <c r="AW243" s="143" t="s">
        <v>1117</v>
      </c>
      <c r="AX243" s="143" t="s">
        <v>1117</v>
      </c>
      <c r="AY243" s="143" t="s">
        <v>1117</v>
      </c>
      <c r="AZ243" s="143">
        <v>48.793284370000002</v>
      </c>
      <c r="BA243" s="143">
        <v>1.1564194779999999</v>
      </c>
      <c r="BB243" s="143">
        <v>1.002023992</v>
      </c>
      <c r="BC243" s="143">
        <v>1</v>
      </c>
      <c r="BD243" s="143" t="s">
        <v>1117</v>
      </c>
      <c r="BE243" s="143">
        <v>1.1665997589999999</v>
      </c>
      <c r="BF243" s="143">
        <v>1.019649002</v>
      </c>
      <c r="BG243" s="143">
        <v>1791.585</v>
      </c>
      <c r="BH243" s="143">
        <v>1929.395</v>
      </c>
      <c r="BI243" s="143">
        <v>1550.4</v>
      </c>
      <c r="BJ243" s="143">
        <v>2024.1</v>
      </c>
      <c r="BK243" s="143">
        <v>21219.60728</v>
      </c>
      <c r="BL243" s="143">
        <v>13648.143480000001</v>
      </c>
      <c r="BM243" s="143">
        <v>137.815</v>
      </c>
      <c r="BN243" s="143">
        <v>1411.0082749999999</v>
      </c>
      <c r="BO243" s="143">
        <v>473.7</v>
      </c>
      <c r="BP243" s="143">
        <v>8141.9201679999996</v>
      </c>
      <c r="BQ243" s="143">
        <v>5763568.159</v>
      </c>
      <c r="BR243" s="143">
        <v>12664.70588</v>
      </c>
      <c r="BS243" s="143">
        <v>1796.5142860000001</v>
      </c>
      <c r="BT243" s="143">
        <v>1981.1</v>
      </c>
      <c r="BU243" s="143" t="s">
        <v>1117</v>
      </c>
      <c r="BV243" s="143">
        <v>166.1285714</v>
      </c>
      <c r="BW243" s="143">
        <v>141.51428569999999</v>
      </c>
      <c r="BX243" s="143" t="s">
        <v>1117</v>
      </c>
      <c r="BY243" s="143">
        <v>1728.8</v>
      </c>
      <c r="BZ243" s="143">
        <v>1894.9</v>
      </c>
      <c r="CA243" s="143" t="s">
        <v>1117</v>
      </c>
      <c r="CB243" s="143">
        <v>10109.358270000001</v>
      </c>
      <c r="CC243" s="143">
        <v>7836.7346939999998</v>
      </c>
      <c r="CD243" s="143" t="s">
        <v>1117</v>
      </c>
      <c r="CE243" s="143">
        <v>94.4</v>
      </c>
      <c r="CF243" s="143">
        <v>104.6428571</v>
      </c>
      <c r="CG243" s="143" t="s">
        <v>1117</v>
      </c>
    </row>
    <row r="244" spans="1:85" x14ac:dyDescent="0.3">
      <c r="A244" s="33" t="s">
        <v>541</v>
      </c>
      <c r="B244" s="147" t="s">
        <v>1824</v>
      </c>
      <c r="C244" s="142">
        <v>2</v>
      </c>
      <c r="D244" s="143" t="s">
        <v>1846</v>
      </c>
      <c r="E244" s="143" t="s">
        <v>51</v>
      </c>
      <c r="F244" s="143" t="s">
        <v>542</v>
      </c>
      <c r="G244" s="143" t="s">
        <v>1710</v>
      </c>
      <c r="H244" s="143" t="s">
        <v>1711</v>
      </c>
      <c r="I244" s="143" t="s">
        <v>1395</v>
      </c>
      <c r="J244" s="143">
        <v>254.5</v>
      </c>
      <c r="K244" s="143">
        <v>17.5</v>
      </c>
      <c r="L244" s="143">
        <v>1</v>
      </c>
      <c r="M244" s="143" t="s">
        <v>1117</v>
      </c>
      <c r="N244" s="143" t="s">
        <v>1117</v>
      </c>
      <c r="O244" s="143">
        <v>2051.3449999999998</v>
      </c>
      <c r="P244" s="143">
        <v>2071298.6935000001</v>
      </c>
      <c r="Q244" s="143">
        <v>3974.15</v>
      </c>
      <c r="R244" s="143">
        <v>3211427.909</v>
      </c>
      <c r="S244" s="143">
        <v>0.1613</v>
      </c>
      <c r="T244" s="143">
        <v>2.2805300000000001E-2</v>
      </c>
      <c r="U244" s="143">
        <v>1922.8</v>
      </c>
      <c r="V244" s="143">
        <v>1707028.2952000001</v>
      </c>
      <c r="W244" s="143">
        <v>3044.53</v>
      </c>
      <c r="X244" s="143">
        <v>2307171.5690000001</v>
      </c>
      <c r="Y244" s="143">
        <v>2812.5</v>
      </c>
      <c r="Z244" s="143">
        <v>485.55</v>
      </c>
      <c r="AA244" s="143">
        <v>7458.4</v>
      </c>
      <c r="AB244" s="143">
        <v>5.8000000000000003E-2</v>
      </c>
      <c r="AC244" s="143">
        <v>2810.6</v>
      </c>
      <c r="AD244" s="143">
        <v>6972.85</v>
      </c>
      <c r="AE244" s="143">
        <v>254.5</v>
      </c>
      <c r="AF244" s="143">
        <v>45.078000000000003</v>
      </c>
      <c r="AG244" s="143">
        <v>0.1585</v>
      </c>
      <c r="AH244" s="143">
        <v>3718.45</v>
      </c>
      <c r="AI244" s="143">
        <v>0.1915</v>
      </c>
      <c r="AJ244" s="143">
        <v>3813.45</v>
      </c>
      <c r="AK244" s="143">
        <v>0.52549999999999997</v>
      </c>
      <c r="AL244" s="143">
        <v>19568.722665000001</v>
      </c>
      <c r="AM244" s="143">
        <v>238722635.84999999</v>
      </c>
      <c r="AN244" s="143">
        <v>115580</v>
      </c>
      <c r="AO244" s="143" t="s">
        <v>1117</v>
      </c>
      <c r="AP244" s="143" t="s">
        <v>1117</v>
      </c>
      <c r="AQ244" s="143">
        <v>11843.387315</v>
      </c>
      <c r="AR244" s="143">
        <v>17257.127340999999</v>
      </c>
      <c r="AS244" s="143">
        <v>10630.6728795</v>
      </c>
      <c r="AT244" s="143">
        <v>11.95</v>
      </c>
      <c r="AU244" s="143" t="s">
        <v>1117</v>
      </c>
      <c r="AV244" s="143" t="s">
        <v>1117</v>
      </c>
      <c r="AW244" s="143" t="s">
        <v>1117</v>
      </c>
      <c r="AX244" s="143" t="s">
        <v>1117</v>
      </c>
      <c r="AY244" s="143" t="s">
        <v>1117</v>
      </c>
      <c r="AZ244" s="143">
        <v>5.7039956504999996</v>
      </c>
      <c r="BA244" s="143">
        <v>1.345888253</v>
      </c>
      <c r="BB244" s="143">
        <v>1.068911776</v>
      </c>
      <c r="BC244" s="143">
        <v>3.8336707149999998</v>
      </c>
      <c r="BD244" s="143" t="s">
        <v>1117</v>
      </c>
      <c r="BE244" s="143">
        <v>1.4341878345000001</v>
      </c>
      <c r="BF244" s="143">
        <v>1.0050703080000001</v>
      </c>
      <c r="BG244" s="143">
        <v>2378.91</v>
      </c>
      <c r="BH244" s="143">
        <v>3731.24</v>
      </c>
      <c r="BI244" s="143">
        <v>703.1</v>
      </c>
      <c r="BJ244" s="143">
        <v>7078.15</v>
      </c>
      <c r="BK244" s="143">
        <v>1918574.28</v>
      </c>
      <c r="BL244" s="143">
        <v>2734063.571</v>
      </c>
      <c r="BM244" s="143">
        <v>1352.34</v>
      </c>
      <c r="BN244" s="143">
        <v>922254.63954999996</v>
      </c>
      <c r="BO244" s="143">
        <v>6375.05</v>
      </c>
      <c r="BP244" s="143">
        <v>14028.578595000001</v>
      </c>
      <c r="BQ244" s="143">
        <v>165665820.05000001</v>
      </c>
      <c r="BR244" s="143">
        <v>102831.25</v>
      </c>
      <c r="BS244" s="143">
        <v>3309.37</v>
      </c>
      <c r="BT244" s="143">
        <v>3731.24</v>
      </c>
      <c r="BU244" s="143" t="s">
        <v>1117</v>
      </c>
      <c r="BV244" s="143">
        <v>773.43</v>
      </c>
      <c r="BW244" s="143">
        <v>1352.34</v>
      </c>
      <c r="BX244" s="143" t="s">
        <v>1117</v>
      </c>
      <c r="BY244" s="143">
        <v>3093.74</v>
      </c>
      <c r="BZ244" s="143">
        <v>3044.53</v>
      </c>
      <c r="CA244" s="143" t="s">
        <v>1117</v>
      </c>
      <c r="CB244" s="143">
        <v>22338.1468365</v>
      </c>
      <c r="CC244" s="143">
        <v>14028.578595000001</v>
      </c>
      <c r="CD244" s="143" t="s">
        <v>1117</v>
      </c>
      <c r="CE244" s="143">
        <v>83.17</v>
      </c>
      <c r="CF244" s="143">
        <v>83.594999999999999</v>
      </c>
      <c r="CG244" s="143" t="s">
        <v>1117</v>
      </c>
    </row>
    <row r="245" spans="1:85" x14ac:dyDescent="0.3">
      <c r="A245" s="33" t="s">
        <v>84</v>
      </c>
      <c r="B245" s="135" t="s">
        <v>1825</v>
      </c>
    </row>
    <row r="246" spans="1:85" x14ac:dyDescent="0.3">
      <c r="A246" s="37" t="s">
        <v>1078</v>
      </c>
      <c r="B246" s="135" t="s">
        <v>1825</v>
      </c>
    </row>
    <row r="247" spans="1:85" x14ac:dyDescent="0.3">
      <c r="A247" s="37" t="s">
        <v>1079</v>
      </c>
      <c r="B247" s="135" t="s">
        <v>1825</v>
      </c>
    </row>
    <row r="248" spans="1:85" x14ac:dyDescent="0.3">
      <c r="A248" s="37" t="s">
        <v>104</v>
      </c>
      <c r="B248" s="135" t="s">
        <v>1825</v>
      </c>
    </row>
    <row r="249" spans="1:85" x14ac:dyDescent="0.3">
      <c r="A249" s="33" t="s">
        <v>107</v>
      </c>
      <c r="B249" s="135" t="s">
        <v>1825</v>
      </c>
    </row>
    <row r="250" spans="1:85" x14ac:dyDescent="0.3">
      <c r="A250" s="37" t="s">
        <v>109</v>
      </c>
      <c r="B250" s="135" t="s">
        <v>1825</v>
      </c>
    </row>
    <row r="251" spans="1:85" x14ac:dyDescent="0.3">
      <c r="A251" s="33" t="s">
        <v>118</v>
      </c>
      <c r="B251" s="135" t="s">
        <v>1825</v>
      </c>
    </row>
    <row r="252" spans="1:85" x14ac:dyDescent="0.3">
      <c r="A252" s="33" t="s">
        <v>130</v>
      </c>
      <c r="B252" s="135" t="s">
        <v>1825</v>
      </c>
    </row>
    <row r="253" spans="1:85" x14ac:dyDescent="0.3">
      <c r="A253" s="33" t="s">
        <v>166</v>
      </c>
      <c r="B253" s="135" t="s">
        <v>1825</v>
      </c>
    </row>
    <row r="254" spans="1:85" x14ac:dyDescent="0.3">
      <c r="A254" s="33" t="s">
        <v>172</v>
      </c>
      <c r="B254" s="135" t="s">
        <v>1825</v>
      </c>
    </row>
    <row r="255" spans="1:85" x14ac:dyDescent="0.3">
      <c r="A255" s="33" t="s">
        <v>181</v>
      </c>
      <c r="B255" s="135" t="s">
        <v>1825</v>
      </c>
    </row>
    <row r="256" spans="1:85" x14ac:dyDescent="0.3">
      <c r="A256" s="33" t="s">
        <v>183</v>
      </c>
      <c r="B256" s="135" t="s">
        <v>1825</v>
      </c>
    </row>
    <row r="257" spans="1:2" x14ac:dyDescent="0.3">
      <c r="A257" s="33" t="s">
        <v>189</v>
      </c>
      <c r="B257" s="135" t="s">
        <v>1825</v>
      </c>
    </row>
    <row r="258" spans="1:2" x14ac:dyDescent="0.3">
      <c r="A258" s="33" t="s">
        <v>192</v>
      </c>
      <c r="B258" s="135" t="s">
        <v>1825</v>
      </c>
    </row>
    <row r="259" spans="1:2" x14ac:dyDescent="0.3">
      <c r="A259" s="133" t="s">
        <v>196</v>
      </c>
      <c r="B259" s="135" t="s">
        <v>1825</v>
      </c>
    </row>
    <row r="260" spans="1:2" x14ac:dyDescent="0.3">
      <c r="A260" s="33" t="s">
        <v>201</v>
      </c>
      <c r="B260" s="135" t="s">
        <v>1825</v>
      </c>
    </row>
    <row r="261" spans="1:2" x14ac:dyDescent="0.3">
      <c r="A261" s="131" t="s">
        <v>202</v>
      </c>
      <c r="B261" s="135" t="s">
        <v>1825</v>
      </c>
    </row>
    <row r="262" spans="1:2" x14ac:dyDescent="0.3">
      <c r="A262" s="33" t="s">
        <v>204</v>
      </c>
      <c r="B262" s="135" t="s">
        <v>1825</v>
      </c>
    </row>
    <row r="263" spans="1:2" x14ac:dyDescent="0.3">
      <c r="A263" s="33" t="s">
        <v>208</v>
      </c>
      <c r="B263" s="135" t="s">
        <v>1825</v>
      </c>
    </row>
    <row r="264" spans="1:2" x14ac:dyDescent="0.3">
      <c r="A264" s="33" t="s">
        <v>213</v>
      </c>
      <c r="B264" s="135" t="s">
        <v>1825</v>
      </c>
    </row>
    <row r="265" spans="1:2" x14ac:dyDescent="0.3">
      <c r="A265" s="131" t="s">
        <v>215</v>
      </c>
      <c r="B265" s="135" t="s">
        <v>1825</v>
      </c>
    </row>
    <row r="266" spans="1:2" x14ac:dyDescent="0.3">
      <c r="A266" s="33" t="s">
        <v>216</v>
      </c>
      <c r="B266" s="135" t="s">
        <v>1825</v>
      </c>
    </row>
    <row r="267" spans="1:2" x14ac:dyDescent="0.3">
      <c r="A267" s="33" t="s">
        <v>222</v>
      </c>
      <c r="B267" s="135" t="s">
        <v>1825</v>
      </c>
    </row>
    <row r="268" spans="1:2" x14ac:dyDescent="0.3">
      <c r="A268" s="131" t="s">
        <v>223</v>
      </c>
      <c r="B268" s="135" t="s">
        <v>1825</v>
      </c>
    </row>
    <row r="269" spans="1:2" x14ac:dyDescent="0.3">
      <c r="A269" s="33" t="s">
        <v>225</v>
      </c>
      <c r="B269" s="135" t="s">
        <v>1825</v>
      </c>
    </row>
    <row r="270" spans="1:2" x14ac:dyDescent="0.3">
      <c r="A270" s="131" t="s">
        <v>226</v>
      </c>
      <c r="B270" s="135" t="s">
        <v>1825</v>
      </c>
    </row>
    <row r="271" spans="1:2" x14ac:dyDescent="0.3">
      <c r="A271" s="33" t="s">
        <v>229</v>
      </c>
      <c r="B271" s="135" t="s">
        <v>1825</v>
      </c>
    </row>
    <row r="272" spans="1:2" x14ac:dyDescent="0.3">
      <c r="A272" s="33" t="s">
        <v>234</v>
      </c>
      <c r="B272" s="135" t="s">
        <v>1825</v>
      </c>
    </row>
    <row r="273" spans="1:2" x14ac:dyDescent="0.3">
      <c r="A273" s="33" t="s">
        <v>241</v>
      </c>
      <c r="B273" s="135" t="s">
        <v>1825</v>
      </c>
    </row>
    <row r="274" spans="1:2" x14ac:dyDescent="0.3">
      <c r="A274" s="33" t="s">
        <v>243</v>
      </c>
      <c r="B274" s="135" t="s">
        <v>1825</v>
      </c>
    </row>
    <row r="275" spans="1:2" x14ac:dyDescent="0.3">
      <c r="A275" s="33" t="s">
        <v>248</v>
      </c>
      <c r="B275" s="135" t="s">
        <v>1825</v>
      </c>
    </row>
    <row r="276" spans="1:2" x14ac:dyDescent="0.3">
      <c r="A276" s="33" t="s">
        <v>249</v>
      </c>
      <c r="B276" s="135" t="s">
        <v>1825</v>
      </c>
    </row>
    <row r="277" spans="1:2" x14ac:dyDescent="0.3">
      <c r="A277" s="33" t="s">
        <v>250</v>
      </c>
      <c r="B277" s="135" t="s">
        <v>1825</v>
      </c>
    </row>
    <row r="278" spans="1:2" x14ac:dyDescent="0.3">
      <c r="A278" s="33" t="s">
        <v>251</v>
      </c>
      <c r="B278" s="135" t="s">
        <v>1825</v>
      </c>
    </row>
    <row r="279" spans="1:2" x14ac:dyDescent="0.3">
      <c r="A279" s="33" t="s">
        <v>252</v>
      </c>
      <c r="B279" s="135" t="s">
        <v>1825</v>
      </c>
    </row>
    <row r="280" spans="1:2" x14ac:dyDescent="0.3">
      <c r="A280" s="33" t="s">
        <v>256</v>
      </c>
      <c r="B280" s="135" t="s">
        <v>1825</v>
      </c>
    </row>
    <row r="281" spans="1:2" x14ac:dyDescent="0.3">
      <c r="A281" s="33" t="s">
        <v>259</v>
      </c>
      <c r="B281" s="135" t="s">
        <v>1825</v>
      </c>
    </row>
    <row r="282" spans="1:2" x14ac:dyDescent="0.3">
      <c r="A282" s="131" t="s">
        <v>262</v>
      </c>
      <c r="B282" s="135" t="s">
        <v>1825</v>
      </c>
    </row>
    <row r="283" spans="1:2" x14ac:dyDescent="0.3">
      <c r="A283" s="131" t="s">
        <v>263</v>
      </c>
      <c r="B283" s="135" t="s">
        <v>1825</v>
      </c>
    </row>
    <row r="284" spans="1:2" x14ac:dyDescent="0.3">
      <c r="A284" s="33" t="s">
        <v>276</v>
      </c>
      <c r="B284" s="135" t="s">
        <v>1825</v>
      </c>
    </row>
    <row r="285" spans="1:2" x14ac:dyDescent="0.3">
      <c r="A285" s="131" t="s">
        <v>293</v>
      </c>
      <c r="B285" s="135" t="s">
        <v>1825</v>
      </c>
    </row>
    <row r="286" spans="1:2" x14ac:dyDescent="0.3">
      <c r="A286" s="33" t="s">
        <v>295</v>
      </c>
      <c r="B286" s="135" t="s">
        <v>1825</v>
      </c>
    </row>
    <row r="287" spans="1:2" x14ac:dyDescent="0.3">
      <c r="A287" s="33" t="s">
        <v>298</v>
      </c>
      <c r="B287" s="135" t="s">
        <v>1825</v>
      </c>
    </row>
    <row r="288" spans="1:2" x14ac:dyDescent="0.3">
      <c r="A288" s="33" t="s">
        <v>300</v>
      </c>
      <c r="B288" s="135" t="s">
        <v>1825</v>
      </c>
    </row>
    <row r="289" spans="1:2" x14ac:dyDescent="0.3">
      <c r="A289" s="33" t="s">
        <v>308</v>
      </c>
      <c r="B289" s="135" t="s">
        <v>1825</v>
      </c>
    </row>
    <row r="290" spans="1:2" x14ac:dyDescent="0.3">
      <c r="A290" s="33" t="s">
        <v>311</v>
      </c>
      <c r="B290" s="135" t="s">
        <v>1825</v>
      </c>
    </row>
    <row r="291" spans="1:2" x14ac:dyDescent="0.3">
      <c r="A291" s="33" t="s">
        <v>313</v>
      </c>
      <c r="B291" s="135" t="s">
        <v>1825</v>
      </c>
    </row>
    <row r="292" spans="1:2" x14ac:dyDescent="0.3">
      <c r="A292" s="33" t="s">
        <v>318</v>
      </c>
      <c r="B292" s="135" t="s">
        <v>1825</v>
      </c>
    </row>
    <row r="293" spans="1:2" x14ac:dyDescent="0.3">
      <c r="A293" s="33" t="s">
        <v>320</v>
      </c>
      <c r="B293" s="135" t="s">
        <v>1825</v>
      </c>
    </row>
    <row r="294" spans="1:2" x14ac:dyDescent="0.3">
      <c r="A294" s="33" t="s">
        <v>325</v>
      </c>
      <c r="B294" s="135" t="s">
        <v>1825</v>
      </c>
    </row>
    <row r="295" spans="1:2" x14ac:dyDescent="0.3">
      <c r="A295" s="131" t="s">
        <v>326</v>
      </c>
      <c r="B295" s="135" t="s">
        <v>1825</v>
      </c>
    </row>
    <row r="296" spans="1:2" x14ac:dyDescent="0.3">
      <c r="A296" s="33" t="s">
        <v>327</v>
      </c>
      <c r="B296" s="135" t="s">
        <v>1825</v>
      </c>
    </row>
    <row r="297" spans="1:2" x14ac:dyDescent="0.3">
      <c r="A297" s="33" t="s">
        <v>328</v>
      </c>
      <c r="B297" s="135" t="s">
        <v>1825</v>
      </c>
    </row>
    <row r="298" spans="1:2" x14ac:dyDescent="0.3">
      <c r="A298" s="33" t="s">
        <v>332</v>
      </c>
      <c r="B298" s="135" t="s">
        <v>1825</v>
      </c>
    </row>
    <row r="299" spans="1:2" x14ac:dyDescent="0.3">
      <c r="A299" s="33" t="s">
        <v>334</v>
      </c>
      <c r="B299" s="135" t="s">
        <v>1825</v>
      </c>
    </row>
    <row r="300" spans="1:2" x14ac:dyDescent="0.3">
      <c r="A300" s="33" t="s">
        <v>336</v>
      </c>
      <c r="B300" s="135" t="s">
        <v>1825</v>
      </c>
    </row>
    <row r="301" spans="1:2" x14ac:dyDescent="0.3">
      <c r="A301" s="33" t="s">
        <v>340</v>
      </c>
      <c r="B301" s="135" t="s">
        <v>1825</v>
      </c>
    </row>
    <row r="302" spans="1:2" x14ac:dyDescent="0.3">
      <c r="A302" s="33" t="s">
        <v>341</v>
      </c>
      <c r="B302" s="135" t="s">
        <v>1825</v>
      </c>
    </row>
    <row r="303" spans="1:2" x14ac:dyDescent="0.3">
      <c r="A303" s="33" t="s">
        <v>342</v>
      </c>
      <c r="B303" s="135" t="s">
        <v>1825</v>
      </c>
    </row>
    <row r="304" spans="1:2" x14ac:dyDescent="0.3">
      <c r="A304" s="33" t="s">
        <v>345</v>
      </c>
      <c r="B304" s="135" t="s">
        <v>1825</v>
      </c>
    </row>
    <row r="305" spans="1:2" x14ac:dyDescent="0.3">
      <c r="A305" s="33" t="s">
        <v>350</v>
      </c>
      <c r="B305" s="135" t="s">
        <v>1825</v>
      </c>
    </row>
    <row r="306" spans="1:2" x14ac:dyDescent="0.3">
      <c r="A306" s="131" t="s">
        <v>359</v>
      </c>
      <c r="B306" s="135" t="s">
        <v>1825</v>
      </c>
    </row>
    <row r="307" spans="1:2" x14ac:dyDescent="0.3">
      <c r="A307" s="131" t="s">
        <v>379</v>
      </c>
      <c r="B307" s="135" t="s">
        <v>1825</v>
      </c>
    </row>
    <row r="308" spans="1:2" x14ac:dyDescent="0.3">
      <c r="A308" s="33" t="s">
        <v>380</v>
      </c>
      <c r="B308" s="135" t="s">
        <v>1825</v>
      </c>
    </row>
    <row r="309" spans="1:2" x14ac:dyDescent="0.3">
      <c r="A309" s="131" t="s">
        <v>383</v>
      </c>
      <c r="B309" s="135" t="s">
        <v>1825</v>
      </c>
    </row>
    <row r="310" spans="1:2" x14ac:dyDescent="0.3">
      <c r="A310" s="33" t="s">
        <v>388</v>
      </c>
      <c r="B310" s="135" t="s">
        <v>1825</v>
      </c>
    </row>
    <row r="311" spans="1:2" x14ac:dyDescent="0.3">
      <c r="A311" s="33" t="s">
        <v>389</v>
      </c>
      <c r="B311" s="135" t="s">
        <v>1825</v>
      </c>
    </row>
    <row r="312" spans="1:2" x14ac:dyDescent="0.3">
      <c r="A312" s="33" t="s">
        <v>1075</v>
      </c>
      <c r="B312" s="135" t="s">
        <v>1825</v>
      </c>
    </row>
    <row r="313" spans="1:2" x14ac:dyDescent="0.3">
      <c r="A313" s="33" t="s">
        <v>399</v>
      </c>
      <c r="B313" s="135" t="s">
        <v>1825</v>
      </c>
    </row>
    <row r="314" spans="1:2" x14ac:dyDescent="0.3">
      <c r="A314" s="33" t="s">
        <v>402</v>
      </c>
      <c r="B314" s="135" t="s">
        <v>1825</v>
      </c>
    </row>
    <row r="315" spans="1:2" x14ac:dyDescent="0.3">
      <c r="A315" s="33" t="s">
        <v>403</v>
      </c>
      <c r="B315" s="135" t="s">
        <v>1825</v>
      </c>
    </row>
    <row r="316" spans="1:2" x14ac:dyDescent="0.3">
      <c r="A316" s="33" t="s">
        <v>405</v>
      </c>
      <c r="B316" s="135" t="s">
        <v>1825</v>
      </c>
    </row>
    <row r="317" spans="1:2" x14ac:dyDescent="0.3">
      <c r="A317" s="33" t="s">
        <v>419</v>
      </c>
      <c r="B317" s="135" t="s">
        <v>1825</v>
      </c>
    </row>
    <row r="318" spans="1:2" x14ac:dyDescent="0.3">
      <c r="A318" s="33" t="s">
        <v>427</v>
      </c>
      <c r="B318" s="135" t="s">
        <v>1825</v>
      </c>
    </row>
    <row r="319" spans="1:2" x14ac:dyDescent="0.3">
      <c r="A319" s="33" t="s">
        <v>430</v>
      </c>
      <c r="B319" s="135" t="s">
        <v>1825</v>
      </c>
    </row>
    <row r="320" spans="1:2" x14ac:dyDescent="0.3">
      <c r="A320" s="33" t="s">
        <v>431</v>
      </c>
      <c r="B320" s="135" t="s">
        <v>1825</v>
      </c>
    </row>
    <row r="321" spans="1:2" x14ac:dyDescent="0.3">
      <c r="A321" s="33" t="s">
        <v>432</v>
      </c>
      <c r="B321" s="135" t="s">
        <v>1825</v>
      </c>
    </row>
    <row r="322" spans="1:2" x14ac:dyDescent="0.3">
      <c r="A322" s="33" t="s">
        <v>433</v>
      </c>
      <c r="B322" s="135" t="s">
        <v>1825</v>
      </c>
    </row>
    <row r="323" spans="1:2" x14ac:dyDescent="0.3">
      <c r="A323" s="33" t="s">
        <v>434</v>
      </c>
      <c r="B323" s="135" t="s">
        <v>1825</v>
      </c>
    </row>
    <row r="324" spans="1:2" x14ac:dyDescent="0.3">
      <c r="A324" s="33" t="s">
        <v>435</v>
      </c>
      <c r="B324" s="135" t="s">
        <v>1825</v>
      </c>
    </row>
    <row r="325" spans="1:2" x14ac:dyDescent="0.3">
      <c r="A325" s="33" t="s">
        <v>439</v>
      </c>
      <c r="B325" s="135" t="s">
        <v>1825</v>
      </c>
    </row>
    <row r="326" spans="1:2" x14ac:dyDescent="0.3">
      <c r="A326" s="131" t="s">
        <v>442</v>
      </c>
      <c r="B326" s="135" t="s">
        <v>1825</v>
      </c>
    </row>
    <row r="327" spans="1:2" x14ac:dyDescent="0.3">
      <c r="A327" s="33" t="s">
        <v>444</v>
      </c>
      <c r="B327" s="135" t="s">
        <v>1825</v>
      </c>
    </row>
    <row r="328" spans="1:2" x14ac:dyDescent="0.3">
      <c r="A328" s="33" t="s">
        <v>445</v>
      </c>
      <c r="B328" s="135" t="s">
        <v>1825</v>
      </c>
    </row>
    <row r="329" spans="1:2" x14ac:dyDescent="0.3">
      <c r="A329" s="33" t="s">
        <v>446</v>
      </c>
      <c r="B329" s="135" t="s">
        <v>1825</v>
      </c>
    </row>
    <row r="330" spans="1:2" x14ac:dyDescent="0.3">
      <c r="A330" s="33" t="s">
        <v>447</v>
      </c>
      <c r="B330" s="135" t="s">
        <v>1825</v>
      </c>
    </row>
    <row r="331" spans="1:2" x14ac:dyDescent="0.3">
      <c r="A331" s="33" t="s">
        <v>453</v>
      </c>
      <c r="B331" s="135" t="s">
        <v>1825</v>
      </c>
    </row>
    <row r="332" spans="1:2" x14ac:dyDescent="0.3">
      <c r="A332" s="33" t="s">
        <v>454</v>
      </c>
      <c r="B332" s="135" t="s">
        <v>1825</v>
      </c>
    </row>
    <row r="333" spans="1:2" x14ac:dyDescent="0.3">
      <c r="A333" s="37" t="s">
        <v>474</v>
      </c>
      <c r="B333" s="135" t="s">
        <v>1825</v>
      </c>
    </row>
    <row r="334" spans="1:2" x14ac:dyDescent="0.3">
      <c r="A334" s="33" t="s">
        <v>475</v>
      </c>
      <c r="B334" s="135" t="s">
        <v>1825</v>
      </c>
    </row>
    <row r="335" spans="1:2" x14ac:dyDescent="0.3">
      <c r="A335" s="33" t="s">
        <v>477</v>
      </c>
      <c r="B335" s="135" t="s">
        <v>1825</v>
      </c>
    </row>
    <row r="336" spans="1:2" x14ac:dyDescent="0.3">
      <c r="A336" s="33" t="s">
        <v>479</v>
      </c>
      <c r="B336" s="135" t="s">
        <v>1825</v>
      </c>
    </row>
    <row r="337" spans="1:2" x14ac:dyDescent="0.3">
      <c r="A337" s="33" t="s">
        <v>490</v>
      </c>
      <c r="B337" s="135" t="s">
        <v>1825</v>
      </c>
    </row>
    <row r="338" spans="1:2" x14ac:dyDescent="0.3">
      <c r="A338" s="33" t="s">
        <v>492</v>
      </c>
      <c r="B338" s="135" t="s">
        <v>1825</v>
      </c>
    </row>
    <row r="339" spans="1:2" x14ac:dyDescent="0.3">
      <c r="A339" s="33" t="s">
        <v>494</v>
      </c>
      <c r="B339" s="135" t="s">
        <v>1825</v>
      </c>
    </row>
    <row r="340" spans="1:2" x14ac:dyDescent="0.3">
      <c r="A340" s="33" t="s">
        <v>495</v>
      </c>
      <c r="B340" s="135" t="s">
        <v>1825</v>
      </c>
    </row>
    <row r="341" spans="1:2" x14ac:dyDescent="0.3">
      <c r="A341" s="33" t="s">
        <v>496</v>
      </c>
      <c r="B341" s="135" t="s">
        <v>1825</v>
      </c>
    </row>
    <row r="342" spans="1:2" x14ac:dyDescent="0.3">
      <c r="A342" s="33" t="s">
        <v>498</v>
      </c>
      <c r="B342" s="135" t="s">
        <v>1825</v>
      </c>
    </row>
    <row r="343" spans="1:2" x14ac:dyDescent="0.3">
      <c r="A343" s="33" t="s">
        <v>502</v>
      </c>
      <c r="B343" s="135" t="s">
        <v>1825</v>
      </c>
    </row>
    <row r="344" spans="1:2" x14ac:dyDescent="0.3">
      <c r="A344" s="33" t="s">
        <v>503</v>
      </c>
      <c r="B344" s="135" t="s">
        <v>1825</v>
      </c>
    </row>
    <row r="345" spans="1:2" x14ac:dyDescent="0.3">
      <c r="A345" s="33" t="s">
        <v>508</v>
      </c>
      <c r="B345" s="135" t="s">
        <v>1825</v>
      </c>
    </row>
    <row r="346" spans="1:2" x14ac:dyDescent="0.3">
      <c r="A346" s="33" t="s">
        <v>517</v>
      </c>
      <c r="B346" s="135" t="s">
        <v>1825</v>
      </c>
    </row>
    <row r="347" spans="1:2" x14ac:dyDescent="0.3">
      <c r="A347" s="33" t="s">
        <v>530</v>
      </c>
      <c r="B347" s="135" t="s">
        <v>1825</v>
      </c>
    </row>
    <row r="348" spans="1:2" x14ac:dyDescent="0.3">
      <c r="A348" s="131" t="s">
        <v>531</v>
      </c>
      <c r="B348" s="135" t="s">
        <v>1825</v>
      </c>
    </row>
    <row r="349" spans="1:2" x14ac:dyDescent="0.3">
      <c r="A349" s="33" t="s">
        <v>536</v>
      </c>
      <c r="B349" s="135" t="s">
        <v>1825</v>
      </c>
    </row>
    <row r="350" spans="1:2" x14ac:dyDescent="0.3">
      <c r="A350" s="33" t="s">
        <v>539</v>
      </c>
      <c r="B350" s="135" t="s">
        <v>1825</v>
      </c>
    </row>
    <row r="351" spans="1:2" x14ac:dyDescent="0.3">
      <c r="A351" s="33" t="s">
        <v>546</v>
      </c>
      <c r="B351" s="135" t="s">
        <v>1825</v>
      </c>
    </row>
    <row r="352" spans="1:2" x14ac:dyDescent="0.3">
      <c r="A352" s="33" t="s">
        <v>547</v>
      </c>
      <c r="B352" s="135" t="s">
        <v>1825</v>
      </c>
    </row>
    <row r="353" spans="1:2" x14ac:dyDescent="0.3">
      <c r="A353" s="37" t="s">
        <v>556</v>
      </c>
      <c r="B353" s="135" t="s">
        <v>1825</v>
      </c>
    </row>
    <row r="354" spans="1:2" x14ac:dyDescent="0.3">
      <c r="A354" s="33" t="s">
        <v>561</v>
      </c>
      <c r="B354" s="135" t="s">
        <v>1825</v>
      </c>
    </row>
    <row r="355" spans="1:2" x14ac:dyDescent="0.3">
      <c r="A355" s="33" t="s">
        <v>567</v>
      </c>
      <c r="B355" s="135" t="s">
        <v>1825</v>
      </c>
    </row>
    <row r="356" spans="1:2" x14ac:dyDescent="0.3">
      <c r="A356" s="33" t="s">
        <v>569</v>
      </c>
      <c r="B356" s="135" t="s">
        <v>1825</v>
      </c>
    </row>
    <row r="357" spans="1:2" x14ac:dyDescent="0.3">
      <c r="A357" s="33" t="s">
        <v>570</v>
      </c>
      <c r="B357" s="135" t="s">
        <v>1825</v>
      </c>
    </row>
    <row r="358" spans="1:2" x14ac:dyDescent="0.3">
      <c r="A358" s="33" t="s">
        <v>572</v>
      </c>
      <c r="B358" s="135" t="s">
        <v>1825</v>
      </c>
    </row>
    <row r="359" spans="1:2" x14ac:dyDescent="0.3">
      <c r="A359" s="131" t="s">
        <v>574</v>
      </c>
      <c r="B359" s="135" t="s">
        <v>1825</v>
      </c>
    </row>
    <row r="360" spans="1:2" x14ac:dyDescent="0.3">
      <c r="A360" s="33" t="s">
        <v>580</v>
      </c>
      <c r="B360" s="135" t="s">
        <v>1825</v>
      </c>
    </row>
    <row r="361" spans="1:2" x14ac:dyDescent="0.3">
      <c r="A361" s="33" t="s">
        <v>590</v>
      </c>
      <c r="B361" s="135" t="s">
        <v>1825</v>
      </c>
    </row>
    <row r="362" spans="1:2" x14ac:dyDescent="0.3">
      <c r="A362" s="37" t="s">
        <v>1077</v>
      </c>
      <c r="B362" s="135" t="s">
        <v>1825</v>
      </c>
    </row>
    <row r="363" spans="1:2" x14ac:dyDescent="0.3">
      <c r="A363" s="33" t="s">
        <v>1073</v>
      </c>
      <c r="B363" s="135" t="s">
        <v>1825</v>
      </c>
    </row>
    <row r="364" spans="1:2" x14ac:dyDescent="0.3">
      <c r="A364" s="131" t="s">
        <v>594</v>
      </c>
      <c r="B364" s="135" t="s">
        <v>1825</v>
      </c>
    </row>
    <row r="365" spans="1:2" x14ac:dyDescent="0.3">
      <c r="A365" s="33" t="s">
        <v>600</v>
      </c>
      <c r="B365" s="135" t="s">
        <v>1825</v>
      </c>
    </row>
    <row r="366" spans="1:2" x14ac:dyDescent="0.3">
      <c r="A366" s="33" t="s">
        <v>608</v>
      </c>
      <c r="B366" s="135" t="s">
        <v>1825</v>
      </c>
    </row>
    <row r="367" spans="1:2" x14ac:dyDescent="0.3">
      <c r="A367" s="33" t="s">
        <v>609</v>
      </c>
      <c r="B367" s="135" t="s">
        <v>1825</v>
      </c>
    </row>
    <row r="368" spans="1:2" x14ac:dyDescent="0.3">
      <c r="A368" s="33" t="s">
        <v>610</v>
      </c>
      <c r="B368" s="135" t="s">
        <v>1825</v>
      </c>
    </row>
    <row r="369" spans="1:2" x14ac:dyDescent="0.3">
      <c r="A369" s="33" t="s">
        <v>617</v>
      </c>
      <c r="B369" s="135" t="s">
        <v>1825</v>
      </c>
    </row>
    <row r="370" spans="1:2" x14ac:dyDescent="0.3">
      <c r="A370" s="33" t="s">
        <v>620</v>
      </c>
      <c r="B370" s="135" t="s">
        <v>1825</v>
      </c>
    </row>
    <row r="371" spans="1:2" x14ac:dyDescent="0.3">
      <c r="A371" s="33" t="s">
        <v>622</v>
      </c>
      <c r="B371" s="135" t="s">
        <v>1825</v>
      </c>
    </row>
    <row r="372" spans="1:2" x14ac:dyDescent="0.3">
      <c r="A372" s="33" t="s">
        <v>626</v>
      </c>
      <c r="B372" s="135" t="s">
        <v>1825</v>
      </c>
    </row>
    <row r="373" spans="1:2" x14ac:dyDescent="0.3">
      <c r="A373" s="33" t="s">
        <v>632</v>
      </c>
      <c r="B373" s="135" t="s">
        <v>1825</v>
      </c>
    </row>
    <row r="374" spans="1:2" x14ac:dyDescent="0.3">
      <c r="A374" s="33" t="s">
        <v>633</v>
      </c>
      <c r="B374" s="135" t="s">
        <v>1825</v>
      </c>
    </row>
    <row r="375" spans="1:2" x14ac:dyDescent="0.3">
      <c r="A375" s="33" t="s">
        <v>634</v>
      </c>
      <c r="B375" s="135" t="s">
        <v>1825</v>
      </c>
    </row>
    <row r="376" spans="1:2" x14ac:dyDescent="0.3">
      <c r="A376" s="131" t="s">
        <v>643</v>
      </c>
      <c r="B376" s="135" t="s">
        <v>1825</v>
      </c>
    </row>
    <row r="377" spans="1:2" ht="15" thickBot="1" x14ac:dyDescent="0.35">
      <c r="A377" s="41" t="s">
        <v>645</v>
      </c>
      <c r="B377" s="135" t="s">
        <v>1825</v>
      </c>
    </row>
    <row r="378" spans="1:2" x14ac:dyDescent="0.3">
      <c r="A378" s="149"/>
      <c r="B378" s="145">
        <f>COUNTIF(B377:B377, "No")</f>
        <v>1</v>
      </c>
    </row>
  </sheetData>
  <autoFilter ref="A1:CG378" xr:uid="{EFBEE85D-F497-4CF6-899E-30AD450664E3}">
    <sortState ref="A2:CG378">
      <sortCondition ref="J1:J378"/>
    </sortState>
  </autoFilter>
  <sortState ref="A2:CG377">
    <sortCondition ref="A2:A377"/>
  </sortState>
  <conditionalFormatting sqref="A42">
    <cfRule type="duplicateValues" dxfId="40" priority="34"/>
  </conditionalFormatting>
  <conditionalFormatting sqref="A137">
    <cfRule type="duplicateValues" dxfId="39" priority="33"/>
  </conditionalFormatting>
  <conditionalFormatting sqref="A51">
    <cfRule type="duplicateValues" dxfId="38" priority="32"/>
  </conditionalFormatting>
  <conditionalFormatting sqref="A196">
    <cfRule type="duplicateValues" dxfId="37" priority="31"/>
  </conditionalFormatting>
  <conditionalFormatting sqref="A41">
    <cfRule type="duplicateValues" dxfId="36" priority="30"/>
  </conditionalFormatting>
  <conditionalFormatting sqref="A289">
    <cfRule type="duplicateValues" dxfId="35" priority="29"/>
  </conditionalFormatting>
  <conditionalFormatting sqref="A258">
    <cfRule type="duplicateValues" dxfId="34" priority="28"/>
  </conditionalFormatting>
  <conditionalFormatting sqref="A48">
    <cfRule type="duplicateValues" dxfId="33" priority="27"/>
  </conditionalFormatting>
  <conditionalFormatting sqref="A122">
    <cfRule type="duplicateValues" dxfId="32" priority="26"/>
  </conditionalFormatting>
  <conditionalFormatting sqref="A9">
    <cfRule type="duplicateValues" dxfId="31" priority="25"/>
  </conditionalFormatting>
  <conditionalFormatting sqref="A73">
    <cfRule type="duplicateValues" dxfId="30" priority="24"/>
  </conditionalFormatting>
  <conditionalFormatting sqref="A158">
    <cfRule type="duplicateValues" dxfId="29" priority="23"/>
  </conditionalFormatting>
  <conditionalFormatting sqref="A175">
    <cfRule type="duplicateValues" dxfId="28" priority="22"/>
  </conditionalFormatting>
  <conditionalFormatting sqref="A326">
    <cfRule type="duplicateValues" dxfId="27" priority="21"/>
  </conditionalFormatting>
  <conditionalFormatting sqref="A267">
    <cfRule type="duplicateValues" dxfId="26" priority="20"/>
  </conditionalFormatting>
  <conditionalFormatting sqref="A92">
    <cfRule type="duplicateValues" dxfId="25" priority="19"/>
  </conditionalFormatting>
  <conditionalFormatting sqref="A320">
    <cfRule type="duplicateValues" dxfId="24" priority="18"/>
  </conditionalFormatting>
  <conditionalFormatting sqref="A39">
    <cfRule type="duplicateValues" dxfId="23" priority="17"/>
  </conditionalFormatting>
  <conditionalFormatting sqref="A139">
    <cfRule type="duplicateValues" dxfId="22" priority="16"/>
  </conditionalFormatting>
  <conditionalFormatting sqref="A157">
    <cfRule type="duplicateValues" dxfId="21" priority="15"/>
  </conditionalFormatting>
  <conditionalFormatting sqref="A64">
    <cfRule type="duplicateValues" dxfId="20" priority="14"/>
  </conditionalFormatting>
  <conditionalFormatting sqref="A220">
    <cfRule type="duplicateValues" dxfId="19" priority="13"/>
  </conditionalFormatting>
  <conditionalFormatting sqref="A174">
    <cfRule type="duplicateValues" dxfId="18" priority="12"/>
  </conditionalFormatting>
  <conditionalFormatting sqref="A203">
    <cfRule type="duplicateValues" dxfId="17" priority="11"/>
  </conditionalFormatting>
  <conditionalFormatting sqref="A306">
    <cfRule type="duplicateValues" dxfId="16" priority="10"/>
  </conditionalFormatting>
  <conditionalFormatting sqref="A239">
    <cfRule type="duplicateValues" dxfId="15" priority="9"/>
  </conditionalFormatting>
  <conditionalFormatting sqref="A188">
    <cfRule type="duplicateValues" dxfId="14" priority="8"/>
  </conditionalFormatting>
  <conditionalFormatting sqref="A260">
    <cfRule type="duplicateValues" dxfId="13" priority="7"/>
  </conditionalFormatting>
  <conditionalFormatting sqref="A312">
    <cfRule type="duplicateValues" dxfId="12" priority="6"/>
  </conditionalFormatting>
  <conditionalFormatting sqref="A104">
    <cfRule type="duplicateValues" dxfId="11" priority="5"/>
  </conditionalFormatting>
  <conditionalFormatting sqref="A105">
    <cfRule type="duplicateValues" dxfId="10" priority="4"/>
  </conditionalFormatting>
  <conditionalFormatting sqref="A237">
    <cfRule type="duplicateValues" dxfId="9" priority="3"/>
  </conditionalFormatting>
  <conditionalFormatting sqref="A323">
    <cfRule type="duplicateValues" dxfId="8" priority="2"/>
  </conditionalFormatting>
  <conditionalFormatting sqref="A276">
    <cfRule type="duplicateValues" dxfId="7" priority="1"/>
  </conditionalFormatting>
  <conditionalFormatting sqref="A100">
    <cfRule type="duplicateValues" dxfId="6" priority="35"/>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7C4A9-12E2-423F-828C-BC117096B931}">
  <dimension ref="A1:L8"/>
  <sheetViews>
    <sheetView workbookViewId="0">
      <selection activeCell="L2" sqref="L2:L6"/>
    </sheetView>
  </sheetViews>
  <sheetFormatPr defaultRowHeight="14.4" x14ac:dyDescent="0.3"/>
  <cols>
    <col min="8" max="8" width="19" customWidth="1"/>
    <col min="11" max="11" width="14.77734375" customWidth="1"/>
  </cols>
  <sheetData>
    <row r="1" spans="1:12" x14ac:dyDescent="0.3">
      <c r="D1" s="88" t="s">
        <v>1240</v>
      </c>
      <c r="E1" s="88" t="s">
        <v>1260</v>
      </c>
      <c r="F1" s="88" t="s">
        <v>1261</v>
      </c>
      <c r="G1" s="88" t="s">
        <v>1281</v>
      </c>
      <c r="H1" s="88" t="s">
        <v>1829</v>
      </c>
      <c r="I1" s="88" t="s">
        <v>1827</v>
      </c>
      <c r="K1" s="88" t="s">
        <v>1828</v>
      </c>
      <c r="L1" s="88" t="s">
        <v>1830</v>
      </c>
    </row>
    <row r="2" spans="1:12" x14ac:dyDescent="0.3">
      <c r="A2" s="137" t="s">
        <v>274</v>
      </c>
      <c r="D2">
        <v>1.5</v>
      </c>
      <c r="E2">
        <v>9.5</v>
      </c>
      <c r="F2">
        <v>7.2880000000000003</v>
      </c>
      <c r="G2">
        <v>1.3641363755</v>
      </c>
      <c r="H2">
        <f>1/G2</f>
        <v>0.7330645366255758</v>
      </c>
      <c r="I2">
        <f>D2*H2</f>
        <v>1.0995968049383638</v>
      </c>
      <c r="K2">
        <v>0.11843181799999999</v>
      </c>
      <c r="L2">
        <f>D2/I2</f>
        <v>1.3641363755</v>
      </c>
    </row>
    <row r="3" spans="1:12" x14ac:dyDescent="0.3">
      <c r="A3" s="137" t="s">
        <v>488</v>
      </c>
      <c r="D3">
        <v>1.75</v>
      </c>
      <c r="E3">
        <v>4.75</v>
      </c>
      <c r="F3">
        <v>4.7314999999999996</v>
      </c>
      <c r="G3">
        <v>1.04477641125</v>
      </c>
      <c r="H3">
        <f t="shared" ref="H3:H8" si="0">1/G3</f>
        <v>0.95714258977532984</v>
      </c>
      <c r="I3">
        <f t="shared" ref="I3:I7" si="1">D3*H3</f>
        <v>1.6749995321068272</v>
      </c>
      <c r="K3">
        <v>0.35206388875</v>
      </c>
      <c r="L3">
        <f t="shared" ref="L3:L8" si="2">D3/I3</f>
        <v>1.04477641125</v>
      </c>
    </row>
    <row r="4" spans="1:12" x14ac:dyDescent="0.3">
      <c r="A4" s="137" t="s">
        <v>89</v>
      </c>
      <c r="D4">
        <v>2</v>
      </c>
      <c r="E4">
        <v>11</v>
      </c>
      <c r="F4">
        <v>11.834</v>
      </c>
      <c r="G4">
        <v>0.92952509699999997</v>
      </c>
      <c r="H4">
        <f t="shared" si="0"/>
        <v>1.0758181820237609</v>
      </c>
      <c r="I4">
        <f t="shared" si="1"/>
        <v>2.1516363640475218</v>
      </c>
      <c r="K4">
        <v>8.8818181999999996E-2</v>
      </c>
      <c r="L4">
        <f t="shared" si="2"/>
        <v>0.92952509699999997</v>
      </c>
    </row>
    <row r="5" spans="1:12" x14ac:dyDescent="0.3">
      <c r="A5" s="137" t="s">
        <v>195</v>
      </c>
      <c r="D5">
        <v>2</v>
      </c>
      <c r="E5">
        <v>2.5</v>
      </c>
      <c r="F5">
        <v>5.117</v>
      </c>
      <c r="G5">
        <v>0.5992308435</v>
      </c>
      <c r="H5">
        <f t="shared" si="0"/>
        <v>1.6688059549124328</v>
      </c>
      <c r="I5">
        <f t="shared" si="1"/>
        <v>3.3376119098248656</v>
      </c>
      <c r="K5">
        <v>0.85433333349999996</v>
      </c>
      <c r="L5">
        <f t="shared" si="2"/>
        <v>0.5992308435</v>
      </c>
    </row>
    <row r="6" spans="1:12" x14ac:dyDescent="0.3">
      <c r="A6" s="137" t="s">
        <v>211</v>
      </c>
      <c r="D6">
        <v>2</v>
      </c>
      <c r="E6">
        <v>5.6</v>
      </c>
      <c r="F6">
        <v>6.9394</v>
      </c>
      <c r="G6">
        <v>1.2428648283999999</v>
      </c>
      <c r="H6">
        <f t="shared" si="0"/>
        <v>0.80459272573297325</v>
      </c>
      <c r="I6">
        <f t="shared" si="1"/>
        <v>1.6091854514659465</v>
      </c>
      <c r="K6">
        <v>0.24385999999999999</v>
      </c>
      <c r="L6">
        <f t="shared" si="2"/>
        <v>1.2428648283999999</v>
      </c>
    </row>
    <row r="7" spans="1:12" x14ac:dyDescent="0.3">
      <c r="A7" s="137" t="s">
        <v>630</v>
      </c>
      <c r="D7">
        <v>2.3333333333333299</v>
      </c>
      <c r="E7">
        <v>10.5</v>
      </c>
      <c r="F7">
        <v>7.9133333333333304</v>
      </c>
      <c r="G7">
        <v>1.36730339733333</v>
      </c>
      <c r="H7">
        <f t="shared" si="0"/>
        <v>0.73136657303003372</v>
      </c>
      <c r="I7">
        <f t="shared" si="1"/>
        <v>1.7065220037367428</v>
      </c>
      <c r="K7">
        <v>0.13885513466666699</v>
      </c>
      <c r="L7">
        <f t="shared" si="2"/>
        <v>1.36730339733333</v>
      </c>
    </row>
    <row r="8" spans="1:12" x14ac:dyDescent="0.3">
      <c r="A8" s="138" t="s">
        <v>93</v>
      </c>
      <c r="D8">
        <v>3</v>
      </c>
      <c r="E8">
        <v>9.6666666666666696</v>
      </c>
      <c r="F8">
        <v>6.7348333333333299</v>
      </c>
      <c r="G8">
        <v>1.5396188049999999</v>
      </c>
      <c r="H8">
        <f t="shared" si="0"/>
        <v>0.64951142240692494</v>
      </c>
      <c r="I8">
        <f>D8*H8</f>
        <v>1.9485342672207748</v>
      </c>
      <c r="K8">
        <v>0.17789601133333299</v>
      </c>
      <c r="L8">
        <f t="shared" si="2"/>
        <v>1.5396188049999999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32"/>
  <sheetViews>
    <sheetView workbookViewId="0">
      <selection activeCell="S29" sqref="S29"/>
    </sheetView>
  </sheetViews>
  <sheetFormatPr defaultColWidth="8.77734375" defaultRowHeight="14.4" x14ac:dyDescent="0.3"/>
  <sheetData>
    <row r="1" spans="1:2" x14ac:dyDescent="0.3">
      <c r="B1" s="88" t="s">
        <v>1212</v>
      </c>
    </row>
    <row r="2" spans="1:2" x14ac:dyDescent="0.3">
      <c r="A2">
        <v>1</v>
      </c>
      <c r="B2" t="s">
        <v>1070</v>
      </c>
    </row>
    <row r="3" spans="1:2" x14ac:dyDescent="0.3">
      <c r="A3">
        <v>2</v>
      </c>
      <c r="B3" t="s">
        <v>1071</v>
      </c>
    </row>
    <row r="4" spans="1:2" x14ac:dyDescent="0.3">
      <c r="A4">
        <v>3</v>
      </c>
      <c r="B4" t="s">
        <v>1072</v>
      </c>
    </row>
    <row r="5" spans="1:2" x14ac:dyDescent="0.3">
      <c r="A5">
        <v>4</v>
      </c>
      <c r="B5" t="s">
        <v>647</v>
      </c>
    </row>
    <row r="6" spans="1:2" x14ac:dyDescent="0.3">
      <c r="A6">
        <v>5</v>
      </c>
      <c r="B6" t="s">
        <v>648</v>
      </c>
    </row>
    <row r="7" spans="1:2" x14ac:dyDescent="0.3">
      <c r="A7">
        <v>6</v>
      </c>
      <c r="B7" t="s">
        <v>649</v>
      </c>
    </row>
    <row r="8" spans="1:2" x14ac:dyDescent="0.3">
      <c r="A8">
        <v>7</v>
      </c>
      <c r="B8" t="s">
        <v>650</v>
      </c>
    </row>
    <row r="9" spans="1:2" x14ac:dyDescent="0.3">
      <c r="A9">
        <v>8</v>
      </c>
      <c r="B9" s="58" t="s">
        <v>651</v>
      </c>
    </row>
    <row r="10" spans="1:2" x14ac:dyDescent="0.3">
      <c r="A10">
        <v>9</v>
      </c>
      <c r="B10" s="58" t="s">
        <v>652</v>
      </c>
    </row>
    <row r="11" spans="1:2" x14ac:dyDescent="0.3">
      <c r="A11">
        <v>10</v>
      </c>
      <c r="B11" s="58" t="s">
        <v>653</v>
      </c>
    </row>
    <row r="12" spans="1:2" x14ac:dyDescent="0.3">
      <c r="A12">
        <v>11</v>
      </c>
      <c r="B12" s="58" t="s">
        <v>654</v>
      </c>
    </row>
    <row r="13" spans="1:2" x14ac:dyDescent="0.3">
      <c r="A13">
        <v>12</v>
      </c>
      <c r="B13" s="58" t="s">
        <v>655</v>
      </c>
    </row>
    <row r="14" spans="1:2" x14ac:dyDescent="0.3">
      <c r="A14">
        <v>13</v>
      </c>
      <c r="B14" s="58" t="s">
        <v>656</v>
      </c>
    </row>
    <row r="15" spans="1:2" x14ac:dyDescent="0.3">
      <c r="A15">
        <v>14</v>
      </c>
      <c r="B15" s="58" t="s">
        <v>657</v>
      </c>
    </row>
    <row r="16" spans="1:2" x14ac:dyDescent="0.3">
      <c r="A16">
        <v>15</v>
      </c>
      <c r="B16" s="58" t="s">
        <v>658</v>
      </c>
    </row>
    <row r="17" spans="1:2" x14ac:dyDescent="0.3">
      <c r="A17">
        <v>16</v>
      </c>
      <c r="B17" t="s">
        <v>659</v>
      </c>
    </row>
    <row r="18" spans="1:2" x14ac:dyDescent="0.3">
      <c r="A18">
        <v>17</v>
      </c>
      <c r="B18" t="s">
        <v>660</v>
      </c>
    </row>
    <row r="19" spans="1:2" x14ac:dyDescent="0.3">
      <c r="A19">
        <v>18</v>
      </c>
      <c r="B19" t="s">
        <v>661</v>
      </c>
    </row>
    <row r="20" spans="1:2" x14ac:dyDescent="0.3">
      <c r="A20">
        <v>19</v>
      </c>
      <c r="B20" t="s">
        <v>662</v>
      </c>
    </row>
    <row r="21" spans="1:2" x14ac:dyDescent="0.3">
      <c r="A21">
        <v>20</v>
      </c>
      <c r="B21" t="s">
        <v>663</v>
      </c>
    </row>
    <row r="22" spans="1:2" x14ac:dyDescent="0.3">
      <c r="A22">
        <v>21</v>
      </c>
      <c r="B22" t="s">
        <v>664</v>
      </c>
    </row>
    <row r="23" spans="1:2" x14ac:dyDescent="0.3">
      <c r="A23">
        <v>22</v>
      </c>
      <c r="B23" t="s">
        <v>665</v>
      </c>
    </row>
    <row r="24" spans="1:2" x14ac:dyDescent="0.3">
      <c r="A24">
        <v>23</v>
      </c>
      <c r="B24" t="s">
        <v>666</v>
      </c>
    </row>
    <row r="25" spans="1:2" x14ac:dyDescent="0.3">
      <c r="A25">
        <v>24</v>
      </c>
      <c r="B25" t="s">
        <v>667</v>
      </c>
    </row>
    <row r="26" spans="1:2" x14ac:dyDescent="0.3">
      <c r="A26">
        <v>25</v>
      </c>
      <c r="B26" t="s">
        <v>668</v>
      </c>
    </row>
    <row r="27" spans="1:2" x14ac:dyDescent="0.3">
      <c r="A27">
        <v>26</v>
      </c>
      <c r="B27" t="s">
        <v>669</v>
      </c>
    </row>
    <row r="28" spans="1:2" x14ac:dyDescent="0.3">
      <c r="A28">
        <v>27</v>
      </c>
      <c r="B28" t="s">
        <v>670</v>
      </c>
    </row>
    <row r="29" spans="1:2" x14ac:dyDescent="0.3">
      <c r="A29">
        <v>28</v>
      </c>
      <c r="B29" t="s">
        <v>671</v>
      </c>
    </row>
    <row r="30" spans="1:2" x14ac:dyDescent="0.3">
      <c r="A30">
        <v>29</v>
      </c>
      <c r="B30" t="s">
        <v>672</v>
      </c>
    </row>
    <row r="31" spans="1:2" x14ac:dyDescent="0.3">
      <c r="A31">
        <v>30</v>
      </c>
      <c r="B31" t="s">
        <v>673</v>
      </c>
    </row>
    <row r="32" spans="1:2" x14ac:dyDescent="0.3">
      <c r="A32">
        <v>31</v>
      </c>
      <c r="B32" t="s">
        <v>674</v>
      </c>
    </row>
    <row r="33" spans="1:2" x14ac:dyDescent="0.3">
      <c r="A33">
        <v>32</v>
      </c>
      <c r="B33" t="s">
        <v>675</v>
      </c>
    </row>
    <row r="34" spans="1:2" x14ac:dyDescent="0.3">
      <c r="A34">
        <v>33</v>
      </c>
      <c r="B34" t="s">
        <v>676</v>
      </c>
    </row>
    <row r="35" spans="1:2" x14ac:dyDescent="0.3">
      <c r="A35">
        <v>34</v>
      </c>
      <c r="B35" t="s">
        <v>677</v>
      </c>
    </row>
    <row r="36" spans="1:2" x14ac:dyDescent="0.3">
      <c r="A36">
        <v>35</v>
      </c>
      <c r="B36" t="s">
        <v>678</v>
      </c>
    </row>
    <row r="37" spans="1:2" x14ac:dyDescent="0.3">
      <c r="A37">
        <v>36</v>
      </c>
      <c r="B37" t="s">
        <v>679</v>
      </c>
    </row>
    <row r="38" spans="1:2" x14ac:dyDescent="0.3">
      <c r="A38">
        <v>37</v>
      </c>
      <c r="B38" t="s">
        <v>680</v>
      </c>
    </row>
    <row r="39" spans="1:2" x14ac:dyDescent="0.3">
      <c r="A39">
        <v>38</v>
      </c>
      <c r="B39" t="s">
        <v>681</v>
      </c>
    </row>
    <row r="40" spans="1:2" x14ac:dyDescent="0.3">
      <c r="A40">
        <v>39</v>
      </c>
      <c r="B40" t="s">
        <v>682</v>
      </c>
    </row>
    <row r="41" spans="1:2" x14ac:dyDescent="0.3">
      <c r="A41">
        <v>40</v>
      </c>
      <c r="B41" t="s">
        <v>683</v>
      </c>
    </row>
    <row r="42" spans="1:2" x14ac:dyDescent="0.3">
      <c r="A42">
        <v>41</v>
      </c>
      <c r="B42" t="s">
        <v>684</v>
      </c>
    </row>
    <row r="43" spans="1:2" x14ac:dyDescent="0.3">
      <c r="A43">
        <v>42</v>
      </c>
      <c r="B43" t="s">
        <v>685</v>
      </c>
    </row>
    <row r="44" spans="1:2" x14ac:dyDescent="0.3">
      <c r="A44">
        <v>43</v>
      </c>
      <c r="B44" t="s">
        <v>686</v>
      </c>
    </row>
    <row r="45" spans="1:2" x14ac:dyDescent="0.3">
      <c r="A45">
        <v>44</v>
      </c>
      <c r="B45" t="s">
        <v>687</v>
      </c>
    </row>
    <row r="46" spans="1:2" x14ac:dyDescent="0.3">
      <c r="A46">
        <v>45</v>
      </c>
      <c r="B46" t="s">
        <v>688</v>
      </c>
    </row>
    <row r="47" spans="1:2" x14ac:dyDescent="0.3">
      <c r="A47">
        <v>46</v>
      </c>
      <c r="B47" t="s">
        <v>689</v>
      </c>
    </row>
    <row r="48" spans="1:2" x14ac:dyDescent="0.3">
      <c r="A48">
        <v>47</v>
      </c>
      <c r="B48" t="s">
        <v>690</v>
      </c>
    </row>
    <row r="49" spans="1:2" x14ac:dyDescent="0.3">
      <c r="A49">
        <v>48</v>
      </c>
      <c r="B49" t="s">
        <v>691</v>
      </c>
    </row>
    <row r="50" spans="1:2" x14ac:dyDescent="0.3">
      <c r="A50">
        <v>49</v>
      </c>
      <c r="B50" t="s">
        <v>692</v>
      </c>
    </row>
    <row r="51" spans="1:2" x14ac:dyDescent="0.3">
      <c r="A51">
        <v>50</v>
      </c>
      <c r="B51" t="s">
        <v>693</v>
      </c>
    </row>
    <row r="52" spans="1:2" x14ac:dyDescent="0.3">
      <c r="A52">
        <v>51</v>
      </c>
      <c r="B52" t="s">
        <v>694</v>
      </c>
    </row>
    <row r="53" spans="1:2" x14ac:dyDescent="0.3">
      <c r="A53">
        <v>52</v>
      </c>
      <c r="B53" t="s">
        <v>695</v>
      </c>
    </row>
    <row r="54" spans="1:2" x14ac:dyDescent="0.3">
      <c r="A54">
        <v>53</v>
      </c>
      <c r="B54" t="s">
        <v>696</v>
      </c>
    </row>
    <row r="55" spans="1:2" x14ac:dyDescent="0.3">
      <c r="A55">
        <v>54</v>
      </c>
      <c r="B55" t="s">
        <v>697</v>
      </c>
    </row>
    <row r="56" spans="1:2" x14ac:dyDescent="0.3">
      <c r="A56">
        <v>55</v>
      </c>
      <c r="B56" t="s">
        <v>698</v>
      </c>
    </row>
    <row r="57" spans="1:2" x14ac:dyDescent="0.3">
      <c r="A57">
        <v>56</v>
      </c>
      <c r="B57" t="s">
        <v>699</v>
      </c>
    </row>
    <row r="58" spans="1:2" x14ac:dyDescent="0.3">
      <c r="A58">
        <v>57</v>
      </c>
      <c r="B58" t="s">
        <v>700</v>
      </c>
    </row>
    <row r="59" spans="1:2" x14ac:dyDescent="0.3">
      <c r="A59">
        <v>58</v>
      </c>
      <c r="B59" t="s">
        <v>701</v>
      </c>
    </row>
    <row r="60" spans="1:2" x14ac:dyDescent="0.3">
      <c r="A60">
        <v>59</v>
      </c>
      <c r="B60" t="s">
        <v>702</v>
      </c>
    </row>
    <row r="61" spans="1:2" x14ac:dyDescent="0.3">
      <c r="A61">
        <v>60</v>
      </c>
      <c r="B61" t="s">
        <v>703</v>
      </c>
    </row>
    <row r="62" spans="1:2" x14ac:dyDescent="0.3">
      <c r="A62">
        <v>61</v>
      </c>
      <c r="B62" t="s">
        <v>704</v>
      </c>
    </row>
    <row r="63" spans="1:2" x14ac:dyDescent="0.3">
      <c r="A63">
        <v>62</v>
      </c>
      <c r="B63" t="s">
        <v>705</v>
      </c>
    </row>
    <row r="64" spans="1:2" x14ac:dyDescent="0.3">
      <c r="A64">
        <v>63</v>
      </c>
      <c r="B64" t="s">
        <v>706</v>
      </c>
    </row>
    <row r="65" spans="1:2" x14ac:dyDescent="0.3">
      <c r="A65">
        <v>64</v>
      </c>
      <c r="B65" t="s">
        <v>707</v>
      </c>
    </row>
    <row r="66" spans="1:2" x14ac:dyDescent="0.3">
      <c r="A66">
        <v>65</v>
      </c>
      <c r="B66" t="s">
        <v>708</v>
      </c>
    </row>
    <row r="67" spans="1:2" x14ac:dyDescent="0.3">
      <c r="A67">
        <v>66</v>
      </c>
      <c r="B67" t="s">
        <v>709</v>
      </c>
    </row>
    <row r="68" spans="1:2" x14ac:dyDescent="0.3">
      <c r="A68">
        <v>67</v>
      </c>
      <c r="B68" t="s">
        <v>710</v>
      </c>
    </row>
    <row r="69" spans="1:2" x14ac:dyDescent="0.3">
      <c r="A69">
        <v>68</v>
      </c>
      <c r="B69" t="s">
        <v>711</v>
      </c>
    </row>
    <row r="70" spans="1:2" x14ac:dyDescent="0.3">
      <c r="A70">
        <v>69</v>
      </c>
      <c r="B70" t="s">
        <v>712</v>
      </c>
    </row>
    <row r="71" spans="1:2" x14ac:dyDescent="0.3">
      <c r="A71">
        <v>70</v>
      </c>
      <c r="B71" t="s">
        <v>713</v>
      </c>
    </row>
    <row r="72" spans="1:2" x14ac:dyDescent="0.3">
      <c r="A72">
        <v>71</v>
      </c>
      <c r="B72" t="s">
        <v>714</v>
      </c>
    </row>
    <row r="73" spans="1:2" x14ac:dyDescent="0.3">
      <c r="A73">
        <v>72</v>
      </c>
      <c r="B73" t="s">
        <v>715</v>
      </c>
    </row>
    <row r="74" spans="1:2" x14ac:dyDescent="0.3">
      <c r="A74">
        <v>73</v>
      </c>
      <c r="B74" t="s">
        <v>716</v>
      </c>
    </row>
    <row r="75" spans="1:2" x14ac:dyDescent="0.3">
      <c r="A75">
        <v>74</v>
      </c>
      <c r="B75" t="s">
        <v>717</v>
      </c>
    </row>
    <row r="76" spans="1:2" x14ac:dyDescent="0.3">
      <c r="A76">
        <v>75</v>
      </c>
      <c r="B76" t="s">
        <v>718</v>
      </c>
    </row>
    <row r="77" spans="1:2" x14ac:dyDescent="0.3">
      <c r="A77">
        <v>76</v>
      </c>
      <c r="B77" t="s">
        <v>719</v>
      </c>
    </row>
    <row r="78" spans="1:2" x14ac:dyDescent="0.3">
      <c r="A78">
        <v>77</v>
      </c>
      <c r="B78" t="s">
        <v>720</v>
      </c>
    </row>
    <row r="79" spans="1:2" x14ac:dyDescent="0.3">
      <c r="A79">
        <v>78</v>
      </c>
      <c r="B79" t="s">
        <v>721</v>
      </c>
    </row>
    <row r="80" spans="1:2" x14ac:dyDescent="0.3">
      <c r="A80">
        <v>79</v>
      </c>
      <c r="B80" t="s">
        <v>722</v>
      </c>
    </row>
    <row r="81" spans="1:2" x14ac:dyDescent="0.3">
      <c r="A81">
        <v>80</v>
      </c>
      <c r="B81" t="s">
        <v>723</v>
      </c>
    </row>
    <row r="82" spans="1:2" x14ac:dyDescent="0.3">
      <c r="A82">
        <v>81</v>
      </c>
      <c r="B82" t="s">
        <v>724</v>
      </c>
    </row>
    <row r="83" spans="1:2" x14ac:dyDescent="0.3">
      <c r="A83">
        <v>82</v>
      </c>
      <c r="B83" t="s">
        <v>725</v>
      </c>
    </row>
    <row r="84" spans="1:2" x14ac:dyDescent="0.3">
      <c r="A84">
        <v>83</v>
      </c>
      <c r="B84" t="s">
        <v>726</v>
      </c>
    </row>
    <row r="85" spans="1:2" x14ac:dyDescent="0.3">
      <c r="A85">
        <v>84</v>
      </c>
      <c r="B85" t="s">
        <v>727</v>
      </c>
    </row>
    <row r="86" spans="1:2" x14ac:dyDescent="0.3">
      <c r="A86">
        <v>85</v>
      </c>
      <c r="B86" t="s">
        <v>728</v>
      </c>
    </row>
    <row r="87" spans="1:2" x14ac:dyDescent="0.3">
      <c r="A87">
        <v>86</v>
      </c>
      <c r="B87" t="s">
        <v>729</v>
      </c>
    </row>
    <row r="88" spans="1:2" x14ac:dyDescent="0.3">
      <c r="A88">
        <v>87</v>
      </c>
      <c r="B88" t="s">
        <v>730</v>
      </c>
    </row>
    <row r="89" spans="1:2" x14ac:dyDescent="0.3">
      <c r="A89">
        <v>88</v>
      </c>
      <c r="B89" t="s">
        <v>731</v>
      </c>
    </row>
    <row r="90" spans="1:2" x14ac:dyDescent="0.3">
      <c r="A90">
        <v>89</v>
      </c>
      <c r="B90" t="s">
        <v>732</v>
      </c>
    </row>
    <row r="91" spans="1:2" x14ac:dyDescent="0.3">
      <c r="A91">
        <v>90</v>
      </c>
      <c r="B91" t="s">
        <v>733</v>
      </c>
    </row>
    <row r="92" spans="1:2" x14ac:dyDescent="0.3">
      <c r="A92">
        <v>91</v>
      </c>
      <c r="B92" t="s">
        <v>734</v>
      </c>
    </row>
    <row r="93" spans="1:2" x14ac:dyDescent="0.3">
      <c r="A93">
        <v>92</v>
      </c>
      <c r="B93" t="s">
        <v>735</v>
      </c>
    </row>
    <row r="94" spans="1:2" x14ac:dyDescent="0.3">
      <c r="A94">
        <v>93</v>
      </c>
      <c r="B94" t="s">
        <v>736</v>
      </c>
    </row>
    <row r="95" spans="1:2" x14ac:dyDescent="0.3">
      <c r="A95">
        <v>94</v>
      </c>
      <c r="B95" t="s">
        <v>737</v>
      </c>
    </row>
    <row r="96" spans="1:2" x14ac:dyDescent="0.3">
      <c r="A96">
        <v>95</v>
      </c>
      <c r="B96" t="s">
        <v>738</v>
      </c>
    </row>
    <row r="97" spans="1:2" x14ac:dyDescent="0.3">
      <c r="A97">
        <v>96</v>
      </c>
      <c r="B97" t="s">
        <v>739</v>
      </c>
    </row>
    <row r="98" spans="1:2" x14ac:dyDescent="0.3">
      <c r="A98">
        <v>97</v>
      </c>
      <c r="B98" t="s">
        <v>740</v>
      </c>
    </row>
    <row r="99" spans="1:2" x14ac:dyDescent="0.3">
      <c r="A99">
        <v>98</v>
      </c>
      <c r="B99" t="s">
        <v>741</v>
      </c>
    </row>
    <row r="100" spans="1:2" x14ac:dyDescent="0.3">
      <c r="A100">
        <v>99</v>
      </c>
      <c r="B100" t="s">
        <v>742</v>
      </c>
    </row>
    <row r="101" spans="1:2" x14ac:dyDescent="0.3">
      <c r="A101">
        <v>100</v>
      </c>
      <c r="B101" t="s">
        <v>743</v>
      </c>
    </row>
    <row r="102" spans="1:2" x14ac:dyDescent="0.3">
      <c r="A102">
        <v>101</v>
      </c>
      <c r="B102" t="s">
        <v>744</v>
      </c>
    </row>
    <row r="103" spans="1:2" x14ac:dyDescent="0.3">
      <c r="A103">
        <v>102</v>
      </c>
      <c r="B103" t="s">
        <v>745</v>
      </c>
    </row>
    <row r="104" spans="1:2" x14ac:dyDescent="0.3">
      <c r="A104">
        <v>103</v>
      </c>
      <c r="B104" t="s">
        <v>746</v>
      </c>
    </row>
    <row r="105" spans="1:2" x14ac:dyDescent="0.3">
      <c r="A105">
        <v>104</v>
      </c>
      <c r="B105" t="s">
        <v>747</v>
      </c>
    </row>
    <row r="106" spans="1:2" x14ac:dyDescent="0.3">
      <c r="A106">
        <v>105</v>
      </c>
      <c r="B106" t="s">
        <v>748</v>
      </c>
    </row>
    <row r="107" spans="1:2" x14ac:dyDescent="0.3">
      <c r="A107">
        <v>106</v>
      </c>
      <c r="B107" t="s">
        <v>749</v>
      </c>
    </row>
    <row r="108" spans="1:2" x14ac:dyDescent="0.3">
      <c r="A108">
        <v>107</v>
      </c>
      <c r="B108" t="s">
        <v>750</v>
      </c>
    </row>
    <row r="109" spans="1:2" x14ac:dyDescent="0.3">
      <c r="A109">
        <v>108</v>
      </c>
      <c r="B109" t="s">
        <v>751</v>
      </c>
    </row>
    <row r="110" spans="1:2" x14ac:dyDescent="0.3">
      <c r="A110">
        <v>109</v>
      </c>
      <c r="B110" t="s">
        <v>752</v>
      </c>
    </row>
    <row r="111" spans="1:2" x14ac:dyDescent="0.3">
      <c r="A111">
        <v>110</v>
      </c>
      <c r="B111" t="s">
        <v>753</v>
      </c>
    </row>
    <row r="112" spans="1:2" x14ac:dyDescent="0.3">
      <c r="A112">
        <v>111</v>
      </c>
      <c r="B112" t="s">
        <v>754</v>
      </c>
    </row>
    <row r="113" spans="1:2" x14ac:dyDescent="0.3">
      <c r="A113">
        <v>112</v>
      </c>
      <c r="B113" s="57" t="s">
        <v>755</v>
      </c>
    </row>
    <row r="114" spans="1:2" x14ac:dyDescent="0.3">
      <c r="A114">
        <v>113</v>
      </c>
      <c r="B114" s="57" t="s">
        <v>756</v>
      </c>
    </row>
    <row r="115" spans="1:2" x14ac:dyDescent="0.3">
      <c r="A115">
        <v>114</v>
      </c>
      <c r="B115" s="57" t="s">
        <v>757</v>
      </c>
    </row>
    <row r="116" spans="1:2" x14ac:dyDescent="0.3">
      <c r="A116">
        <v>115</v>
      </c>
      <c r="B116" s="57" t="s">
        <v>758</v>
      </c>
    </row>
    <row r="117" spans="1:2" x14ac:dyDescent="0.3">
      <c r="A117">
        <v>116</v>
      </c>
      <c r="B117" s="57" t="s">
        <v>759</v>
      </c>
    </row>
    <row r="118" spans="1:2" x14ac:dyDescent="0.3">
      <c r="A118">
        <v>117</v>
      </c>
      <c r="B118" s="57" t="s">
        <v>760</v>
      </c>
    </row>
    <row r="119" spans="1:2" x14ac:dyDescent="0.3">
      <c r="A119">
        <v>118</v>
      </c>
      <c r="B119" s="57" t="s">
        <v>761</v>
      </c>
    </row>
    <row r="120" spans="1:2" x14ac:dyDescent="0.3">
      <c r="A120">
        <v>119</v>
      </c>
      <c r="B120" s="57" t="s">
        <v>762</v>
      </c>
    </row>
    <row r="121" spans="1:2" x14ac:dyDescent="0.3">
      <c r="A121">
        <v>120</v>
      </c>
      <c r="B121" s="57" t="s">
        <v>763</v>
      </c>
    </row>
    <row r="122" spans="1:2" x14ac:dyDescent="0.3">
      <c r="A122">
        <v>121</v>
      </c>
      <c r="B122" t="s">
        <v>764</v>
      </c>
    </row>
    <row r="123" spans="1:2" x14ac:dyDescent="0.3">
      <c r="A123">
        <v>122</v>
      </c>
      <c r="B123" s="57" t="s">
        <v>765</v>
      </c>
    </row>
    <row r="124" spans="1:2" x14ac:dyDescent="0.3">
      <c r="A124">
        <v>123</v>
      </c>
      <c r="B124" s="57" t="s">
        <v>766</v>
      </c>
    </row>
    <row r="125" spans="1:2" x14ac:dyDescent="0.3">
      <c r="A125">
        <v>124</v>
      </c>
      <c r="B125" s="57" t="s">
        <v>767</v>
      </c>
    </row>
    <row r="126" spans="1:2" x14ac:dyDescent="0.3">
      <c r="A126">
        <v>125</v>
      </c>
      <c r="B126" s="57" t="s">
        <v>768</v>
      </c>
    </row>
    <row r="127" spans="1:2" x14ac:dyDescent="0.3">
      <c r="A127">
        <v>126</v>
      </c>
      <c r="B127" s="57" t="s">
        <v>769</v>
      </c>
    </row>
    <row r="128" spans="1:2" x14ac:dyDescent="0.3">
      <c r="A128">
        <v>127</v>
      </c>
      <c r="B128" s="57" t="s">
        <v>770</v>
      </c>
    </row>
    <row r="129" spans="1:2" x14ac:dyDescent="0.3">
      <c r="A129">
        <v>128</v>
      </c>
      <c r="B129" t="s">
        <v>771</v>
      </c>
    </row>
    <row r="130" spans="1:2" x14ac:dyDescent="0.3">
      <c r="A130">
        <v>129</v>
      </c>
      <c r="B130" t="s">
        <v>772</v>
      </c>
    </row>
    <row r="131" spans="1:2" x14ac:dyDescent="0.3">
      <c r="A131">
        <v>130</v>
      </c>
      <c r="B131" t="s">
        <v>773</v>
      </c>
    </row>
    <row r="132" spans="1:2" x14ac:dyDescent="0.3">
      <c r="A132">
        <v>131</v>
      </c>
      <c r="B132" t="s">
        <v>774</v>
      </c>
    </row>
    <row r="133" spans="1:2" x14ac:dyDescent="0.3">
      <c r="A133">
        <v>132</v>
      </c>
      <c r="B133" t="s">
        <v>775</v>
      </c>
    </row>
    <row r="134" spans="1:2" x14ac:dyDescent="0.3">
      <c r="A134">
        <v>133</v>
      </c>
      <c r="B134" t="s">
        <v>776</v>
      </c>
    </row>
    <row r="135" spans="1:2" x14ac:dyDescent="0.3">
      <c r="A135">
        <v>134</v>
      </c>
      <c r="B135" t="s">
        <v>777</v>
      </c>
    </row>
    <row r="136" spans="1:2" x14ac:dyDescent="0.3">
      <c r="A136">
        <v>135</v>
      </c>
      <c r="B136" t="s">
        <v>778</v>
      </c>
    </row>
    <row r="137" spans="1:2" x14ac:dyDescent="0.3">
      <c r="A137">
        <v>136</v>
      </c>
      <c r="B137" t="s">
        <v>779</v>
      </c>
    </row>
    <row r="138" spans="1:2" x14ac:dyDescent="0.3">
      <c r="A138">
        <v>137</v>
      </c>
      <c r="B138" t="s">
        <v>780</v>
      </c>
    </row>
    <row r="139" spans="1:2" x14ac:dyDescent="0.3">
      <c r="A139">
        <v>138</v>
      </c>
      <c r="B139" t="s">
        <v>781</v>
      </c>
    </row>
    <row r="140" spans="1:2" x14ac:dyDescent="0.3">
      <c r="A140">
        <v>139</v>
      </c>
      <c r="B140" t="s">
        <v>782</v>
      </c>
    </row>
    <row r="141" spans="1:2" x14ac:dyDescent="0.3">
      <c r="A141">
        <v>140</v>
      </c>
      <c r="B141" t="s">
        <v>783</v>
      </c>
    </row>
    <row r="142" spans="1:2" x14ac:dyDescent="0.3">
      <c r="A142">
        <v>141</v>
      </c>
      <c r="B142" t="s">
        <v>784</v>
      </c>
    </row>
    <row r="143" spans="1:2" x14ac:dyDescent="0.3">
      <c r="A143">
        <v>142</v>
      </c>
      <c r="B143" t="s">
        <v>785</v>
      </c>
    </row>
    <row r="144" spans="1:2" x14ac:dyDescent="0.3">
      <c r="A144">
        <v>143</v>
      </c>
      <c r="B144" t="s">
        <v>786</v>
      </c>
    </row>
    <row r="145" spans="1:2" x14ac:dyDescent="0.3">
      <c r="A145">
        <v>144</v>
      </c>
      <c r="B145" t="s">
        <v>787</v>
      </c>
    </row>
    <row r="146" spans="1:2" x14ac:dyDescent="0.3">
      <c r="A146">
        <v>145</v>
      </c>
      <c r="B146" t="s">
        <v>788</v>
      </c>
    </row>
    <row r="147" spans="1:2" x14ac:dyDescent="0.3">
      <c r="A147">
        <v>146</v>
      </c>
      <c r="B147" t="s">
        <v>789</v>
      </c>
    </row>
    <row r="148" spans="1:2" x14ac:dyDescent="0.3">
      <c r="A148">
        <v>147</v>
      </c>
      <c r="B148" s="59" t="s">
        <v>790</v>
      </c>
    </row>
    <row r="149" spans="1:2" x14ac:dyDescent="0.3">
      <c r="A149">
        <v>148</v>
      </c>
      <c r="B149" t="s">
        <v>791</v>
      </c>
    </row>
    <row r="150" spans="1:2" x14ac:dyDescent="0.3">
      <c r="A150">
        <v>149</v>
      </c>
      <c r="B150" t="s">
        <v>792</v>
      </c>
    </row>
    <row r="151" spans="1:2" x14ac:dyDescent="0.3">
      <c r="A151">
        <v>150</v>
      </c>
      <c r="B151" t="s">
        <v>793</v>
      </c>
    </row>
    <row r="152" spans="1:2" x14ac:dyDescent="0.3">
      <c r="A152">
        <v>151</v>
      </c>
      <c r="B152" t="s">
        <v>794</v>
      </c>
    </row>
    <row r="153" spans="1:2" x14ac:dyDescent="0.3">
      <c r="A153">
        <v>152</v>
      </c>
      <c r="B153" t="s">
        <v>795</v>
      </c>
    </row>
    <row r="154" spans="1:2" x14ac:dyDescent="0.3">
      <c r="A154">
        <v>153</v>
      </c>
      <c r="B154" t="s">
        <v>796</v>
      </c>
    </row>
    <row r="155" spans="1:2" x14ac:dyDescent="0.3">
      <c r="A155">
        <v>154</v>
      </c>
      <c r="B155" t="s">
        <v>797</v>
      </c>
    </row>
    <row r="156" spans="1:2" x14ac:dyDescent="0.3">
      <c r="A156">
        <v>155</v>
      </c>
      <c r="B156" t="s">
        <v>798</v>
      </c>
    </row>
    <row r="157" spans="1:2" x14ac:dyDescent="0.3">
      <c r="A157">
        <v>156</v>
      </c>
      <c r="B157" t="s">
        <v>799</v>
      </c>
    </row>
    <row r="158" spans="1:2" x14ac:dyDescent="0.3">
      <c r="A158">
        <v>157</v>
      </c>
      <c r="B158" t="s">
        <v>800</v>
      </c>
    </row>
    <row r="159" spans="1:2" x14ac:dyDescent="0.3">
      <c r="A159">
        <v>158</v>
      </c>
      <c r="B159" t="s">
        <v>801</v>
      </c>
    </row>
    <row r="160" spans="1:2" x14ac:dyDescent="0.3">
      <c r="A160">
        <v>159</v>
      </c>
      <c r="B160" t="s">
        <v>802</v>
      </c>
    </row>
    <row r="161" spans="1:2" x14ac:dyDescent="0.3">
      <c r="A161">
        <v>160</v>
      </c>
      <c r="B161" t="s">
        <v>803</v>
      </c>
    </row>
    <row r="162" spans="1:2" x14ac:dyDescent="0.3">
      <c r="A162">
        <v>161</v>
      </c>
      <c r="B162" t="s">
        <v>804</v>
      </c>
    </row>
    <row r="163" spans="1:2" x14ac:dyDescent="0.3">
      <c r="A163">
        <v>162</v>
      </c>
      <c r="B163" t="s">
        <v>805</v>
      </c>
    </row>
    <row r="164" spans="1:2" x14ac:dyDescent="0.3">
      <c r="A164">
        <v>163</v>
      </c>
      <c r="B164" t="s">
        <v>806</v>
      </c>
    </row>
    <row r="165" spans="1:2" x14ac:dyDescent="0.3">
      <c r="A165">
        <v>164</v>
      </c>
      <c r="B165" t="s">
        <v>807</v>
      </c>
    </row>
    <row r="166" spans="1:2" x14ac:dyDescent="0.3">
      <c r="A166">
        <v>165</v>
      </c>
      <c r="B166" t="s">
        <v>808</v>
      </c>
    </row>
    <row r="167" spans="1:2" x14ac:dyDescent="0.3">
      <c r="A167">
        <v>166</v>
      </c>
      <c r="B167" t="s">
        <v>809</v>
      </c>
    </row>
    <row r="168" spans="1:2" x14ac:dyDescent="0.3">
      <c r="A168">
        <v>167</v>
      </c>
      <c r="B168" t="s">
        <v>810</v>
      </c>
    </row>
    <row r="169" spans="1:2" x14ac:dyDescent="0.3">
      <c r="A169">
        <v>168</v>
      </c>
      <c r="B169" t="s">
        <v>811</v>
      </c>
    </row>
    <row r="170" spans="1:2" x14ac:dyDescent="0.3">
      <c r="A170">
        <v>169</v>
      </c>
      <c r="B170" t="s">
        <v>812</v>
      </c>
    </row>
    <row r="171" spans="1:2" x14ac:dyDescent="0.3">
      <c r="A171">
        <v>171</v>
      </c>
      <c r="B171" t="s">
        <v>813</v>
      </c>
    </row>
    <row r="172" spans="1:2" x14ac:dyDescent="0.3">
      <c r="A172">
        <v>172</v>
      </c>
      <c r="B172" t="s">
        <v>814</v>
      </c>
    </row>
    <row r="173" spans="1:2" x14ac:dyDescent="0.3">
      <c r="A173">
        <v>173</v>
      </c>
      <c r="B173" t="s">
        <v>815</v>
      </c>
    </row>
    <row r="174" spans="1:2" x14ac:dyDescent="0.3">
      <c r="A174">
        <v>174</v>
      </c>
      <c r="B174" t="s">
        <v>816</v>
      </c>
    </row>
    <row r="175" spans="1:2" x14ac:dyDescent="0.3">
      <c r="A175">
        <v>175</v>
      </c>
      <c r="B175" t="s">
        <v>817</v>
      </c>
    </row>
    <row r="176" spans="1:2" x14ac:dyDescent="0.3">
      <c r="A176">
        <v>176</v>
      </c>
      <c r="B176" t="s">
        <v>818</v>
      </c>
    </row>
    <row r="177" spans="1:2" x14ac:dyDescent="0.3">
      <c r="A177">
        <v>177</v>
      </c>
      <c r="B177" t="s">
        <v>819</v>
      </c>
    </row>
    <row r="178" spans="1:2" x14ac:dyDescent="0.3">
      <c r="A178">
        <v>178</v>
      </c>
      <c r="B178" t="s">
        <v>820</v>
      </c>
    </row>
    <row r="179" spans="1:2" x14ac:dyDescent="0.3">
      <c r="A179">
        <v>179</v>
      </c>
      <c r="B179" t="s">
        <v>821</v>
      </c>
    </row>
    <row r="180" spans="1:2" x14ac:dyDescent="0.3">
      <c r="A180">
        <v>180</v>
      </c>
      <c r="B180" t="s">
        <v>822</v>
      </c>
    </row>
    <row r="181" spans="1:2" x14ac:dyDescent="0.3">
      <c r="A181">
        <v>181</v>
      </c>
      <c r="B181" t="s">
        <v>823</v>
      </c>
    </row>
    <row r="182" spans="1:2" x14ac:dyDescent="0.3">
      <c r="A182">
        <v>182</v>
      </c>
      <c r="B182" t="s">
        <v>824</v>
      </c>
    </row>
    <row r="183" spans="1:2" x14ac:dyDescent="0.3">
      <c r="A183">
        <v>183</v>
      </c>
      <c r="B183" t="s">
        <v>825</v>
      </c>
    </row>
    <row r="184" spans="1:2" x14ac:dyDescent="0.3">
      <c r="A184">
        <v>184</v>
      </c>
      <c r="B184" t="s">
        <v>826</v>
      </c>
    </row>
    <row r="185" spans="1:2" x14ac:dyDescent="0.3">
      <c r="A185">
        <v>185</v>
      </c>
      <c r="B185" t="s">
        <v>827</v>
      </c>
    </row>
    <row r="186" spans="1:2" x14ac:dyDescent="0.3">
      <c r="A186">
        <v>186</v>
      </c>
      <c r="B186" t="s">
        <v>828</v>
      </c>
    </row>
    <row r="187" spans="1:2" x14ac:dyDescent="0.3">
      <c r="A187">
        <v>187</v>
      </c>
      <c r="B187" t="s">
        <v>829</v>
      </c>
    </row>
    <row r="188" spans="1:2" x14ac:dyDescent="0.3">
      <c r="A188">
        <v>188</v>
      </c>
      <c r="B188" t="s">
        <v>830</v>
      </c>
    </row>
    <row r="189" spans="1:2" x14ac:dyDescent="0.3">
      <c r="A189">
        <v>189</v>
      </c>
      <c r="B189" t="s">
        <v>831</v>
      </c>
    </row>
    <row r="190" spans="1:2" x14ac:dyDescent="0.3">
      <c r="A190">
        <v>190</v>
      </c>
      <c r="B190" t="s">
        <v>832</v>
      </c>
    </row>
    <row r="191" spans="1:2" x14ac:dyDescent="0.3">
      <c r="A191">
        <v>191</v>
      </c>
      <c r="B191" t="s">
        <v>833</v>
      </c>
    </row>
    <row r="192" spans="1:2" x14ac:dyDescent="0.3">
      <c r="A192">
        <v>192</v>
      </c>
      <c r="B192" t="s">
        <v>834</v>
      </c>
    </row>
    <row r="193" spans="1:2" x14ac:dyDescent="0.3">
      <c r="A193">
        <v>193</v>
      </c>
      <c r="B193" t="s">
        <v>835</v>
      </c>
    </row>
    <row r="194" spans="1:2" x14ac:dyDescent="0.3">
      <c r="A194">
        <v>194</v>
      </c>
      <c r="B194" t="s">
        <v>836</v>
      </c>
    </row>
    <row r="195" spans="1:2" x14ac:dyDescent="0.3">
      <c r="A195">
        <v>195</v>
      </c>
      <c r="B195" t="s">
        <v>837</v>
      </c>
    </row>
    <row r="196" spans="1:2" x14ac:dyDescent="0.3">
      <c r="A196">
        <v>196</v>
      </c>
      <c r="B196" t="s">
        <v>838</v>
      </c>
    </row>
    <row r="197" spans="1:2" x14ac:dyDescent="0.3">
      <c r="A197">
        <v>197</v>
      </c>
      <c r="B197" t="s">
        <v>839</v>
      </c>
    </row>
    <row r="198" spans="1:2" x14ac:dyDescent="0.3">
      <c r="A198">
        <v>198</v>
      </c>
      <c r="B198" t="s">
        <v>840</v>
      </c>
    </row>
    <row r="199" spans="1:2" x14ac:dyDescent="0.3">
      <c r="A199">
        <v>199</v>
      </c>
      <c r="B199" t="s">
        <v>841</v>
      </c>
    </row>
    <row r="200" spans="1:2" x14ac:dyDescent="0.3">
      <c r="A200">
        <v>200</v>
      </c>
      <c r="B200" t="s">
        <v>842</v>
      </c>
    </row>
    <row r="201" spans="1:2" x14ac:dyDescent="0.3">
      <c r="A201">
        <v>201</v>
      </c>
      <c r="B201" t="s">
        <v>843</v>
      </c>
    </row>
    <row r="202" spans="1:2" x14ac:dyDescent="0.3">
      <c r="A202">
        <v>202</v>
      </c>
      <c r="B202" t="s">
        <v>844</v>
      </c>
    </row>
    <row r="203" spans="1:2" x14ac:dyDescent="0.3">
      <c r="A203">
        <v>203</v>
      </c>
      <c r="B203" t="s">
        <v>845</v>
      </c>
    </row>
    <row r="204" spans="1:2" x14ac:dyDescent="0.3">
      <c r="A204">
        <v>204</v>
      </c>
      <c r="B204" t="s">
        <v>846</v>
      </c>
    </row>
    <row r="205" spans="1:2" x14ac:dyDescent="0.3">
      <c r="A205">
        <v>205</v>
      </c>
      <c r="B205" t="s">
        <v>847</v>
      </c>
    </row>
    <row r="206" spans="1:2" x14ac:dyDescent="0.3">
      <c r="A206">
        <v>206</v>
      </c>
      <c r="B206" t="s">
        <v>848</v>
      </c>
    </row>
    <row r="207" spans="1:2" x14ac:dyDescent="0.3">
      <c r="A207">
        <v>207</v>
      </c>
      <c r="B207" t="s">
        <v>849</v>
      </c>
    </row>
    <row r="208" spans="1:2" x14ac:dyDescent="0.3">
      <c r="A208">
        <v>208</v>
      </c>
      <c r="B208" t="s">
        <v>850</v>
      </c>
    </row>
    <row r="209" spans="1:2" x14ac:dyDescent="0.3">
      <c r="A209">
        <v>209</v>
      </c>
      <c r="B209" t="s">
        <v>851</v>
      </c>
    </row>
    <row r="210" spans="1:2" x14ac:dyDescent="0.3">
      <c r="A210">
        <v>210</v>
      </c>
      <c r="B210" t="s">
        <v>852</v>
      </c>
    </row>
    <row r="211" spans="1:2" x14ac:dyDescent="0.3">
      <c r="A211">
        <v>211</v>
      </c>
      <c r="B211" t="s">
        <v>853</v>
      </c>
    </row>
    <row r="212" spans="1:2" x14ac:dyDescent="0.3">
      <c r="A212">
        <v>212</v>
      </c>
      <c r="B212" t="s">
        <v>854</v>
      </c>
    </row>
    <row r="213" spans="1:2" x14ac:dyDescent="0.3">
      <c r="A213">
        <v>213</v>
      </c>
      <c r="B213" t="s">
        <v>855</v>
      </c>
    </row>
    <row r="214" spans="1:2" x14ac:dyDescent="0.3">
      <c r="A214">
        <v>214</v>
      </c>
      <c r="B214" t="s">
        <v>856</v>
      </c>
    </row>
    <row r="215" spans="1:2" x14ac:dyDescent="0.3">
      <c r="A215">
        <v>215</v>
      </c>
      <c r="B215" t="s">
        <v>857</v>
      </c>
    </row>
    <row r="216" spans="1:2" x14ac:dyDescent="0.3">
      <c r="A216">
        <v>216</v>
      </c>
      <c r="B216" s="60" t="s">
        <v>858</v>
      </c>
    </row>
    <row r="217" spans="1:2" x14ac:dyDescent="0.3">
      <c r="A217">
        <v>217</v>
      </c>
      <c r="B217" t="s">
        <v>859</v>
      </c>
    </row>
    <row r="218" spans="1:2" x14ac:dyDescent="0.3">
      <c r="A218">
        <v>218</v>
      </c>
      <c r="B218" t="s">
        <v>860</v>
      </c>
    </row>
    <row r="219" spans="1:2" x14ac:dyDescent="0.3">
      <c r="A219">
        <v>219</v>
      </c>
      <c r="B219" t="s">
        <v>861</v>
      </c>
    </row>
    <row r="220" spans="1:2" x14ac:dyDescent="0.3">
      <c r="A220">
        <v>220</v>
      </c>
      <c r="B220" t="s">
        <v>862</v>
      </c>
    </row>
    <row r="221" spans="1:2" x14ac:dyDescent="0.3">
      <c r="A221">
        <v>221</v>
      </c>
      <c r="B221" t="s">
        <v>863</v>
      </c>
    </row>
    <row r="222" spans="1:2" x14ac:dyDescent="0.3">
      <c r="A222">
        <v>222</v>
      </c>
      <c r="B222" t="s">
        <v>864</v>
      </c>
    </row>
    <row r="223" spans="1:2" x14ac:dyDescent="0.3">
      <c r="A223">
        <v>223</v>
      </c>
      <c r="B223" t="s">
        <v>865</v>
      </c>
    </row>
    <row r="224" spans="1:2" x14ac:dyDescent="0.3">
      <c r="A224">
        <v>224</v>
      </c>
      <c r="B224" t="s">
        <v>866</v>
      </c>
    </row>
    <row r="225" spans="1:2" x14ac:dyDescent="0.3">
      <c r="A225">
        <v>225</v>
      </c>
      <c r="B225" t="s">
        <v>867</v>
      </c>
    </row>
    <row r="226" spans="1:2" x14ac:dyDescent="0.3">
      <c r="A226">
        <v>226</v>
      </c>
      <c r="B226" t="s">
        <v>868</v>
      </c>
    </row>
    <row r="227" spans="1:2" x14ac:dyDescent="0.3">
      <c r="A227">
        <v>227</v>
      </c>
      <c r="B227" t="s">
        <v>869</v>
      </c>
    </row>
    <row r="228" spans="1:2" x14ac:dyDescent="0.3">
      <c r="A228">
        <v>228</v>
      </c>
      <c r="B228" t="s">
        <v>870</v>
      </c>
    </row>
    <row r="229" spans="1:2" x14ac:dyDescent="0.3">
      <c r="A229">
        <v>229</v>
      </c>
      <c r="B229" t="s">
        <v>871</v>
      </c>
    </row>
    <row r="230" spans="1:2" x14ac:dyDescent="0.3">
      <c r="A230">
        <v>230</v>
      </c>
      <c r="B230" t="s">
        <v>872</v>
      </c>
    </row>
    <row r="231" spans="1:2" x14ac:dyDescent="0.3">
      <c r="A231">
        <v>231</v>
      </c>
      <c r="B231" t="s">
        <v>873</v>
      </c>
    </row>
    <row r="232" spans="1:2" x14ac:dyDescent="0.3">
      <c r="A232">
        <v>232</v>
      </c>
      <c r="B232" t="s">
        <v>874</v>
      </c>
    </row>
    <row r="233" spans="1:2" x14ac:dyDescent="0.3">
      <c r="A233">
        <v>233</v>
      </c>
      <c r="B233" t="s">
        <v>875</v>
      </c>
    </row>
    <row r="234" spans="1:2" x14ac:dyDescent="0.3">
      <c r="A234">
        <v>234</v>
      </c>
      <c r="B234" t="s">
        <v>876</v>
      </c>
    </row>
    <row r="235" spans="1:2" x14ac:dyDescent="0.3">
      <c r="A235">
        <v>235</v>
      </c>
      <c r="B235" t="s">
        <v>877</v>
      </c>
    </row>
    <row r="236" spans="1:2" x14ac:dyDescent="0.3">
      <c r="A236">
        <v>236</v>
      </c>
      <c r="B236" t="s">
        <v>878</v>
      </c>
    </row>
    <row r="237" spans="1:2" x14ac:dyDescent="0.3">
      <c r="A237">
        <v>237</v>
      </c>
      <c r="B237" t="s">
        <v>879</v>
      </c>
    </row>
    <row r="238" spans="1:2" x14ac:dyDescent="0.3">
      <c r="A238">
        <v>238</v>
      </c>
      <c r="B238" t="s">
        <v>880</v>
      </c>
    </row>
    <row r="239" spans="1:2" x14ac:dyDescent="0.3">
      <c r="A239">
        <v>239</v>
      </c>
      <c r="B239" t="s">
        <v>881</v>
      </c>
    </row>
    <row r="240" spans="1:2" x14ac:dyDescent="0.3">
      <c r="A240">
        <v>240</v>
      </c>
      <c r="B240" t="s">
        <v>882</v>
      </c>
    </row>
    <row r="241" spans="1:2" x14ac:dyDescent="0.3">
      <c r="A241">
        <v>241</v>
      </c>
      <c r="B241" t="s">
        <v>883</v>
      </c>
    </row>
    <row r="242" spans="1:2" x14ac:dyDescent="0.3">
      <c r="A242">
        <v>242</v>
      </c>
      <c r="B242" s="60" t="s">
        <v>884</v>
      </c>
    </row>
    <row r="243" spans="1:2" x14ac:dyDescent="0.3">
      <c r="A243">
        <v>243</v>
      </c>
      <c r="B243" t="s">
        <v>885</v>
      </c>
    </row>
    <row r="244" spans="1:2" x14ac:dyDescent="0.3">
      <c r="A244">
        <v>244</v>
      </c>
      <c r="B244" t="s">
        <v>886</v>
      </c>
    </row>
    <row r="245" spans="1:2" x14ac:dyDescent="0.3">
      <c r="A245">
        <v>245</v>
      </c>
      <c r="B245" t="s">
        <v>887</v>
      </c>
    </row>
    <row r="246" spans="1:2" x14ac:dyDescent="0.3">
      <c r="A246">
        <v>246</v>
      </c>
      <c r="B246" t="s">
        <v>888</v>
      </c>
    </row>
    <row r="247" spans="1:2" x14ac:dyDescent="0.3">
      <c r="A247">
        <v>247</v>
      </c>
      <c r="B247" t="s">
        <v>889</v>
      </c>
    </row>
    <row r="248" spans="1:2" x14ac:dyDescent="0.3">
      <c r="A248">
        <v>248</v>
      </c>
      <c r="B248" t="s">
        <v>890</v>
      </c>
    </row>
    <row r="249" spans="1:2" x14ac:dyDescent="0.3">
      <c r="A249">
        <v>249</v>
      </c>
      <c r="B249" t="s">
        <v>891</v>
      </c>
    </row>
    <row r="250" spans="1:2" x14ac:dyDescent="0.3">
      <c r="A250">
        <v>250</v>
      </c>
      <c r="B250" t="s">
        <v>892</v>
      </c>
    </row>
    <row r="251" spans="1:2" x14ac:dyDescent="0.3">
      <c r="A251">
        <v>251</v>
      </c>
      <c r="B251" t="s">
        <v>893</v>
      </c>
    </row>
    <row r="252" spans="1:2" x14ac:dyDescent="0.3">
      <c r="A252">
        <v>252</v>
      </c>
      <c r="B252" t="s">
        <v>894</v>
      </c>
    </row>
    <row r="253" spans="1:2" x14ac:dyDescent="0.3">
      <c r="A253">
        <v>253</v>
      </c>
      <c r="B253" t="s">
        <v>895</v>
      </c>
    </row>
    <row r="254" spans="1:2" x14ac:dyDescent="0.3">
      <c r="A254">
        <v>254</v>
      </c>
      <c r="B254" t="s">
        <v>896</v>
      </c>
    </row>
    <row r="255" spans="1:2" x14ac:dyDescent="0.3">
      <c r="A255">
        <v>255</v>
      </c>
      <c r="B255" t="s">
        <v>897</v>
      </c>
    </row>
    <row r="256" spans="1:2" x14ac:dyDescent="0.3">
      <c r="A256">
        <v>256</v>
      </c>
      <c r="B256" t="s">
        <v>898</v>
      </c>
    </row>
    <row r="257" spans="1:2" x14ac:dyDescent="0.3">
      <c r="A257">
        <v>257</v>
      </c>
      <c r="B257" t="s">
        <v>899</v>
      </c>
    </row>
    <row r="258" spans="1:2" x14ac:dyDescent="0.3">
      <c r="A258">
        <v>258</v>
      </c>
      <c r="B258" t="s">
        <v>900</v>
      </c>
    </row>
    <row r="259" spans="1:2" x14ac:dyDescent="0.3">
      <c r="A259">
        <v>259</v>
      </c>
      <c r="B259" t="s">
        <v>901</v>
      </c>
    </row>
    <row r="260" spans="1:2" x14ac:dyDescent="0.3">
      <c r="A260">
        <v>260</v>
      </c>
      <c r="B260" t="s">
        <v>902</v>
      </c>
    </row>
    <row r="261" spans="1:2" x14ac:dyDescent="0.3">
      <c r="A261">
        <v>261</v>
      </c>
      <c r="B261" t="s">
        <v>903</v>
      </c>
    </row>
    <row r="262" spans="1:2" x14ac:dyDescent="0.3">
      <c r="A262">
        <v>262</v>
      </c>
      <c r="B262" t="s">
        <v>904</v>
      </c>
    </row>
    <row r="263" spans="1:2" x14ac:dyDescent="0.3">
      <c r="A263">
        <v>263</v>
      </c>
      <c r="B263" t="s">
        <v>905</v>
      </c>
    </row>
    <row r="264" spans="1:2" x14ac:dyDescent="0.3">
      <c r="A264">
        <v>264</v>
      </c>
      <c r="B264" t="s">
        <v>906</v>
      </c>
    </row>
    <row r="265" spans="1:2" x14ac:dyDescent="0.3">
      <c r="A265">
        <v>265</v>
      </c>
      <c r="B265" t="s">
        <v>907</v>
      </c>
    </row>
    <row r="266" spans="1:2" x14ac:dyDescent="0.3">
      <c r="A266">
        <v>266</v>
      </c>
      <c r="B266" t="s">
        <v>908</v>
      </c>
    </row>
    <row r="267" spans="1:2" x14ac:dyDescent="0.3">
      <c r="A267">
        <v>267</v>
      </c>
      <c r="B267" t="s">
        <v>909</v>
      </c>
    </row>
    <row r="268" spans="1:2" x14ac:dyDescent="0.3">
      <c r="A268">
        <v>268</v>
      </c>
      <c r="B268" t="s">
        <v>910</v>
      </c>
    </row>
    <row r="269" spans="1:2" x14ac:dyDescent="0.3">
      <c r="A269">
        <v>269</v>
      </c>
      <c r="B269" t="s">
        <v>911</v>
      </c>
    </row>
    <row r="270" spans="1:2" x14ac:dyDescent="0.3">
      <c r="A270">
        <v>270</v>
      </c>
      <c r="B270" t="s">
        <v>912</v>
      </c>
    </row>
    <row r="271" spans="1:2" x14ac:dyDescent="0.3">
      <c r="A271">
        <v>271</v>
      </c>
      <c r="B271" t="s">
        <v>913</v>
      </c>
    </row>
    <row r="272" spans="1:2" x14ac:dyDescent="0.3">
      <c r="A272">
        <v>272</v>
      </c>
      <c r="B272" t="s">
        <v>914</v>
      </c>
    </row>
    <row r="273" spans="1:2" x14ac:dyDescent="0.3">
      <c r="A273">
        <v>273</v>
      </c>
      <c r="B273" t="s">
        <v>915</v>
      </c>
    </row>
    <row r="274" spans="1:2" x14ac:dyDescent="0.3">
      <c r="A274">
        <v>274</v>
      </c>
      <c r="B274" t="s">
        <v>916</v>
      </c>
    </row>
    <row r="275" spans="1:2" x14ac:dyDescent="0.3">
      <c r="A275">
        <v>275</v>
      </c>
      <c r="B275" t="s">
        <v>917</v>
      </c>
    </row>
    <row r="276" spans="1:2" x14ac:dyDescent="0.3">
      <c r="A276">
        <v>276</v>
      </c>
      <c r="B276" t="s">
        <v>918</v>
      </c>
    </row>
    <row r="277" spans="1:2" x14ac:dyDescent="0.3">
      <c r="A277">
        <v>277</v>
      </c>
      <c r="B277" t="s">
        <v>919</v>
      </c>
    </row>
    <row r="278" spans="1:2" x14ac:dyDescent="0.3">
      <c r="A278">
        <v>278</v>
      </c>
      <c r="B278" t="s">
        <v>920</v>
      </c>
    </row>
    <row r="279" spans="1:2" x14ac:dyDescent="0.3">
      <c r="A279">
        <v>279</v>
      </c>
      <c r="B279" t="s">
        <v>921</v>
      </c>
    </row>
    <row r="280" spans="1:2" x14ac:dyDescent="0.3">
      <c r="A280">
        <v>280</v>
      </c>
      <c r="B280" t="s">
        <v>922</v>
      </c>
    </row>
    <row r="281" spans="1:2" x14ac:dyDescent="0.3">
      <c r="A281">
        <v>281</v>
      </c>
      <c r="B281" t="s">
        <v>923</v>
      </c>
    </row>
    <row r="282" spans="1:2" x14ac:dyDescent="0.3">
      <c r="A282">
        <v>282</v>
      </c>
      <c r="B282" t="s">
        <v>924</v>
      </c>
    </row>
    <row r="283" spans="1:2" x14ac:dyDescent="0.3">
      <c r="A283">
        <v>283</v>
      </c>
      <c r="B283" t="s">
        <v>925</v>
      </c>
    </row>
    <row r="284" spans="1:2" x14ac:dyDescent="0.3">
      <c r="A284">
        <v>284</v>
      </c>
      <c r="B284" t="s">
        <v>926</v>
      </c>
    </row>
    <row r="285" spans="1:2" x14ac:dyDescent="0.3">
      <c r="A285">
        <v>285</v>
      </c>
      <c r="B285" t="s">
        <v>927</v>
      </c>
    </row>
    <row r="286" spans="1:2" x14ac:dyDescent="0.3">
      <c r="A286">
        <v>286</v>
      </c>
      <c r="B286" t="s">
        <v>928</v>
      </c>
    </row>
    <row r="287" spans="1:2" x14ac:dyDescent="0.3">
      <c r="A287">
        <v>287</v>
      </c>
      <c r="B287" t="s">
        <v>929</v>
      </c>
    </row>
    <row r="288" spans="1:2" x14ac:dyDescent="0.3">
      <c r="A288">
        <v>288</v>
      </c>
      <c r="B288" t="s">
        <v>930</v>
      </c>
    </row>
    <row r="289" spans="1:2" x14ac:dyDescent="0.3">
      <c r="A289">
        <v>289</v>
      </c>
      <c r="B289" t="s">
        <v>931</v>
      </c>
    </row>
    <row r="290" spans="1:2" x14ac:dyDescent="0.3">
      <c r="A290">
        <v>290</v>
      </c>
      <c r="B290" t="s">
        <v>932</v>
      </c>
    </row>
    <row r="291" spans="1:2" x14ac:dyDescent="0.3">
      <c r="A291">
        <v>291</v>
      </c>
      <c r="B291" t="s">
        <v>933</v>
      </c>
    </row>
    <row r="292" spans="1:2" x14ac:dyDescent="0.3">
      <c r="A292">
        <v>292</v>
      </c>
      <c r="B292" t="s">
        <v>934</v>
      </c>
    </row>
    <row r="293" spans="1:2" x14ac:dyDescent="0.3">
      <c r="A293">
        <v>293</v>
      </c>
      <c r="B293" t="s">
        <v>935</v>
      </c>
    </row>
    <row r="294" spans="1:2" x14ac:dyDescent="0.3">
      <c r="A294">
        <v>294</v>
      </c>
      <c r="B294" t="s">
        <v>936</v>
      </c>
    </row>
    <row r="295" spans="1:2" x14ac:dyDescent="0.3">
      <c r="A295">
        <v>295</v>
      </c>
      <c r="B295" t="s">
        <v>937</v>
      </c>
    </row>
    <row r="296" spans="1:2" x14ac:dyDescent="0.3">
      <c r="A296">
        <v>296</v>
      </c>
      <c r="B296" t="s">
        <v>938</v>
      </c>
    </row>
    <row r="297" spans="1:2" x14ac:dyDescent="0.3">
      <c r="A297">
        <v>298</v>
      </c>
      <c r="B297" t="s">
        <v>939</v>
      </c>
    </row>
    <row r="298" spans="1:2" x14ac:dyDescent="0.3">
      <c r="A298">
        <v>299</v>
      </c>
      <c r="B298" t="s">
        <v>940</v>
      </c>
    </row>
    <row r="299" spans="1:2" x14ac:dyDescent="0.3">
      <c r="A299">
        <v>300</v>
      </c>
      <c r="B299" t="s">
        <v>941</v>
      </c>
    </row>
    <row r="300" spans="1:2" x14ac:dyDescent="0.3">
      <c r="A300">
        <v>301</v>
      </c>
      <c r="B300" t="s">
        <v>942</v>
      </c>
    </row>
    <row r="301" spans="1:2" x14ac:dyDescent="0.3">
      <c r="A301">
        <v>302</v>
      </c>
      <c r="B301" t="s">
        <v>943</v>
      </c>
    </row>
    <row r="302" spans="1:2" x14ac:dyDescent="0.3">
      <c r="A302">
        <v>303</v>
      </c>
      <c r="B302" t="s">
        <v>944</v>
      </c>
    </row>
    <row r="303" spans="1:2" x14ac:dyDescent="0.3">
      <c r="A303">
        <v>304</v>
      </c>
      <c r="B303" t="s">
        <v>945</v>
      </c>
    </row>
    <row r="304" spans="1:2" x14ac:dyDescent="0.3">
      <c r="A304">
        <v>305</v>
      </c>
      <c r="B304" t="s">
        <v>946</v>
      </c>
    </row>
    <row r="305" spans="1:2" x14ac:dyDescent="0.3">
      <c r="A305">
        <v>306</v>
      </c>
      <c r="B305" t="s">
        <v>947</v>
      </c>
    </row>
    <row r="306" spans="1:2" x14ac:dyDescent="0.3">
      <c r="A306">
        <v>307</v>
      </c>
      <c r="B306" t="s">
        <v>948</v>
      </c>
    </row>
    <row r="307" spans="1:2" x14ac:dyDescent="0.3">
      <c r="A307">
        <v>308</v>
      </c>
      <c r="B307" t="s">
        <v>949</v>
      </c>
    </row>
    <row r="308" spans="1:2" x14ac:dyDescent="0.3">
      <c r="A308">
        <v>309</v>
      </c>
      <c r="B308" t="s">
        <v>950</v>
      </c>
    </row>
    <row r="309" spans="1:2" x14ac:dyDescent="0.3">
      <c r="A309">
        <v>310</v>
      </c>
      <c r="B309" t="s">
        <v>951</v>
      </c>
    </row>
    <row r="310" spans="1:2" x14ac:dyDescent="0.3">
      <c r="A310">
        <v>311</v>
      </c>
      <c r="B310" t="s">
        <v>952</v>
      </c>
    </row>
    <row r="311" spans="1:2" x14ac:dyDescent="0.3">
      <c r="A311">
        <v>312</v>
      </c>
      <c r="B311" t="s">
        <v>953</v>
      </c>
    </row>
    <row r="312" spans="1:2" x14ac:dyDescent="0.3">
      <c r="A312">
        <v>313</v>
      </c>
      <c r="B312" t="s">
        <v>954</v>
      </c>
    </row>
    <row r="313" spans="1:2" x14ac:dyDescent="0.3">
      <c r="A313">
        <v>314</v>
      </c>
      <c r="B313" t="s">
        <v>955</v>
      </c>
    </row>
    <row r="314" spans="1:2" x14ac:dyDescent="0.3">
      <c r="A314">
        <v>315</v>
      </c>
      <c r="B314" t="s">
        <v>956</v>
      </c>
    </row>
    <row r="315" spans="1:2" x14ac:dyDescent="0.3">
      <c r="A315">
        <v>316</v>
      </c>
      <c r="B315" t="s">
        <v>957</v>
      </c>
    </row>
    <row r="316" spans="1:2" x14ac:dyDescent="0.3">
      <c r="A316">
        <v>317</v>
      </c>
      <c r="B316" t="s">
        <v>958</v>
      </c>
    </row>
    <row r="317" spans="1:2" x14ac:dyDescent="0.3">
      <c r="A317">
        <v>318</v>
      </c>
      <c r="B317" t="s">
        <v>959</v>
      </c>
    </row>
    <row r="318" spans="1:2" x14ac:dyDescent="0.3">
      <c r="A318">
        <v>319</v>
      </c>
      <c r="B318" t="s">
        <v>960</v>
      </c>
    </row>
    <row r="319" spans="1:2" x14ac:dyDescent="0.3">
      <c r="A319">
        <v>320</v>
      </c>
      <c r="B319" t="s">
        <v>961</v>
      </c>
    </row>
    <row r="320" spans="1:2" x14ac:dyDescent="0.3">
      <c r="A320">
        <v>321</v>
      </c>
      <c r="B320" t="s">
        <v>962</v>
      </c>
    </row>
    <row r="321" spans="1:2" x14ac:dyDescent="0.3">
      <c r="A321">
        <v>322</v>
      </c>
      <c r="B321" t="s">
        <v>963</v>
      </c>
    </row>
    <row r="322" spans="1:2" x14ac:dyDescent="0.3">
      <c r="A322">
        <v>323</v>
      </c>
      <c r="B322" t="s">
        <v>964</v>
      </c>
    </row>
    <row r="323" spans="1:2" x14ac:dyDescent="0.3">
      <c r="A323">
        <v>324</v>
      </c>
      <c r="B323" t="s">
        <v>965</v>
      </c>
    </row>
    <row r="324" spans="1:2" x14ac:dyDescent="0.3">
      <c r="A324">
        <v>325</v>
      </c>
      <c r="B324" t="s">
        <v>966</v>
      </c>
    </row>
    <row r="325" spans="1:2" x14ac:dyDescent="0.3">
      <c r="A325">
        <v>326</v>
      </c>
      <c r="B325" t="s">
        <v>967</v>
      </c>
    </row>
    <row r="326" spans="1:2" x14ac:dyDescent="0.3">
      <c r="A326">
        <v>327</v>
      </c>
      <c r="B326" t="s">
        <v>968</v>
      </c>
    </row>
    <row r="327" spans="1:2" x14ac:dyDescent="0.3">
      <c r="A327">
        <v>328</v>
      </c>
      <c r="B327" t="s">
        <v>969</v>
      </c>
    </row>
    <row r="328" spans="1:2" x14ac:dyDescent="0.3">
      <c r="A328">
        <v>329</v>
      </c>
      <c r="B328" t="s">
        <v>970</v>
      </c>
    </row>
    <row r="329" spans="1:2" x14ac:dyDescent="0.3">
      <c r="A329">
        <v>330</v>
      </c>
      <c r="B329" t="s">
        <v>971</v>
      </c>
    </row>
    <row r="330" spans="1:2" x14ac:dyDescent="0.3">
      <c r="A330">
        <v>331</v>
      </c>
      <c r="B330" t="s">
        <v>972</v>
      </c>
    </row>
    <row r="331" spans="1:2" x14ac:dyDescent="0.3">
      <c r="A331">
        <v>332</v>
      </c>
      <c r="B331" t="s">
        <v>973</v>
      </c>
    </row>
    <row r="332" spans="1:2" x14ac:dyDescent="0.3">
      <c r="A332">
        <v>333</v>
      </c>
      <c r="B332" t="s">
        <v>974</v>
      </c>
    </row>
    <row r="333" spans="1:2" x14ac:dyDescent="0.3">
      <c r="A333">
        <v>334</v>
      </c>
      <c r="B333" t="s">
        <v>975</v>
      </c>
    </row>
    <row r="334" spans="1:2" x14ac:dyDescent="0.3">
      <c r="A334">
        <v>335</v>
      </c>
      <c r="B334" t="s">
        <v>976</v>
      </c>
    </row>
    <row r="335" spans="1:2" x14ac:dyDescent="0.3">
      <c r="A335">
        <v>337</v>
      </c>
      <c r="B335" t="s">
        <v>977</v>
      </c>
    </row>
    <row r="336" spans="1:2" x14ac:dyDescent="0.3">
      <c r="A336">
        <v>338</v>
      </c>
      <c r="B336" t="s">
        <v>978</v>
      </c>
    </row>
    <row r="337" spans="1:2" x14ac:dyDescent="0.3">
      <c r="A337">
        <v>339</v>
      </c>
      <c r="B337" t="s">
        <v>979</v>
      </c>
    </row>
    <row r="338" spans="1:2" x14ac:dyDescent="0.3">
      <c r="A338">
        <v>340</v>
      </c>
      <c r="B338" t="s">
        <v>980</v>
      </c>
    </row>
    <row r="339" spans="1:2" x14ac:dyDescent="0.3">
      <c r="A339">
        <v>341</v>
      </c>
      <c r="B339" t="s">
        <v>981</v>
      </c>
    </row>
    <row r="340" spans="1:2" x14ac:dyDescent="0.3">
      <c r="A340">
        <v>342</v>
      </c>
      <c r="B340" t="s">
        <v>982</v>
      </c>
    </row>
    <row r="341" spans="1:2" x14ac:dyDescent="0.3">
      <c r="A341">
        <v>343</v>
      </c>
      <c r="B341" t="s">
        <v>983</v>
      </c>
    </row>
    <row r="342" spans="1:2" x14ac:dyDescent="0.3">
      <c r="A342">
        <v>344</v>
      </c>
      <c r="B342" t="s">
        <v>984</v>
      </c>
    </row>
    <row r="343" spans="1:2" x14ac:dyDescent="0.3">
      <c r="A343">
        <v>345</v>
      </c>
      <c r="B343" t="s">
        <v>985</v>
      </c>
    </row>
    <row r="344" spans="1:2" x14ac:dyDescent="0.3">
      <c r="A344">
        <v>346</v>
      </c>
      <c r="B344" t="s">
        <v>986</v>
      </c>
    </row>
    <row r="345" spans="1:2" x14ac:dyDescent="0.3">
      <c r="A345">
        <v>347</v>
      </c>
      <c r="B345" t="s">
        <v>987</v>
      </c>
    </row>
    <row r="346" spans="1:2" x14ac:dyDescent="0.3">
      <c r="A346">
        <v>348</v>
      </c>
      <c r="B346" t="s">
        <v>988</v>
      </c>
    </row>
    <row r="347" spans="1:2" x14ac:dyDescent="0.3">
      <c r="A347">
        <v>349</v>
      </c>
      <c r="B347" t="s">
        <v>989</v>
      </c>
    </row>
    <row r="348" spans="1:2" x14ac:dyDescent="0.3">
      <c r="A348">
        <v>350</v>
      </c>
      <c r="B348" t="s">
        <v>990</v>
      </c>
    </row>
    <row r="349" spans="1:2" x14ac:dyDescent="0.3">
      <c r="A349">
        <v>351</v>
      </c>
      <c r="B349" t="s">
        <v>991</v>
      </c>
    </row>
    <row r="350" spans="1:2" x14ac:dyDescent="0.3">
      <c r="A350">
        <v>352</v>
      </c>
      <c r="B350" t="s">
        <v>992</v>
      </c>
    </row>
    <row r="351" spans="1:2" x14ac:dyDescent="0.3">
      <c r="A351">
        <v>353</v>
      </c>
      <c r="B351" t="s">
        <v>993</v>
      </c>
    </row>
    <row r="352" spans="1:2" x14ac:dyDescent="0.3">
      <c r="A352">
        <v>354</v>
      </c>
      <c r="B352" t="s">
        <v>994</v>
      </c>
    </row>
    <row r="353" spans="1:2" x14ac:dyDescent="0.3">
      <c r="A353">
        <v>355</v>
      </c>
      <c r="B353" t="s">
        <v>995</v>
      </c>
    </row>
    <row r="354" spans="1:2" x14ac:dyDescent="0.3">
      <c r="A354">
        <v>356</v>
      </c>
      <c r="B354" t="s">
        <v>996</v>
      </c>
    </row>
    <row r="355" spans="1:2" x14ac:dyDescent="0.3">
      <c r="A355">
        <v>357</v>
      </c>
      <c r="B355" t="s">
        <v>997</v>
      </c>
    </row>
    <row r="356" spans="1:2" x14ac:dyDescent="0.3">
      <c r="A356">
        <v>358</v>
      </c>
      <c r="B356" t="s">
        <v>998</v>
      </c>
    </row>
    <row r="357" spans="1:2" x14ac:dyDescent="0.3">
      <c r="A357">
        <v>359</v>
      </c>
      <c r="B357" t="s">
        <v>999</v>
      </c>
    </row>
    <row r="358" spans="1:2" x14ac:dyDescent="0.3">
      <c r="A358">
        <v>360</v>
      </c>
      <c r="B358" t="s">
        <v>1000</v>
      </c>
    </row>
    <row r="359" spans="1:2" x14ac:dyDescent="0.3">
      <c r="A359">
        <v>361</v>
      </c>
      <c r="B359" t="s">
        <v>1001</v>
      </c>
    </row>
    <row r="360" spans="1:2" x14ac:dyDescent="0.3">
      <c r="A360">
        <v>362</v>
      </c>
      <c r="B360" t="s">
        <v>1002</v>
      </c>
    </row>
    <row r="361" spans="1:2" x14ac:dyDescent="0.3">
      <c r="A361">
        <v>363</v>
      </c>
      <c r="B361" t="s">
        <v>1003</v>
      </c>
    </row>
    <row r="362" spans="1:2" x14ac:dyDescent="0.3">
      <c r="A362">
        <v>364</v>
      </c>
      <c r="B362" t="s">
        <v>1004</v>
      </c>
    </row>
    <row r="363" spans="1:2" x14ac:dyDescent="0.3">
      <c r="A363">
        <v>365</v>
      </c>
      <c r="B363" t="s">
        <v>1005</v>
      </c>
    </row>
    <row r="364" spans="1:2" x14ac:dyDescent="0.3">
      <c r="A364">
        <v>366</v>
      </c>
      <c r="B364" t="s">
        <v>1006</v>
      </c>
    </row>
    <row r="365" spans="1:2" x14ac:dyDescent="0.3">
      <c r="A365">
        <v>367</v>
      </c>
      <c r="B365" t="s">
        <v>1007</v>
      </c>
    </row>
    <row r="366" spans="1:2" x14ac:dyDescent="0.3">
      <c r="A366">
        <v>368</v>
      </c>
      <c r="B366" t="s">
        <v>1008</v>
      </c>
    </row>
    <row r="367" spans="1:2" x14ac:dyDescent="0.3">
      <c r="A367">
        <v>369</v>
      </c>
      <c r="B367" t="s">
        <v>1009</v>
      </c>
    </row>
    <row r="368" spans="1:2" x14ac:dyDescent="0.3">
      <c r="A368">
        <v>370</v>
      </c>
      <c r="B368" t="s">
        <v>1010</v>
      </c>
    </row>
    <row r="369" spans="1:2" x14ac:dyDescent="0.3">
      <c r="A369">
        <v>371</v>
      </c>
      <c r="B369" t="s">
        <v>1011</v>
      </c>
    </row>
    <row r="370" spans="1:2" x14ac:dyDescent="0.3">
      <c r="A370">
        <v>372</v>
      </c>
      <c r="B370" t="s">
        <v>1012</v>
      </c>
    </row>
    <row r="371" spans="1:2" x14ac:dyDescent="0.3">
      <c r="A371">
        <v>373</v>
      </c>
      <c r="B371" t="s">
        <v>1013</v>
      </c>
    </row>
    <row r="372" spans="1:2" x14ac:dyDescent="0.3">
      <c r="A372">
        <v>374</v>
      </c>
      <c r="B372" t="s">
        <v>1014</v>
      </c>
    </row>
    <row r="373" spans="1:2" x14ac:dyDescent="0.3">
      <c r="A373">
        <v>375</v>
      </c>
      <c r="B373" t="s">
        <v>1015</v>
      </c>
    </row>
    <row r="374" spans="1:2" x14ac:dyDescent="0.3">
      <c r="A374">
        <v>376</v>
      </c>
      <c r="B374" t="s">
        <v>1016</v>
      </c>
    </row>
    <row r="375" spans="1:2" x14ac:dyDescent="0.3">
      <c r="A375">
        <v>377</v>
      </c>
      <c r="B375" t="s">
        <v>1017</v>
      </c>
    </row>
    <row r="376" spans="1:2" x14ac:dyDescent="0.3">
      <c r="A376">
        <v>378</v>
      </c>
      <c r="B376" t="s">
        <v>1018</v>
      </c>
    </row>
    <row r="377" spans="1:2" x14ac:dyDescent="0.3">
      <c r="A377">
        <v>379</v>
      </c>
      <c r="B377" t="s">
        <v>1019</v>
      </c>
    </row>
    <row r="378" spans="1:2" x14ac:dyDescent="0.3">
      <c r="A378">
        <v>380</v>
      </c>
      <c r="B378" t="s">
        <v>1020</v>
      </c>
    </row>
    <row r="379" spans="1:2" x14ac:dyDescent="0.3">
      <c r="A379">
        <v>381</v>
      </c>
      <c r="B379" t="s">
        <v>1021</v>
      </c>
    </row>
    <row r="380" spans="1:2" x14ac:dyDescent="0.3">
      <c r="A380">
        <v>382</v>
      </c>
      <c r="B380" t="s">
        <v>1022</v>
      </c>
    </row>
    <row r="381" spans="1:2" x14ac:dyDescent="0.3">
      <c r="A381">
        <v>383</v>
      </c>
      <c r="B381" t="s">
        <v>1023</v>
      </c>
    </row>
    <row r="382" spans="1:2" x14ac:dyDescent="0.3">
      <c r="A382">
        <v>384</v>
      </c>
      <c r="B382" t="s">
        <v>1024</v>
      </c>
    </row>
    <row r="383" spans="1:2" x14ac:dyDescent="0.3">
      <c r="A383">
        <v>385</v>
      </c>
      <c r="B383" t="s">
        <v>1025</v>
      </c>
    </row>
    <row r="384" spans="1:2" x14ac:dyDescent="0.3">
      <c r="A384">
        <v>386</v>
      </c>
      <c r="B384" t="s">
        <v>1026</v>
      </c>
    </row>
    <row r="385" spans="1:2" x14ac:dyDescent="0.3">
      <c r="A385">
        <v>387</v>
      </c>
      <c r="B385" t="s">
        <v>1027</v>
      </c>
    </row>
    <row r="386" spans="1:2" x14ac:dyDescent="0.3">
      <c r="A386">
        <v>388</v>
      </c>
      <c r="B386" t="s">
        <v>1028</v>
      </c>
    </row>
    <row r="387" spans="1:2" x14ac:dyDescent="0.3">
      <c r="A387">
        <v>389</v>
      </c>
      <c r="B387" t="s">
        <v>1029</v>
      </c>
    </row>
    <row r="388" spans="1:2" x14ac:dyDescent="0.3">
      <c r="A388">
        <v>390</v>
      </c>
      <c r="B388" t="s">
        <v>1030</v>
      </c>
    </row>
    <row r="389" spans="1:2" x14ac:dyDescent="0.3">
      <c r="A389">
        <v>391</v>
      </c>
      <c r="B389" t="s">
        <v>1031</v>
      </c>
    </row>
    <row r="390" spans="1:2" x14ac:dyDescent="0.3">
      <c r="A390">
        <v>392</v>
      </c>
      <c r="B390" t="s">
        <v>1032</v>
      </c>
    </row>
    <row r="391" spans="1:2" x14ac:dyDescent="0.3">
      <c r="A391">
        <v>393</v>
      </c>
      <c r="B391" t="s">
        <v>1033</v>
      </c>
    </row>
    <row r="392" spans="1:2" x14ac:dyDescent="0.3">
      <c r="A392">
        <v>394</v>
      </c>
      <c r="B392" t="s">
        <v>1034</v>
      </c>
    </row>
    <row r="393" spans="1:2" x14ac:dyDescent="0.3">
      <c r="A393">
        <v>395</v>
      </c>
      <c r="B393" s="56" t="s">
        <v>1035</v>
      </c>
    </row>
    <row r="394" spans="1:2" x14ac:dyDescent="0.3">
      <c r="A394">
        <v>396</v>
      </c>
      <c r="B394" t="s">
        <v>1036</v>
      </c>
    </row>
    <row r="395" spans="1:2" x14ac:dyDescent="0.3">
      <c r="A395">
        <v>397</v>
      </c>
      <c r="B395" t="s">
        <v>1037</v>
      </c>
    </row>
    <row r="396" spans="1:2" x14ac:dyDescent="0.3">
      <c r="A396">
        <v>398</v>
      </c>
      <c r="B396" t="s">
        <v>1038</v>
      </c>
    </row>
    <row r="397" spans="1:2" x14ac:dyDescent="0.3">
      <c r="A397">
        <v>399</v>
      </c>
      <c r="B397" t="s">
        <v>1039</v>
      </c>
    </row>
    <row r="398" spans="1:2" x14ac:dyDescent="0.3">
      <c r="A398">
        <v>400</v>
      </c>
      <c r="B398" t="s">
        <v>1040</v>
      </c>
    </row>
    <row r="399" spans="1:2" x14ac:dyDescent="0.3">
      <c r="A399">
        <v>401</v>
      </c>
      <c r="B399" t="s">
        <v>1041</v>
      </c>
    </row>
    <row r="400" spans="1:2" x14ac:dyDescent="0.3">
      <c r="A400">
        <v>402</v>
      </c>
      <c r="B400" t="s">
        <v>1042</v>
      </c>
    </row>
    <row r="401" spans="1:2" x14ac:dyDescent="0.3">
      <c r="A401">
        <v>403</v>
      </c>
      <c r="B401" t="s">
        <v>1043</v>
      </c>
    </row>
    <row r="402" spans="1:2" x14ac:dyDescent="0.3">
      <c r="A402">
        <v>404</v>
      </c>
      <c r="B402" t="s">
        <v>1044</v>
      </c>
    </row>
    <row r="403" spans="1:2" x14ac:dyDescent="0.3">
      <c r="A403">
        <v>405</v>
      </c>
      <c r="B403" t="s">
        <v>1045</v>
      </c>
    </row>
    <row r="404" spans="1:2" x14ac:dyDescent="0.3">
      <c r="A404">
        <v>406</v>
      </c>
      <c r="B404" t="s">
        <v>1046</v>
      </c>
    </row>
    <row r="405" spans="1:2" x14ac:dyDescent="0.3">
      <c r="A405">
        <v>407</v>
      </c>
      <c r="B405" t="s">
        <v>1047</v>
      </c>
    </row>
    <row r="406" spans="1:2" x14ac:dyDescent="0.3">
      <c r="A406">
        <v>408</v>
      </c>
      <c r="B406" t="s">
        <v>1048</v>
      </c>
    </row>
    <row r="407" spans="1:2" x14ac:dyDescent="0.3">
      <c r="A407">
        <v>409</v>
      </c>
      <c r="B407" t="s">
        <v>1049</v>
      </c>
    </row>
    <row r="408" spans="1:2" x14ac:dyDescent="0.3">
      <c r="A408">
        <v>410</v>
      </c>
      <c r="B408" t="s">
        <v>1050</v>
      </c>
    </row>
    <row r="409" spans="1:2" x14ac:dyDescent="0.3">
      <c r="A409">
        <v>411</v>
      </c>
      <c r="B409" t="s">
        <v>1051</v>
      </c>
    </row>
    <row r="410" spans="1:2" x14ac:dyDescent="0.3">
      <c r="A410" s="61">
        <v>412</v>
      </c>
      <c r="B410" t="s">
        <v>1052</v>
      </c>
    </row>
    <row r="411" spans="1:2" x14ac:dyDescent="0.3">
      <c r="A411" s="61">
        <v>413</v>
      </c>
      <c r="B411" t="s">
        <v>1053</v>
      </c>
    </row>
    <row r="412" spans="1:2" x14ac:dyDescent="0.3">
      <c r="A412" s="61">
        <v>414</v>
      </c>
      <c r="B412" t="s">
        <v>1054</v>
      </c>
    </row>
    <row r="413" spans="1:2" x14ac:dyDescent="0.3">
      <c r="A413" s="61">
        <v>415</v>
      </c>
      <c r="B413" s="56" t="s">
        <v>1055</v>
      </c>
    </row>
    <row r="414" spans="1:2" x14ac:dyDescent="0.3">
      <c r="A414" s="61">
        <v>416</v>
      </c>
      <c r="B414" t="s">
        <v>1056</v>
      </c>
    </row>
    <row r="415" spans="1:2" x14ac:dyDescent="0.3">
      <c r="A415" s="61">
        <v>417</v>
      </c>
      <c r="B415" t="s">
        <v>1057</v>
      </c>
    </row>
    <row r="416" spans="1:2" x14ac:dyDescent="0.3">
      <c r="A416" s="61">
        <v>418</v>
      </c>
      <c r="B416" t="s">
        <v>1058</v>
      </c>
    </row>
    <row r="417" spans="1:2" x14ac:dyDescent="0.3">
      <c r="A417" s="61">
        <v>419</v>
      </c>
      <c r="B417" s="56" t="s">
        <v>1059</v>
      </c>
    </row>
    <row r="418" spans="1:2" x14ac:dyDescent="0.3">
      <c r="A418" s="61">
        <v>420</v>
      </c>
      <c r="B418" s="62" t="s">
        <v>1060</v>
      </c>
    </row>
    <row r="419" spans="1:2" x14ac:dyDescent="0.3">
      <c r="A419">
        <v>421</v>
      </c>
      <c r="B419" t="s">
        <v>1061</v>
      </c>
    </row>
    <row r="420" spans="1:2" x14ac:dyDescent="0.3">
      <c r="A420">
        <v>422</v>
      </c>
      <c r="B420" t="s">
        <v>1062</v>
      </c>
    </row>
    <row r="421" spans="1:2" x14ac:dyDescent="0.3">
      <c r="A421">
        <v>423</v>
      </c>
      <c r="B421" t="s">
        <v>1063</v>
      </c>
    </row>
    <row r="422" spans="1:2" x14ac:dyDescent="0.3">
      <c r="A422">
        <v>424</v>
      </c>
      <c r="B422" t="s">
        <v>1064</v>
      </c>
    </row>
    <row r="423" spans="1:2" x14ac:dyDescent="0.3">
      <c r="A423">
        <v>425</v>
      </c>
      <c r="B423" t="s">
        <v>1065</v>
      </c>
    </row>
    <row r="424" spans="1:2" x14ac:dyDescent="0.3">
      <c r="A424">
        <v>426</v>
      </c>
      <c r="B424" t="s">
        <v>1066</v>
      </c>
    </row>
    <row r="425" spans="1:2" x14ac:dyDescent="0.3">
      <c r="A425">
        <v>427</v>
      </c>
      <c r="B425" t="s">
        <v>1067</v>
      </c>
    </row>
    <row r="426" spans="1:2" x14ac:dyDescent="0.3">
      <c r="A426">
        <v>428</v>
      </c>
      <c r="B426" t="s">
        <v>1068</v>
      </c>
    </row>
    <row r="427" spans="1:2" x14ac:dyDescent="0.3">
      <c r="A427">
        <v>429</v>
      </c>
      <c r="B427" t="s">
        <v>1069</v>
      </c>
    </row>
    <row r="428" spans="1:2" x14ac:dyDescent="0.3">
      <c r="A428">
        <v>430</v>
      </c>
      <c r="B428" t="s">
        <v>1080</v>
      </c>
    </row>
    <row r="429" spans="1:2" x14ac:dyDescent="0.3">
      <c r="A429">
        <v>431</v>
      </c>
      <c r="B429" t="s">
        <v>1081</v>
      </c>
    </row>
    <row r="430" spans="1:2" x14ac:dyDescent="0.3">
      <c r="A430">
        <v>432</v>
      </c>
      <c r="B430" t="s">
        <v>1082</v>
      </c>
    </row>
    <row r="432" spans="1:2" x14ac:dyDescent="0.3">
      <c r="B432" s="88"/>
    </row>
  </sheetData>
  <conditionalFormatting sqref="B391">
    <cfRule type="duplicateValues" dxfId="5" priority="4"/>
    <cfRule type="duplicateValues" dxfId="4" priority="5"/>
  </conditionalFormatting>
  <conditionalFormatting sqref="B409:B410 B416:B418">
    <cfRule type="duplicateValues" dxfId="3" priority="2"/>
    <cfRule type="duplicateValues" dxfId="2" priority="3"/>
  </conditionalFormatting>
  <conditionalFormatting sqref="A5:B427 A2:A4">
    <cfRule type="duplicateValues" dxfId="1" priority="47"/>
  </conditionalFormatting>
  <conditionalFormatting sqref="A428:A430">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trait_datasheet</vt:lpstr>
      <vt:lpstr>song_averages</vt:lpstr>
      <vt:lpstr>Sheet1</vt:lpstr>
      <vt:lpstr>references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Eszter</dc:creator>
  <cp:lastModifiedBy>Jonathan</cp:lastModifiedBy>
  <dcterms:created xsi:type="dcterms:W3CDTF">2018-02-13T14:57:42Z</dcterms:created>
  <dcterms:modified xsi:type="dcterms:W3CDTF">2019-05-27T22:16:46Z</dcterms:modified>
</cp:coreProperties>
</file>