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maal-bugami/Documents/ADragon/4th Term/SE 638_Project Management/"/>
    </mc:Choice>
  </mc:AlternateContent>
  <xr:revisionPtr revIDLastSave="38" documentId="8_{09FAB9C9-3DAF-9E4E-AAE8-42AAA217EF65}" xr6:coauthVersionLast="45" xr6:coauthVersionMax="45" xr10:uidLastSave="{B88A9DB6-C54C-441B-8C21-4C84AA9FEAB0}"/>
  <bookViews>
    <workbookView xWindow="0" yWindow="0" windowWidth="14200" windowHeight="18000" xr2:uid="{CEF3AC18-A1DD-6342-825E-24E040BD0D17}"/>
  </bookViews>
  <sheets>
    <sheet name="TCO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B27" i="1"/>
  <c r="B26" i="1"/>
  <c r="B25" i="1"/>
  <c r="G31" i="1"/>
  <c r="F31" i="1"/>
  <c r="E31" i="1"/>
  <c r="D31" i="1"/>
  <c r="C31" i="1"/>
  <c r="B31" i="1"/>
  <c r="H31" i="1" s="1"/>
  <c r="H21" i="1"/>
  <c r="H22" i="1"/>
  <c r="H20" i="1"/>
  <c r="H18" i="1" l="1"/>
  <c r="H15" i="1"/>
  <c r="H14" i="1"/>
  <c r="H13" i="1"/>
  <c r="H12" i="1"/>
  <c r="H11" i="1"/>
  <c r="H10" i="1"/>
  <c r="H9" i="1"/>
  <c r="H30" i="1" l="1"/>
  <c r="H29" i="1"/>
  <c r="H17" i="1"/>
</calcChain>
</file>

<file path=xl/sharedStrings.xml><?xml version="1.0" encoding="utf-8"?>
<sst xmlns="http://schemas.openxmlformats.org/spreadsheetml/2006/main" count="35" uniqueCount="35">
  <si>
    <t>Total Cost of Ownership Calculation</t>
  </si>
  <si>
    <t>Installation</t>
  </si>
  <si>
    <t>Costs of implementing new System:</t>
  </si>
  <si>
    <t>Year 0</t>
  </si>
  <si>
    <t>Year 1</t>
  </si>
  <si>
    <t>Year 2</t>
  </si>
  <si>
    <t>Year 3</t>
  </si>
  <si>
    <t>Year 4</t>
  </si>
  <si>
    <t>Year 5</t>
  </si>
  <si>
    <t>Totals</t>
  </si>
  <si>
    <r>
      <rPr>
        <b/>
        <sz val="10"/>
        <color theme="1"/>
        <rFont val="Arial"/>
        <family val="2"/>
      </rPr>
      <t>Hardware</t>
    </r>
    <r>
      <rPr>
        <b/>
        <u/>
        <sz val="10"/>
        <color indexed="10"/>
        <rFont val="Arial"/>
        <family val="2"/>
      </rPr>
      <t xml:space="preserve"> </t>
    </r>
  </si>
  <si>
    <t>Servers</t>
  </si>
  <si>
    <t>Main Server</t>
  </si>
  <si>
    <t>Backup server</t>
  </si>
  <si>
    <t>Data Storage</t>
  </si>
  <si>
    <t>Data Backup</t>
  </si>
  <si>
    <t>Desktop computers (Quantity=6)</t>
  </si>
  <si>
    <t>Printer and scanner</t>
  </si>
  <si>
    <t>Router and switches</t>
  </si>
  <si>
    <t>Software</t>
  </si>
  <si>
    <t>Software purchase (License)</t>
  </si>
  <si>
    <t>Operating system</t>
  </si>
  <si>
    <t>Support</t>
  </si>
  <si>
    <t>Support &amp; Maintenance</t>
  </si>
  <si>
    <t>Training</t>
  </si>
  <si>
    <t>Systems integration</t>
  </si>
  <si>
    <t>Other costs</t>
  </si>
  <si>
    <t>Labor</t>
  </si>
  <si>
    <t>Doctors (193440 each, 4 Total)</t>
  </si>
  <si>
    <t>Nurses (108160 each, 2 Total)</t>
  </si>
  <si>
    <t>Office Admins (35360 each, 2 Total)</t>
  </si>
  <si>
    <t>Business process changes:</t>
  </si>
  <si>
    <t>Training and introduction</t>
  </si>
  <si>
    <t>Lost revenue while processes changed</t>
  </si>
  <si>
    <t>Total costs: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</si>
</sst>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>
    <font>
      <sz val="12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u/>
      <sz val="10"/>
      <color indexed="10"/>
      <name val="Arial"/>
      <family val="2"/>
    </font>
    <font>
      <b/>
      <sz val="12"/>
      <color rgb="FF0000FF"/>
      <name val="Times New Roman"/>
      <family val="1"/>
    </font>
    <font>
      <u/>
      <sz val="10"/>
      <color indexed="10"/>
      <name val="Arial"/>
      <family val="2"/>
    </font>
    <font>
      <b/>
      <u/>
      <sz val="10"/>
      <color rgb="FF0000FF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b/>
      <sz val="11"/>
      <color rgb="FF0000FF"/>
      <name val="Calibri"/>
      <family val="2"/>
      <scheme val="minor"/>
    </font>
    <font>
      <b/>
      <sz val="12"/>
      <color rgb="FFC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12" fillId="0" borderId="0" xfId="0" applyFont="1"/>
    <xf numFmtId="0" fontId="13" fillId="0" borderId="0" xfId="0" applyFont="1"/>
    <xf numFmtId="3" fontId="1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2"/>
    </xf>
    <xf numFmtId="0" fontId="8" fillId="0" borderId="0" xfId="0" applyFont="1" applyFill="1" applyAlignment="1">
      <alignment horizontal="left" vertical="center" indent="1"/>
    </xf>
    <xf numFmtId="0" fontId="8" fillId="0" borderId="0" xfId="0" applyFont="1" applyFill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0BE2-CF15-CC4F-85C1-B475DE1530BD}">
  <dimension ref="A1:J36"/>
  <sheetViews>
    <sheetView tabSelected="1" workbookViewId="0">
      <selection activeCell="H25" sqref="H25"/>
    </sheetView>
  </sheetViews>
  <sheetFormatPr defaultColWidth="11" defaultRowHeight="15.95"/>
  <cols>
    <col min="1" max="1" width="34.875" customWidth="1"/>
  </cols>
  <sheetData>
    <row r="1" spans="1:10">
      <c r="A1" s="1" t="s">
        <v>0</v>
      </c>
    </row>
    <row r="2" spans="1:10">
      <c r="A2" s="2"/>
    </row>
    <row r="3" spans="1:10">
      <c r="A3" s="2"/>
      <c r="C3" s="2"/>
    </row>
    <row r="4" spans="1:10">
      <c r="A4" s="2"/>
      <c r="C4" s="2"/>
    </row>
    <row r="5" spans="1:10">
      <c r="A5" s="15"/>
      <c r="B5" s="9" t="s">
        <v>1</v>
      </c>
      <c r="C5" s="16"/>
      <c r="D5" s="16"/>
      <c r="E5" s="16"/>
      <c r="F5" s="16"/>
      <c r="G5" s="16"/>
      <c r="H5" s="15"/>
      <c r="I5" s="15"/>
    </row>
    <row r="6" spans="1:10">
      <c r="A6" s="12" t="s">
        <v>2</v>
      </c>
      <c r="B6" s="9" t="s">
        <v>3</v>
      </c>
      <c r="C6" s="10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1" t="s">
        <v>9</v>
      </c>
      <c r="I6" s="15"/>
      <c r="J6" s="3"/>
    </row>
    <row r="7" spans="1:10">
      <c r="A7" s="12" t="s">
        <v>10</v>
      </c>
      <c r="B7" s="9"/>
      <c r="C7" s="10"/>
      <c r="D7" s="9"/>
      <c r="E7" s="9"/>
      <c r="F7" s="9"/>
      <c r="G7" s="9"/>
      <c r="H7" s="11"/>
      <c r="I7" s="15"/>
      <c r="J7" s="3"/>
    </row>
    <row r="8" spans="1:10">
      <c r="A8" s="22" t="s">
        <v>11</v>
      </c>
      <c r="B8" s="9"/>
      <c r="C8" s="10"/>
      <c r="D8" s="9"/>
      <c r="E8" s="9"/>
      <c r="F8" s="9"/>
      <c r="G8" s="9"/>
      <c r="H8" s="11"/>
      <c r="I8" s="15"/>
      <c r="J8" s="3"/>
    </row>
    <row r="9" spans="1:10">
      <c r="A9" s="23" t="s">
        <v>12</v>
      </c>
      <c r="B9" s="7">
        <v>12324</v>
      </c>
      <c r="C9" s="6">
        <v>1107</v>
      </c>
      <c r="D9" s="7">
        <v>1476</v>
      </c>
      <c r="E9" s="7">
        <v>1476</v>
      </c>
      <c r="F9" s="7">
        <v>1476</v>
      </c>
      <c r="G9" s="7">
        <v>1476</v>
      </c>
      <c r="H9" s="13">
        <f>SUM(B9:G9)</f>
        <v>19335</v>
      </c>
      <c r="I9" s="15"/>
      <c r="J9" s="3"/>
    </row>
    <row r="10" spans="1:10">
      <c r="A10" s="23" t="s">
        <v>13</v>
      </c>
      <c r="B10" s="7">
        <v>11874</v>
      </c>
      <c r="C10" s="6">
        <v>1071</v>
      </c>
      <c r="D10" s="7">
        <v>1428</v>
      </c>
      <c r="E10" s="7">
        <v>1428</v>
      </c>
      <c r="F10" s="7">
        <v>1428</v>
      </c>
      <c r="G10" s="7">
        <v>1428</v>
      </c>
      <c r="H10" s="13">
        <f>SUM(B10:G10)</f>
        <v>18657</v>
      </c>
      <c r="I10" s="15"/>
      <c r="J10" s="3"/>
    </row>
    <row r="11" spans="1:10">
      <c r="A11" s="22" t="s">
        <v>14</v>
      </c>
      <c r="B11" s="7">
        <v>3523</v>
      </c>
      <c r="C11" s="6">
        <v>315</v>
      </c>
      <c r="D11" s="7">
        <v>420</v>
      </c>
      <c r="E11" s="7">
        <v>420</v>
      </c>
      <c r="F11" s="7">
        <v>420</v>
      </c>
      <c r="G11" s="7">
        <v>420</v>
      </c>
      <c r="H11" s="13">
        <f>SUM(B11:G11)</f>
        <v>5518</v>
      </c>
      <c r="I11" s="15"/>
      <c r="J11" s="3"/>
    </row>
    <row r="12" spans="1:10">
      <c r="A12" s="22" t="s">
        <v>15</v>
      </c>
      <c r="B12" s="7">
        <v>2155</v>
      </c>
      <c r="C12" s="6">
        <v>0</v>
      </c>
      <c r="D12" s="7">
        <v>2580</v>
      </c>
      <c r="E12" s="7">
        <v>2580</v>
      </c>
      <c r="F12" s="7">
        <v>2580</v>
      </c>
      <c r="G12" s="7">
        <v>2580</v>
      </c>
      <c r="H12" s="13">
        <f>SUM(B12:G12)</f>
        <v>12475</v>
      </c>
      <c r="I12" s="15"/>
      <c r="J12" s="3"/>
    </row>
    <row r="13" spans="1:10">
      <c r="A13" s="22" t="s">
        <v>16</v>
      </c>
      <c r="B13" s="7">
        <v>5922</v>
      </c>
      <c r="C13" s="6">
        <v>0</v>
      </c>
      <c r="D13" s="7">
        <v>0</v>
      </c>
      <c r="E13" s="7">
        <v>0</v>
      </c>
      <c r="F13" s="7">
        <v>0</v>
      </c>
      <c r="G13" s="7">
        <v>0</v>
      </c>
      <c r="H13" s="13">
        <f>SUM(B13:G13)</f>
        <v>5922</v>
      </c>
      <c r="I13" s="15"/>
      <c r="J13" s="3"/>
    </row>
    <row r="14" spans="1:10">
      <c r="A14" s="22" t="s">
        <v>17</v>
      </c>
      <c r="B14" s="7">
        <v>1795</v>
      </c>
      <c r="C14" s="6">
        <v>0</v>
      </c>
      <c r="D14" s="7">
        <v>0</v>
      </c>
      <c r="E14" s="7">
        <v>0</v>
      </c>
      <c r="F14" s="7">
        <v>0</v>
      </c>
      <c r="G14" s="7">
        <v>0</v>
      </c>
      <c r="H14" s="13">
        <f>SUM(B14:G14)</f>
        <v>1795</v>
      </c>
      <c r="I14" s="15"/>
      <c r="J14" s="3"/>
    </row>
    <row r="15" spans="1:10">
      <c r="A15" s="22" t="s">
        <v>18</v>
      </c>
      <c r="B15" s="7">
        <v>2587</v>
      </c>
      <c r="C15" s="6">
        <v>0</v>
      </c>
      <c r="D15" s="7">
        <v>0</v>
      </c>
      <c r="E15" s="7">
        <v>0</v>
      </c>
      <c r="F15" s="7">
        <v>0</v>
      </c>
      <c r="G15" s="7">
        <v>0</v>
      </c>
      <c r="H15" s="13">
        <f>SUM(B15:G15)</f>
        <v>2587</v>
      </c>
      <c r="I15" s="15"/>
      <c r="J15" s="3"/>
    </row>
    <row r="16" spans="1:10">
      <c r="A16" s="14" t="s">
        <v>19</v>
      </c>
      <c r="B16" s="7"/>
      <c r="C16" s="6"/>
      <c r="D16" s="7"/>
      <c r="E16" s="7"/>
      <c r="F16" s="7"/>
      <c r="G16" s="7"/>
      <c r="H16" s="13"/>
      <c r="I16" s="15"/>
      <c r="J16" s="3"/>
    </row>
    <row r="17" spans="1:10">
      <c r="A17" s="24" t="s">
        <v>20</v>
      </c>
      <c r="B17" s="8">
        <v>12000</v>
      </c>
      <c r="C17" s="8">
        <v>1440</v>
      </c>
      <c r="D17" s="8">
        <v>1440</v>
      </c>
      <c r="E17" s="8">
        <v>1440</v>
      </c>
      <c r="F17" s="8">
        <v>1440</v>
      </c>
      <c r="G17" s="8">
        <v>1440</v>
      </c>
      <c r="H17" s="13">
        <f>SUM(B17:G17)</f>
        <v>19200</v>
      </c>
      <c r="I17" s="15"/>
      <c r="J17" s="2"/>
    </row>
    <row r="18" spans="1:10">
      <c r="A18" s="24" t="s">
        <v>21</v>
      </c>
      <c r="B18" s="8">
        <v>249</v>
      </c>
      <c r="C18" s="8">
        <v>288</v>
      </c>
      <c r="D18" s="8">
        <v>288</v>
      </c>
      <c r="E18" s="8">
        <v>288</v>
      </c>
      <c r="F18" s="8">
        <v>288</v>
      </c>
      <c r="G18" s="8">
        <v>288</v>
      </c>
      <c r="H18" s="13">
        <f>SUM(B18:G18)</f>
        <v>1689</v>
      </c>
      <c r="I18" s="15"/>
      <c r="J18" s="2"/>
    </row>
    <row r="19" spans="1:10">
      <c r="A19" s="21" t="s">
        <v>22</v>
      </c>
      <c r="B19" s="8"/>
      <c r="C19" s="8"/>
      <c r="D19" s="8"/>
      <c r="E19" s="8"/>
      <c r="F19" s="8"/>
      <c r="G19" s="8"/>
      <c r="H19" s="13"/>
      <c r="I19" s="15"/>
      <c r="J19" s="2"/>
    </row>
    <row r="20" spans="1:10">
      <c r="A20" s="24" t="s">
        <v>23</v>
      </c>
      <c r="B20" s="8">
        <v>0</v>
      </c>
      <c r="C20" s="8">
        <v>2000</v>
      </c>
      <c r="D20" s="8">
        <v>3500</v>
      </c>
      <c r="E20" s="8">
        <v>4000</v>
      </c>
      <c r="F20" s="8">
        <v>6000</v>
      </c>
      <c r="G20" s="8">
        <v>6000</v>
      </c>
      <c r="H20" s="17">
        <f>SUM(B20:G20)</f>
        <v>21500</v>
      </c>
      <c r="I20" s="15"/>
      <c r="J20" s="2"/>
    </row>
    <row r="21" spans="1:10">
      <c r="A21" s="24" t="s">
        <v>24</v>
      </c>
      <c r="B21" s="8">
        <v>2000</v>
      </c>
      <c r="C21" s="8">
        <v>1000</v>
      </c>
      <c r="D21" s="8">
        <v>1000</v>
      </c>
      <c r="E21" s="8">
        <v>0</v>
      </c>
      <c r="F21" s="8">
        <v>500</v>
      </c>
      <c r="G21" s="8">
        <v>0</v>
      </c>
      <c r="H21" s="17">
        <f>SUM(B21:G21)</f>
        <v>4500</v>
      </c>
      <c r="I21" s="15"/>
      <c r="J21" s="2"/>
    </row>
    <row r="22" spans="1:10">
      <c r="A22" s="24" t="s">
        <v>25</v>
      </c>
      <c r="B22" s="8">
        <v>5000</v>
      </c>
      <c r="C22" s="8">
        <v>15000</v>
      </c>
      <c r="D22" s="8">
        <v>0</v>
      </c>
      <c r="E22" s="8">
        <v>0</v>
      </c>
      <c r="F22" s="8">
        <v>0</v>
      </c>
      <c r="G22" s="8">
        <v>0</v>
      </c>
      <c r="H22" s="17">
        <f>SUM(B22:G22)</f>
        <v>20000</v>
      </c>
      <c r="I22" s="15"/>
      <c r="J22" s="2"/>
    </row>
    <row r="23" spans="1:10">
      <c r="A23" s="21" t="s">
        <v>26</v>
      </c>
      <c r="B23" s="8"/>
      <c r="C23" s="8"/>
      <c r="D23" s="8"/>
      <c r="E23" s="8"/>
      <c r="F23" s="8"/>
      <c r="G23" s="8"/>
      <c r="H23" s="17"/>
      <c r="I23" s="15"/>
      <c r="J23" s="2"/>
    </row>
    <row r="24" spans="1:10">
      <c r="A24" s="27" t="s">
        <v>27</v>
      </c>
      <c r="B24" s="8"/>
      <c r="C24" s="8"/>
      <c r="D24" s="8"/>
      <c r="E24" s="8"/>
      <c r="F24" s="8"/>
      <c r="G24" s="8"/>
      <c r="H24" s="17"/>
      <c r="I24" s="15"/>
      <c r="J24" s="2"/>
    </row>
    <row r="25" spans="1:10" ht="15.75">
      <c r="A25" s="28" t="s">
        <v>28</v>
      </c>
      <c r="B25" s="8">
        <f>193440*4</f>
        <v>773760</v>
      </c>
      <c r="C25" s="8">
        <f t="shared" ref="C25:G25" si="0">193440*4</f>
        <v>773760</v>
      </c>
      <c r="D25" s="8">
        <f t="shared" si="0"/>
        <v>773760</v>
      </c>
      <c r="E25" s="8">
        <f t="shared" si="0"/>
        <v>773760</v>
      </c>
      <c r="F25" s="8">
        <f t="shared" si="0"/>
        <v>773760</v>
      </c>
      <c r="G25" s="8">
        <f t="shared" si="0"/>
        <v>773760</v>
      </c>
      <c r="H25" s="17">
        <f>SUM(B25:G25)</f>
        <v>4642560</v>
      </c>
      <c r="I25" s="15"/>
      <c r="J25" s="2"/>
    </row>
    <row r="26" spans="1:10" ht="15.75">
      <c r="A26" s="28" t="s">
        <v>29</v>
      </c>
      <c r="B26" s="8">
        <f>108160*2</f>
        <v>216320</v>
      </c>
      <c r="C26" s="8">
        <f t="shared" ref="C26:G26" si="1">108160*2</f>
        <v>216320</v>
      </c>
      <c r="D26" s="8">
        <f t="shared" si="1"/>
        <v>216320</v>
      </c>
      <c r="E26" s="8">
        <f t="shared" si="1"/>
        <v>216320</v>
      </c>
      <c r="F26" s="8">
        <f t="shared" si="1"/>
        <v>216320</v>
      </c>
      <c r="G26" s="8">
        <f t="shared" si="1"/>
        <v>216320</v>
      </c>
      <c r="H26" s="17">
        <f>SUM(B26:G26)</f>
        <v>1297920</v>
      </c>
      <c r="I26" s="15"/>
      <c r="J26" s="2"/>
    </row>
    <row r="27" spans="1:10" ht="15.75">
      <c r="A27" s="28" t="s">
        <v>30</v>
      </c>
      <c r="B27" s="8">
        <f>35360*2</f>
        <v>70720</v>
      </c>
      <c r="C27" s="8">
        <f t="shared" ref="C27:G27" si="2">35360*2</f>
        <v>70720</v>
      </c>
      <c r="D27" s="8">
        <f t="shared" si="2"/>
        <v>70720</v>
      </c>
      <c r="E27" s="8">
        <f t="shared" si="2"/>
        <v>70720</v>
      </c>
      <c r="F27" s="8">
        <f t="shared" si="2"/>
        <v>70720</v>
      </c>
      <c r="G27" s="8">
        <f t="shared" si="2"/>
        <v>70720</v>
      </c>
      <c r="H27" s="17">
        <f>SUM(B27:G27)</f>
        <v>424320</v>
      </c>
      <c r="I27" s="15"/>
      <c r="J27" s="2"/>
    </row>
    <row r="28" spans="1:10">
      <c r="A28" s="25" t="s">
        <v>31</v>
      </c>
      <c r="B28" s="8"/>
      <c r="C28" s="8"/>
      <c r="D28" s="8"/>
      <c r="E28" s="8"/>
      <c r="F28" s="8"/>
      <c r="G28" s="8"/>
      <c r="H28" s="17"/>
      <c r="I28" s="15"/>
      <c r="J28" s="2"/>
    </row>
    <row r="29" spans="1:10">
      <c r="A29" s="26" t="s">
        <v>32</v>
      </c>
      <c r="B29" s="8">
        <v>2000</v>
      </c>
      <c r="C29" s="8">
        <v>2000</v>
      </c>
      <c r="D29" s="8">
        <v>0</v>
      </c>
      <c r="E29" s="8">
        <v>0</v>
      </c>
      <c r="F29" s="8">
        <v>0</v>
      </c>
      <c r="G29" s="8">
        <v>0</v>
      </c>
      <c r="H29" s="17">
        <f>SUM(B29:G29)</f>
        <v>4000</v>
      </c>
      <c r="I29" s="15"/>
      <c r="J29" s="2"/>
    </row>
    <row r="30" spans="1:10">
      <c r="A30" s="26" t="s">
        <v>33</v>
      </c>
      <c r="B30" s="8">
        <v>5000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17">
        <f>SUM(B30:G30)</f>
        <v>5000</v>
      </c>
      <c r="I30" s="15"/>
      <c r="J30" s="2"/>
    </row>
    <row r="31" spans="1:10">
      <c r="A31" s="18" t="s">
        <v>34</v>
      </c>
      <c r="B31" s="19">
        <f>SUM(B9:B30)</f>
        <v>1127229</v>
      </c>
      <c r="C31" s="19">
        <f>SUM(C9:C30)</f>
        <v>1085021</v>
      </c>
      <c r="D31" s="19">
        <f>SUM(D9:D30)</f>
        <v>1072932</v>
      </c>
      <c r="E31" s="19">
        <f>SUM(E9:E30)</f>
        <v>1072432</v>
      </c>
      <c r="F31" s="19">
        <f>SUM(F9:F30)</f>
        <v>1074932</v>
      </c>
      <c r="G31" s="19">
        <f>SUM(G9:G30)</f>
        <v>1074432</v>
      </c>
      <c r="H31" s="20">
        <f>SUM(B31:G31)</f>
        <v>6506978</v>
      </c>
      <c r="I31" s="15"/>
    </row>
    <row r="32" spans="1:10">
      <c r="A32" s="15"/>
      <c r="B32" s="15"/>
      <c r="C32" s="15"/>
      <c r="D32" s="15"/>
      <c r="E32" s="15"/>
      <c r="F32" s="15"/>
      <c r="G32" s="15"/>
      <c r="H32" s="15"/>
      <c r="I32" s="15"/>
    </row>
    <row r="33" spans="1:9">
      <c r="A33" s="9"/>
      <c r="B33" s="15"/>
      <c r="C33" s="15"/>
      <c r="D33" s="15"/>
      <c r="E33" s="15"/>
      <c r="F33" s="15"/>
      <c r="G33" s="15"/>
      <c r="H33" s="15"/>
      <c r="I33" s="15"/>
    </row>
    <row r="34" spans="1:9">
      <c r="A34" s="4"/>
    </row>
    <row r="36" spans="1:9">
      <c r="A3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27C35553E8141BF1642C41039F6FD" ma:contentTypeVersion="4" ma:contentTypeDescription="Create a new document." ma:contentTypeScope="" ma:versionID="39b1c03c7432fda41176f1ef90e372ab">
  <xsd:schema xmlns:xsd="http://www.w3.org/2001/XMLSchema" xmlns:xs="http://www.w3.org/2001/XMLSchema" xmlns:p="http://schemas.microsoft.com/office/2006/metadata/properties" xmlns:ns2="cac41e89-f380-40bb-8823-217149de1ab6" targetNamespace="http://schemas.microsoft.com/office/2006/metadata/properties" ma:root="true" ma:fieldsID="71c0453c15d73ea72977f3771fd51e2f" ns2:_="">
    <xsd:import namespace="cac41e89-f380-40bb-8823-217149de1a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41e89-f380-40bb-8823-217149de1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9CE8CD-5D1C-4166-973E-ECC78DAD02A5}"/>
</file>

<file path=customXml/itemProps2.xml><?xml version="1.0" encoding="utf-8"?>
<ds:datastoreItem xmlns:ds="http://schemas.openxmlformats.org/officeDocument/2006/customXml" ds:itemID="{3EA9E418-E20D-49C3-994F-AB50260DD35A}"/>
</file>

<file path=customXml/itemProps3.xml><?xml version="1.0" encoding="utf-8"?>
<ds:datastoreItem xmlns:ds="http://schemas.openxmlformats.org/officeDocument/2006/customXml" ds:itemID="{FC5865A0-B026-44C8-B0E6-12FDF162A8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Ibarra,Michelle</cp:lastModifiedBy>
  <cp:revision/>
  <dcterms:created xsi:type="dcterms:W3CDTF">2020-11-08T20:44:06Z</dcterms:created>
  <dcterms:modified xsi:type="dcterms:W3CDTF">2020-11-13T18:03:31Z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0x010100B1927C35553E8141BF1642C41039F6FD</vt:lpwstr>
  </property>
</Properties>
</file>