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B18" i="1"/>
  <c r="C15" i="1"/>
  <c r="D15" i="1"/>
  <c r="B15" i="1"/>
  <c r="C6" i="1" l="1"/>
  <c r="C9" i="1" s="1"/>
  <c r="C11" i="1" s="1"/>
  <c r="D6" i="1"/>
  <c r="D9" i="1" s="1"/>
  <c r="D11" i="1" s="1"/>
  <c r="B6" i="1"/>
  <c r="B9" i="1" s="1"/>
  <c r="B11" i="1" s="1"/>
  <c r="B12" i="1" s="1"/>
  <c r="C12" i="1" l="1"/>
  <c r="B20" i="1"/>
  <c r="D13" i="1" l="1"/>
  <c r="C20" i="1"/>
  <c r="D16" i="1" l="1"/>
  <c r="D19" i="1" l="1"/>
  <c r="D20" i="1" s="1"/>
</calcChain>
</file>

<file path=xl/sharedStrings.xml><?xml version="1.0" encoding="utf-8"?>
<sst xmlns="http://schemas.openxmlformats.org/spreadsheetml/2006/main" count="20" uniqueCount="20">
  <si>
    <t>Revenue</t>
  </si>
  <si>
    <t>Year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</si>
  <si>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</si>
  <si>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</si>
  <si>
    <t>Operating Surplus</t>
    <phoneticPr fontId="2" type="noConversion"/>
  </si>
  <si>
    <t>Depreciation</t>
    <phoneticPr fontId="2" type="noConversion"/>
  </si>
  <si>
    <t>Amortization</t>
  </si>
  <si>
    <t>Operating Gain/Loss</t>
    <phoneticPr fontId="2" type="noConversion"/>
  </si>
  <si>
    <t>Interest</t>
    <phoneticPr fontId="2" type="noConversion"/>
  </si>
  <si>
    <t>Profit before Tax</t>
    <phoneticPr fontId="2" type="noConversion"/>
  </si>
  <si>
    <t>Loss Transfer</t>
    <phoneticPr fontId="2" type="noConversion"/>
  </si>
  <si>
    <t>Taxable Profit</t>
    <phoneticPr fontId="2" type="noConversion"/>
  </si>
  <si>
    <t>Net Worth Tax(0%)</t>
    <phoneticPr fontId="2" type="noConversion"/>
  </si>
  <si>
    <t>Profit after Tax</t>
    <phoneticPr fontId="2" type="noConversion"/>
  </si>
  <si>
    <t>Dividend(20%)</t>
    <phoneticPr fontId="2" type="noConversion"/>
  </si>
  <si>
    <t>Net Profit/Loss</t>
    <phoneticPr fontId="2" type="noConversion"/>
  </si>
  <si>
    <t>Income Tax(15%)</t>
    <phoneticPr fontId="2" type="noConversion"/>
  </si>
  <si>
    <t>Value-added Tax(Deducted)</t>
    <phoneticPr fontId="2" type="noConversion"/>
  </si>
  <si>
    <t>Additional Tax(12%)</t>
    <phoneticPr fontId="2" type="noConversion"/>
  </si>
  <si>
    <t xml:space="preserve">Profit &amp; Loss Statements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</si>
</sst>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#,##0_);[Red]\(#,##0\)"/>
    <numFmt numFmtId="177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left"/>
    </xf>
    <xf numFmtId="176" fontId="5" fillId="4" borderId="0" xfId="0" applyNumberFormat="1" applyFont="1" applyFill="1" applyAlignment="1">
      <alignment horizontal="left"/>
    </xf>
    <xf numFmtId="177" fontId="5" fillId="4" borderId="0" xfId="0" applyNumberFormat="1" applyFont="1" applyFill="1" applyAlignment="1">
      <alignment horizontal="right"/>
    </xf>
    <xf numFmtId="7" fontId="4" fillId="3" borderId="0" xfId="0" applyNumberFormat="1" applyFont="1" applyFill="1" applyAlignment="1">
      <alignment horizontal="center"/>
    </xf>
    <xf numFmtId="7" fontId="3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D1"/>
    </sheetView>
  </sheetViews>
  <sheetFormatPr defaultRowHeight="13.8" x14ac:dyDescent="0.25"/>
  <cols>
    <col min="1" max="1" width="29.5546875" customWidth="1"/>
    <col min="2" max="2" width="18.88671875" customWidth="1"/>
    <col min="3" max="3" width="40.88671875" customWidth="1"/>
    <col min="4" max="4" width="27.6640625" customWidth="1"/>
  </cols>
  <sheetData>
    <row r="1" spans="1:4" ht="24.6" x14ac:dyDescent="0.4">
      <c r="A1" s="8" t="s">
        <v>19</v>
      </c>
      <c r="B1" s="8"/>
      <c r="C1" s="8"/>
      <c r="D1" s="8"/>
    </row>
    <row r="2" spans="1:4" ht="15" x14ac:dyDescent="0.25">
      <c r="A2" s="2" t="s">
        <v>1</v>
      </c>
      <c r="B2" s="6">
        <v>2020</v>
      </c>
      <c r="C2" s="6">
        <v>2021</v>
      </c>
      <c r="D2" s="6">
        <v>2022</v>
      </c>
    </row>
    <row r="3" spans="1:4" ht="14.4" x14ac:dyDescent="0.25">
      <c r="A3" s="1" t="s">
        <v>0</v>
      </c>
      <c r="B3" s="4">
        <v>383895.28301886789</v>
      </c>
      <c r="C3" s="5">
        <v>1618712.2641509434</v>
      </c>
      <c r="D3" s="5">
        <v>6740411.3207547171</v>
      </c>
    </row>
    <row r="4" spans="1:4" ht="15" x14ac:dyDescent="0.25">
      <c r="A4" s="2" t="s">
        <v>2</v>
      </c>
      <c r="B4" s="3">
        <v>1485420</v>
      </c>
      <c r="C4" s="3">
        <v>1744536</v>
      </c>
      <c r="D4" s="3">
        <v>3299232</v>
      </c>
    </row>
    <row r="5" spans="1:4" ht="15" x14ac:dyDescent="0.25">
      <c r="A5" s="2" t="s">
        <v>3</v>
      </c>
      <c r="B5" s="3">
        <v>156384</v>
      </c>
      <c r="C5" s="3">
        <v>156384</v>
      </c>
      <c r="D5" s="3">
        <v>156384</v>
      </c>
    </row>
    <row r="6" spans="1:4" ht="14.4" x14ac:dyDescent="0.25">
      <c r="A6" s="1" t="s">
        <v>4</v>
      </c>
      <c r="B6" s="4">
        <f>B3-B5-B4</f>
        <v>-1257908.716981132</v>
      </c>
      <c r="C6" s="4">
        <f t="shared" ref="C6:D6" si="0">C3-C5-C4</f>
        <v>-282207.73584905663</v>
      </c>
      <c r="D6" s="4">
        <f t="shared" si="0"/>
        <v>3284795.3207547171</v>
      </c>
    </row>
    <row r="7" spans="1:4" ht="15" x14ac:dyDescent="0.25">
      <c r="A7" s="2" t="s">
        <v>5</v>
      </c>
      <c r="B7" s="7">
        <v>138694.39999999999</v>
      </c>
      <c r="C7" s="7">
        <v>83216.639999999999</v>
      </c>
      <c r="D7" s="7">
        <v>49929.983999999997</v>
      </c>
    </row>
    <row r="8" spans="1:4" ht="15" x14ac:dyDescent="0.25">
      <c r="A8" s="2" t="s">
        <v>6</v>
      </c>
      <c r="B8" s="7">
        <v>23330.576000000001</v>
      </c>
      <c r="C8" s="7">
        <v>23330.576000000001</v>
      </c>
      <c r="D8" s="7">
        <v>23330.576000000001</v>
      </c>
    </row>
    <row r="9" spans="1:4" ht="14.4" x14ac:dyDescent="0.25">
      <c r="A9" s="1" t="s">
        <v>7</v>
      </c>
      <c r="B9" s="4">
        <f>B6-B7-B8</f>
        <v>-1419933.6929811318</v>
      </c>
      <c r="C9" s="4">
        <f t="shared" ref="C9:D9" si="1">C6-C7-C8</f>
        <v>-388754.95184905664</v>
      </c>
      <c r="D9" s="4">
        <f t="shared" si="1"/>
        <v>3211534.760754717</v>
      </c>
    </row>
    <row r="10" spans="1:4" ht="15" x14ac:dyDescent="0.25">
      <c r="A10" s="2" t="s">
        <v>8</v>
      </c>
      <c r="B10" s="7">
        <v>31770.833333333339</v>
      </c>
      <c r="C10" s="7">
        <v>23330.576000000001</v>
      </c>
      <c r="D10" s="7">
        <v>6770.8333333333585</v>
      </c>
    </row>
    <row r="11" spans="1:4" ht="14.4" x14ac:dyDescent="0.25">
      <c r="A11" s="1" t="s">
        <v>9</v>
      </c>
      <c r="B11" s="4">
        <f>B9-B10</f>
        <v>-1451704.5263144651</v>
      </c>
      <c r="C11" s="4">
        <f t="shared" ref="C11:D11" si="2">C9-C10</f>
        <v>-412085.52784905664</v>
      </c>
      <c r="D11" s="4">
        <f t="shared" si="2"/>
        <v>3204763.9274213836</v>
      </c>
    </row>
    <row r="12" spans="1:4" ht="15" x14ac:dyDescent="0.25">
      <c r="A12" s="2" t="s">
        <v>10</v>
      </c>
      <c r="B12" s="7">
        <f>B11</f>
        <v>-1451704.5263144651</v>
      </c>
      <c r="C12" s="7">
        <f>B12+C11</f>
        <v>-1863790.0541635216</v>
      </c>
      <c r="D12" s="7">
        <v>0</v>
      </c>
    </row>
    <row r="13" spans="1:4" ht="15" x14ac:dyDescent="0.25">
      <c r="A13" s="2" t="s">
        <v>11</v>
      </c>
      <c r="B13" s="7">
        <v>0</v>
      </c>
      <c r="C13" s="7">
        <v>0</v>
      </c>
      <c r="D13" s="7">
        <f>D11+C12</f>
        <v>1340973.8732578619</v>
      </c>
    </row>
    <row r="14" spans="1:4" ht="15" x14ac:dyDescent="0.25">
      <c r="A14" s="2" t="s">
        <v>17</v>
      </c>
      <c r="B14" s="7">
        <v>23033.716981132115</v>
      </c>
      <c r="C14" s="7">
        <v>97122.735849056771</v>
      </c>
      <c r="D14" s="7">
        <v>404424.67924528371</v>
      </c>
    </row>
    <row r="15" spans="1:4" ht="15" x14ac:dyDescent="0.25">
      <c r="A15" s="2" t="s">
        <v>18</v>
      </c>
      <c r="B15" s="7">
        <f>B14*0.12</f>
        <v>2764.0460377358536</v>
      </c>
      <c r="C15" s="7">
        <f t="shared" ref="C15:D15" si="3">C14*0.12</f>
        <v>11654.728301886813</v>
      </c>
      <c r="D15" s="7">
        <f t="shared" si="3"/>
        <v>48530.961509434041</v>
      </c>
    </row>
    <row r="16" spans="1:4" ht="15" x14ac:dyDescent="0.25">
      <c r="A16" s="2" t="s">
        <v>16</v>
      </c>
      <c r="B16" s="7">
        <v>0</v>
      </c>
      <c r="C16" s="7">
        <v>0</v>
      </c>
      <c r="D16" s="7">
        <f>D13*0.15</f>
        <v>201146.08098867928</v>
      </c>
    </row>
    <row r="17" spans="1:4" ht="15" x14ac:dyDescent="0.25">
      <c r="A17" s="2" t="s">
        <v>12</v>
      </c>
      <c r="B17" s="7">
        <v>0</v>
      </c>
      <c r="C17" s="7">
        <v>0</v>
      </c>
      <c r="D17" s="7">
        <v>0</v>
      </c>
    </row>
    <row r="18" spans="1:4" ht="14.4" x14ac:dyDescent="0.25">
      <c r="A18" s="1" t="s">
        <v>13</v>
      </c>
      <c r="B18" s="4">
        <f>B12+B13-B16-B15</f>
        <v>-1454468.572352201</v>
      </c>
      <c r="C18" s="4">
        <f t="shared" ref="C18:D18" si="4">C12+C13-C16-C15</f>
        <v>-1875444.7824654083</v>
      </c>
      <c r="D18" s="4">
        <f t="shared" si="4"/>
        <v>1091296.8307597486</v>
      </c>
    </row>
    <row r="19" spans="1:4" ht="15" x14ac:dyDescent="0.25">
      <c r="A19" s="2" t="s">
        <v>14</v>
      </c>
      <c r="B19" s="7">
        <v>0</v>
      </c>
      <c r="C19" s="7">
        <v>0</v>
      </c>
      <c r="D19" s="7">
        <f>D18*0.2</f>
        <v>218259.36615194974</v>
      </c>
    </row>
    <row r="20" spans="1:4" ht="14.4" x14ac:dyDescent="0.25">
      <c r="A20" s="1" t="s">
        <v>15</v>
      </c>
      <c r="B20" s="4">
        <f>B18-B19</f>
        <v>-1454468.572352201</v>
      </c>
      <c r="C20" s="4">
        <f t="shared" ref="C20:D20" si="5">C18-C19</f>
        <v>-1875444.7824654083</v>
      </c>
      <c r="D20" s="4">
        <f t="shared" si="5"/>
        <v>873037.46460779884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2020-06-10T16:20:54Z</dcterms:modified>
</cp:coreProperties>
</file>