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G3" i="1"/>
  <c r="D11" i="1"/>
  <c r="C17" i="1" s="1"/>
  <c r="D17" i="1" s="1"/>
  <c r="C23" i="1" s="1"/>
  <c r="D12" i="1"/>
  <c r="D13" i="1"/>
  <c r="C18" i="1"/>
  <c r="D18" i="1" s="1"/>
  <c r="C24" i="1" s="1"/>
  <c r="C19" i="1"/>
  <c r="D19" i="1"/>
  <c r="C25" i="1" s="1"/>
  <c r="G4" i="1"/>
  <c r="G5" i="1"/>
  <c r="B24" i="1" l="1"/>
  <c r="D24" i="1" s="1"/>
  <c r="B25" i="1"/>
  <c r="D25" i="1" s="1"/>
  <c r="B23" i="1"/>
  <c r="D23" i="1" s="1"/>
</calcChain>
</file>

<file path=xl/sharedStrings.xml><?xml version="1.0" encoding="utf-8"?>
<sst xmlns="http://schemas.openxmlformats.org/spreadsheetml/2006/main" count="27" uniqueCount="19">
  <si>
    <t>Year</t>
    <phoneticPr fontId="2" type="noConversion"/>
  </si>
  <si>
    <t>Community Version</t>
    <phoneticPr fontId="2" type="noConversion"/>
  </si>
  <si>
    <t>Pro Version(Personal)</t>
    <phoneticPr fontId="2" type="noConversion"/>
  </si>
  <si>
    <t>Pro Version(Samll enterprise)</t>
    <phoneticPr fontId="2" type="noConversion"/>
  </si>
  <si>
    <t>Pro Version(Middle enterprise)</t>
    <phoneticPr fontId="2" type="noConversion"/>
  </si>
  <si>
    <t>Pro Version(Big enterprise)</t>
    <phoneticPr fontId="2" type="noConversion"/>
  </si>
  <si>
    <t>Sales volume</t>
    <phoneticPr fontId="2" type="noConversion"/>
  </si>
  <si>
    <t>Developer Number</t>
    <phoneticPr fontId="2" type="noConversion"/>
  </si>
  <si>
    <t>Support Number</t>
    <phoneticPr fontId="2" type="noConversion"/>
  </si>
  <si>
    <t>Total price</t>
    <phoneticPr fontId="2" type="noConversion"/>
  </si>
  <si>
    <t xml:space="preserve">Total Costs </t>
    <phoneticPr fontId="2" type="noConversion"/>
  </si>
  <si>
    <t>Sales volume</t>
    <phoneticPr fontId="2" type="noConversion"/>
  </si>
  <si>
    <t>增值税率6%</t>
    <phoneticPr fontId="2" type="noConversion"/>
  </si>
  <si>
    <t>Revenue Estimate</t>
    <phoneticPr fontId="2" type="noConversion"/>
  </si>
  <si>
    <t xml:space="preserve">Profit Estimation </t>
    <phoneticPr fontId="2" type="noConversion"/>
  </si>
  <si>
    <t xml:space="preserve">Tax Value </t>
    <phoneticPr fontId="2" type="noConversion"/>
  </si>
  <si>
    <t>Value-added tax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</si>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</sst>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#,##0_);[Red]\(#,##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sz val="12"/>
      <color rgb="FF000000"/>
      <name val="Cambria"/>
      <family val="1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4" fillId="4" borderId="0" xfId="0" applyNumberFormat="1" applyFont="1" applyFill="1" applyAlignment="1">
      <alignment horizontal="right"/>
    </xf>
    <xf numFmtId="177" fontId="4" fillId="4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77" fontId="4" fillId="4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5" sqref="G5"/>
    </sheetView>
  </sheetViews>
  <sheetFormatPr defaultRowHeight="13.8" x14ac:dyDescent="0.25"/>
  <cols>
    <col min="1" max="1" width="7" customWidth="1"/>
    <col min="2" max="2" width="24.44140625" customWidth="1"/>
    <col min="3" max="3" width="24.5546875" customWidth="1"/>
    <col min="4" max="4" width="28.77734375" customWidth="1"/>
    <col min="5" max="5" width="30.21875" customWidth="1"/>
    <col min="6" max="6" width="28.88671875" customWidth="1"/>
    <col min="7" max="7" width="17.109375" customWidth="1"/>
    <col min="8" max="8" width="15.77734375" customWidth="1"/>
    <col min="9" max="9" width="7.6640625" customWidth="1"/>
    <col min="10" max="10" width="29.88671875" customWidth="1"/>
  </cols>
  <sheetData>
    <row r="1" spans="1:10" ht="24.6" x14ac:dyDescent="0.4">
      <c r="A1" s="8" t="s">
        <v>13</v>
      </c>
      <c r="B1" s="8"/>
      <c r="C1" s="8"/>
      <c r="D1" s="8"/>
      <c r="E1" s="8"/>
      <c r="F1" s="8"/>
      <c r="G1" s="8"/>
      <c r="I1" s="8" t="s">
        <v>16</v>
      </c>
      <c r="J1" s="8"/>
    </row>
    <row r="2" spans="1:10" ht="14.4" x14ac:dyDescent="0.25">
      <c r="A2" s="1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I2" s="1" t="s">
        <v>0</v>
      </c>
      <c r="J2" s="7" t="s">
        <v>15</v>
      </c>
    </row>
    <row r="3" spans="1:10" ht="15" x14ac:dyDescent="0.25">
      <c r="A3" s="3">
        <v>1</v>
      </c>
      <c r="B3" s="5">
        <v>1089</v>
      </c>
      <c r="C3" s="5">
        <v>54</v>
      </c>
      <c r="D3" s="5">
        <v>13</v>
      </c>
      <c r="E3" s="5">
        <v>3</v>
      </c>
      <c r="F3" s="5">
        <v>1</v>
      </c>
      <c r="G3" s="2">
        <f>(499*C3+9999*D3+49999*E3+99999*F3)/1.06</f>
        <v>383895.28301886789</v>
      </c>
      <c r="H3" t="s">
        <v>12</v>
      </c>
      <c r="I3" s="3">
        <v>1</v>
      </c>
      <c r="J3" s="2">
        <f>(499*C3+9999*D3+49999*E3+99999*F3)*(1-1/1.06)</f>
        <v>23033.716981132115</v>
      </c>
    </row>
    <row r="4" spans="1:10" ht="15" x14ac:dyDescent="0.25">
      <c r="A4" s="3">
        <v>2</v>
      </c>
      <c r="B4" s="5">
        <v>7652</v>
      </c>
      <c r="C4" s="5">
        <v>112</v>
      </c>
      <c r="D4" s="5">
        <v>31</v>
      </c>
      <c r="E4" s="5">
        <v>17</v>
      </c>
      <c r="F4" s="5">
        <v>5</v>
      </c>
      <c r="G4" s="2">
        <f>(499*C4+9999*D4+49999*E4+99999*F4)/1.06</f>
        <v>1618712.2641509434</v>
      </c>
      <c r="I4" s="3">
        <v>2</v>
      </c>
      <c r="J4" s="2">
        <f t="shared" ref="J4:J5" si="0">(499*C4+9999*D4+49999*E4+99999*F4)*(1-1/1.06)</f>
        <v>97122.735849056771</v>
      </c>
    </row>
    <row r="5" spans="1:10" ht="15" x14ac:dyDescent="0.25">
      <c r="A5" s="3">
        <v>3</v>
      </c>
      <c r="B5" s="5">
        <v>37546</v>
      </c>
      <c r="C5" s="5">
        <v>2455</v>
      </c>
      <c r="D5" s="5">
        <v>137</v>
      </c>
      <c r="E5" s="5">
        <v>53</v>
      </c>
      <c r="F5" s="5">
        <v>26</v>
      </c>
      <c r="G5" s="2">
        <f>(499*C5+9999*D5+49999*E5+99999*F5)/1.06</f>
        <v>7400782.0754716974</v>
      </c>
      <c r="I5" s="3">
        <v>3</v>
      </c>
      <c r="J5" s="2">
        <f t="shared" si="0"/>
        <v>444046.92452830268</v>
      </c>
    </row>
    <row r="9" spans="1:10" ht="24.6" x14ac:dyDescent="0.4">
      <c r="A9" s="8" t="s">
        <v>17</v>
      </c>
      <c r="B9" s="8"/>
      <c r="C9" s="8"/>
      <c r="D9" s="8"/>
    </row>
    <row r="10" spans="1:10" ht="14.4" x14ac:dyDescent="0.25">
      <c r="A10" s="1" t="s">
        <v>0</v>
      </c>
      <c r="B10" s="7" t="s">
        <v>7</v>
      </c>
      <c r="C10" s="6" t="s">
        <v>8</v>
      </c>
      <c r="D10" s="6" t="s">
        <v>9</v>
      </c>
    </row>
    <row r="11" spans="1:10" ht="15" x14ac:dyDescent="0.25">
      <c r="A11" s="3">
        <v>1</v>
      </c>
      <c r="B11" s="5">
        <v>4</v>
      </c>
      <c r="C11" s="5">
        <v>1</v>
      </c>
      <c r="D11" s="2">
        <f>(21593*C11+25548*B11)*12</f>
        <v>1485420</v>
      </c>
    </row>
    <row r="12" spans="1:10" ht="15" x14ac:dyDescent="0.25">
      <c r="A12" s="3">
        <v>2</v>
      </c>
      <c r="B12" s="5">
        <v>4</v>
      </c>
      <c r="C12" s="5">
        <v>2</v>
      </c>
      <c r="D12" s="2">
        <f t="shared" ref="D12:D13" si="1">(21593*C12+25548*B12)*12</f>
        <v>1744536</v>
      </c>
    </row>
    <row r="13" spans="1:10" ht="15" x14ac:dyDescent="0.25">
      <c r="A13" s="3">
        <v>3</v>
      </c>
      <c r="B13" s="5">
        <v>4</v>
      </c>
      <c r="C13" s="5">
        <v>8</v>
      </c>
      <c r="D13" s="2">
        <f t="shared" si="1"/>
        <v>3299232</v>
      </c>
    </row>
    <row r="15" spans="1:10" ht="24.6" x14ac:dyDescent="0.4">
      <c r="A15" s="8" t="s">
        <v>10</v>
      </c>
      <c r="B15" s="8"/>
      <c r="C15" s="8"/>
      <c r="D15" s="8"/>
    </row>
    <row r="16" spans="1:10" ht="14.4" x14ac:dyDescent="0.25">
      <c r="A16" s="1" t="s">
        <v>0</v>
      </c>
      <c r="B16" s="7" t="s">
        <v>18</v>
      </c>
      <c r="C16" s="6" t="s">
        <v>17</v>
      </c>
      <c r="D16" s="6" t="s">
        <v>9</v>
      </c>
    </row>
    <row r="17" spans="1:4" ht="15" x14ac:dyDescent="0.25">
      <c r="A17" s="3">
        <v>1</v>
      </c>
      <c r="B17" s="2">
        <v>166384</v>
      </c>
      <c r="C17" s="2">
        <f>D11</f>
        <v>1485420</v>
      </c>
      <c r="D17" s="2">
        <f>B17+C17</f>
        <v>1651804</v>
      </c>
    </row>
    <row r="18" spans="1:4" ht="15" x14ac:dyDescent="0.25">
      <c r="A18" s="3">
        <v>2</v>
      </c>
      <c r="B18" s="2">
        <v>166384</v>
      </c>
      <c r="C18" s="2">
        <f t="shared" ref="C18:C19" si="2">D12</f>
        <v>1744536</v>
      </c>
      <c r="D18" s="2">
        <f t="shared" ref="D18:D19" si="3">B18+C18</f>
        <v>1910920</v>
      </c>
    </row>
    <row r="19" spans="1:4" ht="15" x14ac:dyDescent="0.25">
      <c r="A19" s="3">
        <v>3</v>
      </c>
      <c r="B19" s="2">
        <v>166384</v>
      </c>
      <c r="C19" s="2">
        <f t="shared" si="2"/>
        <v>3299232</v>
      </c>
      <c r="D19" s="2">
        <f t="shared" si="3"/>
        <v>3465616</v>
      </c>
    </row>
    <row r="21" spans="1:4" ht="24.6" x14ac:dyDescent="0.4">
      <c r="A21" s="8" t="s">
        <v>14</v>
      </c>
      <c r="B21" s="8"/>
      <c r="C21" s="8"/>
      <c r="D21" s="8"/>
    </row>
    <row r="22" spans="1:4" ht="14.4" x14ac:dyDescent="0.25">
      <c r="A22" s="1" t="s">
        <v>0</v>
      </c>
      <c r="B22" s="7" t="s">
        <v>6</v>
      </c>
      <c r="C22" s="6" t="s">
        <v>10</v>
      </c>
      <c r="D22" s="6" t="s">
        <v>9</v>
      </c>
    </row>
    <row r="23" spans="1:4" ht="15" x14ac:dyDescent="0.25">
      <c r="A23" s="3">
        <v>1</v>
      </c>
      <c r="B23" s="2">
        <f>G3</f>
        <v>383895.28301886789</v>
      </c>
      <c r="C23" s="2">
        <f>D17</f>
        <v>1651804</v>
      </c>
      <c r="D23" s="2">
        <f>B23-C23</f>
        <v>-1267908.716981132</v>
      </c>
    </row>
    <row r="24" spans="1:4" ht="15" x14ac:dyDescent="0.25">
      <c r="A24" s="3">
        <v>2</v>
      </c>
      <c r="B24" s="2">
        <f t="shared" ref="B24:B25" si="4">G4</f>
        <v>1618712.2641509434</v>
      </c>
      <c r="C24" s="2">
        <f t="shared" ref="C24:C25" si="5">D18</f>
        <v>1910920</v>
      </c>
      <c r="D24" s="2">
        <f t="shared" ref="D24:D25" si="6">B24-C24</f>
        <v>-292207.73584905663</v>
      </c>
    </row>
    <row r="25" spans="1:4" ht="15" x14ac:dyDescent="0.25">
      <c r="A25" s="3">
        <v>3</v>
      </c>
      <c r="B25" s="2">
        <f t="shared" si="4"/>
        <v>7400782.0754716974</v>
      </c>
      <c r="C25" s="2">
        <f t="shared" si="5"/>
        <v>3465616</v>
      </c>
      <c r="D25" s="2">
        <f t="shared" si="6"/>
        <v>3935166.0754716974</v>
      </c>
    </row>
  </sheetData>
  <mergeCells count="5">
    <mergeCell ref="I1:J1"/>
    <mergeCell ref="A21:D21"/>
    <mergeCell ref="A1:G1"/>
    <mergeCell ref="A9:D9"/>
    <mergeCell ref="A15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2020-06-11T07:05:40Z</dcterms:modified>
</cp:coreProperties>
</file>