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umporn/Desktop/GitHub/GameTheoryFloodReloc/Netlogo/"/>
    </mc:Choice>
  </mc:AlternateContent>
  <xr:revisionPtr revIDLastSave="0" documentId="13_ncr:1_{B95B2DD1-874B-0244-8B9B-1E79CDE5FD52}" xr6:coauthVersionLast="45" xr6:coauthVersionMax="45" xr10:uidLastSave="{00000000-0000-0000-0000-000000000000}"/>
  <bookViews>
    <workbookView xWindow="0" yWindow="0" windowWidth="25600" windowHeight="16000" activeTab="1" xr2:uid="{68592D96-7144-7F4A-8816-EBE8DD1207E4}"/>
  </bookViews>
  <sheets>
    <sheet name="New York" sheetId="1" r:id="rId1"/>
    <sheet name="Norfo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  <c r="U4" i="1"/>
</calcChain>
</file>

<file path=xl/sharedStrings.xml><?xml version="1.0" encoding="utf-8"?>
<sst xmlns="http://schemas.openxmlformats.org/spreadsheetml/2006/main" count="144" uniqueCount="24">
  <si>
    <t>100 yr</t>
  </si>
  <si>
    <t>Resident</t>
  </si>
  <si>
    <t>Relocation Cost</t>
  </si>
  <si>
    <t>Middle</t>
  </si>
  <si>
    <t>Lower</t>
  </si>
  <si>
    <t>10 yr and 100 yr</t>
  </si>
  <si>
    <t>Yuqun ABM</t>
  </si>
  <si>
    <t>Fah ABM</t>
  </si>
  <si>
    <t>Relocation Year
 (without subsidy)</t>
  </si>
  <si>
    <t>Relocation Year
 (with subsidy)</t>
  </si>
  <si>
    <t>Relocation Year 
(without subsidy)</t>
  </si>
  <si>
    <t>Relocation Year 
(with subsidy)</t>
  </si>
  <si>
    <t>Data</t>
  </si>
  <si>
    <t>Structure damage pct</t>
  </si>
  <si>
    <t>flood type</t>
  </si>
  <si>
    <t>Inundation (Inches - round up)</t>
  </si>
  <si>
    <t>Property damage cost</t>
  </si>
  <si>
    <t>s_prime</t>
  </si>
  <si>
    <t>S_prime = Total_market_value * Moving_Cost_Multiplier - Future_loss</t>
  </si>
  <si>
    <t>New York</t>
  </si>
  <si>
    <t>10 yr</t>
  </si>
  <si>
    <t>Norfolk</t>
  </si>
  <si>
    <t xml:space="preserve"> Subsidy</t>
  </si>
  <si>
    <t>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</si>
</sst>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0" xfId="0" applyFont="1" applyFill="1"/>
    <xf numFmtId="0" fontId="0" fillId="0" borderId="0" xfId="0" applyFill="1" applyAlignment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6876-27DE-DA49-A3FB-10EA4D2624E9}">
  <dimension ref="A1:W45"/>
  <sheetViews>
    <sheetView topLeftCell="A14" workbookViewId="0">
      <selection activeCell="I27" sqref="I27"/>
    </sheetView>
  </sheetViews>
  <sheetFormatPr baseColWidth="10" defaultColWidth="10.83203125" defaultRowHeight="16"/>
  <cols>
    <col min="1" max="1" width="14.83203125" customWidth="1"/>
    <col min="2" max="2" width="15.33203125" customWidth="1"/>
    <col min="3" max="3" width="11.33203125" customWidth="1"/>
    <col min="4" max="4" width="16.1640625" customWidth="1"/>
    <col min="5" max="5" width="16.5" customWidth="1"/>
    <col min="7" max="7" width="16.5" style="3" customWidth="1"/>
    <col min="8" max="8" width="14" style="3" customWidth="1"/>
    <col min="9" max="9" width="10.83203125" style="1"/>
    <col min="10" max="10" width="14.6640625" customWidth="1"/>
    <col min="11" max="11" width="15.1640625" customWidth="1"/>
    <col min="12" max="12" width="18.1640625" customWidth="1"/>
    <col min="13" max="13" width="20.5" customWidth="1"/>
    <col min="14" max="14" width="17.6640625" customWidth="1"/>
    <col min="15" max="15" width="15" style="3" customWidth="1"/>
    <col min="16" max="16" width="16.5" style="3" customWidth="1"/>
    <col min="17" max="17" width="17.5" style="3" customWidth="1"/>
    <col min="21" max="21" width="25.5" customWidth="1"/>
    <col min="22" max="22" width="19" style="20" bestFit="1" customWidth="1"/>
    <col min="23" max="23" width="18.5" customWidth="1"/>
  </cols>
  <sheetData>
    <row r="1" spans="1:23">
      <c r="A1" s="25" t="s">
        <v>19</v>
      </c>
    </row>
    <row r="2" spans="1:23">
      <c r="A2" s="4" t="s">
        <v>6</v>
      </c>
      <c r="J2" s="4" t="s">
        <v>7</v>
      </c>
      <c r="T2" s="3" t="s">
        <v>12</v>
      </c>
      <c r="U2" s="3"/>
      <c r="V2" s="19"/>
      <c r="W2" s="3"/>
    </row>
    <row r="3" spans="1:23">
      <c r="A3" s="2" t="s">
        <v>20</v>
      </c>
      <c r="B3" s="28"/>
      <c r="C3" s="28"/>
      <c r="D3" s="28"/>
      <c r="E3" s="28"/>
      <c r="F3" s="28"/>
      <c r="G3" s="28"/>
      <c r="H3" s="28"/>
      <c r="J3" s="2" t="s">
        <v>20</v>
      </c>
      <c r="K3" s="28"/>
      <c r="L3" s="28"/>
      <c r="M3" s="28"/>
      <c r="N3" s="28"/>
      <c r="O3" s="28"/>
      <c r="P3" s="28"/>
      <c r="Q3" s="28"/>
      <c r="R3" s="26"/>
      <c r="T3" s="3" t="s">
        <v>14</v>
      </c>
      <c r="U3" s="3" t="s">
        <v>15</v>
      </c>
      <c r="V3" s="19" t="s">
        <v>13</v>
      </c>
      <c r="W3" s="3" t="s">
        <v>16</v>
      </c>
    </row>
    <row r="4" spans="1:23" ht="68">
      <c r="A4" s="6" t="s">
        <v>1</v>
      </c>
      <c r="B4" s="6" t="s">
        <v>2</v>
      </c>
      <c r="C4" s="5" t="s">
        <v>8</v>
      </c>
      <c r="D4" s="5" t="s">
        <v>9</v>
      </c>
      <c r="E4" s="6" t="s">
        <v>22</v>
      </c>
      <c r="F4" s="16" t="s">
        <v>17</v>
      </c>
      <c r="G4" s="6" t="s">
        <v>2</v>
      </c>
      <c r="H4" s="5" t="s">
        <v>8</v>
      </c>
      <c r="J4" s="6" t="s">
        <v>1</v>
      </c>
      <c r="K4" s="6" t="s">
        <v>2</v>
      </c>
      <c r="L4" s="5" t="s">
        <v>8</v>
      </c>
      <c r="M4" s="5" t="s">
        <v>9</v>
      </c>
      <c r="N4" s="6" t="s">
        <v>23</v>
      </c>
      <c r="O4" s="16" t="s">
        <v>17</v>
      </c>
      <c r="P4" s="6" t="s">
        <v>2</v>
      </c>
      <c r="Q4" s="5" t="s">
        <v>8</v>
      </c>
      <c r="R4" s="16"/>
      <c r="T4" s="3">
        <v>10</v>
      </c>
      <c r="U4" s="3">
        <f>(1.11+2.84-(1.11+2.84-0.15))*39.3701</f>
        <v>5.9055149999999967</v>
      </c>
      <c r="V4" s="19">
        <v>0.1835</v>
      </c>
      <c r="W4" s="3">
        <v>14777</v>
      </c>
    </row>
    <row r="5" spans="1:23">
      <c r="A5" s="29" t="s">
        <v>3</v>
      </c>
      <c r="B5" s="17">
        <v>1</v>
      </c>
      <c r="C5" s="17">
        <v>2</v>
      </c>
      <c r="D5" s="17">
        <v>0</v>
      </c>
      <c r="E5" s="17">
        <v>275700</v>
      </c>
      <c r="F5" s="17">
        <v>266526.21269326197</v>
      </c>
      <c r="G5" s="23">
        <v>10</v>
      </c>
      <c r="H5" s="3">
        <v>21</v>
      </c>
      <c r="J5" s="29" t="s">
        <v>3</v>
      </c>
      <c r="K5" s="17">
        <v>1</v>
      </c>
      <c r="L5" s="17">
        <v>3</v>
      </c>
      <c r="M5" s="17">
        <v>1</v>
      </c>
      <c r="N5" s="17">
        <v>275700</v>
      </c>
      <c r="O5" s="17">
        <v>162850.04431240601</v>
      </c>
      <c r="P5" s="23">
        <v>10</v>
      </c>
      <c r="Q5" s="23">
        <v>23</v>
      </c>
      <c r="T5" s="3">
        <v>100</v>
      </c>
      <c r="U5" s="3">
        <f>(1.84+2.84-(1.11+2.84-0.15))*39.3701</f>
        <v>34.645687999999979</v>
      </c>
      <c r="V5" s="19">
        <v>0.40100000000000002</v>
      </c>
      <c r="W5" s="3">
        <v>46633</v>
      </c>
    </row>
    <row r="6" spans="1:23">
      <c r="A6" s="29"/>
      <c r="B6" s="17">
        <v>2</v>
      </c>
      <c r="C6" s="17">
        <v>6</v>
      </c>
      <c r="D6" s="17">
        <v>3</v>
      </c>
      <c r="E6" s="17">
        <v>436330</v>
      </c>
      <c r="F6" s="17">
        <v>346063.244901139</v>
      </c>
      <c r="G6" s="23">
        <v>30</v>
      </c>
      <c r="H6" s="3">
        <v>46</v>
      </c>
      <c r="J6" s="29"/>
      <c r="K6" s="17">
        <v>2</v>
      </c>
      <c r="L6" s="17">
        <v>6</v>
      </c>
      <c r="M6" s="17">
        <v>3</v>
      </c>
      <c r="N6" s="17">
        <v>436330</v>
      </c>
      <c r="O6" s="17">
        <v>402865.36229462299</v>
      </c>
      <c r="P6" s="23">
        <v>30</v>
      </c>
      <c r="Q6" s="3">
        <v>48</v>
      </c>
    </row>
    <row r="7" spans="1:23">
      <c r="A7" s="29"/>
      <c r="B7" s="17">
        <v>3</v>
      </c>
      <c r="C7" s="17">
        <v>8</v>
      </c>
      <c r="D7" s="17">
        <v>5</v>
      </c>
      <c r="E7" s="17">
        <v>568176</v>
      </c>
      <c r="F7" s="17">
        <v>520300.731134812</v>
      </c>
      <c r="G7" s="23">
        <v>50</v>
      </c>
      <c r="H7" s="23">
        <v>61</v>
      </c>
      <c r="J7" s="29"/>
      <c r="K7" s="17">
        <v>3</v>
      </c>
      <c r="L7" s="17">
        <v>9</v>
      </c>
      <c r="M7" s="17">
        <v>6</v>
      </c>
      <c r="N7" s="17">
        <v>568176</v>
      </c>
      <c r="O7" s="17">
        <v>434212.631207756</v>
      </c>
      <c r="P7" s="23">
        <v>50</v>
      </c>
      <c r="Q7" s="3">
        <v>64</v>
      </c>
    </row>
    <row r="8" spans="1:23">
      <c r="A8" s="29"/>
      <c r="B8" s="17">
        <v>4</v>
      </c>
      <c r="C8" s="17">
        <v>11</v>
      </c>
      <c r="D8" s="17">
        <v>7</v>
      </c>
      <c r="E8" s="17">
        <v>685417</v>
      </c>
      <c r="F8" s="17">
        <v>654018.746318802</v>
      </c>
      <c r="G8" s="23">
        <v>70</v>
      </c>
      <c r="H8" s="3">
        <v>74</v>
      </c>
      <c r="J8" s="29"/>
      <c r="K8" s="17">
        <v>4</v>
      </c>
      <c r="L8" s="17">
        <v>11</v>
      </c>
      <c r="M8" s="17">
        <v>8</v>
      </c>
      <c r="N8" s="17">
        <v>685417</v>
      </c>
      <c r="O8" s="17">
        <v>581121.69775314606</v>
      </c>
      <c r="P8" s="23">
        <v>70</v>
      </c>
      <c r="Q8" s="3">
        <v>78</v>
      </c>
      <c r="T8" t="s">
        <v>18</v>
      </c>
    </row>
    <row r="9" spans="1:23">
      <c r="A9" s="29"/>
      <c r="B9" s="17">
        <v>5</v>
      </c>
      <c r="C9" s="17">
        <v>13</v>
      </c>
      <c r="D9" s="17">
        <v>9</v>
      </c>
      <c r="E9" s="17">
        <v>795263</v>
      </c>
      <c r="F9">
        <v>747609.053735947</v>
      </c>
      <c r="G9" s="3">
        <v>100</v>
      </c>
      <c r="H9" s="3">
        <v>94</v>
      </c>
      <c r="J9" s="29"/>
      <c r="K9" s="17">
        <v>5</v>
      </c>
      <c r="L9" s="17">
        <v>14</v>
      </c>
      <c r="M9" s="17">
        <v>10</v>
      </c>
      <c r="N9" s="17">
        <v>795263</v>
      </c>
      <c r="O9" s="3">
        <v>691420.67015509098</v>
      </c>
      <c r="P9" s="3">
        <v>100</v>
      </c>
      <c r="Q9" s="35">
        <v>200</v>
      </c>
      <c r="T9" s="3"/>
      <c r="U9" s="3"/>
      <c r="V9" s="19"/>
      <c r="W9" s="3"/>
    </row>
    <row r="10" spans="1:23">
      <c r="A10" s="17"/>
      <c r="B10" s="17"/>
      <c r="C10" s="17"/>
      <c r="D10" s="17"/>
      <c r="E10" s="17"/>
      <c r="J10" s="17"/>
      <c r="K10" s="17"/>
      <c r="L10" s="17"/>
      <c r="M10" s="17"/>
      <c r="N10" s="17"/>
      <c r="T10" s="3"/>
      <c r="U10" s="3"/>
      <c r="V10" s="19"/>
      <c r="W10" s="3"/>
    </row>
    <row r="11" spans="1:23">
      <c r="A11" s="29" t="s">
        <v>4</v>
      </c>
      <c r="B11" s="17">
        <v>1</v>
      </c>
      <c r="C11" s="17">
        <v>9</v>
      </c>
      <c r="D11" s="17">
        <v>4</v>
      </c>
      <c r="E11" s="17">
        <v>246008</v>
      </c>
      <c r="F11">
        <v>216618.53758085999</v>
      </c>
      <c r="G11" s="23">
        <v>10</v>
      </c>
      <c r="H11" s="3">
        <v>43</v>
      </c>
      <c r="J11" s="29" t="s">
        <v>4</v>
      </c>
      <c r="K11" s="17">
        <v>1</v>
      </c>
      <c r="L11" s="17">
        <v>10</v>
      </c>
      <c r="M11" s="17">
        <v>4</v>
      </c>
      <c r="N11" s="17">
        <v>246008</v>
      </c>
      <c r="O11" s="3">
        <v>242914.01489903399</v>
      </c>
      <c r="P11" s="23">
        <v>10</v>
      </c>
      <c r="Q11" s="23">
        <v>48</v>
      </c>
      <c r="T11" s="3"/>
      <c r="U11" s="3"/>
      <c r="V11" s="19"/>
      <c r="W11" s="3"/>
    </row>
    <row r="12" spans="1:23">
      <c r="A12" s="29"/>
      <c r="B12" s="17">
        <v>2</v>
      </c>
      <c r="C12" s="17">
        <v>15</v>
      </c>
      <c r="D12" s="17">
        <v>10</v>
      </c>
      <c r="E12" s="17">
        <v>357244</v>
      </c>
      <c r="F12" s="17">
        <v>311586.17561368999</v>
      </c>
      <c r="G12" s="23">
        <v>30</v>
      </c>
      <c r="H12" s="3">
        <v>77</v>
      </c>
      <c r="J12" s="29"/>
      <c r="K12" s="17">
        <v>2</v>
      </c>
      <c r="L12" s="17">
        <v>17</v>
      </c>
      <c r="M12" s="17">
        <v>11</v>
      </c>
      <c r="N12" s="17">
        <v>357244</v>
      </c>
      <c r="O12" s="17">
        <v>330982.72495016101</v>
      </c>
      <c r="P12" s="23">
        <v>30</v>
      </c>
      <c r="Q12" s="3">
        <v>84</v>
      </c>
      <c r="T12" s="3"/>
      <c r="U12" s="3"/>
      <c r="V12" s="19"/>
      <c r="W12" s="3"/>
    </row>
    <row r="13" spans="1:23">
      <c r="A13" s="29"/>
      <c r="B13" s="17">
        <v>3</v>
      </c>
      <c r="C13" s="17">
        <v>20</v>
      </c>
      <c r="D13" s="17">
        <v>14</v>
      </c>
      <c r="E13" s="17">
        <v>444354</v>
      </c>
      <c r="F13">
        <v>435904.56112144602</v>
      </c>
      <c r="G13" s="23">
        <v>50</v>
      </c>
      <c r="H13" s="35">
        <v>200</v>
      </c>
      <c r="J13" s="29"/>
      <c r="K13" s="17">
        <v>3</v>
      </c>
      <c r="L13" s="17">
        <v>22</v>
      </c>
      <c r="M13" s="17">
        <v>16</v>
      </c>
      <c r="N13" s="17">
        <v>444354</v>
      </c>
      <c r="O13" s="3">
        <v>418151.42639814998</v>
      </c>
      <c r="P13" s="23">
        <v>50</v>
      </c>
      <c r="Q13" s="35">
        <v>200</v>
      </c>
      <c r="T13" s="3"/>
      <c r="U13" s="3"/>
      <c r="V13" s="19"/>
      <c r="W13" s="3"/>
    </row>
    <row r="14" spans="1:23">
      <c r="A14" s="29"/>
      <c r="B14" s="17">
        <v>4</v>
      </c>
      <c r="C14" s="17">
        <v>24</v>
      </c>
      <c r="D14" s="17">
        <v>18</v>
      </c>
      <c r="E14" s="17">
        <v>523682</v>
      </c>
      <c r="F14" s="17">
        <v>506644.76105318603</v>
      </c>
      <c r="G14" s="23">
        <v>70</v>
      </c>
      <c r="H14" s="35">
        <v>200</v>
      </c>
      <c r="J14" s="29"/>
      <c r="K14" s="17">
        <v>4</v>
      </c>
      <c r="L14" s="17">
        <v>27</v>
      </c>
      <c r="M14" s="17">
        <v>20</v>
      </c>
      <c r="N14" s="17">
        <v>523682</v>
      </c>
      <c r="O14" s="17">
        <v>515408.54276417801</v>
      </c>
      <c r="P14" s="23">
        <v>70</v>
      </c>
      <c r="Q14" s="35">
        <v>200</v>
      </c>
      <c r="T14" s="3"/>
      <c r="U14" s="3"/>
      <c r="V14" s="19"/>
      <c r="W14" s="3"/>
    </row>
    <row r="15" spans="1:23">
      <c r="A15" s="29"/>
      <c r="B15" s="17">
        <v>5</v>
      </c>
      <c r="C15" s="17">
        <v>13</v>
      </c>
      <c r="D15" s="17">
        <v>10</v>
      </c>
      <c r="E15" s="17">
        <v>597163</v>
      </c>
      <c r="F15">
        <v>520998.530469049</v>
      </c>
      <c r="G15" s="3">
        <v>100</v>
      </c>
      <c r="H15" s="35">
        <v>200</v>
      </c>
      <c r="J15" s="29"/>
      <c r="K15" s="17">
        <v>5</v>
      </c>
      <c r="L15" s="17">
        <v>31</v>
      </c>
      <c r="M15" s="17">
        <v>24</v>
      </c>
      <c r="N15" s="17">
        <v>597163</v>
      </c>
      <c r="O15" s="3">
        <v>570936.87096756604</v>
      </c>
      <c r="P15" s="3">
        <v>100</v>
      </c>
      <c r="Q15" s="35">
        <v>200</v>
      </c>
      <c r="T15" s="3"/>
      <c r="U15" s="3"/>
      <c r="V15" s="19"/>
      <c r="W15" s="3"/>
    </row>
    <row r="16" spans="1:23">
      <c r="A16" s="13"/>
      <c r="B16" s="13"/>
      <c r="C16" s="13"/>
      <c r="D16" s="13"/>
      <c r="E16" s="13"/>
      <c r="F16" s="13"/>
      <c r="G16" s="27"/>
      <c r="H16" s="24"/>
      <c r="J16" s="13"/>
      <c r="K16" s="13"/>
      <c r="L16" s="13"/>
      <c r="M16" s="13"/>
      <c r="N16" s="13"/>
      <c r="O16" s="27"/>
      <c r="P16" s="27"/>
      <c r="Q16" s="24"/>
      <c r="R16" s="1"/>
      <c r="T16" s="3"/>
      <c r="U16" s="3"/>
      <c r="V16" s="19"/>
      <c r="W16" s="3"/>
    </row>
    <row r="17" spans="1:23">
      <c r="A17" s="13"/>
      <c r="B17" s="13"/>
      <c r="C17" s="13"/>
      <c r="D17" s="13"/>
      <c r="E17" s="13"/>
      <c r="F17" s="13"/>
      <c r="G17" s="27"/>
      <c r="H17" s="24"/>
      <c r="J17" s="13"/>
      <c r="K17" s="13"/>
      <c r="L17" s="13"/>
      <c r="M17" s="13"/>
      <c r="N17" s="13"/>
      <c r="O17" s="27"/>
      <c r="P17" s="27"/>
      <c r="Q17" s="24"/>
      <c r="R17" s="1"/>
      <c r="T17" s="3"/>
      <c r="U17" s="3"/>
      <c r="V17" s="19"/>
      <c r="W17" s="3"/>
    </row>
    <row r="18" spans="1:23">
      <c r="A18" s="2" t="s">
        <v>0</v>
      </c>
      <c r="B18" s="28"/>
      <c r="C18" s="28"/>
      <c r="D18" s="28"/>
      <c r="E18" s="28"/>
      <c r="F18" s="28"/>
      <c r="G18" s="28"/>
      <c r="H18" s="28"/>
      <c r="I18" s="7"/>
      <c r="J18" s="2" t="s">
        <v>0</v>
      </c>
      <c r="K18" s="28"/>
      <c r="L18" s="28"/>
      <c r="M18" s="28"/>
      <c r="N18" s="28"/>
      <c r="O18" s="28"/>
      <c r="P18" s="28"/>
      <c r="Q18" s="28"/>
      <c r="R18" s="3"/>
      <c r="T18" s="3"/>
      <c r="U18" s="3"/>
      <c r="V18" s="19"/>
      <c r="W18" s="3"/>
    </row>
    <row r="19" spans="1:23" s="3" customFormat="1" ht="68">
      <c r="A19" s="6" t="s">
        <v>1</v>
      </c>
      <c r="B19" s="6" t="s">
        <v>2</v>
      </c>
      <c r="C19" s="5" t="s">
        <v>8</v>
      </c>
      <c r="D19" s="5" t="s">
        <v>9</v>
      </c>
      <c r="E19" s="6" t="s">
        <v>23</v>
      </c>
      <c r="F19" s="7" t="s">
        <v>17</v>
      </c>
      <c r="G19" s="6" t="s">
        <v>2</v>
      </c>
      <c r="H19" s="5" t="s">
        <v>8</v>
      </c>
      <c r="I19" s="7"/>
      <c r="J19" s="6" t="s">
        <v>1</v>
      </c>
      <c r="K19" s="6" t="s">
        <v>2</v>
      </c>
      <c r="L19" s="5" t="s">
        <v>8</v>
      </c>
      <c r="M19" s="5" t="s">
        <v>9</v>
      </c>
      <c r="N19" s="6" t="s">
        <v>23</v>
      </c>
      <c r="O19" s="16" t="s">
        <v>17</v>
      </c>
      <c r="P19" s="6" t="s">
        <v>2</v>
      </c>
      <c r="Q19" s="5" t="s">
        <v>8</v>
      </c>
      <c r="R19"/>
      <c r="V19" s="19"/>
    </row>
    <row r="20" spans="1:23">
      <c r="A20" s="29" t="s">
        <v>3</v>
      </c>
      <c r="B20" s="11">
        <v>1</v>
      </c>
      <c r="C20" s="11">
        <v>12</v>
      </c>
      <c r="D20" s="11">
        <v>7</v>
      </c>
      <c r="E20" s="3">
        <v>224122</v>
      </c>
      <c r="F20" s="14">
        <v>196500.38150981499</v>
      </c>
      <c r="G20" s="23">
        <v>10</v>
      </c>
      <c r="H20" s="3">
        <v>60</v>
      </c>
      <c r="J20" s="29" t="s">
        <v>3</v>
      </c>
      <c r="K20" s="17">
        <v>1</v>
      </c>
      <c r="L20" s="17">
        <v>13</v>
      </c>
      <c r="M20" s="17">
        <v>7</v>
      </c>
      <c r="N20" s="3">
        <v>224122</v>
      </c>
      <c r="O20" s="17">
        <v>222963.652761298</v>
      </c>
      <c r="P20" s="23">
        <v>10</v>
      </c>
      <c r="Q20" s="3">
        <v>62</v>
      </c>
      <c r="T20" s="3"/>
      <c r="U20" s="3"/>
      <c r="V20" s="19"/>
      <c r="W20" s="3"/>
    </row>
    <row r="21" spans="1:23">
      <c r="A21" s="29"/>
      <c r="B21" s="11">
        <v>2</v>
      </c>
      <c r="C21" s="11">
        <v>23</v>
      </c>
      <c r="D21" s="11">
        <v>15</v>
      </c>
      <c r="E21" s="3">
        <v>398402</v>
      </c>
      <c r="F21" s="17">
        <v>370066.44939548301</v>
      </c>
      <c r="G21" s="23">
        <v>30</v>
      </c>
      <c r="H21" s="3">
        <v>93</v>
      </c>
      <c r="J21" s="29"/>
      <c r="K21" s="17">
        <v>2</v>
      </c>
      <c r="L21" s="17">
        <v>24</v>
      </c>
      <c r="M21" s="17">
        <v>16</v>
      </c>
      <c r="N21" s="3">
        <v>398402</v>
      </c>
      <c r="O21" s="17">
        <v>381086.38456886198</v>
      </c>
      <c r="P21" s="23">
        <v>30</v>
      </c>
      <c r="Q21" s="3">
        <v>99</v>
      </c>
    </row>
    <row r="22" spans="1:23">
      <c r="A22" s="29"/>
      <c r="B22" s="11">
        <v>3</v>
      </c>
      <c r="C22" s="11">
        <v>31</v>
      </c>
      <c r="D22" s="11">
        <v>23</v>
      </c>
      <c r="E22" s="3">
        <v>502831</v>
      </c>
      <c r="F22" s="17">
        <v>468052.89141601801</v>
      </c>
      <c r="G22" s="23">
        <v>50</v>
      </c>
      <c r="H22" s="35">
        <v>200</v>
      </c>
      <c r="J22" s="29"/>
      <c r="K22" s="17">
        <v>3</v>
      </c>
      <c r="L22" s="17">
        <v>33</v>
      </c>
      <c r="M22" s="17">
        <v>25</v>
      </c>
      <c r="N22" s="3">
        <v>502831</v>
      </c>
      <c r="O22" s="17">
        <v>447723.35440557002</v>
      </c>
      <c r="P22" s="23">
        <v>50</v>
      </c>
      <c r="Q22" s="35">
        <v>200</v>
      </c>
    </row>
    <row r="23" spans="1:23">
      <c r="A23" s="29"/>
      <c r="B23" s="11">
        <v>4</v>
      </c>
      <c r="C23" s="11">
        <v>37</v>
      </c>
      <c r="D23" s="11">
        <v>29</v>
      </c>
      <c r="E23" s="3">
        <v>608371</v>
      </c>
      <c r="F23" s="17">
        <v>604808.49010485597</v>
      </c>
      <c r="G23" s="23">
        <v>70</v>
      </c>
      <c r="H23" s="35">
        <v>200</v>
      </c>
      <c r="J23" s="29"/>
      <c r="K23" s="17">
        <v>4</v>
      </c>
      <c r="L23" s="17">
        <v>39</v>
      </c>
      <c r="M23" s="17">
        <v>31</v>
      </c>
      <c r="N23" s="3">
        <v>608371</v>
      </c>
      <c r="O23" s="17">
        <v>595030.134761528</v>
      </c>
      <c r="P23" s="23">
        <v>70</v>
      </c>
      <c r="Q23" s="35">
        <v>200</v>
      </c>
    </row>
    <row r="24" spans="1:23">
      <c r="A24" s="29"/>
      <c r="B24" s="11">
        <v>5</v>
      </c>
      <c r="C24" s="11">
        <v>43</v>
      </c>
      <c r="D24" s="11">
        <v>35</v>
      </c>
      <c r="E24" s="3">
        <v>697412</v>
      </c>
      <c r="F24">
        <v>667206.59510492894</v>
      </c>
      <c r="G24" s="3">
        <v>100</v>
      </c>
      <c r="H24" s="35">
        <v>200</v>
      </c>
      <c r="J24" s="29"/>
      <c r="K24" s="17">
        <v>5</v>
      </c>
      <c r="L24" s="17">
        <v>45</v>
      </c>
      <c r="M24" s="17">
        <v>37</v>
      </c>
      <c r="N24" s="3">
        <v>697412</v>
      </c>
      <c r="O24" s="3">
        <v>668141.63745975005</v>
      </c>
      <c r="P24" s="3">
        <v>100</v>
      </c>
      <c r="Q24" s="35">
        <v>200</v>
      </c>
    </row>
    <row r="25" spans="1:23">
      <c r="A25" s="11"/>
      <c r="B25" s="11"/>
      <c r="C25" s="11"/>
      <c r="D25" s="11"/>
      <c r="E25" s="3"/>
      <c r="J25" s="17"/>
      <c r="K25" s="17"/>
      <c r="L25" s="17"/>
      <c r="M25" s="17"/>
      <c r="N25" s="3"/>
    </row>
    <row r="26" spans="1:23">
      <c r="A26" s="29" t="s">
        <v>4</v>
      </c>
      <c r="B26" s="11">
        <v>1</v>
      </c>
      <c r="C26" s="11">
        <v>30</v>
      </c>
      <c r="D26" s="11">
        <v>16</v>
      </c>
      <c r="E26" s="3">
        <v>198731</v>
      </c>
      <c r="F26">
        <v>198357.99111070301</v>
      </c>
      <c r="G26" s="23">
        <v>10</v>
      </c>
      <c r="H26" s="3">
        <v>87</v>
      </c>
      <c r="J26" s="29" t="s">
        <v>4</v>
      </c>
      <c r="K26" s="17">
        <v>1</v>
      </c>
      <c r="L26" s="17">
        <v>34</v>
      </c>
      <c r="M26" s="17">
        <v>19</v>
      </c>
      <c r="N26" s="3">
        <v>198731</v>
      </c>
      <c r="O26" s="3">
        <v>194312.627988839</v>
      </c>
      <c r="P26" s="23">
        <v>10</v>
      </c>
      <c r="Q26" s="3">
        <v>92</v>
      </c>
    </row>
    <row r="27" spans="1:23">
      <c r="A27" s="29"/>
      <c r="B27" s="11">
        <v>2</v>
      </c>
      <c r="C27" s="11">
        <v>47</v>
      </c>
      <c r="D27" s="11">
        <v>34</v>
      </c>
      <c r="E27" s="3">
        <v>308471</v>
      </c>
      <c r="F27" s="14">
        <v>304058.153298694</v>
      </c>
      <c r="G27" s="23">
        <v>30</v>
      </c>
      <c r="H27" s="35">
        <v>200</v>
      </c>
      <c r="J27" s="29"/>
      <c r="K27" s="17">
        <v>2</v>
      </c>
      <c r="L27" s="17">
        <v>51</v>
      </c>
      <c r="M27" s="17">
        <v>38</v>
      </c>
      <c r="N27" s="3">
        <v>308471</v>
      </c>
      <c r="O27" s="17">
        <v>305611.10471336503</v>
      </c>
      <c r="P27" s="23">
        <v>30</v>
      </c>
      <c r="Q27" s="35">
        <v>200</v>
      </c>
    </row>
    <row r="28" spans="1:23">
      <c r="A28" s="29"/>
      <c r="B28" s="11">
        <v>3</v>
      </c>
      <c r="C28" s="11">
        <v>58</v>
      </c>
      <c r="D28" s="11">
        <v>47</v>
      </c>
      <c r="E28" s="3">
        <v>397461</v>
      </c>
      <c r="F28">
        <v>377251.68239338999</v>
      </c>
      <c r="G28" s="23">
        <v>50</v>
      </c>
      <c r="H28" s="35">
        <v>200</v>
      </c>
      <c r="J28" s="29"/>
      <c r="K28" s="17">
        <v>3</v>
      </c>
      <c r="L28" s="17">
        <v>62</v>
      </c>
      <c r="M28" s="17">
        <v>51</v>
      </c>
      <c r="N28" s="3">
        <v>397461</v>
      </c>
      <c r="O28" s="3">
        <v>387924.150226661</v>
      </c>
      <c r="P28" s="23">
        <v>50</v>
      </c>
      <c r="Q28" s="35">
        <v>200</v>
      </c>
      <c r="R28" s="1"/>
    </row>
    <row r="29" spans="1:23">
      <c r="A29" s="29"/>
      <c r="B29" s="11">
        <v>4</v>
      </c>
      <c r="C29" s="11">
        <v>65</v>
      </c>
      <c r="D29" s="11">
        <v>55</v>
      </c>
      <c r="E29" s="3">
        <v>487017</v>
      </c>
      <c r="F29" s="17">
        <v>485455.61467772099</v>
      </c>
      <c r="G29" s="23">
        <v>70</v>
      </c>
      <c r="H29" s="35">
        <v>200</v>
      </c>
      <c r="J29" s="29"/>
      <c r="K29" s="17">
        <v>4</v>
      </c>
      <c r="L29" s="17">
        <v>69</v>
      </c>
      <c r="M29" s="17">
        <v>60</v>
      </c>
      <c r="N29" s="3">
        <v>487017</v>
      </c>
      <c r="O29" s="17">
        <v>456587.24329016003</v>
      </c>
      <c r="P29" s="23">
        <v>70</v>
      </c>
      <c r="Q29" s="35">
        <v>200</v>
      </c>
      <c r="R29" s="1"/>
    </row>
    <row r="30" spans="1:23">
      <c r="A30" s="29"/>
      <c r="B30" s="11">
        <v>5</v>
      </c>
      <c r="C30" s="11">
        <v>71</v>
      </c>
      <c r="D30" s="11">
        <v>63</v>
      </c>
      <c r="E30" s="3">
        <v>537192</v>
      </c>
      <c r="F30">
        <v>486146.60951359698</v>
      </c>
      <c r="G30" s="3">
        <v>100</v>
      </c>
      <c r="H30" s="35">
        <v>200</v>
      </c>
      <c r="J30" s="29"/>
      <c r="K30" s="17">
        <v>5</v>
      </c>
      <c r="L30" s="17">
        <v>75</v>
      </c>
      <c r="M30" s="17">
        <v>67</v>
      </c>
      <c r="N30" s="3">
        <v>537192</v>
      </c>
      <c r="O30" s="3">
        <v>495983.37703575101</v>
      </c>
      <c r="P30" s="3">
        <v>100</v>
      </c>
      <c r="Q30" s="35">
        <v>200</v>
      </c>
      <c r="R30" s="1"/>
    </row>
    <row r="31" spans="1:23" s="1" customFormat="1">
      <c r="A31" s="13"/>
      <c r="B31" s="13"/>
      <c r="C31" s="13"/>
      <c r="D31" s="13"/>
      <c r="E31" s="13"/>
      <c r="F31" s="13"/>
      <c r="G31" s="27"/>
      <c r="H31" s="27"/>
      <c r="J31" s="13"/>
      <c r="K31" s="13"/>
      <c r="L31" s="13"/>
      <c r="M31" s="13"/>
      <c r="N31" s="13"/>
      <c r="O31" s="27"/>
      <c r="P31" s="27"/>
      <c r="Q31" s="27"/>
      <c r="V31" s="21"/>
    </row>
    <row r="32" spans="1:23" s="1" customFormat="1">
      <c r="A32" s="13"/>
      <c r="B32" s="13"/>
      <c r="C32" s="13"/>
      <c r="D32" s="13"/>
      <c r="E32" s="13"/>
      <c r="F32" s="13"/>
      <c r="G32" s="27"/>
      <c r="H32" s="27"/>
      <c r="J32" s="13"/>
      <c r="K32" s="13"/>
      <c r="L32" s="13"/>
      <c r="M32" s="13"/>
      <c r="N32" s="13"/>
      <c r="O32" s="27"/>
      <c r="P32" s="27"/>
      <c r="Q32" s="27"/>
      <c r="R32" s="26"/>
      <c r="V32" s="21"/>
    </row>
    <row r="33" spans="1:22">
      <c r="A33" s="2" t="s">
        <v>5</v>
      </c>
      <c r="B33" s="28"/>
      <c r="C33" s="28"/>
      <c r="D33" s="28"/>
      <c r="E33" s="28"/>
      <c r="F33" s="28"/>
      <c r="G33" s="28"/>
      <c r="H33" s="28"/>
      <c r="I33" s="7"/>
      <c r="J33" s="2" t="s">
        <v>5</v>
      </c>
      <c r="K33" s="28"/>
      <c r="L33" s="28"/>
      <c r="M33" s="28"/>
      <c r="N33" s="28"/>
      <c r="O33" s="28"/>
      <c r="P33" s="28"/>
      <c r="Q33" s="28"/>
      <c r="R33" s="16"/>
    </row>
    <row r="34" spans="1:22" s="3" customFormat="1" ht="68">
      <c r="A34" s="8" t="s">
        <v>1</v>
      </c>
      <c r="B34" s="8" t="s">
        <v>2</v>
      </c>
      <c r="C34" s="9" t="s">
        <v>10</v>
      </c>
      <c r="D34" s="9" t="s">
        <v>11</v>
      </c>
      <c r="E34" s="8" t="s">
        <v>22</v>
      </c>
      <c r="F34" s="3" t="s">
        <v>17</v>
      </c>
      <c r="G34" s="6" t="s">
        <v>2</v>
      </c>
      <c r="H34" s="5" t="s">
        <v>8</v>
      </c>
      <c r="I34" s="7"/>
      <c r="J34" s="8" t="s">
        <v>1</v>
      </c>
      <c r="K34" s="8" t="s">
        <v>2</v>
      </c>
      <c r="L34" s="9" t="s">
        <v>10</v>
      </c>
      <c r="M34" s="9" t="s">
        <v>11</v>
      </c>
      <c r="N34" s="8" t="s">
        <v>22</v>
      </c>
      <c r="O34" s="3" t="s">
        <v>17</v>
      </c>
      <c r="P34" s="6" t="s">
        <v>2</v>
      </c>
      <c r="Q34" s="5" t="s">
        <v>8</v>
      </c>
      <c r="R34" s="1"/>
      <c r="V34" s="19"/>
    </row>
    <row r="35" spans="1:22">
      <c r="A35" s="30" t="s">
        <v>3</v>
      </c>
      <c r="B35" s="12">
        <v>1</v>
      </c>
      <c r="C35" s="12">
        <v>0</v>
      </c>
      <c r="D35" s="12">
        <v>0</v>
      </c>
      <c r="E35" s="3">
        <v>0</v>
      </c>
      <c r="F35">
        <v>237074.10899809399</v>
      </c>
      <c r="G35" s="23">
        <v>10</v>
      </c>
      <c r="H35" s="3">
        <v>9</v>
      </c>
      <c r="J35" s="30" t="s">
        <v>3</v>
      </c>
      <c r="K35" s="18">
        <v>1</v>
      </c>
      <c r="L35" s="18">
        <v>0</v>
      </c>
      <c r="M35" s="18">
        <v>0</v>
      </c>
      <c r="N35" s="3">
        <v>0</v>
      </c>
      <c r="O35" s="3">
        <v>-174811.109172564</v>
      </c>
      <c r="P35" s="23">
        <v>10</v>
      </c>
      <c r="Q35" s="3">
        <v>9</v>
      </c>
    </row>
    <row r="36" spans="1:22">
      <c r="A36" s="30"/>
      <c r="B36" s="12">
        <v>2</v>
      </c>
      <c r="C36" s="12">
        <v>1</v>
      </c>
      <c r="D36" s="12">
        <v>1</v>
      </c>
      <c r="E36" s="3">
        <v>0</v>
      </c>
      <c r="F36" s="18">
        <v>-130085.94871262299</v>
      </c>
      <c r="G36" s="23">
        <v>30</v>
      </c>
      <c r="H36" s="3">
        <v>21</v>
      </c>
      <c r="J36" s="30"/>
      <c r="K36" s="18">
        <v>2</v>
      </c>
      <c r="L36" s="18">
        <v>1</v>
      </c>
      <c r="M36" s="18">
        <v>1</v>
      </c>
      <c r="N36" s="3">
        <v>0</v>
      </c>
      <c r="O36" s="3">
        <v>-33968.760286810801</v>
      </c>
      <c r="P36" s="23">
        <v>30</v>
      </c>
      <c r="Q36" s="3">
        <v>22</v>
      </c>
    </row>
    <row r="37" spans="1:22">
      <c r="A37" s="30"/>
      <c r="B37" s="12">
        <v>3</v>
      </c>
      <c r="C37" s="12">
        <v>2</v>
      </c>
      <c r="D37" s="12">
        <v>2</v>
      </c>
      <c r="E37" s="10">
        <v>383720</v>
      </c>
      <c r="F37" s="18">
        <v>-58025.488033432499</v>
      </c>
      <c r="G37" s="23">
        <v>50</v>
      </c>
      <c r="H37" s="22">
        <v>29</v>
      </c>
      <c r="J37" s="30"/>
      <c r="K37" s="18">
        <v>3</v>
      </c>
      <c r="L37" s="18">
        <v>3</v>
      </c>
      <c r="M37" s="18">
        <v>2</v>
      </c>
      <c r="N37" s="10">
        <v>383720</v>
      </c>
      <c r="O37" s="18">
        <v>74829.827492263605</v>
      </c>
      <c r="P37" s="23">
        <v>50</v>
      </c>
      <c r="Q37" s="3">
        <v>31</v>
      </c>
    </row>
    <row r="38" spans="1:22">
      <c r="A38" s="30"/>
      <c r="B38" s="12">
        <v>4</v>
      </c>
      <c r="C38" s="12">
        <v>3</v>
      </c>
      <c r="D38" s="12">
        <v>1</v>
      </c>
      <c r="E38" s="3">
        <v>1008392</v>
      </c>
      <c r="F38">
        <v>903914.05128737597</v>
      </c>
      <c r="G38" s="23">
        <v>70</v>
      </c>
      <c r="H38" s="3">
        <v>37</v>
      </c>
      <c r="J38" s="30"/>
      <c r="K38" s="18">
        <v>4</v>
      </c>
      <c r="L38" s="18">
        <v>4</v>
      </c>
      <c r="M38" s="18">
        <v>1</v>
      </c>
      <c r="N38" s="3">
        <v>1008392</v>
      </c>
      <c r="O38" s="3">
        <v>1000031.23971318</v>
      </c>
      <c r="P38" s="23">
        <v>70</v>
      </c>
      <c r="Q38" s="3">
        <v>39</v>
      </c>
    </row>
    <row r="39" spans="1:22">
      <c r="A39" s="30"/>
      <c r="B39" s="12">
        <v>5</v>
      </c>
      <c r="C39" s="12">
        <v>4</v>
      </c>
      <c r="D39" s="12">
        <v>1</v>
      </c>
      <c r="E39" s="10">
        <v>1492730</v>
      </c>
      <c r="F39">
        <v>1420914.05128737</v>
      </c>
      <c r="G39" s="3">
        <v>100</v>
      </c>
      <c r="H39" s="3">
        <v>47</v>
      </c>
      <c r="J39" s="30"/>
      <c r="K39" s="18">
        <v>5</v>
      </c>
      <c r="L39" s="18">
        <v>5</v>
      </c>
      <c r="M39" s="18">
        <v>2</v>
      </c>
      <c r="N39" s="10">
        <v>1492730</v>
      </c>
      <c r="O39" s="3">
        <v>1108829.8274922599</v>
      </c>
      <c r="P39" s="3">
        <v>100</v>
      </c>
      <c r="Q39" s="3">
        <v>49</v>
      </c>
    </row>
    <row r="40" spans="1:22">
      <c r="A40" s="12"/>
      <c r="B40" s="12"/>
      <c r="C40" s="12"/>
      <c r="D40" s="12"/>
      <c r="E40" s="3"/>
      <c r="J40" s="18"/>
      <c r="K40" s="18"/>
      <c r="L40" s="18"/>
      <c r="M40" s="18"/>
      <c r="N40" s="3"/>
    </row>
    <row r="41" spans="1:22">
      <c r="A41" s="30" t="s">
        <v>4</v>
      </c>
      <c r="B41" s="12">
        <v>1</v>
      </c>
      <c r="C41" s="12">
        <v>4</v>
      </c>
      <c r="D41" s="12">
        <v>3</v>
      </c>
      <c r="E41" s="3">
        <v>57923</v>
      </c>
      <c r="F41" s="15">
        <v>14978.893364326201</v>
      </c>
      <c r="G41" s="23">
        <v>10</v>
      </c>
      <c r="H41" s="3">
        <v>21</v>
      </c>
      <c r="J41" s="30" t="s">
        <v>4</v>
      </c>
      <c r="K41" s="18">
        <v>1</v>
      </c>
      <c r="L41" s="18">
        <v>4</v>
      </c>
      <c r="M41" s="18">
        <v>4</v>
      </c>
      <c r="N41" s="3">
        <v>57923</v>
      </c>
      <c r="O41" s="18">
        <v>-18584.123124620699</v>
      </c>
      <c r="P41" s="23">
        <v>10</v>
      </c>
      <c r="Q41" s="3">
        <v>23</v>
      </c>
    </row>
    <row r="42" spans="1:22">
      <c r="A42" s="30"/>
      <c r="B42" s="12">
        <v>2</v>
      </c>
      <c r="C42" s="12">
        <v>7</v>
      </c>
      <c r="D42" s="12">
        <v>7</v>
      </c>
      <c r="E42" s="3">
        <v>42502</v>
      </c>
      <c r="F42" s="15">
        <v>-93340.345834825595</v>
      </c>
      <c r="G42" s="23">
        <v>30</v>
      </c>
      <c r="H42" s="3">
        <v>42</v>
      </c>
      <c r="J42" s="30"/>
      <c r="K42" s="18">
        <v>2</v>
      </c>
      <c r="L42" s="18">
        <v>8</v>
      </c>
      <c r="M42" s="18">
        <v>7</v>
      </c>
      <c r="N42" s="3">
        <v>42502</v>
      </c>
      <c r="O42" s="18">
        <v>39575.978106080402</v>
      </c>
      <c r="P42" s="23">
        <v>30</v>
      </c>
      <c r="Q42" s="3">
        <v>46</v>
      </c>
    </row>
    <row r="43" spans="1:22">
      <c r="A43" s="30"/>
      <c r="B43" s="12">
        <v>3</v>
      </c>
      <c r="C43" s="12">
        <v>9</v>
      </c>
      <c r="D43" s="12">
        <v>3</v>
      </c>
      <c r="E43" s="3">
        <v>840283</v>
      </c>
      <c r="F43">
        <v>792978.89336432598</v>
      </c>
      <c r="G43" s="23">
        <v>50</v>
      </c>
      <c r="H43" s="3">
        <v>56</v>
      </c>
      <c r="J43" s="30"/>
      <c r="K43" s="18">
        <v>3</v>
      </c>
      <c r="L43" s="18">
        <v>11</v>
      </c>
      <c r="M43" s="18">
        <v>4</v>
      </c>
      <c r="N43" s="3">
        <v>840283</v>
      </c>
      <c r="O43" s="3">
        <v>759415.87687537901</v>
      </c>
      <c r="P43" s="23">
        <v>50</v>
      </c>
      <c r="Q43" s="3">
        <v>61</v>
      </c>
    </row>
    <row r="44" spans="1:22">
      <c r="A44" s="30"/>
      <c r="B44" s="12">
        <v>4</v>
      </c>
      <c r="C44" s="12">
        <v>12</v>
      </c>
      <c r="D44" s="12">
        <v>3</v>
      </c>
      <c r="E44" s="10">
        <v>1199674</v>
      </c>
      <c r="F44" s="18">
        <v>1181978.89336432</v>
      </c>
      <c r="G44" s="23">
        <v>70</v>
      </c>
      <c r="H44" s="3">
        <v>67</v>
      </c>
      <c r="J44" s="30"/>
      <c r="K44" s="18">
        <v>4</v>
      </c>
      <c r="L44" s="18">
        <v>13</v>
      </c>
      <c r="M44" s="18">
        <v>4</v>
      </c>
      <c r="N44" s="10">
        <v>1199674</v>
      </c>
      <c r="O44" s="18">
        <v>1148415.87687537</v>
      </c>
      <c r="P44" s="23">
        <v>70</v>
      </c>
      <c r="Q44" s="3">
        <v>73</v>
      </c>
    </row>
    <row r="45" spans="1:22">
      <c r="A45" s="30"/>
      <c r="B45" s="12">
        <v>5</v>
      </c>
      <c r="C45" s="12">
        <v>13</v>
      </c>
      <c r="D45" s="12">
        <v>4</v>
      </c>
      <c r="E45" s="3">
        <v>1507392</v>
      </c>
      <c r="F45">
        <v>1464050.7347129399</v>
      </c>
      <c r="G45" s="3">
        <v>100</v>
      </c>
      <c r="H45" s="3">
        <v>80</v>
      </c>
      <c r="J45" s="30"/>
      <c r="K45" s="18">
        <v>5</v>
      </c>
      <c r="L45" s="18">
        <v>15</v>
      </c>
      <c r="M45" s="18">
        <v>5</v>
      </c>
      <c r="N45" s="3">
        <v>1507392</v>
      </c>
      <c r="O45" s="3">
        <v>1436955.3622884599</v>
      </c>
      <c r="P45" s="3">
        <v>100</v>
      </c>
      <c r="Q45" s="3">
        <v>87</v>
      </c>
    </row>
  </sheetData>
  <mergeCells count="18">
    <mergeCell ref="J35:J39"/>
    <mergeCell ref="J41:J45"/>
    <mergeCell ref="A20:A24"/>
    <mergeCell ref="A26:A30"/>
    <mergeCell ref="A35:A39"/>
    <mergeCell ref="A41:A45"/>
    <mergeCell ref="B3:H3"/>
    <mergeCell ref="A5:A9"/>
    <mergeCell ref="A11:A15"/>
    <mergeCell ref="B18:H18"/>
    <mergeCell ref="B33:H33"/>
    <mergeCell ref="K3:Q3"/>
    <mergeCell ref="J5:J9"/>
    <mergeCell ref="J11:J15"/>
    <mergeCell ref="K18:Q18"/>
    <mergeCell ref="K33:Q33"/>
    <mergeCell ref="J20:J24"/>
    <mergeCell ref="J26:J3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9504-3B2A-41EF-9611-E96E4553C84B}">
  <dimension ref="A1:Q45"/>
  <sheetViews>
    <sheetView tabSelected="1" topLeftCell="C1" workbookViewId="0">
      <selection activeCell="Q13" sqref="Q13"/>
    </sheetView>
  </sheetViews>
  <sheetFormatPr baseColWidth="10" defaultColWidth="8.83203125" defaultRowHeight="16"/>
  <cols>
    <col min="1" max="1" width="14.83203125" customWidth="1"/>
    <col min="2" max="2" width="14.6640625" customWidth="1"/>
    <col min="3" max="3" width="16.5" customWidth="1"/>
    <col min="4" max="4" width="16.83203125" customWidth="1"/>
    <col min="5" max="5" width="17.83203125" customWidth="1"/>
    <col min="6" max="7" width="16.5" style="3" customWidth="1"/>
    <col min="8" max="8" width="14.5" customWidth="1"/>
    <col min="9" max="9" width="14.6640625" customWidth="1"/>
    <col min="10" max="10" width="12.6640625" customWidth="1"/>
    <col min="11" max="11" width="14.83203125" customWidth="1"/>
    <col min="12" max="12" width="16.5" customWidth="1"/>
    <col min="13" max="13" width="19.5" customWidth="1"/>
    <col min="14" max="14" width="17" customWidth="1"/>
    <col min="15" max="16" width="16" style="3" customWidth="1"/>
    <col min="17" max="17" width="14" style="3" customWidth="1"/>
  </cols>
  <sheetData>
    <row r="1" spans="1:17">
      <c r="A1" s="25" t="s">
        <v>21</v>
      </c>
      <c r="I1" s="1"/>
    </row>
    <row r="2" spans="1:17">
      <c r="A2" s="4" t="s">
        <v>6</v>
      </c>
      <c r="I2" s="1"/>
      <c r="J2" s="4" t="s">
        <v>7</v>
      </c>
    </row>
    <row r="3" spans="1:17">
      <c r="A3" s="2" t="s">
        <v>20</v>
      </c>
      <c r="B3" s="28"/>
      <c r="C3" s="28"/>
      <c r="D3" s="28"/>
      <c r="E3" s="28"/>
      <c r="F3" s="28"/>
      <c r="G3" s="28"/>
      <c r="H3" s="28"/>
      <c r="I3" s="1"/>
      <c r="J3" s="2" t="s">
        <v>20</v>
      </c>
      <c r="K3" s="28"/>
      <c r="L3" s="28"/>
      <c r="M3" s="28"/>
      <c r="N3" s="28"/>
      <c r="O3" s="28"/>
      <c r="P3" s="28"/>
      <c r="Q3" s="28"/>
    </row>
    <row r="4" spans="1:17" ht="51">
      <c r="A4" s="6" t="s">
        <v>1</v>
      </c>
      <c r="B4" s="6" t="s">
        <v>2</v>
      </c>
      <c r="C4" s="5" t="s">
        <v>8</v>
      </c>
      <c r="D4" s="5" t="s">
        <v>9</v>
      </c>
      <c r="E4" s="6" t="s">
        <v>22</v>
      </c>
      <c r="F4" s="16" t="s">
        <v>17</v>
      </c>
      <c r="G4" s="6" t="s">
        <v>2</v>
      </c>
      <c r="H4" s="5" t="s">
        <v>8</v>
      </c>
      <c r="I4" s="31"/>
      <c r="J4" s="6" t="s">
        <v>1</v>
      </c>
      <c r="K4" s="6" t="s">
        <v>2</v>
      </c>
      <c r="L4" s="5" t="s">
        <v>8</v>
      </c>
      <c r="M4" s="5" t="s">
        <v>9</v>
      </c>
      <c r="N4" s="6" t="s">
        <v>23</v>
      </c>
      <c r="O4" s="16" t="s">
        <v>17</v>
      </c>
      <c r="P4" s="32" t="s">
        <v>2</v>
      </c>
      <c r="Q4" s="5" t="s">
        <v>8</v>
      </c>
    </row>
    <row r="5" spans="1:17">
      <c r="A5" s="29" t="s">
        <v>3</v>
      </c>
      <c r="B5" s="17">
        <v>1</v>
      </c>
      <c r="C5" s="17">
        <v>1</v>
      </c>
      <c r="D5" s="17">
        <v>0</v>
      </c>
      <c r="E5" s="17">
        <v>275700</v>
      </c>
      <c r="F5" s="17">
        <v>41619.359501305596</v>
      </c>
      <c r="G5" s="23">
        <v>10</v>
      </c>
      <c r="H5" s="23">
        <v>15</v>
      </c>
      <c r="I5" s="1"/>
      <c r="J5" s="29" t="s">
        <v>3</v>
      </c>
      <c r="K5" s="17">
        <v>1</v>
      </c>
      <c r="L5" s="17">
        <v>1</v>
      </c>
      <c r="M5" s="17">
        <v>0</v>
      </c>
      <c r="N5" s="17">
        <v>275700</v>
      </c>
      <c r="O5" s="17">
        <v>52384.733487436497</v>
      </c>
      <c r="P5" s="22">
        <v>10</v>
      </c>
      <c r="Q5" s="23">
        <v>16</v>
      </c>
    </row>
    <row r="6" spans="1:17">
      <c r="A6" s="29"/>
      <c r="B6" s="17">
        <v>2</v>
      </c>
      <c r="C6" s="17">
        <v>3</v>
      </c>
      <c r="D6" s="17">
        <v>0</v>
      </c>
      <c r="E6" s="17">
        <v>436330</v>
      </c>
      <c r="F6" s="17">
        <v>213619.35950130501</v>
      </c>
      <c r="G6" s="23">
        <v>30</v>
      </c>
      <c r="H6" s="23">
        <v>34</v>
      </c>
      <c r="I6" s="1"/>
      <c r="J6" s="29"/>
      <c r="K6" s="17">
        <v>2</v>
      </c>
      <c r="L6" s="17">
        <v>4</v>
      </c>
      <c r="M6" s="17">
        <v>0</v>
      </c>
      <c r="N6" s="17">
        <v>436330</v>
      </c>
      <c r="O6" s="17">
        <v>224384.73348743599</v>
      </c>
      <c r="P6" s="22">
        <v>30</v>
      </c>
      <c r="Q6" s="23">
        <v>36</v>
      </c>
    </row>
    <row r="7" spans="1:17">
      <c r="A7" s="29"/>
      <c r="B7" s="17">
        <v>3</v>
      </c>
      <c r="C7" s="17">
        <v>5</v>
      </c>
      <c r="D7" s="17">
        <v>0</v>
      </c>
      <c r="E7" s="17">
        <v>568176</v>
      </c>
      <c r="F7" s="17">
        <v>385619.35950130498</v>
      </c>
      <c r="G7" s="23">
        <v>50</v>
      </c>
      <c r="H7" s="23">
        <v>47</v>
      </c>
      <c r="I7" s="1"/>
      <c r="J7" s="29"/>
      <c r="K7" s="17">
        <v>3</v>
      </c>
      <c r="L7" s="17">
        <v>6</v>
      </c>
      <c r="M7" s="17">
        <v>0</v>
      </c>
      <c r="N7" s="17">
        <v>568176</v>
      </c>
      <c r="O7" s="17">
        <v>396384.73348743602</v>
      </c>
      <c r="P7" s="22">
        <v>50</v>
      </c>
      <c r="Q7" s="23">
        <v>50</v>
      </c>
    </row>
    <row r="8" spans="1:17">
      <c r="A8" s="29"/>
      <c r="B8" s="17">
        <v>4</v>
      </c>
      <c r="C8" s="17">
        <v>7</v>
      </c>
      <c r="D8" s="17">
        <v>0</v>
      </c>
      <c r="E8" s="17">
        <v>685417</v>
      </c>
      <c r="F8" s="17">
        <v>557619.35950130504</v>
      </c>
      <c r="G8" s="23">
        <v>70</v>
      </c>
      <c r="H8" s="23">
        <v>58</v>
      </c>
      <c r="I8" s="1"/>
      <c r="J8" s="29"/>
      <c r="K8" s="17">
        <v>4</v>
      </c>
      <c r="L8" s="17">
        <v>8</v>
      </c>
      <c r="M8" s="17">
        <v>0</v>
      </c>
      <c r="N8" s="17">
        <v>685417</v>
      </c>
      <c r="O8" s="17">
        <v>568384.73348743597</v>
      </c>
      <c r="P8" s="22">
        <v>70</v>
      </c>
      <c r="Q8" s="3">
        <v>61</v>
      </c>
    </row>
    <row r="9" spans="1:17">
      <c r="A9" s="29"/>
      <c r="B9" s="17">
        <v>5</v>
      </c>
      <c r="C9" s="17">
        <v>9</v>
      </c>
      <c r="D9" s="17">
        <v>0</v>
      </c>
      <c r="E9" s="17">
        <v>795263</v>
      </c>
      <c r="F9" s="3">
        <v>729619.35950130504</v>
      </c>
      <c r="G9" s="3">
        <v>100</v>
      </c>
      <c r="H9" s="23">
        <v>70</v>
      </c>
      <c r="I9" s="1"/>
      <c r="J9" s="29"/>
      <c r="K9" s="17">
        <v>5</v>
      </c>
      <c r="L9" s="17">
        <v>9</v>
      </c>
      <c r="M9" s="17">
        <v>0</v>
      </c>
      <c r="N9" s="17">
        <v>795263</v>
      </c>
      <c r="O9" s="3">
        <v>740384.73348743597</v>
      </c>
      <c r="P9" s="10">
        <v>100</v>
      </c>
      <c r="Q9" s="23">
        <v>74</v>
      </c>
    </row>
    <row r="10" spans="1:17">
      <c r="A10" s="17"/>
      <c r="B10" s="17"/>
      <c r="C10" s="17"/>
      <c r="D10" s="17"/>
      <c r="E10" s="17"/>
      <c r="I10" s="1"/>
      <c r="J10" s="17"/>
      <c r="K10" s="17"/>
      <c r="L10" s="17"/>
      <c r="M10" s="17"/>
      <c r="N10" s="17"/>
      <c r="P10" s="10"/>
    </row>
    <row r="11" spans="1:17">
      <c r="A11" s="29" t="s">
        <v>4</v>
      </c>
      <c r="B11" s="17">
        <v>1</v>
      </c>
      <c r="C11" s="17">
        <v>7</v>
      </c>
      <c r="D11" s="17">
        <v>0</v>
      </c>
      <c r="E11" s="17">
        <v>246008</v>
      </c>
      <c r="F11" s="3">
        <v>107791.47511848999</v>
      </c>
      <c r="G11" s="23">
        <v>10</v>
      </c>
      <c r="H11" s="23">
        <v>35</v>
      </c>
      <c r="I11" s="1"/>
      <c r="J11" s="29" t="s">
        <v>4</v>
      </c>
      <c r="K11" s="17">
        <v>1</v>
      </c>
      <c r="L11" s="17">
        <v>8</v>
      </c>
      <c r="M11" s="17">
        <v>0</v>
      </c>
      <c r="N11" s="17">
        <v>246008</v>
      </c>
      <c r="O11" s="3">
        <v>111026.67382922801</v>
      </c>
      <c r="P11" s="22">
        <v>10</v>
      </c>
      <c r="Q11" s="23">
        <v>39</v>
      </c>
    </row>
    <row r="12" spans="1:17">
      <c r="A12" s="29"/>
      <c r="B12" s="17">
        <v>2</v>
      </c>
      <c r="C12" s="17">
        <v>12</v>
      </c>
      <c r="D12" s="17">
        <v>0</v>
      </c>
      <c r="E12" s="17">
        <v>357244</v>
      </c>
      <c r="F12" s="17">
        <v>236791.47511848999</v>
      </c>
      <c r="G12" s="23">
        <v>30</v>
      </c>
      <c r="H12" s="23">
        <v>66</v>
      </c>
      <c r="I12" s="1"/>
      <c r="J12" s="29"/>
      <c r="K12" s="17">
        <v>2</v>
      </c>
      <c r="L12" s="17">
        <v>13</v>
      </c>
      <c r="M12" s="17">
        <v>0</v>
      </c>
      <c r="N12" s="17">
        <v>357244</v>
      </c>
      <c r="O12" s="17">
        <v>240026.67382922801</v>
      </c>
      <c r="P12" s="22">
        <v>30</v>
      </c>
      <c r="Q12" s="23">
        <v>71</v>
      </c>
    </row>
    <row r="13" spans="1:17">
      <c r="A13" s="29"/>
      <c r="B13" s="17">
        <v>3</v>
      </c>
      <c r="C13" s="17">
        <v>16</v>
      </c>
      <c r="D13" s="17">
        <v>0</v>
      </c>
      <c r="E13" s="17">
        <v>444354</v>
      </c>
      <c r="F13" s="17">
        <v>365791.47511848999</v>
      </c>
      <c r="G13" s="23">
        <v>50</v>
      </c>
      <c r="H13" s="23">
        <v>84</v>
      </c>
      <c r="I13" s="1"/>
      <c r="J13" s="29"/>
      <c r="K13" s="17">
        <v>3</v>
      </c>
      <c r="L13" s="17">
        <v>18</v>
      </c>
      <c r="M13" s="17">
        <v>0</v>
      </c>
      <c r="N13" s="17">
        <v>444354</v>
      </c>
      <c r="O13" s="3">
        <v>369026.67382922798</v>
      </c>
      <c r="P13" s="22">
        <v>50</v>
      </c>
      <c r="Q13" s="23">
        <v>92</v>
      </c>
    </row>
    <row r="14" spans="1:17">
      <c r="A14" s="29"/>
      <c r="B14" s="17">
        <v>4</v>
      </c>
      <c r="C14" s="17">
        <v>19</v>
      </c>
      <c r="D14" s="17">
        <v>0</v>
      </c>
      <c r="E14" s="17">
        <v>523682</v>
      </c>
      <c r="F14" s="17">
        <v>494791.47511848999</v>
      </c>
      <c r="G14" s="23">
        <v>70</v>
      </c>
      <c r="H14" s="33">
        <v>200</v>
      </c>
      <c r="I14" s="1"/>
      <c r="J14" s="29"/>
      <c r="K14" s="17">
        <v>4</v>
      </c>
      <c r="L14" s="17">
        <v>21</v>
      </c>
      <c r="M14" s="17">
        <v>0</v>
      </c>
      <c r="N14" s="17">
        <v>523682</v>
      </c>
      <c r="O14" s="17">
        <v>498026.67382922798</v>
      </c>
      <c r="P14" s="22">
        <v>70</v>
      </c>
      <c r="Q14" s="35">
        <v>200</v>
      </c>
    </row>
    <row r="15" spans="1:17">
      <c r="A15" s="29"/>
      <c r="B15" s="17">
        <v>5</v>
      </c>
      <c r="C15" s="17">
        <v>22</v>
      </c>
      <c r="D15" s="17">
        <v>3</v>
      </c>
      <c r="E15" s="17">
        <v>597163</v>
      </c>
      <c r="F15" s="3">
        <v>582284.818612559</v>
      </c>
      <c r="G15" s="3">
        <v>100</v>
      </c>
      <c r="H15" s="33">
        <v>200</v>
      </c>
      <c r="I15" s="1"/>
      <c r="J15" s="29"/>
      <c r="K15" s="17">
        <v>5</v>
      </c>
      <c r="L15" s="17">
        <v>25</v>
      </c>
      <c r="M15" s="17">
        <v>3</v>
      </c>
      <c r="N15" s="17">
        <v>597163</v>
      </c>
      <c r="O15" s="3">
        <v>591851.54119708401</v>
      </c>
      <c r="P15" s="10">
        <v>100</v>
      </c>
      <c r="Q15" s="34">
        <v>200</v>
      </c>
    </row>
    <row r="16" spans="1:17">
      <c r="A16" s="13"/>
      <c r="B16" s="13"/>
      <c r="C16" s="13"/>
      <c r="D16" s="13"/>
      <c r="E16" s="13"/>
      <c r="F16" s="27"/>
      <c r="G16" s="27"/>
      <c r="H16" s="1"/>
      <c r="I16" s="1"/>
      <c r="J16" s="13"/>
      <c r="K16" s="13"/>
      <c r="L16" s="13"/>
      <c r="M16" s="13"/>
      <c r="N16" s="13"/>
      <c r="O16" s="27"/>
      <c r="P16" s="27"/>
      <c r="Q16" s="24"/>
    </row>
    <row r="17" spans="1:17">
      <c r="A17" s="13"/>
      <c r="B17" s="13"/>
      <c r="C17" s="13"/>
      <c r="D17" s="13"/>
      <c r="E17" s="13"/>
      <c r="F17" s="27"/>
      <c r="G17" s="27"/>
      <c r="H17" s="1"/>
      <c r="I17" s="1"/>
      <c r="J17" s="13"/>
      <c r="K17" s="13"/>
      <c r="L17" s="13"/>
      <c r="M17" s="13"/>
      <c r="N17" s="13"/>
      <c r="O17" s="27"/>
      <c r="P17" s="27"/>
      <c r="Q17" s="24"/>
    </row>
    <row r="18" spans="1:17">
      <c r="A18" s="2" t="s">
        <v>0</v>
      </c>
      <c r="B18" s="28"/>
      <c r="C18" s="28"/>
      <c r="D18" s="28"/>
      <c r="E18" s="28"/>
      <c r="F18" s="28"/>
      <c r="G18" s="28"/>
      <c r="H18" s="28"/>
      <c r="I18" s="16"/>
      <c r="J18" s="2" t="s">
        <v>0</v>
      </c>
      <c r="K18" s="28"/>
      <c r="L18" s="28"/>
      <c r="M18" s="28"/>
      <c r="N18" s="28"/>
      <c r="O18" s="28"/>
      <c r="P18" s="28"/>
      <c r="Q18" s="28"/>
    </row>
    <row r="19" spans="1:17" ht="51">
      <c r="A19" s="6" t="s">
        <v>1</v>
      </c>
      <c r="B19" s="6" t="s">
        <v>2</v>
      </c>
      <c r="C19" s="5" t="s">
        <v>8</v>
      </c>
      <c r="D19" s="5" t="s">
        <v>9</v>
      </c>
      <c r="E19" s="6" t="s">
        <v>23</v>
      </c>
      <c r="F19" s="16" t="s">
        <v>17</v>
      </c>
      <c r="G19" s="6" t="s">
        <v>2</v>
      </c>
      <c r="H19" s="5" t="s">
        <v>8</v>
      </c>
      <c r="I19" s="16"/>
      <c r="J19" s="6" t="s">
        <v>1</v>
      </c>
      <c r="K19" s="6" t="s">
        <v>2</v>
      </c>
      <c r="L19" s="5" t="s">
        <v>8</v>
      </c>
      <c r="M19" s="5" t="s">
        <v>9</v>
      </c>
      <c r="N19" s="6" t="s">
        <v>22</v>
      </c>
      <c r="O19" s="16" t="s">
        <v>17</v>
      </c>
      <c r="P19" s="32" t="s">
        <v>2</v>
      </c>
      <c r="Q19" s="5" t="s">
        <v>8</v>
      </c>
    </row>
    <row r="20" spans="1:17">
      <c r="A20" s="29" t="s">
        <v>3</v>
      </c>
      <c r="B20" s="17">
        <v>1</v>
      </c>
      <c r="C20" s="17">
        <v>7</v>
      </c>
      <c r="D20" s="17">
        <v>0</v>
      </c>
      <c r="E20" s="3">
        <v>224122</v>
      </c>
      <c r="F20" s="17">
        <v>133781.770481888</v>
      </c>
      <c r="G20" s="23">
        <v>10</v>
      </c>
      <c r="H20" s="23">
        <v>46</v>
      </c>
      <c r="I20" s="1"/>
      <c r="J20" s="29" t="s">
        <v>3</v>
      </c>
      <c r="K20" s="17">
        <v>1</v>
      </c>
      <c r="L20" s="17">
        <v>8</v>
      </c>
      <c r="M20" s="17">
        <v>0</v>
      </c>
      <c r="N20" s="3">
        <v>224122</v>
      </c>
      <c r="O20" s="17">
        <v>136937.404111824</v>
      </c>
      <c r="P20" s="22">
        <v>10</v>
      </c>
      <c r="Q20" s="23">
        <v>48</v>
      </c>
    </row>
    <row r="21" spans="1:17">
      <c r="A21" s="29"/>
      <c r="B21" s="17">
        <v>2</v>
      </c>
      <c r="C21" s="17">
        <v>14</v>
      </c>
      <c r="D21" s="17">
        <v>0</v>
      </c>
      <c r="E21" s="3">
        <v>398402</v>
      </c>
      <c r="F21" s="17">
        <v>305781.77048188797</v>
      </c>
      <c r="G21" s="23">
        <v>30</v>
      </c>
      <c r="H21" s="23">
        <v>75</v>
      </c>
      <c r="I21" s="1"/>
      <c r="J21" s="29"/>
      <c r="K21" s="17">
        <v>2</v>
      </c>
      <c r="L21" s="17">
        <v>15</v>
      </c>
      <c r="M21" s="17">
        <v>0</v>
      </c>
      <c r="N21" s="3">
        <v>398402</v>
      </c>
      <c r="O21" s="17">
        <v>308937.404111824</v>
      </c>
      <c r="P21" s="22">
        <v>30</v>
      </c>
      <c r="Q21" s="23">
        <v>77</v>
      </c>
    </row>
    <row r="22" spans="1:17">
      <c r="A22" s="29"/>
      <c r="B22" s="17">
        <v>3</v>
      </c>
      <c r="C22" s="17">
        <v>20</v>
      </c>
      <c r="D22" s="17">
        <v>0</v>
      </c>
      <c r="E22" s="3">
        <v>502831</v>
      </c>
      <c r="F22" s="17">
        <v>477781.77048188797</v>
      </c>
      <c r="G22" s="23">
        <v>50</v>
      </c>
      <c r="H22" s="23">
        <v>91</v>
      </c>
      <c r="I22" s="1"/>
      <c r="J22" s="29"/>
      <c r="K22" s="17">
        <v>3</v>
      </c>
      <c r="L22" s="17">
        <v>22</v>
      </c>
      <c r="M22" s="17">
        <v>0</v>
      </c>
      <c r="N22" s="3">
        <v>502831</v>
      </c>
      <c r="O22" s="17">
        <v>480937.404111824</v>
      </c>
      <c r="P22" s="22">
        <v>50</v>
      </c>
      <c r="Q22" s="23">
        <v>95</v>
      </c>
    </row>
    <row r="23" spans="1:17">
      <c r="A23" s="29"/>
      <c r="B23" s="17">
        <v>4</v>
      </c>
      <c r="C23" s="17">
        <v>25</v>
      </c>
      <c r="D23" s="17">
        <v>3</v>
      </c>
      <c r="E23" s="3">
        <v>608371</v>
      </c>
      <c r="F23" s="17">
        <v>590007.56491556799</v>
      </c>
      <c r="G23" s="23">
        <v>70</v>
      </c>
      <c r="H23" s="34">
        <v>200</v>
      </c>
      <c r="I23" s="1"/>
      <c r="J23" s="29"/>
      <c r="K23" s="17">
        <v>4</v>
      </c>
      <c r="L23" s="17">
        <v>27</v>
      </c>
      <c r="M23" s="17">
        <v>3</v>
      </c>
      <c r="N23" s="3">
        <v>608371</v>
      </c>
      <c r="O23" s="17">
        <v>598098.68340877804</v>
      </c>
      <c r="P23" s="22">
        <v>70</v>
      </c>
      <c r="Q23" s="34">
        <v>200</v>
      </c>
    </row>
    <row r="24" spans="1:17">
      <c r="A24" s="29"/>
      <c r="B24" s="17">
        <v>5</v>
      </c>
      <c r="C24" s="17">
        <v>30</v>
      </c>
      <c r="D24" s="17">
        <v>7</v>
      </c>
      <c r="E24" s="3">
        <v>697412</v>
      </c>
      <c r="F24" s="3">
        <v>676129.80927054898</v>
      </c>
      <c r="G24" s="3">
        <v>100</v>
      </c>
      <c r="H24" s="34">
        <v>200</v>
      </c>
      <c r="I24" s="1"/>
      <c r="J24" s="29"/>
      <c r="K24" s="17">
        <v>5</v>
      </c>
      <c r="L24" s="17">
        <v>32</v>
      </c>
      <c r="M24" s="17">
        <v>7</v>
      </c>
      <c r="N24" s="3">
        <v>697412</v>
      </c>
      <c r="O24" s="3">
        <v>691311.75162435696</v>
      </c>
      <c r="P24" s="10">
        <v>100</v>
      </c>
      <c r="Q24" s="35">
        <v>200</v>
      </c>
    </row>
    <row r="25" spans="1:17">
      <c r="A25" s="17"/>
      <c r="B25" s="17"/>
      <c r="C25" s="17"/>
      <c r="D25" s="17"/>
      <c r="E25" s="3"/>
      <c r="I25" s="1"/>
      <c r="J25" s="17"/>
      <c r="K25" s="17"/>
      <c r="L25" s="17"/>
      <c r="M25" s="17"/>
      <c r="N25" s="3"/>
      <c r="P25" s="10"/>
    </row>
    <row r="26" spans="1:17">
      <c r="A26" s="29" t="s">
        <v>4</v>
      </c>
      <c r="B26" s="17">
        <v>1</v>
      </c>
      <c r="C26" s="17">
        <v>21</v>
      </c>
      <c r="D26" s="17">
        <v>0</v>
      </c>
      <c r="E26" s="3">
        <v>198731</v>
      </c>
      <c r="F26" s="3">
        <v>119721.534057157</v>
      </c>
      <c r="G26" s="23">
        <v>10</v>
      </c>
      <c r="H26" s="23">
        <v>77</v>
      </c>
      <c r="I26" s="1"/>
      <c r="J26" s="29" t="s">
        <v>4</v>
      </c>
      <c r="K26" s="17">
        <v>1</v>
      </c>
      <c r="L26" s="17">
        <v>24</v>
      </c>
      <c r="M26" s="17">
        <v>0</v>
      </c>
      <c r="N26" s="3">
        <v>198731</v>
      </c>
      <c r="O26" s="3">
        <v>121136.893268777</v>
      </c>
      <c r="P26" s="22">
        <v>10</v>
      </c>
      <c r="Q26" s="3">
        <v>81</v>
      </c>
    </row>
    <row r="27" spans="1:17">
      <c r="A27" s="29"/>
      <c r="B27" s="17">
        <v>2</v>
      </c>
      <c r="C27" s="17">
        <v>36</v>
      </c>
      <c r="D27" s="17">
        <v>0</v>
      </c>
      <c r="E27" s="3">
        <v>308471</v>
      </c>
      <c r="F27" s="17">
        <v>248721.534057157</v>
      </c>
      <c r="G27" s="23">
        <v>30</v>
      </c>
      <c r="H27" s="34">
        <v>200</v>
      </c>
      <c r="I27" s="1"/>
      <c r="J27" s="29"/>
      <c r="K27" s="17">
        <v>2</v>
      </c>
      <c r="L27" s="17">
        <v>40</v>
      </c>
      <c r="M27" s="17">
        <v>0</v>
      </c>
      <c r="N27" s="3">
        <v>308471</v>
      </c>
      <c r="O27" s="17">
        <v>250136.893268777</v>
      </c>
      <c r="P27" s="22">
        <v>30</v>
      </c>
      <c r="Q27" s="34">
        <v>200</v>
      </c>
    </row>
    <row r="28" spans="1:17">
      <c r="A28" s="29"/>
      <c r="B28" s="17">
        <v>3</v>
      </c>
      <c r="C28" s="17">
        <v>47</v>
      </c>
      <c r="D28" s="17">
        <v>0</v>
      </c>
      <c r="E28" s="3">
        <v>397461</v>
      </c>
      <c r="F28" s="3">
        <v>377721.534057157</v>
      </c>
      <c r="G28" s="23">
        <v>50</v>
      </c>
      <c r="H28" s="34">
        <v>200</v>
      </c>
      <c r="I28" s="1"/>
      <c r="J28" s="29"/>
      <c r="K28" s="17">
        <v>3</v>
      </c>
      <c r="L28" s="17">
        <v>51</v>
      </c>
      <c r="M28" s="17">
        <v>0</v>
      </c>
      <c r="N28" s="3">
        <v>397461</v>
      </c>
      <c r="O28" s="3">
        <v>379136.893268777</v>
      </c>
      <c r="P28" s="22">
        <v>50</v>
      </c>
      <c r="Q28" s="34">
        <v>200</v>
      </c>
    </row>
    <row r="29" spans="1:17">
      <c r="A29" s="29"/>
      <c r="B29" s="17">
        <v>4</v>
      </c>
      <c r="C29" s="17">
        <v>54</v>
      </c>
      <c r="D29" s="17">
        <v>5</v>
      </c>
      <c r="E29" s="3">
        <v>487017</v>
      </c>
      <c r="F29" s="17">
        <v>482191.49809554499</v>
      </c>
      <c r="G29" s="23">
        <v>70</v>
      </c>
      <c r="H29" s="34">
        <v>200</v>
      </c>
      <c r="I29" s="1"/>
      <c r="J29" s="29"/>
      <c r="K29" s="17">
        <v>4</v>
      </c>
      <c r="L29" s="17">
        <v>58</v>
      </c>
      <c r="M29" s="17">
        <v>6</v>
      </c>
      <c r="N29" s="3">
        <v>487017</v>
      </c>
      <c r="O29" s="17">
        <v>482953.97573762102</v>
      </c>
      <c r="P29" s="22">
        <v>70</v>
      </c>
      <c r="Q29" s="34">
        <v>200</v>
      </c>
    </row>
    <row r="30" spans="1:17">
      <c r="A30" s="29"/>
      <c r="B30" s="17">
        <v>5</v>
      </c>
      <c r="C30" s="17">
        <v>60</v>
      </c>
      <c r="D30" s="17">
        <v>18</v>
      </c>
      <c r="E30" s="3">
        <v>537192</v>
      </c>
      <c r="F30" s="3">
        <v>531905.18297004304</v>
      </c>
      <c r="G30" s="3">
        <v>100</v>
      </c>
      <c r="H30" s="34">
        <v>200</v>
      </c>
      <c r="I30" s="1"/>
      <c r="J30" s="29"/>
      <c r="K30" s="17">
        <v>5</v>
      </c>
      <c r="L30" s="17">
        <v>64</v>
      </c>
      <c r="M30" s="17">
        <v>21</v>
      </c>
      <c r="N30" s="3">
        <v>537192</v>
      </c>
      <c r="O30" s="17">
        <v>534141.963193167</v>
      </c>
      <c r="P30" s="10">
        <v>100</v>
      </c>
      <c r="Q30" s="34">
        <v>200</v>
      </c>
    </row>
    <row r="31" spans="1:17">
      <c r="A31" s="13"/>
      <c r="B31" s="13"/>
      <c r="C31" s="13"/>
      <c r="D31" s="13"/>
      <c r="E31" s="13"/>
      <c r="F31" s="27"/>
      <c r="G31" s="27"/>
      <c r="H31" s="1"/>
      <c r="I31" s="1"/>
      <c r="J31" s="13"/>
      <c r="K31" s="13"/>
      <c r="L31" s="13"/>
      <c r="M31" s="13"/>
      <c r="N31" s="13"/>
      <c r="O31" s="27"/>
      <c r="P31" s="27"/>
      <c r="Q31" s="24"/>
    </row>
    <row r="32" spans="1:17">
      <c r="A32" s="13"/>
      <c r="B32" s="13"/>
      <c r="C32" s="13"/>
      <c r="D32" s="13"/>
      <c r="E32" s="13"/>
      <c r="F32" s="27"/>
      <c r="G32" s="27"/>
      <c r="H32" s="1"/>
      <c r="I32" s="1"/>
      <c r="J32" s="13"/>
      <c r="K32" s="13"/>
      <c r="L32" s="13"/>
      <c r="M32" s="13"/>
      <c r="N32" s="13"/>
      <c r="O32" s="27"/>
      <c r="P32" s="27"/>
      <c r="Q32" s="24"/>
    </row>
    <row r="33" spans="1:17">
      <c r="A33" s="2" t="s">
        <v>5</v>
      </c>
      <c r="B33" s="28"/>
      <c r="C33" s="28"/>
      <c r="D33" s="28"/>
      <c r="E33" s="28"/>
      <c r="F33" s="28"/>
      <c r="G33" s="28"/>
      <c r="H33" s="28"/>
      <c r="I33" s="16"/>
      <c r="J33" s="2" t="s">
        <v>5</v>
      </c>
      <c r="K33" s="28"/>
      <c r="L33" s="28"/>
      <c r="M33" s="28"/>
      <c r="N33" s="28"/>
      <c r="O33" s="28"/>
      <c r="P33" s="28"/>
      <c r="Q33" s="28"/>
    </row>
    <row r="34" spans="1:17" ht="51">
      <c r="A34" s="8" t="s">
        <v>1</v>
      </c>
      <c r="B34" s="8" t="s">
        <v>2</v>
      </c>
      <c r="C34" s="9" t="s">
        <v>10</v>
      </c>
      <c r="D34" s="9" t="s">
        <v>11</v>
      </c>
      <c r="E34" s="8" t="s">
        <v>22</v>
      </c>
      <c r="F34" s="3" t="s">
        <v>17</v>
      </c>
      <c r="G34" s="6" t="s">
        <v>2</v>
      </c>
      <c r="H34" s="5" t="s">
        <v>8</v>
      </c>
      <c r="I34" s="16"/>
      <c r="J34" s="8" t="s">
        <v>1</v>
      </c>
      <c r="K34" s="8" t="s">
        <v>2</v>
      </c>
      <c r="L34" s="9" t="s">
        <v>10</v>
      </c>
      <c r="M34" s="9" t="s">
        <v>11</v>
      </c>
      <c r="N34" s="8" t="s">
        <v>22</v>
      </c>
      <c r="O34" s="3" t="s">
        <v>17</v>
      </c>
      <c r="P34" s="32" t="s">
        <v>2</v>
      </c>
      <c r="Q34" s="5" t="s">
        <v>8</v>
      </c>
    </row>
    <row r="35" spans="1:17">
      <c r="A35" s="30" t="s">
        <v>3</v>
      </c>
      <c r="B35" s="18">
        <v>1</v>
      </c>
      <c r="C35" s="18">
        <v>0</v>
      </c>
      <c r="D35" s="18">
        <v>0</v>
      </c>
      <c r="E35" s="3">
        <v>0</v>
      </c>
      <c r="F35" s="3">
        <v>-247295.45305606999</v>
      </c>
      <c r="G35" s="23">
        <v>10</v>
      </c>
      <c r="H35" s="3">
        <v>5</v>
      </c>
      <c r="I35" s="1"/>
      <c r="J35" s="30" t="s">
        <v>3</v>
      </c>
      <c r="K35" s="18">
        <v>1</v>
      </c>
      <c r="L35" s="18">
        <v>0</v>
      </c>
      <c r="M35" s="18">
        <v>0</v>
      </c>
      <c r="N35" s="3">
        <v>0</v>
      </c>
      <c r="O35" s="3">
        <v>-212674.72757437601</v>
      </c>
      <c r="P35" s="22">
        <v>10</v>
      </c>
      <c r="Q35" s="22">
        <v>6</v>
      </c>
    </row>
    <row r="36" spans="1:17">
      <c r="A36" s="30"/>
      <c r="B36" s="18">
        <v>2</v>
      </c>
      <c r="C36" s="18">
        <v>0</v>
      </c>
      <c r="D36" s="18">
        <v>0</v>
      </c>
      <c r="E36" s="3">
        <v>0</v>
      </c>
      <c r="F36" s="3">
        <v>-75295.453056070706</v>
      </c>
      <c r="G36" s="23">
        <v>30</v>
      </c>
      <c r="H36" s="3">
        <v>14</v>
      </c>
      <c r="I36" s="1"/>
      <c r="J36" s="30"/>
      <c r="K36" s="18">
        <v>2</v>
      </c>
      <c r="L36" s="18">
        <v>0</v>
      </c>
      <c r="M36" s="18">
        <v>0</v>
      </c>
      <c r="N36" s="3">
        <v>0</v>
      </c>
      <c r="O36" s="3">
        <v>-40674.727574376797</v>
      </c>
      <c r="P36" s="22">
        <v>30</v>
      </c>
      <c r="Q36" s="22">
        <v>15</v>
      </c>
    </row>
    <row r="37" spans="1:17">
      <c r="A37" s="30"/>
      <c r="B37" s="18">
        <v>3</v>
      </c>
      <c r="C37" s="18">
        <v>1</v>
      </c>
      <c r="D37" s="18">
        <v>0</v>
      </c>
      <c r="E37" s="10">
        <v>383720</v>
      </c>
      <c r="F37" s="18">
        <v>96704.546943929206</v>
      </c>
      <c r="G37" s="23">
        <v>50</v>
      </c>
      <c r="H37" s="3">
        <v>21</v>
      </c>
      <c r="I37" s="1"/>
      <c r="J37" s="30"/>
      <c r="K37" s="18">
        <v>3</v>
      </c>
      <c r="L37" s="18">
        <v>1</v>
      </c>
      <c r="M37" s="18">
        <v>0</v>
      </c>
      <c r="N37" s="10">
        <v>383720</v>
      </c>
      <c r="O37" s="18">
        <v>131325.272425623</v>
      </c>
      <c r="P37" s="22">
        <v>50</v>
      </c>
      <c r="Q37" s="22">
        <v>22</v>
      </c>
    </row>
    <row r="38" spans="1:17">
      <c r="A38" s="30"/>
      <c r="B38" s="18">
        <v>4</v>
      </c>
      <c r="C38" s="18">
        <v>2</v>
      </c>
      <c r="D38" s="18">
        <v>0</v>
      </c>
      <c r="E38" s="3">
        <v>1008392</v>
      </c>
      <c r="F38" s="3">
        <v>268704.54694392899</v>
      </c>
      <c r="G38" s="23">
        <v>70</v>
      </c>
      <c r="H38" s="3">
        <v>26</v>
      </c>
      <c r="I38" s="1"/>
      <c r="J38" s="30"/>
      <c r="K38" s="18">
        <v>4</v>
      </c>
      <c r="L38" s="18">
        <v>2</v>
      </c>
      <c r="M38" s="18">
        <v>0</v>
      </c>
      <c r="N38" s="3">
        <v>1008392</v>
      </c>
      <c r="O38" s="3">
        <v>303325.27242562303</v>
      </c>
      <c r="P38" s="22">
        <v>70</v>
      </c>
      <c r="Q38" s="22">
        <v>28</v>
      </c>
    </row>
    <row r="39" spans="1:17">
      <c r="A39" s="30"/>
      <c r="B39" s="18">
        <v>5</v>
      </c>
      <c r="C39" s="18">
        <v>2</v>
      </c>
      <c r="D39" s="18">
        <v>0</v>
      </c>
      <c r="E39" s="10">
        <v>1492730</v>
      </c>
      <c r="F39" s="3">
        <v>440704.54694392899</v>
      </c>
      <c r="G39" s="3">
        <v>100</v>
      </c>
      <c r="H39" s="3">
        <v>33</v>
      </c>
      <c r="I39" s="1"/>
      <c r="J39" s="30"/>
      <c r="K39" s="18">
        <v>5</v>
      </c>
      <c r="L39" s="18">
        <v>3</v>
      </c>
      <c r="M39" s="18">
        <v>0</v>
      </c>
      <c r="N39" s="10">
        <v>1492730</v>
      </c>
      <c r="O39" s="3">
        <v>475325.27242562303</v>
      </c>
      <c r="P39" s="10">
        <v>100</v>
      </c>
      <c r="Q39" s="22">
        <v>35</v>
      </c>
    </row>
    <row r="40" spans="1:17">
      <c r="A40" s="18"/>
      <c r="B40" s="18"/>
      <c r="C40" s="18"/>
      <c r="D40" s="18"/>
      <c r="E40" s="3"/>
      <c r="I40" s="1"/>
      <c r="J40" s="18"/>
      <c r="K40" s="18"/>
      <c r="L40" s="18"/>
      <c r="M40" s="18"/>
      <c r="N40" s="3"/>
      <c r="P40" s="10"/>
    </row>
    <row r="41" spans="1:17">
      <c r="A41" s="30" t="s">
        <v>4</v>
      </c>
      <c r="B41" s="18">
        <v>1</v>
      </c>
      <c r="C41" s="18">
        <v>2</v>
      </c>
      <c r="D41" s="18">
        <v>1</v>
      </c>
      <c r="E41" s="3">
        <v>57923</v>
      </c>
      <c r="F41" s="18">
        <v>33126.830900582703</v>
      </c>
      <c r="G41" s="23">
        <v>10</v>
      </c>
      <c r="H41" s="22">
        <v>16</v>
      </c>
      <c r="I41" s="1"/>
      <c r="J41" s="30" t="s">
        <v>4</v>
      </c>
      <c r="K41" s="18">
        <v>1</v>
      </c>
      <c r="L41" s="18">
        <v>3</v>
      </c>
      <c r="M41" s="18">
        <v>1</v>
      </c>
      <c r="N41" s="3">
        <v>57923</v>
      </c>
      <c r="O41" s="18">
        <v>47751.5516106633</v>
      </c>
      <c r="P41" s="22">
        <v>10</v>
      </c>
      <c r="Q41" s="22">
        <v>18</v>
      </c>
    </row>
    <row r="42" spans="1:17">
      <c r="A42" s="30"/>
      <c r="B42" s="18">
        <v>2</v>
      </c>
      <c r="C42" s="18">
        <v>5</v>
      </c>
      <c r="D42" s="18">
        <v>4</v>
      </c>
      <c r="E42" s="3">
        <v>42502</v>
      </c>
      <c r="F42" s="18">
        <v>21370.578732567901</v>
      </c>
      <c r="G42" s="23">
        <v>30</v>
      </c>
      <c r="H42" s="3">
        <v>32</v>
      </c>
      <c r="I42" s="1"/>
      <c r="J42" s="30"/>
      <c r="K42" s="18">
        <v>2</v>
      </c>
      <c r="L42" s="18">
        <v>6</v>
      </c>
      <c r="M42" s="18">
        <v>5</v>
      </c>
      <c r="N42" s="3">
        <v>42502</v>
      </c>
      <c r="O42" s="18">
        <v>7956.8529485321396</v>
      </c>
      <c r="P42" s="22">
        <v>30</v>
      </c>
      <c r="Q42" s="22">
        <v>36</v>
      </c>
    </row>
    <row r="43" spans="1:17">
      <c r="A43" s="30"/>
      <c r="B43" s="18">
        <v>3</v>
      </c>
      <c r="C43" s="18">
        <v>7</v>
      </c>
      <c r="D43" s="18">
        <v>0</v>
      </c>
      <c r="E43" s="3">
        <v>840283</v>
      </c>
      <c r="F43" s="3">
        <v>326518.61028077197</v>
      </c>
      <c r="G43" s="23">
        <v>50</v>
      </c>
      <c r="H43" s="3">
        <v>45</v>
      </c>
      <c r="I43" s="1"/>
      <c r="J43" s="30"/>
      <c r="K43" s="18">
        <v>3</v>
      </c>
      <c r="L43" s="18">
        <v>8</v>
      </c>
      <c r="M43" s="18">
        <v>0</v>
      </c>
      <c r="N43" s="3">
        <v>840283</v>
      </c>
      <c r="O43" s="3">
        <v>335744.58498370502</v>
      </c>
      <c r="P43" s="22">
        <v>50</v>
      </c>
      <c r="Q43" s="22">
        <v>49</v>
      </c>
    </row>
    <row r="44" spans="1:17">
      <c r="A44" s="30"/>
      <c r="B44" s="18">
        <v>4</v>
      </c>
      <c r="C44" s="18">
        <v>9</v>
      </c>
      <c r="D44" s="18">
        <v>0</v>
      </c>
      <c r="E44" s="10">
        <v>1199674</v>
      </c>
      <c r="F44" s="18">
        <v>455518.61028077197</v>
      </c>
      <c r="G44" s="23">
        <v>70</v>
      </c>
      <c r="H44" s="22">
        <v>54</v>
      </c>
      <c r="I44" s="1"/>
      <c r="J44" s="30"/>
      <c r="K44" s="18">
        <v>4</v>
      </c>
      <c r="L44" s="18">
        <v>10</v>
      </c>
      <c r="M44" s="18">
        <v>0</v>
      </c>
      <c r="N44" s="10">
        <v>1199674</v>
      </c>
      <c r="O44" s="18">
        <v>464744.58498370502</v>
      </c>
      <c r="P44" s="22">
        <v>70</v>
      </c>
      <c r="Q44" s="22">
        <v>59</v>
      </c>
    </row>
    <row r="45" spans="1:17">
      <c r="A45" s="30"/>
      <c r="B45" s="18">
        <v>5</v>
      </c>
      <c r="C45" s="18">
        <v>10</v>
      </c>
      <c r="D45" s="18">
        <v>0</v>
      </c>
      <c r="E45" s="3">
        <v>1507392</v>
      </c>
      <c r="F45" s="18">
        <v>584518.61028077197</v>
      </c>
      <c r="G45" s="3">
        <v>100</v>
      </c>
      <c r="H45" s="22">
        <v>65</v>
      </c>
      <c r="I45" s="1"/>
      <c r="J45" s="30"/>
      <c r="K45" s="18">
        <v>5</v>
      </c>
      <c r="L45" s="18">
        <v>11</v>
      </c>
      <c r="M45" s="18">
        <v>0</v>
      </c>
      <c r="N45" s="3">
        <v>1507392</v>
      </c>
      <c r="O45" s="3">
        <v>593744.58498370496</v>
      </c>
      <c r="P45" s="10">
        <v>100</v>
      </c>
      <c r="Q45" s="22">
        <v>71</v>
      </c>
    </row>
  </sheetData>
  <mergeCells count="18">
    <mergeCell ref="B3:H3"/>
    <mergeCell ref="K3:Q3"/>
    <mergeCell ref="A5:A9"/>
    <mergeCell ref="J5:J9"/>
    <mergeCell ref="A11:A15"/>
    <mergeCell ref="J11:J15"/>
    <mergeCell ref="B18:H18"/>
    <mergeCell ref="K18:Q18"/>
    <mergeCell ref="A20:A24"/>
    <mergeCell ref="J20:J24"/>
    <mergeCell ref="A26:A30"/>
    <mergeCell ref="J26:J30"/>
    <mergeCell ref="B33:H33"/>
    <mergeCell ref="K33:Q33"/>
    <mergeCell ref="A35:A39"/>
    <mergeCell ref="J35:J39"/>
    <mergeCell ref="A41:A45"/>
    <mergeCell ref="J41:J4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York</vt:lpstr>
      <vt:lpstr>Norfolk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TIKUMPORN KUMDOKRUB</dc:creator>
  <cp:lastModifiedBy>TIKUMPORN KUMDOKRUB</cp:lastModifiedBy>
  <dcterms:created xsi:type="dcterms:W3CDTF">2020-08-04T13:38:41Z</dcterms:created>
  <dcterms:modified xsi:type="dcterms:W3CDTF">2020-08-28T16:46:46Z</dcterms:modified>
</cp:coreProperties>
</file>