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oni\PycharmProjects\cs151-lab2-krishon-korede\"/>
    </mc:Choice>
  </mc:AlternateContent>
  <xr:revisionPtr revIDLastSave="0" documentId="8_{FFE646BD-F549-4C1E-83E9-A768AC827AEE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I9" i="1"/>
  <c r="H9" i="1"/>
  <c r="G9" i="1"/>
  <c r="G8" i="1"/>
  <c r="H8" i="1" s="1"/>
  <c r="I8" i="1" s="1"/>
  <c r="G7" i="1"/>
  <c r="H7" i="1" s="1"/>
  <c r="I7" i="1" s="1"/>
  <c r="I6" i="1"/>
  <c r="H6" i="1"/>
  <c r="G6" i="1"/>
  <c r="B2" i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<sst xmlns="http://schemas.openxmlformats.org/spreadsheetml/2006/main" count="18" uniqueCount="18">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</sst>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0"/>
  <sheetViews>
    <sheetView tabSelected="1" workbookViewId="0">
      <selection activeCell="I10" sqref="I10"/>
    </sheetView>
  </sheetViews>
  <sheetFormatPr defaultColWidth="11" defaultRowHeight="15.75" x14ac:dyDescent="0.25"/>
  <cols>
    <col min="1" max="1" width="38" bestFit="1" customWidth="1"/>
    <col min="2" max="2" width="11.875" customWidth="1"/>
    <col min="3" max="3" width="11.125" customWidth="1"/>
    <col min="4" max="4" width="11.375" customWidth="1"/>
    <col min="5" max="5" width="26.375" bestFit="1" customWidth="1"/>
    <col min="7" max="7" width="12" bestFit="1" customWidth="1"/>
    <col min="8" max="8" width="11.375" bestFit="1" customWidth="1"/>
  </cols>
  <sheetData>
    <row r="1" spans="1:9" x14ac:dyDescent="0.25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25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60" x14ac:dyDescent="0.25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25">
      <c r="A6" s="1" t="s">
        <v>13</v>
      </c>
      <c r="B6" s="1">
        <v>8</v>
      </c>
      <c r="C6" s="1">
        <v>12</v>
      </c>
      <c r="D6" s="1">
        <v>126</v>
      </c>
      <c r="E6" s="1">
        <v>333100360</v>
      </c>
      <c r="F6" s="1">
        <v>5</v>
      </c>
      <c r="G6" s="1">
        <f>($B$2/B6 + $B$2/D6 - $B$2/C6) * F6</f>
        <v>7821428.5714285709</v>
      </c>
      <c r="H6" s="1">
        <f>E6+G6</f>
        <v>340921788.5714286</v>
      </c>
      <c r="I6" s="1" t="str">
        <f>IF(H6 &gt; E6, "Increase", "Decrease")</f>
        <v>Increase</v>
      </c>
    </row>
    <row r="7" spans="1:9" x14ac:dyDescent="0.25">
      <c r="A7" s="1" t="s">
        <v>14</v>
      </c>
      <c r="B7" s="1">
        <v>4</v>
      </c>
      <c r="C7" s="1">
        <v>12</v>
      </c>
      <c r="D7" s="1">
        <v>126</v>
      </c>
      <c r="E7" s="1">
        <v>333100360</v>
      </c>
      <c r="F7" s="1">
        <v>5</v>
      </c>
      <c r="G7" s="1">
        <f>($B$2/B7 + $B$2/D7 - $B$2/C7) * F7</f>
        <v>27531428.571428575</v>
      </c>
      <c r="H7" s="1">
        <f>E7+G7</f>
        <v>360631788.5714286</v>
      </c>
      <c r="I7" s="1" t="str">
        <f>IF(H7&gt;E7, "Increase", "Decrease")</f>
        <v>Increase</v>
      </c>
    </row>
    <row r="8" spans="1:9" x14ac:dyDescent="0.25">
      <c r="A8" s="1" t="s">
        <v>15</v>
      </c>
      <c r="B8" s="1">
        <v>8</v>
      </c>
      <c r="C8" s="1">
        <v>12</v>
      </c>
      <c r="D8" s="1">
        <v>63</v>
      </c>
      <c r="E8" s="1">
        <v>333100360</v>
      </c>
      <c r="F8" s="1">
        <v>5</v>
      </c>
      <c r="G8" s="1">
        <f>($B$2/B8+$B$2/D8-$B$2/C8) * F8</f>
        <v>9072857.1428571418</v>
      </c>
      <c r="H8" s="1">
        <f>E8+G8</f>
        <v>342173217.14285713</v>
      </c>
      <c r="I8" s="1" t="str">
        <f>IF(H8&gt;E8, "Increase", "Decrease")</f>
        <v>Increase</v>
      </c>
    </row>
    <row r="9" spans="1:9" x14ac:dyDescent="0.25">
      <c r="A9" s="1" t="s">
        <v>16</v>
      </c>
      <c r="B9" s="1">
        <v>8</v>
      </c>
      <c r="C9" s="1">
        <v>6</v>
      </c>
      <c r="D9" s="1">
        <v>126</v>
      </c>
      <c r="E9" s="1">
        <v>333100360</v>
      </c>
      <c r="F9" s="1">
        <v>5</v>
      </c>
      <c r="G9" s="1">
        <f>($B$2/B9+$B$2/D9-$B$2/C9) * F9</f>
        <v>-5318571.4285714291</v>
      </c>
      <c r="H9" s="1">
        <f>E9+G9</f>
        <v>327781788.5714286</v>
      </c>
      <c r="I9" s="1" t="str">
        <f>IF(H9&gt;E9, "Increase", "Decrease")</f>
        <v>Decrease</v>
      </c>
    </row>
    <row r="10" spans="1:9" x14ac:dyDescent="0.25">
      <c r="A10" s="1" t="s">
        <v>17</v>
      </c>
      <c r="B10" s="1">
        <v>16</v>
      </c>
      <c r="C10" s="1">
        <v>12</v>
      </c>
      <c r="D10" s="1">
        <v>181</v>
      </c>
      <c r="E10" s="1">
        <v>333100360</v>
      </c>
      <c r="F10" s="1">
        <v>5</v>
      </c>
      <c r="G10" s="1">
        <f>($B$2/B10+$B$2/D10-$B$2/C10) * F10</f>
        <v>-2413839.7790055256</v>
      </c>
      <c r="H10" s="1">
        <f>E10+G10</f>
        <v>330686520.22099447</v>
      </c>
      <c r="I10" s="1" t="str">
        <f>IF(H10&gt;E10, "Increase", "Decrease")</f>
        <v>Decrease</v>
      </c>
    </row>
  </sheetData>
  <mergeCells count="3">
    <mergeCell ref="A1:B1"/>
    <mergeCell ref="A4:F4"/>
    <mergeCell ref="G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Korede Oni</cp:lastModifiedBy>
  <dcterms:created xsi:type="dcterms:W3CDTF">2024-09-10T19:52:26Z</dcterms:created>
  <dcterms:modified xsi:type="dcterms:W3CDTF">2024-09-24T00:14:46Z</dcterms:modified>
</cp:coreProperties>
</file>