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ho\PycharmProjects\cs151-sky-liv_jalen_lab3\"/>
    </mc:Choice>
  </mc:AlternateContent>
  <xr:revisionPtr revIDLastSave="0" documentId="13_ncr:1_{12077327-43EC-42E6-94B9-879A336EE848}" xr6:coauthVersionLast="47" xr6:coauthVersionMax="47" xr10:uidLastSave="{00000000-0000-0000-0000-000000000000}"/>
  <bookViews>
    <workbookView xWindow="-108" yWindow="-108" windowWidth="23256" windowHeight="13896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9" i="2"/>
  <c r="I12" i="2"/>
  <c r="H12" i="2"/>
  <c r="G12" i="2"/>
  <c r="H11" i="2"/>
  <c r="J10" i="2"/>
  <c r="I11" i="2"/>
  <c r="G11" i="2"/>
  <c r="H10" i="2"/>
  <c r="I10" i="2" s="1"/>
  <c r="G10" i="2"/>
  <c r="I9" i="2"/>
  <c r="H9" i="2"/>
  <c r="G9" i="2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<sst xmlns="http://schemas.openxmlformats.org/spreadsheetml/2006/main" count="29" uniqueCount="24">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</sst>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J12" sqref="J12"/>
    </sheetView>
  </sheetViews>
  <sheetFormatPr defaultColWidth="11" defaultRowHeight="15.6" x14ac:dyDescent="0.3"/>
  <cols>
    <col min="8" max="8" width="11.59765625" bestFit="1" customWidth="1"/>
    <col min="9" max="9" width="11.3984375" bestFit="1" customWidth="1"/>
    <col min="10" max="10" width="12" bestFit="1" customWidth="1"/>
  </cols>
  <sheetData>
    <row r="1" spans="1:11" x14ac:dyDescent="0.3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3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3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3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3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3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3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28.2" x14ac:dyDescent="0.3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8.2" x14ac:dyDescent="0.3">
      <c r="A9" s="2" t="s">
        <v>20</v>
      </c>
      <c r="B9" s="1" t="s">
        <v>8</v>
      </c>
      <c r="C9" s="1">
        <v>10</v>
      </c>
      <c r="D9" s="1">
        <v>46</v>
      </c>
      <c r="E9" s="1">
        <v>2</v>
      </c>
      <c r="F9" s="1">
        <v>90</v>
      </c>
      <c r="G9" s="1">
        <f>SQRT(((2*46))/9.8)</f>
        <v>3.0639443699324591</v>
      </c>
      <c r="H9" s="2">
        <f>10*G9</f>
        <v>30.639443699324591</v>
      </c>
      <c r="I9" s="2">
        <f>H9</f>
        <v>30.639443699324591</v>
      </c>
      <c r="J9" s="2">
        <f>60+(I9-90)*2</f>
        <v>-58.721112601350825</v>
      </c>
      <c r="K9" s="1"/>
    </row>
    <row r="10" spans="1:11" ht="28.2" x14ac:dyDescent="0.3">
      <c r="A10" s="2" t="s">
        <v>21</v>
      </c>
      <c r="B10" s="1" t="s">
        <v>8</v>
      </c>
      <c r="C10" s="1">
        <v>30</v>
      </c>
      <c r="D10" s="1">
        <v>46</v>
      </c>
      <c r="E10" s="1">
        <v>2</v>
      </c>
      <c r="F10" s="1">
        <v>90</v>
      </c>
      <c r="G10" s="1">
        <f>SQRT((2*46)/9.8)</f>
        <v>3.0639443699324591</v>
      </c>
      <c r="H10" s="2">
        <f>C10*G10</f>
        <v>91.918331097973777</v>
      </c>
      <c r="I10" s="2">
        <f>H10</f>
        <v>91.918331097973777</v>
      </c>
      <c r="J10" s="2">
        <f>60+(H10-90)*2</f>
        <v>63.836662195947554</v>
      </c>
      <c r="K10" s="1"/>
    </row>
    <row r="11" spans="1:11" ht="28.2" x14ac:dyDescent="0.3">
      <c r="A11" s="2" t="s">
        <v>22</v>
      </c>
      <c r="B11" s="1" t="s">
        <v>9</v>
      </c>
      <c r="C11" s="1">
        <v>10</v>
      </c>
      <c r="D11" s="1">
        <v>70</v>
      </c>
      <c r="E11" s="1">
        <v>1.8</v>
      </c>
      <c r="F11" s="1">
        <v>120</v>
      </c>
      <c r="G11" s="1">
        <f>SQRT((2*70)/9.8)</f>
        <v>3.7796447300922722</v>
      </c>
      <c r="H11" s="2">
        <f>C11*G11</f>
        <v>37.796447300922722</v>
      </c>
      <c r="I11" s="2">
        <f>H11</f>
        <v>37.796447300922722</v>
      </c>
      <c r="J11" s="2">
        <f>60+(H11-F11)*1.8</f>
        <v>-87.9663948583391</v>
      </c>
      <c r="K11" s="1"/>
    </row>
    <row r="12" spans="1:11" ht="28.2" x14ac:dyDescent="0.3">
      <c r="A12" s="2" t="s">
        <v>23</v>
      </c>
      <c r="B12" s="1" t="s">
        <v>9</v>
      </c>
      <c r="C12" s="1">
        <v>30</v>
      </c>
      <c r="D12" s="1">
        <v>70</v>
      </c>
      <c r="E12" s="1">
        <v>1.8</v>
      </c>
      <c r="F12" s="1">
        <v>120</v>
      </c>
      <c r="G12" s="1">
        <f>SQRT((2*70)/9.8)</f>
        <v>3.7796447300922722</v>
      </c>
      <c r="H12" s="2">
        <f>G12*C12</f>
        <v>113.38934190276817</v>
      </c>
      <c r="I12" s="2">
        <f>H12</f>
        <v>113.38934190276817</v>
      </c>
      <c r="J12" s="2">
        <f>60+(I12-120)*1.8</f>
        <v>48.100815424982699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Jalen Henderson</cp:lastModifiedBy>
  <dcterms:created xsi:type="dcterms:W3CDTF">2024-09-10T19:52:26Z</dcterms:created>
  <dcterms:modified xsi:type="dcterms:W3CDTF">2024-10-02T10:12:59Z</dcterms:modified>
</cp:coreProperties>
</file>