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el\PycharmProjects\cs151-sky-zainandhazel\"/>
    </mc:Choice>
  </mc:AlternateContent>
  <xr:revisionPtr revIDLastSave="0" documentId="13_ncr:1_{F5807233-C034-47C9-93FC-4BEE43D93B8A}" xr6:coauthVersionLast="47" xr6:coauthVersionMax="47" xr10:uidLastSave="{00000000-0000-0000-0000-000000000000}"/>
  <bookViews>
    <workbookView xWindow="11424" yWindow="0" windowWidth="11712" windowHeight="12336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11" i="2"/>
  <c r="J12" i="2"/>
  <c r="J9" i="2"/>
  <c r="I9" i="2"/>
  <c r="H9" i="2"/>
  <c r="G10" i="2"/>
  <c r="H10" i="2"/>
  <c r="G11" i="2"/>
  <c r="H11" i="2" s="1"/>
  <c r="G12" i="2"/>
  <c r="G9" i="2"/>
  <c r="F10" i="2"/>
  <c r="F11" i="2"/>
  <c r="F12" i="2"/>
  <c r="F9" i="2"/>
  <c r="E10" i="2"/>
  <c r="E11" i="2"/>
  <c r="E12" i="2"/>
  <c r="E9" i="2"/>
  <c r="D10" i="2"/>
  <c r="D11" i="2"/>
  <c r="D12" i="2"/>
  <c r="D9" i="2"/>
  <c r="H12" i="2"/>
  <c r="I11" i="2" l="1"/>
  <c r="I10" i="2"/>
  <c r="I12" i="2"/>
</calcChain>
</file>

<file path=xl/sharedStrings.xml><?xml version="1.0" encoding="utf-8"?>
<sst xmlns="http://schemas.openxmlformats.org/spreadsheetml/2006/main" count="29" uniqueCount="26">
  <si>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</si>
  <si>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</si>
  <si>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</si>
  <si>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</si>
  <si>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</si>
  <si>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</si>
  <si>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</si>
  <si>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</si>
  <si>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</si>
  <si>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</si>
  <si>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</si>
  <si>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</si>
  <si>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</si>
  <si>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</si>
  <si>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</si>
  <si>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</si>
  <si>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</si>
  <si>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</si>
  <si>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</si>
  <si>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</si>
  <si>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</si>
  <si>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</si>
  <si>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</si>
  <si>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</si>
  <si>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Normal Hill</t>
  </si>
  <si>
    <t>Large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</si>
</sst>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zoomScale="65" zoomScaleNormal="85" workbookViewId="0">
      <selection activeCell="J14" sqref="J14"/>
    </sheetView>
  </sheetViews>
  <sheetFormatPr defaultColWidth="11" defaultRowHeight="15.6" x14ac:dyDescent="0.3"/>
  <cols>
    <col min="8" max="8" width="11.59765625" bestFit="1" customWidth="1"/>
    <col min="10" max="10" width="12.296875" bestFit="1" customWidth="1"/>
  </cols>
  <sheetData>
    <row r="1" spans="1:11" x14ac:dyDescent="0.3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3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3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3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3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3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3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28.2" x14ac:dyDescent="0.3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28.2" x14ac:dyDescent="0.3">
      <c r="A9" s="2" t="s">
        <v>20</v>
      </c>
      <c r="B9" s="1" t="s">
        <v>24</v>
      </c>
      <c r="C9" s="1">
        <v>20</v>
      </c>
      <c r="D9" s="1">
        <f>IF(B9 = "Normal Hill", $B$3, $B$4)</f>
        <v>46</v>
      </c>
      <c r="E9" s="1">
        <f>IF(B9 = "Normal Hill", $C$3, $C$4)</f>
        <v>2</v>
      </c>
      <c r="F9" s="1">
        <f>IF( B9 = "Normal Hill", $D$3, $D$4)</f>
        <v>90</v>
      </c>
      <c r="G9" s="1">
        <f xml:space="preserve"> (SQRT(2*D9))/(9.8)</f>
        <v>0.97874112720667727</v>
      </c>
      <c r="H9" s="2">
        <f xml:space="preserve"> C9 * G9</f>
        <v>19.574822544133546</v>
      </c>
      <c r="I9" s="2">
        <f xml:space="preserve"> ROUND(H9, 0)</f>
        <v>20</v>
      </c>
      <c r="J9" s="2">
        <f>ROUND( (60 + (H9 - F9)) * E9, 0)</f>
        <v>-21</v>
      </c>
      <c r="K9" s="1"/>
    </row>
    <row r="10" spans="1:11" ht="28.2" x14ac:dyDescent="0.3">
      <c r="A10" s="2" t="s">
        <v>21</v>
      </c>
      <c r="B10" s="1" t="s">
        <v>24</v>
      </c>
      <c r="C10" s="1">
        <v>70</v>
      </c>
      <c r="D10" s="1">
        <f t="shared" ref="D10:D12" si="0">IF(B10 = "Normal Hill", $B$3, $B$4)</f>
        <v>46</v>
      </c>
      <c r="E10" s="1">
        <f t="shared" ref="E10:E12" si="1">IF(B10 = "Normal Hill", $C$3, $C$4)</f>
        <v>2</v>
      </c>
      <c r="F10" s="1">
        <f t="shared" ref="F10:F12" si="2">IF( B10 = "Normal Hill", $D$3, $D$4)</f>
        <v>90</v>
      </c>
      <c r="G10" s="1">
        <f xml:space="preserve"> (SQRT(2*D10))/(9.8)</f>
        <v>0.97874112720667727</v>
      </c>
      <c r="H10" s="2">
        <f t="shared" ref="H10:H12" si="3" xml:space="preserve"> C10 * G10</f>
        <v>68.511878904467409</v>
      </c>
      <c r="I10" s="2">
        <f t="shared" ref="I10:I12" si="4" xml:space="preserve"> ROUND(H10, 0)</f>
        <v>69</v>
      </c>
      <c r="J10" s="2">
        <f t="shared" ref="J10:J12" si="5">ROUND( (60 + (H10 - F10)) * E10, 0)</f>
        <v>77</v>
      </c>
      <c r="K10" s="1"/>
    </row>
    <row r="11" spans="1:11" ht="28.2" x14ac:dyDescent="0.3">
      <c r="A11" s="2" t="s">
        <v>22</v>
      </c>
      <c r="B11" s="1" t="s">
        <v>25</v>
      </c>
      <c r="C11" s="1">
        <v>22</v>
      </c>
      <c r="D11" s="1">
        <f t="shared" si="0"/>
        <v>70</v>
      </c>
      <c r="E11" s="1">
        <f t="shared" si="1"/>
        <v>1.8</v>
      </c>
      <c r="F11" s="1">
        <f t="shared" si="2"/>
        <v>120</v>
      </c>
      <c r="G11" s="1">
        <f t="shared" ref="G10:G12" si="6" xml:space="preserve"> (SQRT(2*D11))/(9.8)</f>
        <v>1.2073632210407379</v>
      </c>
      <c r="H11" s="2">
        <f t="shared" si="3"/>
        <v>26.561990862896234</v>
      </c>
      <c r="I11" s="2">
        <f t="shared" si="4"/>
        <v>27</v>
      </c>
      <c r="J11" s="2">
        <f t="shared" si="5"/>
        <v>-60</v>
      </c>
      <c r="K11" s="1"/>
    </row>
    <row r="12" spans="1:11" ht="28.2" x14ac:dyDescent="0.3">
      <c r="A12" s="2" t="s">
        <v>23</v>
      </c>
      <c r="B12" s="1" t="s">
        <v>25</v>
      </c>
      <c r="C12" s="1">
        <v>88</v>
      </c>
      <c r="D12" s="1">
        <f t="shared" si="0"/>
        <v>70</v>
      </c>
      <c r="E12" s="1">
        <f t="shared" si="1"/>
        <v>1.8</v>
      </c>
      <c r="F12" s="1">
        <f t="shared" si="2"/>
        <v>120</v>
      </c>
      <c r="G12" s="1">
        <f t="shared" si="6"/>
        <v>1.2073632210407379</v>
      </c>
      <c r="H12" s="2">
        <f t="shared" si="3"/>
        <v>106.24796345158494</v>
      </c>
      <c r="I12" s="2">
        <f t="shared" si="4"/>
        <v>106</v>
      </c>
      <c r="J12" s="2">
        <f t="shared" si="5"/>
        <v>83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Hazel Osborne</cp:lastModifiedBy>
  <dcterms:created xsi:type="dcterms:W3CDTF">2024-09-10T19:52:26Z</dcterms:created>
  <dcterms:modified xsi:type="dcterms:W3CDTF">2024-09-30T20:41:59Z</dcterms:modified>
</cp:coreProperties>
</file>