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11thSPE-CSP\"/>
    </mc:Choice>
  </mc:AlternateContent>
  <xr:revisionPtr revIDLastSave="0" documentId="13_ncr:1_{8E64997D-1E68-4270-B60B-8FC432788EB8}" xr6:coauthVersionLast="47" xr6:coauthVersionMax="47" xr10:uidLastSave="{00000000-0000-0000-0000-000000000000}"/>
  <bookViews>
    <workbookView xWindow="-110" yWindow="-110" windowWidth="29020" windowHeight="17500" xr2:uid="{97E863FA-CD49-40DE-B754-5106B5259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F7" i="1" s="1"/>
  <c r="AG6" i="1"/>
  <c r="AG7" i="1" s="1"/>
  <c r="AH6" i="1"/>
  <c r="AH7" i="1" s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V7" i="1" s="1"/>
  <c r="AW6" i="1"/>
  <c r="AW7" i="1" s="1"/>
  <c r="AX6" i="1"/>
  <c r="AX7" i="1" s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L7" i="1" s="1"/>
  <c r="BM6" i="1"/>
  <c r="BM7" i="1" s="1"/>
  <c r="BN6" i="1"/>
  <c r="BN7" i="1" s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B7" i="1" s="1"/>
  <c r="CC6" i="1"/>
  <c r="CC7" i="1" s="1"/>
  <c r="CD6" i="1"/>
  <c r="CD7" i="1" s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R7" i="1" s="1"/>
  <c r="CS6" i="1"/>
  <c r="CS7" i="1" s="1"/>
  <c r="CT6" i="1"/>
  <c r="CT7" i="1" s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H7" i="1" s="1"/>
  <c r="DI6" i="1"/>
  <c r="DI7" i="1" s="1"/>
  <c r="DJ6" i="1"/>
  <c r="DJ7" i="1" s="1"/>
  <c r="DK6" i="1"/>
  <c r="DL6" i="1"/>
  <c r="DM6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K7" i="1"/>
  <c r="DL7" i="1"/>
  <c r="DM7" i="1"/>
  <c r="R6" i="1"/>
  <c r="R7" i="1" s="1"/>
  <c r="L3" i="1"/>
  <c r="M3" i="1"/>
  <c r="K3" i="1"/>
  <c r="G20" i="1"/>
  <c r="K20" i="1" s="1"/>
  <c r="H20" i="1"/>
  <c r="L20" i="1" s="1"/>
  <c r="I20" i="1"/>
  <c r="M20" i="1" s="1"/>
  <c r="G22" i="1"/>
  <c r="K22" i="1" s="1"/>
  <c r="H22" i="1"/>
  <c r="L22" i="1" s="1"/>
  <c r="I22" i="1"/>
  <c r="M22" i="1" s="1"/>
  <c r="G24" i="1"/>
  <c r="H24" i="1"/>
  <c r="L24" i="1" s="1"/>
  <c r="I24" i="1"/>
  <c r="M24" i="1" s="1"/>
  <c r="K24" i="1"/>
  <c r="G25" i="1"/>
  <c r="H25" i="1"/>
  <c r="L25" i="1" s="1"/>
  <c r="I25" i="1"/>
  <c r="M25" i="1" s="1"/>
  <c r="K25" i="1"/>
  <c r="G27" i="1"/>
  <c r="K27" i="1" s="1"/>
  <c r="H27" i="1"/>
  <c r="L27" i="1" s="1"/>
  <c r="I27" i="1"/>
  <c r="G28" i="1"/>
  <c r="K28" i="1" s="1"/>
  <c r="H28" i="1"/>
  <c r="I28" i="1"/>
  <c r="L28" i="1"/>
  <c r="M28" i="1"/>
  <c r="G30" i="1"/>
  <c r="K30" i="1" s="1"/>
  <c r="H30" i="1"/>
  <c r="L30" i="1" s="1"/>
  <c r="I30" i="1"/>
  <c r="G15" i="1"/>
  <c r="K15" i="1" s="1"/>
  <c r="H15" i="1"/>
  <c r="L15" i="1" s="1"/>
  <c r="I15" i="1"/>
  <c r="G16" i="1"/>
  <c r="K16" i="1" s="1"/>
  <c r="H16" i="1"/>
  <c r="L16" i="1" s="1"/>
  <c r="I16" i="1"/>
  <c r="G18" i="1"/>
  <c r="K18" i="1" s="1"/>
  <c r="H18" i="1"/>
  <c r="L18" i="1" s="1"/>
  <c r="I18" i="1"/>
  <c r="G19" i="1"/>
  <c r="K19" i="1" s="1"/>
  <c r="H19" i="1"/>
  <c r="I19" i="1"/>
  <c r="I13" i="1"/>
  <c r="H13" i="1"/>
  <c r="L13" i="1"/>
  <c r="G13" i="1"/>
  <c r="K13" i="1" s="1"/>
  <c r="I12" i="1"/>
  <c r="H12" i="1"/>
  <c r="L12" i="1"/>
  <c r="I11" i="1"/>
  <c r="H11" i="1"/>
  <c r="M11" i="1" s="1"/>
  <c r="L11" i="1"/>
  <c r="G12" i="1"/>
  <c r="K12" i="1" s="1"/>
  <c r="G11" i="1"/>
  <c r="K11" i="1" s="1"/>
  <c r="I7" i="1"/>
  <c r="I8" i="1"/>
  <c r="I10" i="1"/>
  <c r="H7" i="1"/>
  <c r="L7" i="1" s="1"/>
  <c r="H8" i="1"/>
  <c r="M8" i="1" s="1"/>
  <c r="H10" i="1"/>
  <c r="L10" i="1" s="1"/>
  <c r="G7" i="1"/>
  <c r="K7" i="1" s="1"/>
  <c r="G8" i="1"/>
  <c r="K8" i="1" s="1"/>
  <c r="G10" i="1"/>
  <c r="K10" i="1" s="1"/>
  <c r="I6" i="1"/>
  <c r="H6" i="1"/>
  <c r="L6" i="1" s="1"/>
  <c r="G6" i="1"/>
  <c r="K6" i="1" s="1"/>
  <c r="M6" i="1" l="1"/>
  <c r="M7" i="1"/>
  <c r="M27" i="1"/>
  <c r="L8" i="1"/>
  <c r="M12" i="1"/>
  <c r="M13" i="1"/>
  <c r="M30" i="1"/>
  <c r="M16" i="1"/>
  <c r="M19" i="1"/>
  <c r="M18" i="1"/>
  <c r="M15" i="1"/>
  <c r="L19" i="1"/>
  <c r="M10" i="1"/>
</calcChain>
</file>

<file path=xl/sharedStrings.xml><?xml version="1.0" encoding="utf-8"?>
<sst xmlns="http://schemas.openxmlformats.org/spreadsheetml/2006/main" count="84" uniqueCount="20">
  <si>
    <t>i</t>
    <phoneticPr fontId="1" type="noConversion"/>
  </si>
  <si>
    <t>j</t>
    <phoneticPr fontId="1" type="noConversion"/>
  </si>
  <si>
    <t>k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</si>
  <si>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</si>
  <si>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</si>
  <si>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</si>
  <si>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</si>
  <si>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</si>
  <si>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</si>
  <si>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…</t>
    <phoneticPr fontId="1" type="noConversion"/>
  </si>
  <si>
    <t>..</t>
    <phoneticPr fontId="1" type="noConversion"/>
  </si>
  <si>
    <t>DX</t>
    <phoneticPr fontId="1" type="noConversion"/>
  </si>
  <si>
    <t>DY</t>
    <phoneticPr fontId="1" type="noConversion"/>
  </si>
  <si>
    <t>DZ</t>
    <phoneticPr fontId="1" type="noConversion"/>
  </si>
  <si>
    <t>NX</t>
    <phoneticPr fontId="1" type="noConversion"/>
  </si>
  <si>
    <t>NY</t>
    <phoneticPr fontId="1" type="noConversion"/>
  </si>
  <si>
    <t>LX</t>
    <phoneticPr fontId="1" type="noConversion"/>
  </si>
  <si>
    <t>LY</t>
    <phoneticPr fontId="1" type="noConversion"/>
  </si>
  <si>
    <t>LZ</t>
    <phoneticPr fontId="1" type="noConversion"/>
  </si>
  <si>
    <t>NZ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</si>
</sst>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9171-D3C2-495F-B208-F25B5E0BA084}">
  <dimension ref="C2:DM30"/>
  <sheetViews>
    <sheetView tabSelected="1" workbookViewId="0">
      <selection activeCell="Q20" sqref="Q20"/>
    </sheetView>
  </sheetViews>
  <sheetFormatPr defaultRowHeight="17" x14ac:dyDescent="0.45"/>
  <sheetData>
    <row r="2" spans="3:117" x14ac:dyDescent="0.45">
      <c r="C2" s="1" t="s">
        <v>16</v>
      </c>
      <c r="D2" s="1" t="s">
        <v>17</v>
      </c>
      <c r="E2" s="1" t="s">
        <v>18</v>
      </c>
      <c r="F2" s="1"/>
      <c r="G2" s="1" t="s">
        <v>11</v>
      </c>
      <c r="H2" s="1" t="s">
        <v>12</v>
      </c>
      <c r="I2" s="1" t="s">
        <v>13</v>
      </c>
      <c r="J2" s="1"/>
      <c r="K2" s="1" t="s">
        <v>14</v>
      </c>
      <c r="L2" s="1" t="s">
        <v>15</v>
      </c>
      <c r="M2" s="1" t="s">
        <v>19</v>
      </c>
    </row>
    <row r="3" spans="3:117" x14ac:dyDescent="0.45">
      <c r="C3" s="1">
        <v>8400</v>
      </c>
      <c r="D3" s="1">
        <v>5000</v>
      </c>
      <c r="E3" s="1">
        <v>1200</v>
      </c>
      <c r="F3" s="1"/>
      <c r="G3" s="1">
        <v>30</v>
      </c>
      <c r="H3" s="1">
        <v>50</v>
      </c>
      <c r="I3" s="1">
        <v>10</v>
      </c>
      <c r="J3" s="1"/>
      <c r="K3" s="1">
        <f>C3/G3</f>
        <v>280</v>
      </c>
      <c r="L3" s="1">
        <f t="shared" ref="L3:M3" si="0">D3/H3</f>
        <v>100</v>
      </c>
      <c r="M3" s="1">
        <f t="shared" si="0"/>
        <v>120</v>
      </c>
    </row>
    <row r="5" spans="3:117" x14ac:dyDescent="0.45">
      <c r="C5" s="1" t="s">
        <v>0</v>
      </c>
      <c r="D5" s="1" t="s">
        <v>1</v>
      </c>
      <c r="E5" s="1" t="s">
        <v>2</v>
      </c>
      <c r="F5" s="1"/>
      <c r="G5" s="1" t="s">
        <v>5</v>
      </c>
      <c r="H5" s="1" t="s">
        <v>6</v>
      </c>
      <c r="I5" s="1" t="s">
        <v>7</v>
      </c>
      <c r="J5" s="1"/>
      <c r="K5" s="1" t="s">
        <v>3</v>
      </c>
      <c r="L5" s="1" t="s">
        <v>4</v>
      </c>
      <c r="M5" s="1" t="s">
        <v>8</v>
      </c>
      <c r="Q5" t="s">
        <v>1</v>
      </c>
      <c r="R5">
        <v>99</v>
      </c>
      <c r="S5">
        <v>98</v>
      </c>
      <c r="T5">
        <v>97</v>
      </c>
      <c r="U5">
        <v>96</v>
      </c>
      <c r="V5">
        <v>95</v>
      </c>
      <c r="W5">
        <v>94</v>
      </c>
      <c r="X5">
        <v>93</v>
      </c>
      <c r="Y5">
        <v>92</v>
      </c>
      <c r="Z5">
        <v>91</v>
      </c>
      <c r="AA5">
        <v>90</v>
      </c>
      <c r="AB5">
        <v>89</v>
      </c>
      <c r="AC5">
        <v>88</v>
      </c>
      <c r="AD5">
        <v>87</v>
      </c>
      <c r="AE5">
        <v>86</v>
      </c>
      <c r="AF5">
        <v>85</v>
      </c>
      <c r="AG5">
        <v>84</v>
      </c>
      <c r="AH5">
        <v>83</v>
      </c>
      <c r="AI5">
        <v>82</v>
      </c>
      <c r="AJ5">
        <v>81</v>
      </c>
      <c r="AK5">
        <v>80</v>
      </c>
      <c r="AL5">
        <v>79</v>
      </c>
      <c r="AM5">
        <v>78</v>
      </c>
      <c r="AN5">
        <v>77</v>
      </c>
      <c r="AO5">
        <v>76</v>
      </c>
      <c r="AP5">
        <v>75</v>
      </c>
      <c r="AQ5">
        <v>74</v>
      </c>
      <c r="AR5">
        <v>73</v>
      </c>
      <c r="AS5">
        <v>72</v>
      </c>
      <c r="AT5">
        <v>71</v>
      </c>
      <c r="AU5">
        <v>70</v>
      </c>
      <c r="AV5">
        <v>69</v>
      </c>
      <c r="AW5">
        <v>68</v>
      </c>
      <c r="AX5">
        <v>67</v>
      </c>
      <c r="AY5">
        <v>66</v>
      </c>
      <c r="AZ5">
        <v>65</v>
      </c>
      <c r="BA5">
        <v>64</v>
      </c>
      <c r="BB5">
        <v>63</v>
      </c>
      <c r="BC5">
        <v>62</v>
      </c>
      <c r="BD5">
        <v>61</v>
      </c>
      <c r="BE5">
        <v>60</v>
      </c>
      <c r="BF5">
        <v>59</v>
      </c>
      <c r="BG5">
        <v>58</v>
      </c>
      <c r="BH5">
        <v>57</v>
      </c>
      <c r="BI5">
        <v>56</v>
      </c>
      <c r="BJ5">
        <v>55</v>
      </c>
      <c r="BK5">
        <v>54</v>
      </c>
      <c r="BL5">
        <v>53</v>
      </c>
      <c r="BM5">
        <v>52</v>
      </c>
      <c r="BN5">
        <v>51</v>
      </c>
      <c r="BO5">
        <v>50</v>
      </c>
      <c r="BP5">
        <v>49</v>
      </c>
      <c r="BQ5">
        <v>48</v>
      </c>
      <c r="BR5">
        <v>47</v>
      </c>
      <c r="BS5">
        <v>46</v>
      </c>
      <c r="BT5">
        <v>45</v>
      </c>
      <c r="BU5">
        <v>44</v>
      </c>
      <c r="BV5">
        <v>43</v>
      </c>
      <c r="BW5">
        <v>42</v>
      </c>
      <c r="BX5">
        <v>41</v>
      </c>
      <c r="BY5">
        <v>40</v>
      </c>
      <c r="BZ5">
        <v>39</v>
      </c>
      <c r="CA5">
        <v>38</v>
      </c>
      <c r="CB5">
        <v>37</v>
      </c>
      <c r="CC5">
        <v>36</v>
      </c>
      <c r="CD5">
        <v>35</v>
      </c>
      <c r="CE5">
        <v>34</v>
      </c>
      <c r="CF5">
        <v>33</v>
      </c>
      <c r="CG5">
        <v>32</v>
      </c>
      <c r="CH5">
        <v>31</v>
      </c>
      <c r="CI5">
        <v>30</v>
      </c>
      <c r="CJ5">
        <v>29</v>
      </c>
      <c r="CK5">
        <v>28</v>
      </c>
      <c r="CL5">
        <v>27</v>
      </c>
      <c r="CM5">
        <v>26</v>
      </c>
      <c r="CN5">
        <v>25</v>
      </c>
      <c r="CO5">
        <v>24</v>
      </c>
      <c r="CP5">
        <v>23</v>
      </c>
      <c r="CQ5">
        <v>22</v>
      </c>
      <c r="CR5">
        <v>21</v>
      </c>
      <c r="CS5">
        <v>20</v>
      </c>
      <c r="CT5">
        <v>19</v>
      </c>
      <c r="CU5">
        <v>18</v>
      </c>
      <c r="CV5">
        <v>17</v>
      </c>
      <c r="CW5">
        <v>16</v>
      </c>
      <c r="CX5">
        <v>15</v>
      </c>
      <c r="CY5">
        <v>14</v>
      </c>
      <c r="CZ5">
        <v>13</v>
      </c>
      <c r="DA5">
        <v>12</v>
      </c>
      <c r="DB5">
        <v>11</v>
      </c>
      <c r="DC5">
        <v>10</v>
      </c>
      <c r="DD5">
        <v>9</v>
      </c>
      <c r="DE5">
        <v>8</v>
      </c>
      <c r="DF5">
        <v>7</v>
      </c>
      <c r="DG5">
        <v>6</v>
      </c>
      <c r="DH5">
        <v>5</v>
      </c>
      <c r="DI5">
        <v>4</v>
      </c>
      <c r="DJ5">
        <v>3</v>
      </c>
      <c r="DK5">
        <v>2</v>
      </c>
      <c r="DL5">
        <v>1</v>
      </c>
      <c r="DM5">
        <v>0</v>
      </c>
    </row>
    <row r="6" spans="3:117" x14ac:dyDescent="0.45">
      <c r="C6" s="2">
        <v>0</v>
      </c>
      <c r="D6" s="2">
        <v>0</v>
      </c>
      <c r="E6" s="2">
        <v>0</v>
      </c>
      <c r="F6" s="2"/>
      <c r="G6" s="2">
        <f>C6*$G$3</f>
        <v>0</v>
      </c>
      <c r="H6" s="2">
        <f>D6*$H$3</f>
        <v>0</v>
      </c>
      <c r="I6" s="2">
        <f>E6*$I$3</f>
        <v>0</v>
      </c>
      <c r="J6" s="2"/>
      <c r="K6" s="2">
        <f>G6</f>
        <v>0</v>
      </c>
      <c r="L6" s="2">
        <f>H6</f>
        <v>0</v>
      </c>
      <c r="M6" s="2">
        <f>I6+150*(1-((H6-2500)/2500)^2)+H6/500</f>
        <v>0</v>
      </c>
      <c r="Q6" t="s">
        <v>6</v>
      </c>
      <c r="R6">
        <f>R5*$H$3</f>
        <v>4950</v>
      </c>
      <c r="S6">
        <f t="shared" ref="S6:CD6" si="1">S5*$H$3</f>
        <v>4900</v>
      </c>
      <c r="T6">
        <f t="shared" si="1"/>
        <v>4850</v>
      </c>
      <c r="U6">
        <f t="shared" si="1"/>
        <v>4800</v>
      </c>
      <c r="V6">
        <f t="shared" si="1"/>
        <v>4750</v>
      </c>
      <c r="W6">
        <f t="shared" si="1"/>
        <v>4700</v>
      </c>
      <c r="X6">
        <f t="shared" si="1"/>
        <v>4650</v>
      </c>
      <c r="Y6">
        <f t="shared" si="1"/>
        <v>4600</v>
      </c>
      <c r="Z6">
        <f t="shared" si="1"/>
        <v>4550</v>
      </c>
      <c r="AA6">
        <f t="shared" si="1"/>
        <v>4500</v>
      </c>
      <c r="AB6">
        <f t="shared" si="1"/>
        <v>4450</v>
      </c>
      <c r="AC6">
        <f t="shared" si="1"/>
        <v>4400</v>
      </c>
      <c r="AD6">
        <f t="shared" si="1"/>
        <v>4350</v>
      </c>
      <c r="AE6">
        <f t="shared" si="1"/>
        <v>4300</v>
      </c>
      <c r="AF6">
        <f t="shared" si="1"/>
        <v>4250</v>
      </c>
      <c r="AG6">
        <f t="shared" si="1"/>
        <v>4200</v>
      </c>
      <c r="AH6">
        <f t="shared" si="1"/>
        <v>4150</v>
      </c>
      <c r="AI6">
        <f t="shared" si="1"/>
        <v>4100</v>
      </c>
      <c r="AJ6">
        <f t="shared" si="1"/>
        <v>4050</v>
      </c>
      <c r="AK6">
        <f t="shared" si="1"/>
        <v>4000</v>
      </c>
      <c r="AL6">
        <f t="shared" si="1"/>
        <v>3950</v>
      </c>
      <c r="AM6">
        <f t="shared" si="1"/>
        <v>3900</v>
      </c>
      <c r="AN6">
        <f t="shared" si="1"/>
        <v>3850</v>
      </c>
      <c r="AO6">
        <f t="shared" si="1"/>
        <v>3800</v>
      </c>
      <c r="AP6">
        <f t="shared" si="1"/>
        <v>3750</v>
      </c>
      <c r="AQ6">
        <f t="shared" si="1"/>
        <v>3700</v>
      </c>
      <c r="AR6">
        <f t="shared" si="1"/>
        <v>3650</v>
      </c>
      <c r="AS6">
        <f t="shared" si="1"/>
        <v>3600</v>
      </c>
      <c r="AT6">
        <f t="shared" si="1"/>
        <v>3550</v>
      </c>
      <c r="AU6">
        <f t="shared" si="1"/>
        <v>3500</v>
      </c>
      <c r="AV6">
        <f t="shared" si="1"/>
        <v>3450</v>
      </c>
      <c r="AW6">
        <f t="shared" si="1"/>
        <v>3400</v>
      </c>
      <c r="AX6">
        <f t="shared" si="1"/>
        <v>3350</v>
      </c>
      <c r="AY6">
        <f t="shared" si="1"/>
        <v>3300</v>
      </c>
      <c r="AZ6">
        <f t="shared" si="1"/>
        <v>3250</v>
      </c>
      <c r="BA6">
        <f t="shared" si="1"/>
        <v>3200</v>
      </c>
      <c r="BB6">
        <f t="shared" si="1"/>
        <v>3150</v>
      </c>
      <c r="BC6">
        <f t="shared" si="1"/>
        <v>3100</v>
      </c>
      <c r="BD6">
        <f t="shared" si="1"/>
        <v>3050</v>
      </c>
      <c r="BE6">
        <f t="shared" si="1"/>
        <v>3000</v>
      </c>
      <c r="BF6">
        <f t="shared" si="1"/>
        <v>2950</v>
      </c>
      <c r="BG6">
        <f t="shared" si="1"/>
        <v>2900</v>
      </c>
      <c r="BH6">
        <f t="shared" si="1"/>
        <v>2850</v>
      </c>
      <c r="BI6">
        <f t="shared" si="1"/>
        <v>2800</v>
      </c>
      <c r="BJ6">
        <f t="shared" si="1"/>
        <v>2750</v>
      </c>
      <c r="BK6">
        <f t="shared" si="1"/>
        <v>2700</v>
      </c>
      <c r="BL6">
        <f t="shared" si="1"/>
        <v>2650</v>
      </c>
      <c r="BM6">
        <f t="shared" si="1"/>
        <v>2600</v>
      </c>
      <c r="BN6">
        <f t="shared" si="1"/>
        <v>2550</v>
      </c>
      <c r="BO6">
        <f t="shared" si="1"/>
        <v>2500</v>
      </c>
      <c r="BP6">
        <f t="shared" si="1"/>
        <v>2450</v>
      </c>
      <c r="BQ6">
        <f t="shared" si="1"/>
        <v>2400</v>
      </c>
      <c r="BR6">
        <f t="shared" si="1"/>
        <v>2350</v>
      </c>
      <c r="BS6">
        <f t="shared" si="1"/>
        <v>2300</v>
      </c>
      <c r="BT6">
        <f t="shared" si="1"/>
        <v>2250</v>
      </c>
      <c r="BU6">
        <f t="shared" si="1"/>
        <v>2200</v>
      </c>
      <c r="BV6">
        <f t="shared" si="1"/>
        <v>2150</v>
      </c>
      <c r="BW6">
        <f t="shared" si="1"/>
        <v>2100</v>
      </c>
      <c r="BX6">
        <f t="shared" si="1"/>
        <v>2050</v>
      </c>
      <c r="BY6">
        <f t="shared" si="1"/>
        <v>2000</v>
      </c>
      <c r="BZ6">
        <f t="shared" si="1"/>
        <v>1950</v>
      </c>
      <c r="CA6">
        <f t="shared" si="1"/>
        <v>1900</v>
      </c>
      <c r="CB6">
        <f t="shared" si="1"/>
        <v>1850</v>
      </c>
      <c r="CC6">
        <f t="shared" si="1"/>
        <v>1800</v>
      </c>
      <c r="CD6">
        <f t="shared" si="1"/>
        <v>1750</v>
      </c>
      <c r="CE6">
        <f t="shared" ref="CE6:DM6" si="2">CE5*$H$3</f>
        <v>1700</v>
      </c>
      <c r="CF6">
        <f t="shared" si="2"/>
        <v>1650</v>
      </c>
      <c r="CG6">
        <f t="shared" si="2"/>
        <v>1600</v>
      </c>
      <c r="CH6">
        <f t="shared" si="2"/>
        <v>1550</v>
      </c>
      <c r="CI6">
        <f t="shared" si="2"/>
        <v>1500</v>
      </c>
      <c r="CJ6">
        <f t="shared" si="2"/>
        <v>1450</v>
      </c>
      <c r="CK6">
        <f t="shared" si="2"/>
        <v>1400</v>
      </c>
      <c r="CL6">
        <f t="shared" si="2"/>
        <v>1350</v>
      </c>
      <c r="CM6">
        <f t="shared" si="2"/>
        <v>1300</v>
      </c>
      <c r="CN6">
        <f t="shared" si="2"/>
        <v>1250</v>
      </c>
      <c r="CO6">
        <f t="shared" si="2"/>
        <v>1200</v>
      </c>
      <c r="CP6">
        <f t="shared" si="2"/>
        <v>1150</v>
      </c>
      <c r="CQ6">
        <f t="shared" si="2"/>
        <v>1100</v>
      </c>
      <c r="CR6">
        <f t="shared" si="2"/>
        <v>1050</v>
      </c>
      <c r="CS6">
        <f t="shared" si="2"/>
        <v>1000</v>
      </c>
      <c r="CT6">
        <f t="shared" si="2"/>
        <v>950</v>
      </c>
      <c r="CU6">
        <f t="shared" si="2"/>
        <v>900</v>
      </c>
      <c r="CV6">
        <f t="shared" si="2"/>
        <v>850</v>
      </c>
      <c r="CW6">
        <f t="shared" si="2"/>
        <v>800</v>
      </c>
      <c r="CX6">
        <f t="shared" si="2"/>
        <v>750</v>
      </c>
      <c r="CY6">
        <f t="shared" si="2"/>
        <v>700</v>
      </c>
      <c r="CZ6">
        <f t="shared" si="2"/>
        <v>650</v>
      </c>
      <c r="DA6">
        <f t="shared" si="2"/>
        <v>600</v>
      </c>
      <c r="DB6">
        <f t="shared" si="2"/>
        <v>550</v>
      </c>
      <c r="DC6">
        <f t="shared" si="2"/>
        <v>500</v>
      </c>
      <c r="DD6">
        <f t="shared" si="2"/>
        <v>450</v>
      </c>
      <c r="DE6">
        <f t="shared" si="2"/>
        <v>400</v>
      </c>
      <c r="DF6">
        <f t="shared" si="2"/>
        <v>350</v>
      </c>
      <c r="DG6">
        <f t="shared" si="2"/>
        <v>300</v>
      </c>
      <c r="DH6">
        <f t="shared" si="2"/>
        <v>250</v>
      </c>
      <c r="DI6">
        <f t="shared" si="2"/>
        <v>200</v>
      </c>
      <c r="DJ6">
        <f t="shared" si="2"/>
        <v>150</v>
      </c>
      <c r="DK6">
        <f t="shared" si="2"/>
        <v>100</v>
      </c>
      <c r="DL6">
        <f t="shared" si="2"/>
        <v>50</v>
      </c>
      <c r="DM6">
        <f t="shared" si="2"/>
        <v>0</v>
      </c>
    </row>
    <row r="7" spans="3:117" x14ac:dyDescent="0.45">
      <c r="C7" s="2">
        <v>1</v>
      </c>
      <c r="D7" s="2">
        <v>0</v>
      </c>
      <c r="E7" s="2">
        <v>0</v>
      </c>
      <c r="F7" s="2"/>
      <c r="G7" s="2">
        <f>C7*$G$3</f>
        <v>30</v>
      </c>
      <c r="H7" s="2">
        <f>D7*$H$3</f>
        <v>0</v>
      </c>
      <c r="I7" s="2">
        <f>E7*$I$3</f>
        <v>0</v>
      </c>
      <c r="J7" s="2"/>
      <c r="K7" s="2">
        <f t="shared" ref="K7:K13" si="3">G7</f>
        <v>30</v>
      </c>
      <c r="L7" s="2">
        <f t="shared" ref="L7:L13" si="4">H7</f>
        <v>0</v>
      </c>
      <c r="M7" s="2">
        <f t="shared" ref="M7:M13" si="5">I7+150*(1-((H7-2500)/2500)^2)+H7/500</f>
        <v>0</v>
      </c>
      <c r="Q7" t="s">
        <v>8</v>
      </c>
      <c r="R7">
        <f>0+150*(1-((R6-2500)/2500)^2)+R6/500</f>
        <v>15.840000000000012</v>
      </c>
      <c r="S7">
        <f t="shared" ref="S7:CD7" si="6">0+150*(1-((S6-2500)/2500)^2)+S6/500</f>
        <v>21.560000000000002</v>
      </c>
      <c r="T7">
        <f t="shared" si="6"/>
        <v>27.160000000000007</v>
      </c>
      <c r="U7">
        <f t="shared" si="6"/>
        <v>32.639999999999993</v>
      </c>
      <c r="V7">
        <f t="shared" si="6"/>
        <v>37.999999999999993</v>
      </c>
      <c r="W7">
        <f t="shared" si="6"/>
        <v>43.24</v>
      </c>
      <c r="X7">
        <f t="shared" si="6"/>
        <v>48.360000000000014</v>
      </c>
      <c r="Y7">
        <f t="shared" si="6"/>
        <v>53.360000000000014</v>
      </c>
      <c r="Z7">
        <f t="shared" si="6"/>
        <v>58.240000000000016</v>
      </c>
      <c r="AA7">
        <f t="shared" si="6"/>
        <v>62.999999999999979</v>
      </c>
      <c r="AB7">
        <f t="shared" si="6"/>
        <v>67.64</v>
      </c>
      <c r="AC7">
        <f t="shared" si="6"/>
        <v>72.16</v>
      </c>
      <c r="AD7">
        <f t="shared" si="6"/>
        <v>76.56</v>
      </c>
      <c r="AE7">
        <f t="shared" si="6"/>
        <v>80.84</v>
      </c>
      <c r="AF7">
        <f t="shared" si="6"/>
        <v>85</v>
      </c>
      <c r="AG7">
        <f t="shared" si="6"/>
        <v>89.039999999999978</v>
      </c>
      <c r="AH7">
        <f t="shared" si="6"/>
        <v>92.96</v>
      </c>
      <c r="AI7">
        <f t="shared" si="6"/>
        <v>96.76</v>
      </c>
      <c r="AJ7">
        <f t="shared" si="6"/>
        <v>100.43999999999998</v>
      </c>
      <c r="AK7">
        <f t="shared" si="6"/>
        <v>104</v>
      </c>
      <c r="AL7">
        <f t="shared" si="6"/>
        <v>107.44</v>
      </c>
      <c r="AM7">
        <f t="shared" si="6"/>
        <v>110.75999999999998</v>
      </c>
      <c r="AN7">
        <f t="shared" si="6"/>
        <v>113.96</v>
      </c>
      <c r="AO7">
        <f t="shared" si="6"/>
        <v>117.03999999999999</v>
      </c>
      <c r="AP7">
        <f t="shared" si="6"/>
        <v>120</v>
      </c>
      <c r="AQ7">
        <f t="shared" si="6"/>
        <v>122.84000000000002</v>
      </c>
      <c r="AR7">
        <f t="shared" si="6"/>
        <v>125.56</v>
      </c>
      <c r="AS7">
        <f t="shared" si="6"/>
        <v>128.16</v>
      </c>
      <c r="AT7">
        <f t="shared" si="6"/>
        <v>130.64000000000001</v>
      </c>
      <c r="AU7">
        <f t="shared" si="6"/>
        <v>133</v>
      </c>
      <c r="AV7">
        <f t="shared" si="6"/>
        <v>135.24</v>
      </c>
      <c r="AW7">
        <f t="shared" si="6"/>
        <v>137.36000000000001</v>
      </c>
      <c r="AX7">
        <f t="shared" si="6"/>
        <v>139.35999999999999</v>
      </c>
      <c r="AY7">
        <f t="shared" si="6"/>
        <v>141.23999999999998</v>
      </c>
      <c r="AZ7">
        <f t="shared" si="6"/>
        <v>143</v>
      </c>
      <c r="BA7">
        <f t="shared" si="6"/>
        <v>144.64000000000001</v>
      </c>
      <c r="BB7">
        <f t="shared" si="6"/>
        <v>146.16000000000003</v>
      </c>
      <c r="BC7">
        <f t="shared" si="6"/>
        <v>147.56</v>
      </c>
      <c r="BD7">
        <f t="shared" si="6"/>
        <v>148.84</v>
      </c>
      <c r="BE7">
        <f t="shared" si="6"/>
        <v>150</v>
      </c>
      <c r="BF7">
        <f t="shared" si="6"/>
        <v>151.04000000000002</v>
      </c>
      <c r="BG7">
        <f t="shared" si="6"/>
        <v>151.96</v>
      </c>
      <c r="BH7">
        <f t="shared" si="6"/>
        <v>152.76</v>
      </c>
      <c r="BI7">
        <f t="shared" si="6"/>
        <v>153.44</v>
      </c>
      <c r="BJ7">
        <f t="shared" si="6"/>
        <v>154</v>
      </c>
      <c r="BK7">
        <f t="shared" si="6"/>
        <v>154.44</v>
      </c>
      <c r="BL7">
        <f t="shared" si="6"/>
        <v>154.76</v>
      </c>
      <c r="BM7">
        <f t="shared" si="6"/>
        <v>154.95999999999998</v>
      </c>
      <c r="BN7">
        <f t="shared" si="6"/>
        <v>155.04</v>
      </c>
      <c r="BO7">
        <f t="shared" si="6"/>
        <v>155</v>
      </c>
      <c r="BP7">
        <f t="shared" si="6"/>
        <v>154.84</v>
      </c>
      <c r="BQ7">
        <f t="shared" si="6"/>
        <v>154.56</v>
      </c>
      <c r="BR7">
        <f t="shared" si="6"/>
        <v>154.15999999999997</v>
      </c>
      <c r="BS7">
        <f t="shared" si="6"/>
        <v>153.63999999999999</v>
      </c>
      <c r="BT7">
        <f t="shared" si="6"/>
        <v>153</v>
      </c>
      <c r="BU7">
        <f t="shared" si="6"/>
        <v>152.24</v>
      </c>
      <c r="BV7">
        <f t="shared" si="6"/>
        <v>151.36000000000001</v>
      </c>
      <c r="BW7">
        <f t="shared" si="6"/>
        <v>150.35999999999999</v>
      </c>
      <c r="BX7">
        <f t="shared" si="6"/>
        <v>149.24</v>
      </c>
      <c r="BY7">
        <f t="shared" si="6"/>
        <v>148</v>
      </c>
      <c r="BZ7">
        <f t="shared" si="6"/>
        <v>146.64000000000001</v>
      </c>
      <c r="CA7">
        <f t="shared" si="6"/>
        <v>145.16000000000003</v>
      </c>
      <c r="CB7">
        <f t="shared" si="6"/>
        <v>143.56</v>
      </c>
      <c r="CC7">
        <f t="shared" si="6"/>
        <v>141.84</v>
      </c>
      <c r="CD7">
        <f t="shared" si="6"/>
        <v>140</v>
      </c>
      <c r="CE7">
        <f t="shared" ref="CE7:DM7" si="7">0+150*(1-((CE6-2500)/2500)^2)+CE6/500</f>
        <v>138.04</v>
      </c>
      <c r="CF7">
        <f t="shared" si="7"/>
        <v>135.96</v>
      </c>
      <c r="CG7">
        <f t="shared" si="7"/>
        <v>133.76</v>
      </c>
      <c r="CH7">
        <f t="shared" si="7"/>
        <v>131.44</v>
      </c>
      <c r="CI7">
        <f t="shared" si="7"/>
        <v>129</v>
      </c>
      <c r="CJ7">
        <f t="shared" si="7"/>
        <v>126.44000000000001</v>
      </c>
      <c r="CK7">
        <f t="shared" si="7"/>
        <v>123.76</v>
      </c>
      <c r="CL7">
        <f t="shared" si="7"/>
        <v>120.96000000000001</v>
      </c>
      <c r="CM7">
        <f t="shared" si="7"/>
        <v>118.04</v>
      </c>
      <c r="CN7">
        <f t="shared" si="7"/>
        <v>115</v>
      </c>
      <c r="CO7">
        <f t="shared" si="7"/>
        <v>111.84</v>
      </c>
      <c r="CP7">
        <f t="shared" si="7"/>
        <v>108.55999999999999</v>
      </c>
      <c r="CQ7">
        <f t="shared" si="7"/>
        <v>105.15999999999998</v>
      </c>
      <c r="CR7">
        <f t="shared" si="7"/>
        <v>101.63999999999999</v>
      </c>
      <c r="CS7">
        <f t="shared" si="7"/>
        <v>98</v>
      </c>
      <c r="CT7">
        <f t="shared" si="7"/>
        <v>94.24</v>
      </c>
      <c r="CU7">
        <f t="shared" si="7"/>
        <v>90.36</v>
      </c>
      <c r="CV7">
        <f t="shared" si="7"/>
        <v>86.36</v>
      </c>
      <c r="CW7">
        <f t="shared" si="7"/>
        <v>82.239999999999966</v>
      </c>
      <c r="CX7">
        <f t="shared" si="7"/>
        <v>78</v>
      </c>
      <c r="CY7">
        <f t="shared" si="7"/>
        <v>73.640000000000015</v>
      </c>
      <c r="CZ7">
        <f t="shared" si="7"/>
        <v>69.16</v>
      </c>
      <c r="DA7">
        <f t="shared" si="7"/>
        <v>64.56</v>
      </c>
      <c r="DB7">
        <f t="shared" si="7"/>
        <v>59.839999999999996</v>
      </c>
      <c r="DC7">
        <f t="shared" si="7"/>
        <v>54.999999999999979</v>
      </c>
      <c r="DD7">
        <f t="shared" si="7"/>
        <v>50.040000000000013</v>
      </c>
      <c r="DE7">
        <f t="shared" si="7"/>
        <v>44.960000000000015</v>
      </c>
      <c r="DF7">
        <f t="shared" si="7"/>
        <v>39.760000000000012</v>
      </c>
      <c r="DG7">
        <f t="shared" si="7"/>
        <v>34.440000000000005</v>
      </c>
      <c r="DH7">
        <f t="shared" si="7"/>
        <v>28.999999999999993</v>
      </c>
      <c r="DI7">
        <f t="shared" si="7"/>
        <v>23.439999999999991</v>
      </c>
      <c r="DJ7">
        <f t="shared" si="7"/>
        <v>17.760000000000009</v>
      </c>
      <c r="DK7">
        <f t="shared" si="7"/>
        <v>11.960000000000003</v>
      </c>
      <c r="DL7">
        <f t="shared" si="7"/>
        <v>6.0400000000000116</v>
      </c>
      <c r="DM7">
        <f t="shared" si="7"/>
        <v>0</v>
      </c>
    </row>
    <row r="8" spans="3:117" x14ac:dyDescent="0.45">
      <c r="C8" s="2">
        <v>2</v>
      </c>
      <c r="D8" s="2">
        <v>0</v>
      </c>
      <c r="E8" s="2">
        <v>0</v>
      </c>
      <c r="F8" s="2"/>
      <c r="G8" s="2">
        <f>C8*$G$3</f>
        <v>60</v>
      </c>
      <c r="H8" s="2">
        <f>D8*$H$3</f>
        <v>0</v>
      </c>
      <c r="I8" s="2">
        <f>E8*$I$3</f>
        <v>0</v>
      </c>
      <c r="J8" s="2"/>
      <c r="K8" s="2">
        <f t="shared" si="3"/>
        <v>60</v>
      </c>
      <c r="L8" s="2">
        <f t="shared" si="4"/>
        <v>0</v>
      </c>
      <c r="M8" s="2">
        <f t="shared" si="5"/>
        <v>0</v>
      </c>
      <c r="R8">
        <f>MAX(R7:DM7)</f>
        <v>155.04</v>
      </c>
    </row>
    <row r="9" spans="3:117" x14ac:dyDescent="0.45">
      <c r="C9" s="2" t="s">
        <v>9</v>
      </c>
      <c r="D9" s="2" t="s">
        <v>9</v>
      </c>
      <c r="E9" s="2" t="s">
        <v>10</v>
      </c>
      <c r="F9" s="2"/>
      <c r="G9" s="2" t="s">
        <v>9</v>
      </c>
      <c r="H9" s="2" t="s">
        <v>9</v>
      </c>
      <c r="I9" s="2" t="s">
        <v>10</v>
      </c>
      <c r="J9" s="2"/>
      <c r="K9" s="2" t="s">
        <v>9</v>
      </c>
      <c r="L9" s="2" t="s">
        <v>9</v>
      </c>
      <c r="M9" s="2" t="s">
        <v>10</v>
      </c>
    </row>
    <row r="10" spans="3:117" x14ac:dyDescent="0.45">
      <c r="C10" s="2">
        <v>278</v>
      </c>
      <c r="D10" s="2">
        <v>0</v>
      </c>
      <c r="E10" s="2">
        <v>0</v>
      </c>
      <c r="F10" s="2"/>
      <c r="G10" s="2">
        <f>C10*$G$3</f>
        <v>8340</v>
      </c>
      <c r="H10" s="2">
        <f>D10*$H$3</f>
        <v>0</v>
      </c>
      <c r="I10" s="2">
        <f>E10*$I$3</f>
        <v>0</v>
      </c>
      <c r="J10" s="2"/>
      <c r="K10" s="2">
        <f t="shared" si="3"/>
        <v>8340</v>
      </c>
      <c r="L10" s="2">
        <f t="shared" si="4"/>
        <v>0</v>
      </c>
      <c r="M10" s="2">
        <f t="shared" si="5"/>
        <v>0</v>
      </c>
    </row>
    <row r="11" spans="3:117" x14ac:dyDescent="0.45">
      <c r="C11" s="2">
        <v>279</v>
      </c>
      <c r="D11" s="2">
        <v>0</v>
      </c>
      <c r="E11" s="2">
        <v>0</v>
      </c>
      <c r="F11" s="2"/>
      <c r="G11" s="2">
        <f>C11*$G$3</f>
        <v>8370</v>
      </c>
      <c r="H11" s="2">
        <f>D11*$H$3</f>
        <v>0</v>
      </c>
      <c r="I11" s="2">
        <f>E11*$I$3</f>
        <v>0</v>
      </c>
      <c r="J11" s="2"/>
      <c r="K11" s="2">
        <f t="shared" si="3"/>
        <v>8370</v>
      </c>
      <c r="L11" s="2">
        <f t="shared" si="4"/>
        <v>0</v>
      </c>
      <c r="M11" s="2">
        <f t="shared" si="5"/>
        <v>0</v>
      </c>
    </row>
    <row r="12" spans="3:117" x14ac:dyDescent="0.45">
      <c r="C12" s="2">
        <v>0</v>
      </c>
      <c r="D12" s="2">
        <v>1</v>
      </c>
      <c r="E12" s="2">
        <v>0</v>
      </c>
      <c r="F12" s="2"/>
      <c r="G12" s="2">
        <f>C12*$G$3</f>
        <v>0</v>
      </c>
      <c r="H12" s="2">
        <f>D12*$H$3</f>
        <v>50</v>
      </c>
      <c r="I12" s="2">
        <f>E12*$I$3</f>
        <v>0</v>
      </c>
      <c r="J12" s="2"/>
      <c r="K12" s="2">
        <f t="shared" si="3"/>
        <v>0</v>
      </c>
      <c r="L12" s="2">
        <f t="shared" si="4"/>
        <v>50</v>
      </c>
      <c r="M12" s="2">
        <f t="shared" si="5"/>
        <v>6.0400000000000116</v>
      </c>
    </row>
    <row r="13" spans="3:117" x14ac:dyDescent="0.45">
      <c r="C13" s="2">
        <v>1</v>
      </c>
      <c r="D13" s="2">
        <v>1</v>
      </c>
      <c r="E13" s="2">
        <v>0</v>
      </c>
      <c r="F13" s="2"/>
      <c r="G13" s="2">
        <f>C13*$G$3</f>
        <v>30</v>
      </c>
      <c r="H13" s="2">
        <f>D13*$H$3</f>
        <v>50</v>
      </c>
      <c r="I13" s="2">
        <f>E13*$I$3</f>
        <v>0</v>
      </c>
      <c r="J13" s="2"/>
      <c r="K13" s="2">
        <f t="shared" si="3"/>
        <v>30</v>
      </c>
      <c r="L13" s="2">
        <f t="shared" si="4"/>
        <v>50</v>
      </c>
      <c r="M13" s="2">
        <f t="shared" si="5"/>
        <v>6.0400000000000116</v>
      </c>
    </row>
    <row r="14" spans="3:117" x14ac:dyDescent="0.45">
      <c r="C14" s="2" t="s">
        <v>9</v>
      </c>
      <c r="D14" s="2" t="s">
        <v>9</v>
      </c>
      <c r="E14" s="2" t="s">
        <v>9</v>
      </c>
      <c r="F14" s="2"/>
      <c r="G14" s="2" t="s">
        <v>9</v>
      </c>
      <c r="H14" s="2" t="s">
        <v>9</v>
      </c>
      <c r="I14" s="2" t="s">
        <v>10</v>
      </c>
      <c r="J14" s="2"/>
      <c r="K14" s="2" t="s">
        <v>9</v>
      </c>
      <c r="L14" s="2" t="s">
        <v>9</v>
      </c>
      <c r="M14" s="2" t="s">
        <v>10</v>
      </c>
    </row>
    <row r="15" spans="3:117" x14ac:dyDescent="0.45">
      <c r="C15" s="2">
        <v>0</v>
      </c>
      <c r="D15" s="2">
        <v>98</v>
      </c>
      <c r="E15" s="2">
        <v>0</v>
      </c>
      <c r="F15" s="2"/>
      <c r="G15" s="2">
        <f>C15*$G$3</f>
        <v>0</v>
      </c>
      <c r="H15" s="2">
        <f>D15*$H$3</f>
        <v>4900</v>
      </c>
      <c r="I15" s="2">
        <f>E15*$I$3</f>
        <v>0</v>
      </c>
      <c r="J15" s="2"/>
      <c r="K15" s="2">
        <f t="shared" ref="K15:K19" si="8">G15</f>
        <v>0</v>
      </c>
      <c r="L15" s="2">
        <f t="shared" ref="L15:L19" si="9">H15</f>
        <v>4900</v>
      </c>
      <c r="M15" s="2">
        <f t="shared" ref="M15:M19" si="10">I15+150*(1-((H15-2500)/2500)^2)+H15/500</f>
        <v>21.560000000000002</v>
      </c>
    </row>
    <row r="16" spans="3:117" x14ac:dyDescent="0.45">
      <c r="C16" s="2">
        <v>1</v>
      </c>
      <c r="D16" s="2">
        <v>98</v>
      </c>
      <c r="E16" s="2">
        <v>0</v>
      </c>
      <c r="F16" s="2"/>
      <c r="G16" s="2">
        <f>C16*$G$3</f>
        <v>30</v>
      </c>
      <c r="H16" s="2">
        <f>D16*$H$3</f>
        <v>4900</v>
      </c>
      <c r="I16" s="2">
        <f>E16*$I$3</f>
        <v>0</v>
      </c>
      <c r="J16" s="2"/>
      <c r="K16" s="2">
        <f t="shared" si="8"/>
        <v>30</v>
      </c>
      <c r="L16" s="2">
        <f t="shared" si="9"/>
        <v>4900</v>
      </c>
      <c r="M16" s="2">
        <f t="shared" si="10"/>
        <v>21.560000000000002</v>
      </c>
    </row>
    <row r="17" spans="3:13" x14ac:dyDescent="0.45">
      <c r="C17" s="2" t="s">
        <v>9</v>
      </c>
      <c r="D17" s="2" t="s">
        <v>9</v>
      </c>
      <c r="E17" s="2" t="s">
        <v>9</v>
      </c>
      <c r="F17" s="2"/>
      <c r="G17" s="2" t="s">
        <v>9</v>
      </c>
      <c r="H17" s="2" t="s">
        <v>9</v>
      </c>
      <c r="I17" s="2" t="s">
        <v>10</v>
      </c>
      <c r="J17" s="2"/>
      <c r="K17" s="2" t="s">
        <v>9</v>
      </c>
      <c r="L17" s="2" t="s">
        <v>9</v>
      </c>
      <c r="M17" s="2" t="s">
        <v>10</v>
      </c>
    </row>
    <row r="18" spans="3:13" x14ac:dyDescent="0.45">
      <c r="C18" s="2">
        <v>279</v>
      </c>
      <c r="D18" s="2">
        <v>98</v>
      </c>
      <c r="E18" s="2">
        <v>0</v>
      </c>
      <c r="F18" s="2"/>
      <c r="G18" s="2">
        <f>C18*$G$3</f>
        <v>8370</v>
      </c>
      <c r="H18" s="2">
        <f>D18*$H$3</f>
        <v>4900</v>
      </c>
      <c r="I18" s="2">
        <f>E18*$I$3</f>
        <v>0</v>
      </c>
      <c r="J18" s="2"/>
      <c r="K18" s="2">
        <f t="shared" si="8"/>
        <v>8370</v>
      </c>
      <c r="L18" s="2">
        <f t="shared" si="9"/>
        <v>4900</v>
      </c>
      <c r="M18" s="2">
        <f t="shared" si="10"/>
        <v>21.560000000000002</v>
      </c>
    </row>
    <row r="19" spans="3:13" x14ac:dyDescent="0.45">
      <c r="C19" s="2">
        <v>0</v>
      </c>
      <c r="D19" s="2">
        <v>99</v>
      </c>
      <c r="E19" s="2">
        <v>0</v>
      </c>
      <c r="F19" s="2"/>
      <c r="G19" s="2">
        <f>C19*$G$3</f>
        <v>0</v>
      </c>
      <c r="H19" s="2">
        <f>D19*$H$3</f>
        <v>4950</v>
      </c>
      <c r="I19" s="2">
        <f>E19*$I$3</f>
        <v>0</v>
      </c>
      <c r="J19" s="2"/>
      <c r="K19" s="2">
        <f t="shared" si="8"/>
        <v>0</v>
      </c>
      <c r="L19" s="2">
        <f t="shared" si="9"/>
        <v>4950</v>
      </c>
      <c r="M19" s="2">
        <f t="shared" si="10"/>
        <v>15.840000000000012</v>
      </c>
    </row>
    <row r="20" spans="3:13" x14ac:dyDescent="0.45">
      <c r="C20" s="2">
        <v>1</v>
      </c>
      <c r="D20" s="2">
        <v>99</v>
      </c>
      <c r="E20" s="2">
        <v>0</v>
      </c>
      <c r="F20" s="2"/>
      <c r="G20" s="2">
        <f>C20*$G$3</f>
        <v>30</v>
      </c>
      <c r="H20" s="2">
        <f>D20*$H$3</f>
        <v>4950</v>
      </c>
      <c r="I20" s="2">
        <f>E20*$I$3</f>
        <v>0</v>
      </c>
      <c r="J20" s="2"/>
      <c r="K20" s="2">
        <f t="shared" ref="K20" si="11">G20</f>
        <v>30</v>
      </c>
      <c r="L20" s="2">
        <f t="shared" ref="L20" si="12">H20</f>
        <v>4950</v>
      </c>
      <c r="M20" s="2">
        <f t="shared" ref="M20" si="13">I20+150*(1-((H20-2500)/2500)^2)+H20/500</f>
        <v>15.840000000000012</v>
      </c>
    </row>
    <row r="21" spans="3:13" x14ac:dyDescent="0.45">
      <c r="C21" s="2" t="s">
        <v>9</v>
      </c>
      <c r="D21" s="2" t="s">
        <v>9</v>
      </c>
      <c r="E21" s="2" t="s">
        <v>9</v>
      </c>
      <c r="F21" s="2"/>
      <c r="G21" s="2" t="s">
        <v>9</v>
      </c>
      <c r="H21" s="2" t="s">
        <v>9</v>
      </c>
      <c r="I21" s="2" t="s">
        <v>10</v>
      </c>
      <c r="J21" s="2"/>
      <c r="K21" s="2" t="s">
        <v>9</v>
      </c>
      <c r="L21" s="2" t="s">
        <v>9</v>
      </c>
      <c r="M21" s="2" t="s">
        <v>10</v>
      </c>
    </row>
    <row r="22" spans="3:13" x14ac:dyDescent="0.45">
      <c r="C22" s="2">
        <v>279</v>
      </c>
      <c r="D22" s="2">
        <v>99</v>
      </c>
      <c r="E22" s="2">
        <v>0</v>
      </c>
      <c r="F22" s="2"/>
      <c r="G22" s="2">
        <f>C22*$G$3</f>
        <v>8370</v>
      </c>
      <c r="H22" s="2">
        <f>D22*$H$3</f>
        <v>4950</v>
      </c>
      <c r="I22" s="2">
        <f>E22*$I$3</f>
        <v>0</v>
      </c>
      <c r="J22" s="2"/>
      <c r="K22" s="2">
        <f t="shared" ref="K22" si="14">G22</f>
        <v>8370</v>
      </c>
      <c r="L22" s="2">
        <f t="shared" ref="L22" si="15">H22</f>
        <v>4950</v>
      </c>
      <c r="M22" s="2">
        <f t="shared" ref="M22" si="16">I22+150*(1-((H22-2500)/2500)^2)+H22/500</f>
        <v>15.840000000000012</v>
      </c>
    </row>
    <row r="23" spans="3:13" x14ac:dyDescent="0.45">
      <c r="C23" s="2" t="s">
        <v>9</v>
      </c>
      <c r="D23" s="2" t="s">
        <v>9</v>
      </c>
      <c r="E23" s="2" t="s">
        <v>9</v>
      </c>
      <c r="F23" s="2"/>
      <c r="G23" s="2" t="s">
        <v>9</v>
      </c>
      <c r="H23" s="2" t="s">
        <v>9</v>
      </c>
      <c r="I23" s="2" t="s">
        <v>10</v>
      </c>
      <c r="J23" s="2"/>
      <c r="K23" s="2" t="s">
        <v>9</v>
      </c>
      <c r="L23" s="2" t="s">
        <v>9</v>
      </c>
      <c r="M23" s="2" t="s">
        <v>10</v>
      </c>
    </row>
    <row r="24" spans="3:13" x14ac:dyDescent="0.45">
      <c r="C24" s="2">
        <v>0</v>
      </c>
      <c r="D24" s="2">
        <v>99</v>
      </c>
      <c r="E24" s="2">
        <v>0</v>
      </c>
      <c r="F24" s="2"/>
      <c r="G24" s="2">
        <f>C24*$G$3</f>
        <v>0</v>
      </c>
      <c r="H24" s="2">
        <f>D24*$H$3</f>
        <v>4950</v>
      </c>
      <c r="I24" s="2">
        <f>E24*$I$3</f>
        <v>0</v>
      </c>
      <c r="J24" s="2"/>
      <c r="K24" s="2">
        <f t="shared" ref="K24:K30" si="17">G24</f>
        <v>0</v>
      </c>
      <c r="L24" s="2">
        <f t="shared" ref="L24:L30" si="18">H24</f>
        <v>4950</v>
      </c>
      <c r="M24" s="2">
        <f t="shared" ref="M24:M30" si="19">I24+150*(1-((H24-2500)/2500)^2)+H24/500</f>
        <v>15.840000000000012</v>
      </c>
    </row>
    <row r="25" spans="3:13" x14ac:dyDescent="0.45">
      <c r="C25" s="2">
        <v>1</v>
      </c>
      <c r="D25" s="2">
        <v>99</v>
      </c>
      <c r="E25" s="2">
        <v>0</v>
      </c>
      <c r="F25" s="2"/>
      <c r="G25" s="2">
        <f>C25*$G$3</f>
        <v>30</v>
      </c>
      <c r="H25" s="2">
        <f>D25*$H$3</f>
        <v>4950</v>
      </c>
      <c r="I25" s="2">
        <f>E25*$I$3</f>
        <v>0</v>
      </c>
      <c r="J25" s="2"/>
      <c r="K25" s="2">
        <f t="shared" si="17"/>
        <v>30</v>
      </c>
      <c r="L25" s="2">
        <f t="shared" si="18"/>
        <v>4950</v>
      </c>
      <c r="M25" s="2">
        <f t="shared" si="19"/>
        <v>15.840000000000012</v>
      </c>
    </row>
    <row r="26" spans="3:13" x14ac:dyDescent="0.45">
      <c r="C26" s="2" t="s">
        <v>9</v>
      </c>
      <c r="D26" s="2" t="s">
        <v>9</v>
      </c>
      <c r="E26" s="2" t="s">
        <v>9</v>
      </c>
      <c r="F26" s="2"/>
      <c r="G26" s="2" t="s">
        <v>9</v>
      </c>
      <c r="H26" s="2" t="s">
        <v>9</v>
      </c>
      <c r="I26" s="2" t="s">
        <v>10</v>
      </c>
      <c r="J26" s="2"/>
      <c r="K26" s="2" t="s">
        <v>9</v>
      </c>
      <c r="L26" s="2" t="s">
        <v>9</v>
      </c>
      <c r="M26" s="2" t="s">
        <v>10</v>
      </c>
    </row>
    <row r="27" spans="3:13" x14ac:dyDescent="0.45">
      <c r="C27" s="2">
        <v>279</v>
      </c>
      <c r="D27" s="2">
        <v>99</v>
      </c>
      <c r="E27" s="2">
        <v>0</v>
      </c>
      <c r="F27" s="2"/>
      <c r="G27" s="2">
        <f>C27*$G$3</f>
        <v>8370</v>
      </c>
      <c r="H27" s="2">
        <f>D27*$H$3</f>
        <v>4950</v>
      </c>
      <c r="I27" s="2">
        <f>E27*$I$3</f>
        <v>0</v>
      </c>
      <c r="J27" s="2"/>
      <c r="K27" s="2">
        <f t="shared" ref="K27:K30" si="20">G27</f>
        <v>8370</v>
      </c>
      <c r="L27" s="2">
        <f t="shared" ref="L27:L30" si="21">H27</f>
        <v>4950</v>
      </c>
      <c r="M27" s="2">
        <f t="shared" ref="M27:M30" si="22">I27+150*(1-((H27-2500)/2500)^2)+H27/500</f>
        <v>15.840000000000012</v>
      </c>
    </row>
    <row r="28" spans="3:13" x14ac:dyDescent="0.45">
      <c r="C28" s="2">
        <v>0</v>
      </c>
      <c r="D28" s="2">
        <v>0</v>
      </c>
      <c r="E28" s="2">
        <v>1</v>
      </c>
      <c r="F28" s="2"/>
      <c r="G28" s="2">
        <f>C28*$G$3</f>
        <v>0</v>
      </c>
      <c r="H28" s="2">
        <f>D28*$H$3</f>
        <v>0</v>
      </c>
      <c r="I28" s="2">
        <f>E28*$I$3</f>
        <v>10</v>
      </c>
      <c r="J28" s="2"/>
      <c r="K28" s="2">
        <f t="shared" si="20"/>
        <v>0</v>
      </c>
      <c r="L28" s="2">
        <f t="shared" si="21"/>
        <v>0</v>
      </c>
      <c r="M28" s="2">
        <f t="shared" si="22"/>
        <v>10</v>
      </c>
    </row>
    <row r="29" spans="3:13" x14ac:dyDescent="0.45">
      <c r="C29" s="2" t="s">
        <v>9</v>
      </c>
      <c r="D29" s="2" t="s">
        <v>9</v>
      </c>
      <c r="E29" s="2" t="s">
        <v>9</v>
      </c>
      <c r="F29" s="2"/>
      <c r="G29" s="2" t="s">
        <v>9</v>
      </c>
      <c r="H29" s="2" t="s">
        <v>9</v>
      </c>
      <c r="I29" s="2" t="s">
        <v>10</v>
      </c>
      <c r="J29" s="2"/>
      <c r="K29" s="2" t="s">
        <v>9</v>
      </c>
      <c r="L29" s="2" t="s">
        <v>9</v>
      </c>
      <c r="M29" s="2" t="s">
        <v>10</v>
      </c>
    </row>
    <row r="30" spans="3:13" x14ac:dyDescent="0.45">
      <c r="C30" s="2">
        <v>279</v>
      </c>
      <c r="D30" s="2">
        <v>99</v>
      </c>
      <c r="E30" s="2">
        <v>119</v>
      </c>
      <c r="F30" s="2"/>
      <c r="G30" s="2">
        <f>C30*$G$3</f>
        <v>8370</v>
      </c>
      <c r="H30" s="2">
        <f>D30*$H$3</f>
        <v>4950</v>
      </c>
      <c r="I30" s="2">
        <f>E30*$I$3</f>
        <v>1190</v>
      </c>
      <c r="J30" s="2"/>
      <c r="K30" s="2">
        <f t="shared" ref="K30" si="23">G30</f>
        <v>8370</v>
      </c>
      <c r="L30" s="2">
        <f t="shared" ref="L30" si="24">H30</f>
        <v>4950</v>
      </c>
      <c r="M30" s="2">
        <f t="shared" ref="M30" si="25">I30+150*(1-((H30-2500)/2500)^2)+H30/500</f>
        <v>1205.8400000000001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영주</dc:creator>
  <cp:lastModifiedBy>김 영주</cp:lastModifiedBy>
  <dcterms:created xsi:type="dcterms:W3CDTF">2024-02-06T15:51:26Z</dcterms:created>
  <dcterms:modified xsi:type="dcterms:W3CDTF">2024-02-06T17:44:41Z</dcterms:modified>
</cp:coreProperties>
</file>