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0560" yWindow="270" windowWidth="20400" windowHeight="8385" activeTab="1"/>
  </bookViews>
  <sheets>
    <sheet name="order" sheetId="1" r:id="rId1"/>
    <sheet name="personnel" sheetId="2" r:id="rId2"/>
  </sheets>
  <externalReferences>
    <externalReference r:id="rId3"/>
  </externalReferences>
  <definedNames>
    <definedName name="\a">#REF!</definedName>
    <definedName name="\b">#REF!</definedName>
    <definedName name="_Fill" hidden="1">#REF!</definedName>
    <definedName name="_xlnm._FilterDatabase" localSheetId="0" hidden="1">order!$A$4:$H$52</definedName>
    <definedName name="_xlnm._FilterDatabase" localSheetId="1" hidden="1">personnel!$A$4:$H$97</definedName>
    <definedName name="MONTH">[1]Months!$B$1:$B$65536</definedName>
    <definedName name="MTH">[1]Months!$D$1:$D$3</definedName>
    <definedName name="Print_Area_MI">#REF!</definedName>
    <definedName name="啊">#REF!</definedName>
  </definedNames>
  <calcPr calcId="125725"/>
</workbook>
</file>

<file path=xl/calcChain.xml><?xml version="1.0" encoding="utf-8"?>
<calcChain xmlns="http://schemas.openxmlformats.org/spreadsheetml/2006/main">
  <c r="C7" i="1"/>
  <c r="C6"/>
  <c r="C5"/>
  <c r="F95" i="2"/>
  <c r="F94"/>
  <c r="F86"/>
  <c r="F89" l="1"/>
  <c r="F90"/>
  <c r="F91"/>
  <c r="F92"/>
  <c r="F93"/>
  <c r="F88"/>
  <c r="F51" i="1"/>
  <c r="F50"/>
  <c r="F96" i="2" l="1"/>
  <c r="F80"/>
  <c r="F81"/>
  <c r="F82"/>
  <c r="F83"/>
  <c r="F84"/>
  <c r="F85"/>
  <c r="F79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46"/>
  <c r="F41"/>
  <c r="F42"/>
  <c r="F43"/>
  <c r="F44"/>
  <c r="F40"/>
  <c r="F38"/>
  <c r="F37"/>
  <c r="F36"/>
  <c r="F28"/>
  <c r="F29"/>
  <c r="F30"/>
  <c r="F31"/>
  <c r="F32"/>
  <c r="F33"/>
  <c r="F34"/>
  <c r="F27"/>
  <c r="F25"/>
  <c r="F24"/>
  <c r="F23"/>
  <c r="F21"/>
  <c r="F20"/>
  <c r="F15"/>
  <c r="F16"/>
  <c r="F17"/>
  <c r="F18"/>
  <c r="F14"/>
  <c r="F12"/>
  <c r="F11"/>
  <c r="F10"/>
  <c r="F6"/>
  <c r="F7"/>
  <c r="F8"/>
  <c r="F5"/>
  <c r="F6" i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"/>
  <c r="F13" i="2" l="1"/>
  <c r="F22"/>
  <c r="F35"/>
  <c r="F45"/>
  <c r="F78"/>
  <c r="F87"/>
  <c r="F26"/>
  <c r="F39"/>
  <c r="F19"/>
  <c r="F52" i="1"/>
  <c r="F9" i="2"/>
  <c r="F97" l="1"/>
</calcChain>
</file>

<file path=xl/sharedStrings.xml><?xml version="1.0" encoding="utf-8"?>
<sst xmlns="http://schemas.openxmlformats.org/spreadsheetml/2006/main" count="417" uniqueCount="175">
  <si>
    <t>YANGZHOU SHEN ZHOU OCEAN SHIPPING SUPPLY CO.,LTD</t>
  </si>
  <si>
    <t>FAX:86-051487775097   MOBILE:86-15852888058  E-MAIL:YZPORT@QQ.COM</t>
  </si>
  <si>
    <t>序号</t>
  </si>
  <si>
    <t>名称</t>
  </si>
  <si>
    <t>单价</t>
  </si>
  <si>
    <t>单位</t>
  </si>
  <si>
    <t>数量</t>
  </si>
  <si>
    <t>金额</t>
  </si>
  <si>
    <t>合计</t>
    <phoneticPr fontId="27" type="noConversion"/>
  </si>
  <si>
    <t>备注</t>
  </si>
  <si>
    <t>备注</t>
    <phoneticPr fontId="27" type="noConversion"/>
  </si>
  <si>
    <t>数量</t>
    <phoneticPr fontId="27" type="noConversion"/>
  </si>
  <si>
    <t>单价</t>
    <phoneticPr fontId="27" type="noConversion"/>
  </si>
  <si>
    <t>总合计</t>
    <phoneticPr fontId="27" type="noConversion"/>
  </si>
  <si>
    <t>中昌288购菜清单</t>
    <phoneticPr fontId="27" type="noConversion"/>
  </si>
  <si>
    <t>东北大米</t>
    <phoneticPr fontId="27" type="noConversion"/>
  </si>
  <si>
    <t>面粉</t>
    <phoneticPr fontId="27" type="noConversion"/>
  </si>
  <si>
    <t>色拉油</t>
    <phoneticPr fontId="27" type="noConversion"/>
  </si>
  <si>
    <t>五花肉</t>
    <phoneticPr fontId="27" type="noConversion"/>
  </si>
  <si>
    <t>小排</t>
    <phoneticPr fontId="27" type="noConversion"/>
  </si>
  <si>
    <t>大排</t>
    <phoneticPr fontId="27" type="noConversion"/>
  </si>
  <si>
    <t>肉沫</t>
    <phoneticPr fontId="27" type="noConversion"/>
  </si>
  <si>
    <t>带鱼</t>
    <phoneticPr fontId="27" type="noConversion"/>
  </si>
  <si>
    <t>烤鸭</t>
    <phoneticPr fontId="27" type="noConversion"/>
  </si>
  <si>
    <t>夫妻肺片</t>
    <phoneticPr fontId="27" type="noConversion"/>
  </si>
  <si>
    <t>猪脚</t>
    <phoneticPr fontId="27" type="noConversion"/>
  </si>
  <si>
    <t>鸡蛋</t>
    <phoneticPr fontId="27" type="noConversion"/>
  </si>
  <si>
    <t>猪头肉</t>
    <phoneticPr fontId="27" type="noConversion"/>
  </si>
  <si>
    <t>半熟大肠</t>
    <phoneticPr fontId="27" type="noConversion"/>
  </si>
  <si>
    <t>上海青</t>
    <phoneticPr fontId="27" type="noConversion"/>
  </si>
  <si>
    <t>小葱</t>
    <phoneticPr fontId="27" type="noConversion"/>
  </si>
  <si>
    <t>香菜</t>
    <phoneticPr fontId="27" type="noConversion"/>
  </si>
  <si>
    <t>水芹菜</t>
    <phoneticPr fontId="27" type="noConversion"/>
  </si>
  <si>
    <t>盒豆腐</t>
    <phoneticPr fontId="27" type="noConversion"/>
  </si>
  <si>
    <t>黄豆芽</t>
    <phoneticPr fontId="27" type="noConversion"/>
  </si>
  <si>
    <t>绿豆芽</t>
    <phoneticPr fontId="27" type="noConversion"/>
  </si>
  <si>
    <t>土豆</t>
    <phoneticPr fontId="27" type="noConversion"/>
  </si>
  <si>
    <t>黄瓜</t>
    <phoneticPr fontId="27" type="noConversion"/>
  </si>
  <si>
    <t>西红柿</t>
    <phoneticPr fontId="27" type="noConversion"/>
  </si>
  <si>
    <t>小白菜</t>
    <phoneticPr fontId="27" type="noConversion"/>
  </si>
  <si>
    <t>茼蒿</t>
    <phoneticPr fontId="27" type="noConversion"/>
  </si>
  <si>
    <t>蒜黄</t>
    <phoneticPr fontId="27" type="noConversion"/>
  </si>
  <si>
    <t>白香干</t>
    <phoneticPr fontId="27" type="noConversion"/>
  </si>
  <si>
    <t>老豆腐</t>
    <phoneticPr fontId="27" type="noConversion"/>
  </si>
  <si>
    <t>蒜薹</t>
    <phoneticPr fontId="27" type="noConversion"/>
  </si>
  <si>
    <t>牛肉丸</t>
    <phoneticPr fontId="27" type="noConversion"/>
  </si>
  <si>
    <t>梅干菜</t>
    <phoneticPr fontId="27" type="noConversion"/>
  </si>
  <si>
    <t>酵母</t>
    <phoneticPr fontId="27" type="noConversion"/>
  </si>
  <si>
    <t>茄子</t>
    <phoneticPr fontId="27" type="noConversion"/>
  </si>
  <si>
    <t>尖椒</t>
    <phoneticPr fontId="27" type="noConversion"/>
  </si>
  <si>
    <t>鸭血</t>
    <phoneticPr fontId="27" type="noConversion"/>
  </si>
  <si>
    <t>生抽</t>
    <phoneticPr fontId="27" type="noConversion"/>
  </si>
  <si>
    <t>白萝卜</t>
    <phoneticPr fontId="27" type="noConversion"/>
  </si>
  <si>
    <t>绿包菜</t>
    <phoneticPr fontId="27" type="noConversion"/>
  </si>
  <si>
    <t>竹笋</t>
    <phoneticPr fontId="27" type="noConversion"/>
  </si>
  <si>
    <t>皮蛋</t>
    <phoneticPr fontId="27" type="noConversion"/>
  </si>
  <si>
    <t>南瓜</t>
    <phoneticPr fontId="27" type="noConversion"/>
  </si>
  <si>
    <t>韭菜</t>
    <phoneticPr fontId="27" type="noConversion"/>
  </si>
  <si>
    <t>杭椒</t>
    <phoneticPr fontId="27" type="noConversion"/>
  </si>
  <si>
    <t>花生米</t>
    <phoneticPr fontId="27" type="noConversion"/>
  </si>
  <si>
    <t>斤</t>
    <phoneticPr fontId="27" type="noConversion"/>
  </si>
  <si>
    <t>包</t>
    <phoneticPr fontId="27" type="noConversion"/>
  </si>
  <si>
    <t>袋</t>
    <phoneticPr fontId="27" type="noConversion"/>
  </si>
  <si>
    <t>箱</t>
    <phoneticPr fontId="27" type="noConversion"/>
  </si>
  <si>
    <t>片</t>
    <phoneticPr fontId="27" type="noConversion"/>
  </si>
  <si>
    <t>只</t>
    <phoneticPr fontId="27" type="noConversion"/>
  </si>
  <si>
    <t>盒</t>
    <phoneticPr fontId="27" type="noConversion"/>
  </si>
  <si>
    <t>桶</t>
    <phoneticPr fontId="27" type="noConversion"/>
  </si>
  <si>
    <t>个</t>
    <phoneticPr fontId="27" type="noConversion"/>
  </si>
  <si>
    <t>扬州神舟港口服务有限公司(中昌288)</t>
    <phoneticPr fontId="27" type="noConversion"/>
  </si>
  <si>
    <t>手撕面包(真空袋的)</t>
    <phoneticPr fontId="27" type="noConversion"/>
  </si>
  <si>
    <t>砀山梨</t>
    <phoneticPr fontId="27" type="noConversion"/>
  </si>
  <si>
    <t>橙子</t>
    <phoneticPr fontId="27" type="noConversion"/>
  </si>
  <si>
    <t>香蕉</t>
    <phoneticPr fontId="27" type="noConversion"/>
  </si>
  <si>
    <t>苹果</t>
    <phoneticPr fontId="27" type="noConversion"/>
  </si>
  <si>
    <t>康师傅矿泉水</t>
    <phoneticPr fontId="27" type="noConversion"/>
  </si>
  <si>
    <t>香辣干脆面</t>
    <phoneticPr fontId="27" type="noConversion"/>
  </si>
  <si>
    <t>五香瓜子</t>
    <phoneticPr fontId="27" type="noConversion"/>
  </si>
  <si>
    <t>康师傅矿泉水</t>
    <phoneticPr fontId="27" type="noConversion"/>
  </si>
  <si>
    <t>雪花啤酒(听装330ml)</t>
    <phoneticPr fontId="27" type="noConversion"/>
  </si>
  <si>
    <t>康师傅冰红茶</t>
    <phoneticPr fontId="27" type="noConversion"/>
  </si>
  <si>
    <t>丑桔</t>
    <phoneticPr fontId="27" type="noConversion"/>
  </si>
  <si>
    <t>市场自灌香肠(不是自灌的不要)</t>
    <phoneticPr fontId="27" type="noConversion"/>
  </si>
  <si>
    <t>草鱼(不超过5斤)</t>
    <phoneticPr fontId="27" type="noConversion"/>
  </si>
  <si>
    <t>酸菜鱼调料包(好的15元左右)</t>
    <phoneticPr fontId="27" type="noConversion"/>
  </si>
  <si>
    <t>袋装酸菜</t>
    <phoneticPr fontId="27" type="noConversion"/>
  </si>
  <si>
    <t>五花肉</t>
    <phoneticPr fontId="27" type="noConversion"/>
  </si>
  <si>
    <t>本地产辣椒</t>
    <phoneticPr fontId="27" type="noConversion"/>
  </si>
  <si>
    <t>香梨</t>
    <phoneticPr fontId="27" type="noConversion"/>
  </si>
  <si>
    <t>芦柑</t>
    <phoneticPr fontId="27" type="noConversion"/>
  </si>
  <si>
    <t>腊肉</t>
    <phoneticPr fontId="27" type="noConversion"/>
  </si>
  <si>
    <t>青大蒜</t>
    <phoneticPr fontId="27" type="noConversion"/>
  </si>
  <si>
    <t>鸭梨</t>
    <phoneticPr fontId="27" type="noConversion"/>
  </si>
  <si>
    <t>康师傅矿泉水</t>
    <phoneticPr fontId="27" type="noConversion"/>
  </si>
  <si>
    <t>三管</t>
    <phoneticPr fontId="27" type="noConversion"/>
  </si>
  <si>
    <t>电工</t>
    <phoneticPr fontId="27" type="noConversion"/>
  </si>
  <si>
    <t>件</t>
    <phoneticPr fontId="27" type="noConversion"/>
  </si>
  <si>
    <t>件</t>
    <phoneticPr fontId="27" type="noConversion"/>
  </si>
  <si>
    <t>机工小张</t>
    <phoneticPr fontId="27" type="noConversion"/>
  </si>
  <si>
    <t>二管</t>
    <phoneticPr fontId="27" type="noConversion"/>
  </si>
  <si>
    <t>大管</t>
    <phoneticPr fontId="27" type="noConversion"/>
  </si>
  <si>
    <t>条</t>
    <phoneticPr fontId="27" type="noConversion"/>
  </si>
  <si>
    <t>机工长</t>
    <phoneticPr fontId="27" type="noConversion"/>
  </si>
  <si>
    <t>老轨</t>
    <phoneticPr fontId="27" type="noConversion"/>
  </si>
  <si>
    <t>机工小周</t>
    <phoneticPr fontId="27" type="noConversion"/>
  </si>
  <si>
    <t>红南京</t>
    <phoneticPr fontId="27" type="noConversion"/>
  </si>
  <si>
    <t>黄鹤楼</t>
    <phoneticPr fontId="27" type="noConversion"/>
  </si>
  <si>
    <t>小苏烟</t>
    <phoneticPr fontId="27" type="noConversion"/>
  </si>
  <si>
    <t>烜赫门</t>
    <phoneticPr fontId="27" type="noConversion"/>
  </si>
  <si>
    <t>牛栏山纯酿</t>
    <phoneticPr fontId="27" type="noConversion"/>
  </si>
  <si>
    <t>劲酒(一斤装)</t>
    <phoneticPr fontId="27" type="noConversion"/>
  </si>
  <si>
    <t>农夫山泉矿泉水</t>
    <phoneticPr fontId="27" type="noConversion"/>
  </si>
  <si>
    <t>草鱼(6斤一条)</t>
    <phoneticPr fontId="27" type="noConversion"/>
  </si>
  <si>
    <t>鸭珍</t>
    <phoneticPr fontId="27" type="noConversion"/>
  </si>
  <si>
    <t>酸菜鱼调料包</t>
    <phoneticPr fontId="27" type="noConversion"/>
  </si>
  <si>
    <t>腊肠</t>
    <phoneticPr fontId="27" type="noConversion"/>
  </si>
  <si>
    <t>白利群(如没有用150左右香烟代替)</t>
    <phoneticPr fontId="27" type="noConversion"/>
  </si>
  <si>
    <t>条</t>
    <phoneticPr fontId="27" type="noConversion"/>
  </si>
  <si>
    <t>瓶</t>
    <phoneticPr fontId="27" type="noConversion"/>
  </si>
  <si>
    <t>件</t>
    <phoneticPr fontId="27" type="noConversion"/>
  </si>
  <si>
    <t>凤鹅</t>
    <phoneticPr fontId="27" type="noConversion"/>
  </si>
  <si>
    <t>只</t>
    <phoneticPr fontId="27" type="noConversion"/>
  </si>
  <si>
    <t>竹笋</t>
    <phoneticPr fontId="27" type="noConversion"/>
  </si>
  <si>
    <t>斤</t>
    <phoneticPr fontId="27" type="noConversion"/>
  </si>
  <si>
    <t>核桃奶</t>
    <phoneticPr fontId="27" type="noConversion"/>
  </si>
  <si>
    <t>箱</t>
    <phoneticPr fontId="27" type="noConversion"/>
  </si>
  <si>
    <t>山水啤酒</t>
    <phoneticPr fontId="27" type="noConversion"/>
  </si>
  <si>
    <t>手撕面包</t>
    <phoneticPr fontId="27" type="noConversion"/>
  </si>
  <si>
    <t>原味瓜子</t>
    <phoneticPr fontId="27" type="noConversion"/>
  </si>
  <si>
    <t>芬达听装</t>
    <phoneticPr fontId="27" type="noConversion"/>
  </si>
  <si>
    <t>康师傅矿泉水24瓶装</t>
    <phoneticPr fontId="27" type="noConversion"/>
  </si>
  <si>
    <t>伊利优酸乳</t>
    <phoneticPr fontId="27" type="noConversion"/>
  </si>
  <si>
    <t>达利园夹心面包</t>
    <phoneticPr fontId="27" type="noConversion"/>
  </si>
  <si>
    <t>袋</t>
    <phoneticPr fontId="27" type="noConversion"/>
  </si>
  <si>
    <t>橙子</t>
    <phoneticPr fontId="27" type="noConversion"/>
  </si>
  <si>
    <t>康师傅方便面(黑胡椒口味5包装)</t>
    <phoneticPr fontId="27" type="noConversion"/>
  </si>
  <si>
    <t>云烟(10块的)</t>
    <phoneticPr fontId="27" type="noConversion"/>
  </si>
  <si>
    <t>条</t>
    <phoneticPr fontId="27" type="noConversion"/>
  </si>
  <si>
    <t>白利群</t>
    <phoneticPr fontId="27" type="noConversion"/>
  </si>
  <si>
    <t>木耳</t>
    <phoneticPr fontId="27" type="noConversion"/>
  </si>
  <si>
    <t>干海带</t>
    <phoneticPr fontId="27" type="noConversion"/>
  </si>
  <si>
    <t>斤</t>
    <phoneticPr fontId="27" type="noConversion"/>
  </si>
  <si>
    <t>包</t>
    <phoneticPr fontId="27" type="noConversion"/>
  </si>
  <si>
    <t>软蓝黄鹤楼</t>
    <phoneticPr fontId="27" type="noConversion"/>
  </si>
  <si>
    <t>120红南京</t>
    <phoneticPr fontId="27" type="noConversion"/>
  </si>
  <si>
    <t>80上海双喜</t>
    <phoneticPr fontId="27" type="noConversion"/>
  </si>
  <si>
    <t>大雪碧</t>
    <phoneticPr fontId="27" type="noConversion"/>
  </si>
  <si>
    <t>雪花啤酒</t>
    <phoneticPr fontId="27" type="noConversion"/>
  </si>
  <si>
    <t>康师傅矿泉水24瓶装</t>
    <phoneticPr fontId="27" type="noConversion"/>
  </si>
  <si>
    <t>箱</t>
    <phoneticPr fontId="27" type="noConversion"/>
  </si>
  <si>
    <t>瓶</t>
    <phoneticPr fontId="27" type="noConversion"/>
  </si>
  <si>
    <t>条</t>
    <phoneticPr fontId="27" type="noConversion"/>
  </si>
  <si>
    <t>条</t>
    <phoneticPr fontId="27" type="noConversion"/>
  </si>
  <si>
    <t>大厨</t>
    <phoneticPr fontId="27" type="noConversion"/>
  </si>
  <si>
    <t>瓶</t>
    <phoneticPr fontId="27" type="noConversion"/>
  </si>
  <si>
    <t>赵园</t>
    <phoneticPr fontId="27" type="noConversion"/>
  </si>
  <si>
    <t>甲板</t>
    <phoneticPr fontId="27" type="noConversion"/>
  </si>
  <si>
    <t>女儿红</t>
    <phoneticPr fontId="27" type="noConversion"/>
  </si>
  <si>
    <t>菠萝不打皮</t>
    <phoneticPr fontId="27" type="noConversion"/>
  </si>
  <si>
    <t>桶</t>
    <phoneticPr fontId="27" type="noConversion"/>
  </si>
  <si>
    <t>个</t>
    <phoneticPr fontId="27" type="noConversion"/>
  </si>
  <si>
    <t>供应商</t>
    <phoneticPr fontId="27" type="noConversion"/>
  </si>
  <si>
    <t>王义</t>
    <phoneticPr fontId="27" type="noConversion"/>
  </si>
  <si>
    <t>猛</t>
    <phoneticPr fontId="27" type="noConversion"/>
  </si>
  <si>
    <t>猛</t>
    <phoneticPr fontId="27" type="noConversion"/>
  </si>
  <si>
    <t>周鹏</t>
    <phoneticPr fontId="27" type="noConversion"/>
  </si>
  <si>
    <t>调料</t>
    <phoneticPr fontId="27" type="noConversion"/>
  </si>
  <si>
    <t>德旺</t>
    <phoneticPr fontId="27" type="noConversion"/>
  </si>
  <si>
    <t>猪舌头(熟食)</t>
    <phoneticPr fontId="27" type="noConversion"/>
  </si>
  <si>
    <t>猪头肉(熟食)</t>
    <phoneticPr fontId="27" type="noConversion"/>
  </si>
  <si>
    <t>盐水鹅(熟食)</t>
    <phoneticPr fontId="27" type="noConversion"/>
  </si>
  <si>
    <t>腊味咸猪头肉(熟食)</t>
    <phoneticPr fontId="27" type="noConversion"/>
  </si>
  <si>
    <t>奥美拉唑肠溶胶囊(药)</t>
    <phoneticPr fontId="27" type="noConversion"/>
  </si>
  <si>
    <t>永盛</t>
    <phoneticPr fontId="27" type="noConversion"/>
  </si>
  <si>
    <t>周鹏</t>
    <phoneticPr fontId="27" type="noConversion"/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</si>
</sst>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176" formatCode="0.00_ "/>
    <numFmt numFmtId="177" formatCode="0_ "/>
  </numFmts>
  <fonts count="58">
    <font>
      <sz val="12"/>
      <name val="宋体"/>
      <charset val="1"/>
    </font>
    <font>
      <b/>
      <sz val="14"/>
      <name val="华文中宋"/>
      <family val="3"/>
      <charset val="134"/>
    </font>
    <font>
      <sz val="14"/>
      <name val="Arial"/>
      <family val="2"/>
    </font>
    <font>
      <b/>
      <sz val="12"/>
      <name val="方正等线"/>
      <family val="3"/>
      <charset val="134"/>
    </font>
    <font>
      <sz val="14"/>
      <name val="方正等线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华文中宋"/>
      <family val="3"/>
      <charset val="134"/>
    </font>
    <font>
      <b/>
      <sz val="14"/>
      <name val="方正等线"/>
      <charset val="134"/>
    </font>
    <font>
      <sz val="14"/>
      <name val="方正等线"/>
      <charset val="134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0"/>
      <name val="Arial"/>
      <family val="2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1"/>
      <color indexed="20"/>
      <name val="Arial"/>
      <family val="2"/>
    </font>
    <font>
      <sz val="11"/>
      <color indexed="2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맑은 고딕"/>
      <family val="2"/>
      <charset val="134"/>
    </font>
    <font>
      <sz val="12"/>
      <name val="Times New Roman"/>
      <family val="1"/>
    </font>
    <font>
      <sz val="11"/>
      <color indexed="17"/>
      <name val="Arial"/>
      <family val="2"/>
    </font>
    <font>
      <sz val="11"/>
      <color indexed="17"/>
      <name val="Times New Roman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name val="Courier"/>
      <family val="3"/>
    </font>
    <font>
      <sz val="12"/>
      <color indexed="60"/>
      <name val="新細明體"/>
      <family val="1"/>
    </font>
    <font>
      <sz val="11"/>
      <color indexed="8"/>
      <name val="맑은 고딕"/>
      <family val="2"/>
      <charset val="134"/>
    </font>
    <font>
      <sz val="11"/>
      <name val="돋움"/>
      <family val="2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81"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9" fillId="0" borderId="0">
      <alignment vertical="top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9" fillId="0" borderId="0">
      <alignment vertical="top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39" borderId="7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" fillId="0" borderId="0">
      <alignment vertical="top"/>
    </xf>
    <xf numFmtId="0" fontId="33" fillId="0" borderId="0"/>
    <xf numFmtId="0" fontId="12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0" fillId="0" borderId="0"/>
    <xf numFmtId="0" fontId="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0" fillId="0" borderId="0">
      <alignment vertical="center"/>
    </xf>
    <xf numFmtId="0" fontId="4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0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0" fillId="0" borderId="0"/>
    <xf numFmtId="0" fontId="4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3" fillId="7" borderId="0" applyNumberFormat="0" applyBorder="0" applyAlignment="0" applyProtection="0"/>
    <xf numFmtId="0" fontId="43" fillId="7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7" fillId="44" borderId="4" applyNumberFormat="0" applyAlignment="0" applyProtection="0">
      <alignment vertical="center"/>
    </xf>
    <xf numFmtId="0" fontId="48" fillId="45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51" fillId="44" borderId="8" applyNumberFormat="0" applyAlignment="0" applyProtection="0">
      <alignment vertical="center"/>
    </xf>
    <xf numFmtId="0" fontId="52" fillId="30" borderId="4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6" fillId="16" borderId="7" applyNumberFormat="0" applyFont="0" applyAlignment="0" applyProtection="0">
      <alignment vertical="center"/>
    </xf>
    <xf numFmtId="0" fontId="54" fillId="0" borderId="0"/>
    <xf numFmtId="0" fontId="55" fillId="4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57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76" fontId="7" fillId="2" borderId="1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center" vertical="center"/>
    </xf>
    <xf numFmtId="0" fontId="5" fillId="0" borderId="10" xfId="4" applyFont="1" applyFill="1" applyBorder="1" applyAlignment="1">
      <alignment horizontal="center" vertical="center"/>
    </xf>
    <xf numFmtId="0" fontId="28" fillId="0" borderId="0" xfId="4" applyFont="1" applyFill="1" applyBorder="1" applyAlignment="1">
      <alignment horizontal="center" vertical="center"/>
    </xf>
    <xf numFmtId="0" fontId="6" fillId="0" borderId="10" xfId="4" applyFont="1" applyFill="1" applyBorder="1" applyAlignment="1">
      <alignment horizontal="center" vertical="center"/>
    </xf>
    <xf numFmtId="177" fontId="6" fillId="0" borderId="10" xfId="4" applyNumberFormat="1" applyFont="1" applyFill="1" applyBorder="1" applyAlignment="1">
      <alignment horizontal="center" vertical="center"/>
    </xf>
    <xf numFmtId="0" fontId="7" fillId="0" borderId="10" xfId="4" applyFont="1" applyFill="1" applyBorder="1" applyAlignment="1">
      <alignment horizontal="center" vertical="center"/>
    </xf>
    <xf numFmtId="0" fontId="6" fillId="0" borderId="0" xfId="4" applyFill="1">
      <alignment vertical="center"/>
    </xf>
    <xf numFmtId="0" fontId="8" fillId="0" borderId="10" xfId="4" applyFont="1" applyFill="1" applyBorder="1" applyAlignment="1">
      <alignment horizontal="center" vertical="center"/>
    </xf>
    <xf numFmtId="0" fontId="6" fillId="0" borderId="0" xfId="4">
      <alignment vertical="center"/>
    </xf>
    <xf numFmtId="0" fontId="6" fillId="0" borderId="10" xfId="0" applyNumberFormat="1" applyFont="1" applyFill="1" applyBorder="1" applyAlignment="1">
      <alignment horizontal="center" vertical="center"/>
    </xf>
    <xf numFmtId="0" fontId="27" fillId="0" borderId="10" xfId="4" applyFont="1" applyFill="1" applyBorder="1" applyAlignment="1">
      <alignment horizontal="center" vertical="center"/>
    </xf>
    <xf numFmtId="0" fontId="6" fillId="0" borderId="10" xfId="4" applyFont="1" applyFill="1" applyBorder="1">
      <alignment vertical="center"/>
    </xf>
    <xf numFmtId="0" fontId="6" fillId="0" borderId="10" xfId="4" applyFont="1" applyBorder="1">
      <alignment vertical="center"/>
    </xf>
    <xf numFmtId="0" fontId="1" fillId="0" borderId="0" xfId="4" applyFont="1" applyFill="1" applyBorder="1" applyAlignment="1">
      <alignment horizontal="center" vertical="center"/>
    </xf>
    <xf numFmtId="0" fontId="26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9" fillId="0" borderId="0" xfId="4" applyFont="1" applyFill="1" applyBorder="1" applyAlignment="1">
      <alignment horizontal="center" vertical="center"/>
    </xf>
    <xf numFmtId="0" fontId="30" fillId="0" borderId="0" xfId="4" applyFont="1" applyFill="1" applyBorder="1" applyAlignment="1">
      <alignment horizontal="center" vertical="center"/>
    </xf>
  </cellXfs>
  <cellStyles count="1481">
    <cellStyle name="_ET_STYLE_NoName_00_" xfId="5"/>
    <cellStyle name="20% - 강조색1 2" xfId="6"/>
    <cellStyle name="20% - 강조색2 2" xfId="7"/>
    <cellStyle name="20% - 강조색3 2" xfId="8"/>
    <cellStyle name="20% - 강조색4 2" xfId="9"/>
    <cellStyle name="20% - 강조색5 2" xfId="10"/>
    <cellStyle name="20% - 강조색6 2" xfId="11"/>
    <cellStyle name="20% - 輔色1" xfId="12"/>
    <cellStyle name="20% - 輔色2" xfId="13"/>
    <cellStyle name="20% - 輔色3" xfId="14"/>
    <cellStyle name="20% - 輔色4" xfId="15"/>
    <cellStyle name="20% - 輔色5" xfId="16"/>
    <cellStyle name="20% - 輔色6" xfId="17"/>
    <cellStyle name="40% - 강조색1 2" xfId="18"/>
    <cellStyle name="40% - 강조색2 2" xfId="19"/>
    <cellStyle name="40% - 강조색3 2" xfId="20"/>
    <cellStyle name="40% - 강조색4 2" xfId="21"/>
    <cellStyle name="40% - 강조색5 2" xfId="22"/>
    <cellStyle name="40% - 강조색6 2" xfId="23"/>
    <cellStyle name="40% - 輔色1" xfId="24"/>
    <cellStyle name="40% - 輔色2" xfId="25"/>
    <cellStyle name="40% - 輔色3" xfId="26"/>
    <cellStyle name="40% - 輔色4" xfId="27"/>
    <cellStyle name="40% - 輔色5" xfId="28"/>
    <cellStyle name="40% - 輔色6" xfId="29"/>
    <cellStyle name="60% - 강조색1 2" xfId="30"/>
    <cellStyle name="60% - 강조색2 2" xfId="31"/>
    <cellStyle name="60% - 강조색3 2" xfId="32"/>
    <cellStyle name="60% - 강조색4 2" xfId="33"/>
    <cellStyle name="60% - 강조색5 2" xfId="34"/>
    <cellStyle name="60% - 강조색6 2" xfId="35"/>
    <cellStyle name="60% - 輔色1" xfId="36"/>
    <cellStyle name="60% - 輔色2" xfId="37"/>
    <cellStyle name="60% - 輔色3" xfId="38"/>
    <cellStyle name="60% - 輔色4" xfId="39"/>
    <cellStyle name="60% - 輔色5" xfId="40"/>
    <cellStyle name="60% - 輔色6" xfId="41"/>
    <cellStyle name="ETSTYLENoName00" xfId="2"/>
    <cellStyle name="Normal 2" xfId="42"/>
    <cellStyle name="Normal_KKKKKKKKKKK" xfId="43"/>
    <cellStyle name="Normale_Foglio1" xfId="44"/>
    <cellStyle name="NormaleFoglio1" xfId="1"/>
    <cellStyle name="강조색1 2" xfId="45"/>
    <cellStyle name="강조색2 2" xfId="46"/>
    <cellStyle name="강조색3 2" xfId="47"/>
    <cellStyle name="강조색4 2" xfId="48"/>
    <cellStyle name="강조색5 2" xfId="49"/>
    <cellStyle name="강조색6 2" xfId="50"/>
    <cellStyle name="備註" xfId="51"/>
    <cellStyle name="標題" xfId="52"/>
    <cellStyle name="標題 1" xfId="53"/>
    <cellStyle name="標題 2" xfId="54"/>
    <cellStyle name="標題 3" xfId="55"/>
    <cellStyle name="標題 4" xfId="56"/>
    <cellStyle name="標準 2" xfId="57"/>
    <cellStyle name="標準_PROVISION" xfId="58"/>
    <cellStyle name="경고문 2" xfId="59"/>
    <cellStyle name="계산 2" xfId="60"/>
    <cellStyle name="差_RUNTONG单据系统2007" xfId="61"/>
    <cellStyle name="差_RUNTONG单据系统2007润海1" xfId="62"/>
    <cellStyle name="差_Sheet1" xfId="63"/>
    <cellStyle name="差_Sheet1 2" xfId="64"/>
    <cellStyle name="差_YOUSHEN9 泰州伙食订单" xfId="65"/>
    <cellStyle name="差_伙食类客户反馈单ENGLISH VERSION" xfId="66"/>
    <cellStyle name="差_菊维" xfId="67"/>
    <cellStyle name="常规" xfId="0" builtinId="0"/>
    <cellStyle name="常规 10" xfId="68"/>
    <cellStyle name="常规 10 2" xfId="69"/>
    <cellStyle name="常规 10 2 2" xfId="70"/>
    <cellStyle name="常规 10 2 2 2 2 2 2" xfId="71"/>
    <cellStyle name="常规 10 2 2 2 2 2 2 2" xfId="72"/>
    <cellStyle name="常规 10 2 2 2 2 2 2 3" xfId="73"/>
    <cellStyle name="常规 10 2 2 2 2 2 2 4" xfId="74"/>
    <cellStyle name="常规 10 2 2 2 2 2 2 5" xfId="75"/>
    <cellStyle name="常规 10 2 2 2 2 2 2 6" xfId="76"/>
    <cellStyle name="常规 10 2 3" xfId="77"/>
    <cellStyle name="常规 10 2 4" xfId="78"/>
    <cellStyle name="常规 10 2 5" xfId="79"/>
    <cellStyle name="常规 10 2 6" xfId="80"/>
    <cellStyle name="常规 10 3" xfId="81"/>
    <cellStyle name="常规 10 4" xfId="82"/>
    <cellStyle name="常规 10 5" xfId="83"/>
    <cellStyle name="常规 10 6" xfId="84"/>
    <cellStyle name="常规 10 7" xfId="85"/>
    <cellStyle name="常规 100" xfId="86"/>
    <cellStyle name="常规 100 2" xfId="87"/>
    <cellStyle name="常规 100 3" xfId="88"/>
    <cellStyle name="常规 101" xfId="89"/>
    <cellStyle name="常规 101 2" xfId="90"/>
    <cellStyle name="常规 101 3" xfId="91"/>
    <cellStyle name="常规 102" xfId="92"/>
    <cellStyle name="常规 102 2" xfId="93"/>
    <cellStyle name="常规 102 3" xfId="94"/>
    <cellStyle name="常规 103" xfId="95"/>
    <cellStyle name="常规 103 2" xfId="96"/>
    <cellStyle name="常规 103 3" xfId="97"/>
    <cellStyle name="常规 104" xfId="98"/>
    <cellStyle name="常规 105" xfId="99"/>
    <cellStyle name="常规 106" xfId="100"/>
    <cellStyle name="常规 107" xfId="101"/>
    <cellStyle name="常规 108" xfId="102"/>
    <cellStyle name="常规 109" xfId="103"/>
    <cellStyle name="常规 11" xfId="104"/>
    <cellStyle name="常规 11 2" xfId="105"/>
    <cellStyle name="常规 11 2 2" xfId="106"/>
    <cellStyle name="常规 11 2 3" xfId="107"/>
    <cellStyle name="常规 11 2 4" xfId="108"/>
    <cellStyle name="常规 11 2 5" xfId="109"/>
    <cellStyle name="常规 11 2 6" xfId="110"/>
    <cellStyle name="常规 11 3" xfId="111"/>
    <cellStyle name="常规 11 4" xfId="112"/>
    <cellStyle name="常规 11 5" xfId="113"/>
    <cellStyle name="常规 11 6" xfId="114"/>
    <cellStyle name="常规 11 7" xfId="115"/>
    <cellStyle name="常规 11 8" xfId="116"/>
    <cellStyle name="常规 11 9" xfId="117"/>
    <cellStyle name="常规 110" xfId="118"/>
    <cellStyle name="常规 111" xfId="119"/>
    <cellStyle name="常规 112" xfId="120"/>
    <cellStyle name="常规 113" xfId="121"/>
    <cellStyle name="常规 114" xfId="122"/>
    <cellStyle name="常规 115" xfId="123"/>
    <cellStyle name="常规 116" xfId="124"/>
    <cellStyle name="常规 117" xfId="125"/>
    <cellStyle name="常规 118" xfId="126"/>
    <cellStyle name="常规 119" xfId="127"/>
    <cellStyle name="常规 12" xfId="128"/>
    <cellStyle name="常规 12 2" xfId="129"/>
    <cellStyle name="常规 12 3" xfId="130"/>
    <cellStyle name="常规 12 4" xfId="131"/>
    <cellStyle name="常规 12 5" xfId="132"/>
    <cellStyle name="常规 12 6" xfId="133"/>
    <cellStyle name="常规 12 7" xfId="134"/>
    <cellStyle name="常规 12 8" xfId="135"/>
    <cellStyle name="常规 120" xfId="136"/>
    <cellStyle name="常规 121" xfId="137"/>
    <cellStyle name="常规 122" xfId="138"/>
    <cellStyle name="常规 123" xfId="139"/>
    <cellStyle name="常规 124" xfId="140"/>
    <cellStyle name="常规 125" xfId="141"/>
    <cellStyle name="常规 126" xfId="142"/>
    <cellStyle name="常规 127" xfId="143"/>
    <cellStyle name="常规 128" xfId="144"/>
    <cellStyle name="常规 129" xfId="145"/>
    <cellStyle name="常规 13" xfId="146"/>
    <cellStyle name="常规 13 2" xfId="147"/>
    <cellStyle name="常规 13 3" xfId="148"/>
    <cellStyle name="常规 13 4" xfId="149"/>
    <cellStyle name="常规 13 5" xfId="150"/>
    <cellStyle name="常规 13 6" xfId="151"/>
    <cellStyle name="常规 130" xfId="152"/>
    <cellStyle name="常规 131" xfId="153"/>
    <cellStyle name="常规 132" xfId="154"/>
    <cellStyle name="常规 133" xfId="155"/>
    <cellStyle name="常规 134" xfId="156"/>
    <cellStyle name="常规 135" xfId="157"/>
    <cellStyle name="常规 136" xfId="158"/>
    <cellStyle name="常规 137" xfId="159"/>
    <cellStyle name="常规 138" xfId="160"/>
    <cellStyle name="常规 139" xfId="161"/>
    <cellStyle name="常规 14" xfId="162"/>
    <cellStyle name="常规 14 10" xfId="163"/>
    <cellStyle name="常规 14 10 2" xfId="164"/>
    <cellStyle name="常规 14 10 3" xfId="165"/>
    <cellStyle name="常规 14 10 4" xfId="166"/>
    <cellStyle name="常规 14 10 5" xfId="167"/>
    <cellStyle name="常规 14 10 6" xfId="168"/>
    <cellStyle name="常规 14 100" xfId="169"/>
    <cellStyle name="常规 14 101" xfId="170"/>
    <cellStyle name="常规 14 102" xfId="171"/>
    <cellStyle name="常规 14 103" xfId="172"/>
    <cellStyle name="常规 14 104" xfId="173"/>
    <cellStyle name="常规 14 105" xfId="174"/>
    <cellStyle name="常规 14 106" xfId="175"/>
    <cellStyle name="常规 14 107" xfId="176"/>
    <cellStyle name="常规 14 108" xfId="177"/>
    <cellStyle name="常规 14 11" xfId="178"/>
    <cellStyle name="常规 14 11 2" xfId="179"/>
    <cellStyle name="常规 14 11 3" xfId="180"/>
    <cellStyle name="常规 14 11 4" xfId="181"/>
    <cellStyle name="常规 14 11 5" xfId="182"/>
    <cellStyle name="常规 14 11 6" xfId="183"/>
    <cellStyle name="常规 14 12" xfId="184"/>
    <cellStyle name="常规 14 12 2" xfId="185"/>
    <cellStyle name="常规 14 12 3" xfId="186"/>
    <cellStyle name="常规 14 12 4" xfId="187"/>
    <cellStyle name="常规 14 12 5" xfId="188"/>
    <cellStyle name="常规 14 12 6" xfId="189"/>
    <cellStyle name="常规 14 13" xfId="190"/>
    <cellStyle name="常规 14 13 2" xfId="191"/>
    <cellStyle name="常规 14 13 3" xfId="192"/>
    <cellStyle name="常规 14 13 4" xfId="193"/>
    <cellStyle name="常规 14 13 5" xfId="194"/>
    <cellStyle name="常规 14 13 6" xfId="195"/>
    <cellStyle name="常规 14 14" xfId="196"/>
    <cellStyle name="常规 14 14 2" xfId="197"/>
    <cellStyle name="常规 14 14 3" xfId="198"/>
    <cellStyle name="常规 14 14 4" xfId="199"/>
    <cellStyle name="常规 14 14 5" xfId="200"/>
    <cellStyle name="常规 14 14 6" xfId="201"/>
    <cellStyle name="常规 14 15" xfId="202"/>
    <cellStyle name="常规 14 15 2" xfId="203"/>
    <cellStyle name="常规 14 15 3" xfId="204"/>
    <cellStyle name="常规 14 15 4" xfId="205"/>
    <cellStyle name="常规 14 15 5" xfId="206"/>
    <cellStyle name="常规 14 15 6" xfId="207"/>
    <cellStyle name="常规 14 16" xfId="208"/>
    <cellStyle name="常规 14 16 2" xfId="209"/>
    <cellStyle name="常规 14 16 3" xfId="210"/>
    <cellStyle name="常规 14 16 4" xfId="211"/>
    <cellStyle name="常规 14 16 5" xfId="212"/>
    <cellStyle name="常规 14 16 6" xfId="213"/>
    <cellStyle name="常规 14 17" xfId="214"/>
    <cellStyle name="常规 14 17 2" xfId="215"/>
    <cellStyle name="常规 14 17 3" xfId="216"/>
    <cellStyle name="常规 14 17 4" xfId="217"/>
    <cellStyle name="常规 14 17 5" xfId="218"/>
    <cellStyle name="常规 14 17 6" xfId="219"/>
    <cellStyle name="常规 14 18" xfId="220"/>
    <cellStyle name="常规 14 18 2" xfId="221"/>
    <cellStyle name="常规 14 18 3" xfId="222"/>
    <cellStyle name="常规 14 18 4" xfId="223"/>
    <cellStyle name="常规 14 18 5" xfId="224"/>
    <cellStyle name="常规 14 18 6" xfId="225"/>
    <cellStyle name="常规 14 19" xfId="226"/>
    <cellStyle name="常规 14 19 2" xfId="227"/>
    <cellStyle name="常规 14 19 3" xfId="228"/>
    <cellStyle name="常规 14 19 4" xfId="229"/>
    <cellStyle name="常规 14 19 5" xfId="230"/>
    <cellStyle name="常规 14 19 6" xfId="231"/>
    <cellStyle name="常规 14 2" xfId="232"/>
    <cellStyle name="常规 14 2 2" xfId="233"/>
    <cellStyle name="常规 14 2 3" xfId="234"/>
    <cellStyle name="常规 14 2 4" xfId="235"/>
    <cellStyle name="常规 14 2 5" xfId="236"/>
    <cellStyle name="常规 14 2 6" xfId="237"/>
    <cellStyle name="常规 14 20" xfId="238"/>
    <cellStyle name="常规 14 20 2" xfId="239"/>
    <cellStyle name="常规 14 20 3" xfId="240"/>
    <cellStyle name="常规 14 20 4" xfId="241"/>
    <cellStyle name="常规 14 20 5" xfId="242"/>
    <cellStyle name="常规 14 20 6" xfId="243"/>
    <cellStyle name="常规 14 21" xfId="244"/>
    <cellStyle name="常规 14 21 2" xfId="245"/>
    <cellStyle name="常规 14 21 3" xfId="246"/>
    <cellStyle name="常规 14 21 4" xfId="247"/>
    <cellStyle name="常规 14 21 5" xfId="248"/>
    <cellStyle name="常规 14 21 6" xfId="249"/>
    <cellStyle name="常规 14 22" xfId="250"/>
    <cellStyle name="常规 14 22 2" xfId="251"/>
    <cellStyle name="常规 14 22 3" xfId="252"/>
    <cellStyle name="常规 14 22 4" xfId="253"/>
    <cellStyle name="常规 14 22 5" xfId="254"/>
    <cellStyle name="常规 14 22 6" xfId="255"/>
    <cellStyle name="常规 14 23" xfId="256"/>
    <cellStyle name="常规 14 23 2" xfId="257"/>
    <cellStyle name="常规 14 23 3" xfId="258"/>
    <cellStyle name="常规 14 23 4" xfId="259"/>
    <cellStyle name="常规 14 23 5" xfId="260"/>
    <cellStyle name="常规 14 23 6" xfId="261"/>
    <cellStyle name="常规 14 24" xfId="262"/>
    <cellStyle name="常规 14 24 2" xfId="263"/>
    <cellStyle name="常规 14 24 3" xfId="264"/>
    <cellStyle name="常规 14 24 4" xfId="265"/>
    <cellStyle name="常规 14 24 5" xfId="266"/>
    <cellStyle name="常规 14 24 6" xfId="267"/>
    <cellStyle name="常规 14 25" xfId="268"/>
    <cellStyle name="常规 14 25 2" xfId="269"/>
    <cellStyle name="常规 14 25 3" xfId="270"/>
    <cellStyle name="常规 14 25 4" xfId="271"/>
    <cellStyle name="常规 14 25 5" xfId="272"/>
    <cellStyle name="常规 14 25 6" xfId="273"/>
    <cellStyle name="常规 14 26" xfId="274"/>
    <cellStyle name="常规 14 26 2" xfId="275"/>
    <cellStyle name="常规 14 26 3" xfId="276"/>
    <cellStyle name="常规 14 26 4" xfId="277"/>
    <cellStyle name="常规 14 26 5" xfId="278"/>
    <cellStyle name="常规 14 26 6" xfId="279"/>
    <cellStyle name="常规 14 27" xfId="280"/>
    <cellStyle name="常规 14 27 2" xfId="281"/>
    <cellStyle name="常规 14 27 3" xfId="282"/>
    <cellStyle name="常规 14 27 4" xfId="283"/>
    <cellStyle name="常规 14 27 5" xfId="284"/>
    <cellStyle name="常规 14 27 6" xfId="285"/>
    <cellStyle name="常规 14 28" xfId="286"/>
    <cellStyle name="常规 14 28 2" xfId="287"/>
    <cellStyle name="常规 14 28 3" xfId="288"/>
    <cellStyle name="常规 14 28 4" xfId="289"/>
    <cellStyle name="常规 14 28 5" xfId="290"/>
    <cellStyle name="常规 14 28 6" xfId="291"/>
    <cellStyle name="常规 14 29" xfId="292"/>
    <cellStyle name="常规 14 29 2" xfId="293"/>
    <cellStyle name="常规 14 29 3" xfId="294"/>
    <cellStyle name="常规 14 29 4" xfId="295"/>
    <cellStyle name="常规 14 29 5" xfId="296"/>
    <cellStyle name="常规 14 29 6" xfId="297"/>
    <cellStyle name="常规 14 3" xfId="298"/>
    <cellStyle name="常规 14 3 2" xfId="299"/>
    <cellStyle name="常规 14 3 3" xfId="300"/>
    <cellStyle name="常规 14 3 4" xfId="301"/>
    <cellStyle name="常规 14 3 5" xfId="302"/>
    <cellStyle name="常规 14 3 6" xfId="303"/>
    <cellStyle name="常规 14 30" xfId="304"/>
    <cellStyle name="常规 14 30 2" xfId="305"/>
    <cellStyle name="常规 14 30 3" xfId="306"/>
    <cellStyle name="常规 14 30 4" xfId="307"/>
    <cellStyle name="常规 14 30 5" xfId="308"/>
    <cellStyle name="常规 14 30 6" xfId="309"/>
    <cellStyle name="常规 14 31" xfId="310"/>
    <cellStyle name="常规 14 31 2" xfId="311"/>
    <cellStyle name="常规 14 31 3" xfId="312"/>
    <cellStyle name="常规 14 31 4" xfId="313"/>
    <cellStyle name="常规 14 31 5" xfId="314"/>
    <cellStyle name="常规 14 31 6" xfId="315"/>
    <cellStyle name="常规 14 32" xfId="316"/>
    <cellStyle name="常规 14 32 2" xfId="317"/>
    <cellStyle name="常规 14 32 3" xfId="318"/>
    <cellStyle name="常规 14 32 4" xfId="319"/>
    <cellStyle name="常规 14 32 5" xfId="320"/>
    <cellStyle name="常规 14 32 6" xfId="321"/>
    <cellStyle name="常规 14 33" xfId="322"/>
    <cellStyle name="常规 14 33 2" xfId="323"/>
    <cellStyle name="常规 14 33 3" xfId="324"/>
    <cellStyle name="常规 14 33 4" xfId="325"/>
    <cellStyle name="常规 14 33 5" xfId="326"/>
    <cellStyle name="常规 14 33 6" xfId="327"/>
    <cellStyle name="常规 14 34" xfId="328"/>
    <cellStyle name="常规 14 34 2" xfId="329"/>
    <cellStyle name="常规 14 34 3" xfId="330"/>
    <cellStyle name="常规 14 35" xfId="331"/>
    <cellStyle name="常规 14 35 2" xfId="332"/>
    <cellStyle name="常规 14 35 3" xfId="333"/>
    <cellStyle name="常规 14 36" xfId="334"/>
    <cellStyle name="常规 14 36 2" xfId="335"/>
    <cellStyle name="常规 14 36 3" xfId="336"/>
    <cellStyle name="常规 14 37" xfId="337"/>
    <cellStyle name="常规 14 37 2" xfId="338"/>
    <cellStyle name="常规 14 37 3" xfId="339"/>
    <cellStyle name="常规 14 38" xfId="340"/>
    <cellStyle name="常规 14 38 2" xfId="341"/>
    <cellStyle name="常规 14 38 3" xfId="342"/>
    <cellStyle name="常规 14 39" xfId="343"/>
    <cellStyle name="常规 14 39 2" xfId="344"/>
    <cellStyle name="常规 14 39 3" xfId="345"/>
    <cellStyle name="常规 14 4" xfId="346"/>
    <cellStyle name="常规 14 4 2" xfId="347"/>
    <cellStyle name="常规 14 4 3" xfId="348"/>
    <cellStyle name="常规 14 4 4" xfId="349"/>
    <cellStyle name="常规 14 4 5" xfId="350"/>
    <cellStyle name="常规 14 4 6" xfId="351"/>
    <cellStyle name="常规 14 40" xfId="352"/>
    <cellStyle name="常规 14 40 2" xfId="353"/>
    <cellStyle name="常规 14 40 3" xfId="354"/>
    <cellStyle name="常规 14 41" xfId="355"/>
    <cellStyle name="常规 14 41 2" xfId="356"/>
    <cellStyle name="常规 14 41 3" xfId="357"/>
    <cellStyle name="常规 14 42" xfId="358"/>
    <cellStyle name="常规 14 42 2" xfId="359"/>
    <cellStyle name="常规 14 42 3" xfId="360"/>
    <cellStyle name="常规 14 43" xfId="361"/>
    <cellStyle name="常规 14 43 2" xfId="362"/>
    <cellStyle name="常规 14 43 3" xfId="363"/>
    <cellStyle name="常规 14 44" xfId="364"/>
    <cellStyle name="常规 14 44 2" xfId="365"/>
    <cellStyle name="常规 14 44 3" xfId="366"/>
    <cellStyle name="常规 14 45" xfId="367"/>
    <cellStyle name="常规 14 45 2" xfId="368"/>
    <cellStyle name="常规 14 45 3" xfId="369"/>
    <cellStyle name="常规 14 46" xfId="370"/>
    <cellStyle name="常规 14 46 2" xfId="371"/>
    <cellStyle name="常规 14 46 3" xfId="372"/>
    <cellStyle name="常规 14 47" xfId="373"/>
    <cellStyle name="常规 14 47 2" xfId="374"/>
    <cellStyle name="常规 14 47 3" xfId="375"/>
    <cellStyle name="常规 14 48" xfId="376"/>
    <cellStyle name="常规 14 48 2" xfId="377"/>
    <cellStyle name="常规 14 48 3" xfId="378"/>
    <cellStyle name="常规 14 49" xfId="379"/>
    <cellStyle name="常规 14 49 2" xfId="380"/>
    <cellStyle name="常规 14 49 3" xfId="381"/>
    <cellStyle name="常规 14 5" xfId="382"/>
    <cellStyle name="常规 14 5 2" xfId="383"/>
    <cellStyle name="常规 14 5 3" xfId="384"/>
    <cellStyle name="常规 14 5 4" xfId="385"/>
    <cellStyle name="常规 14 5 5" xfId="386"/>
    <cellStyle name="常规 14 5 6" xfId="387"/>
    <cellStyle name="常规 14 50" xfId="388"/>
    <cellStyle name="常规 14 50 2" xfId="389"/>
    <cellStyle name="常规 14 50 3" xfId="390"/>
    <cellStyle name="常规 14 51" xfId="391"/>
    <cellStyle name="常规 14 51 2" xfId="392"/>
    <cellStyle name="常规 14 51 3" xfId="393"/>
    <cellStyle name="常规 14 52" xfId="394"/>
    <cellStyle name="常规 14 52 2" xfId="395"/>
    <cellStyle name="常规 14 52 3" xfId="396"/>
    <cellStyle name="常规 14 53" xfId="397"/>
    <cellStyle name="常规 14 53 2" xfId="398"/>
    <cellStyle name="常规 14 53 3" xfId="399"/>
    <cellStyle name="常规 14 54" xfId="400"/>
    <cellStyle name="常规 14 54 2" xfId="401"/>
    <cellStyle name="常规 14 54 3" xfId="402"/>
    <cellStyle name="常规 14 55" xfId="403"/>
    <cellStyle name="常规 14 55 2" xfId="404"/>
    <cellStyle name="常规 14 55 3" xfId="405"/>
    <cellStyle name="常规 14 56" xfId="406"/>
    <cellStyle name="常规 14 56 2" xfId="407"/>
    <cellStyle name="常规 14 56 3" xfId="408"/>
    <cellStyle name="常规 14 57" xfId="409"/>
    <cellStyle name="常规 14 57 2" xfId="410"/>
    <cellStyle name="常规 14 57 3" xfId="411"/>
    <cellStyle name="常规 14 58" xfId="412"/>
    <cellStyle name="常规 14 58 2" xfId="413"/>
    <cellStyle name="常规 14 58 3" xfId="414"/>
    <cellStyle name="常规 14 59" xfId="415"/>
    <cellStyle name="常规 14 59 2" xfId="416"/>
    <cellStyle name="常规 14 59 3" xfId="417"/>
    <cellStyle name="常规 14 6" xfId="418"/>
    <cellStyle name="常规 14 6 2" xfId="419"/>
    <cellStyle name="常规 14 6 3" xfId="420"/>
    <cellStyle name="常规 14 6 4" xfId="421"/>
    <cellStyle name="常规 14 6 5" xfId="422"/>
    <cellStyle name="常规 14 6 6" xfId="423"/>
    <cellStyle name="常规 14 60" xfId="424"/>
    <cellStyle name="常规 14 60 2" xfId="425"/>
    <cellStyle name="常规 14 60 3" xfId="426"/>
    <cellStyle name="常规 14 61" xfId="427"/>
    <cellStyle name="常规 14 61 2" xfId="428"/>
    <cellStyle name="常规 14 61 3" xfId="429"/>
    <cellStyle name="常规 14 62" xfId="430"/>
    <cellStyle name="常规 14 62 2" xfId="431"/>
    <cellStyle name="常规 14 62 3" xfId="432"/>
    <cellStyle name="常规 14 63" xfId="433"/>
    <cellStyle name="常规 14 63 2" xfId="434"/>
    <cellStyle name="常规 14 63 3" xfId="435"/>
    <cellStyle name="常规 14 64" xfId="436"/>
    <cellStyle name="常规 14 64 2" xfId="437"/>
    <cellStyle name="常规 14 64 3" xfId="438"/>
    <cellStyle name="常规 14 65" xfId="439"/>
    <cellStyle name="常规 14 65 2" xfId="440"/>
    <cellStyle name="常规 14 65 3" xfId="441"/>
    <cellStyle name="常规 14 66" xfId="442"/>
    <cellStyle name="常规 14 66 2" xfId="443"/>
    <cellStyle name="常规 14 66 3" xfId="444"/>
    <cellStyle name="常规 14 67" xfId="445"/>
    <cellStyle name="常规 14 67 2" xfId="446"/>
    <cellStyle name="常规 14 67 3" xfId="447"/>
    <cellStyle name="常规 14 68" xfId="448"/>
    <cellStyle name="常规 14 68 2" xfId="449"/>
    <cellStyle name="常规 14 68 3" xfId="450"/>
    <cellStyle name="常规 14 69" xfId="451"/>
    <cellStyle name="常规 14 69 2" xfId="452"/>
    <cellStyle name="常规 14 69 3" xfId="453"/>
    <cellStyle name="常规 14 7" xfId="454"/>
    <cellStyle name="常规 14 7 2" xfId="455"/>
    <cellStyle name="常规 14 7 3" xfId="456"/>
    <cellStyle name="常规 14 7 4" xfId="457"/>
    <cellStyle name="常规 14 7 5" xfId="458"/>
    <cellStyle name="常规 14 7 6" xfId="459"/>
    <cellStyle name="常规 14 70" xfId="460"/>
    <cellStyle name="常规 14 71" xfId="461"/>
    <cellStyle name="常规 14 72" xfId="462"/>
    <cellStyle name="常规 14 73" xfId="463"/>
    <cellStyle name="常规 14 74" xfId="464"/>
    <cellStyle name="常规 14 75" xfId="465"/>
    <cellStyle name="常规 14 76" xfId="466"/>
    <cellStyle name="常规 14 77" xfId="467"/>
    <cellStyle name="常规 14 78" xfId="468"/>
    <cellStyle name="常规 14 79" xfId="469"/>
    <cellStyle name="常规 14 8" xfId="470"/>
    <cellStyle name="常规 14 8 2" xfId="471"/>
    <cellStyle name="常规 14 8 3" xfId="472"/>
    <cellStyle name="常规 14 8 4" xfId="473"/>
    <cellStyle name="常规 14 8 5" xfId="474"/>
    <cellStyle name="常规 14 8 6" xfId="475"/>
    <cellStyle name="常规 14 80" xfId="476"/>
    <cellStyle name="常规 14 81" xfId="477"/>
    <cellStyle name="常规 14 82" xfId="478"/>
    <cellStyle name="常规 14 83" xfId="479"/>
    <cellStyle name="常规 14 84" xfId="480"/>
    <cellStyle name="常规 14 85" xfId="481"/>
    <cellStyle name="常规 14 86" xfId="482"/>
    <cellStyle name="常规 14 87" xfId="483"/>
    <cellStyle name="常规 14 88" xfId="484"/>
    <cellStyle name="常规 14 89" xfId="485"/>
    <cellStyle name="常规 14 9" xfId="486"/>
    <cellStyle name="常规 14 9 2" xfId="487"/>
    <cellStyle name="常规 14 9 3" xfId="488"/>
    <cellStyle name="常规 14 9 4" xfId="489"/>
    <cellStyle name="常规 14 9 5" xfId="490"/>
    <cellStyle name="常规 14 9 6" xfId="491"/>
    <cellStyle name="常规 14 90" xfId="492"/>
    <cellStyle name="常规 14 91" xfId="493"/>
    <cellStyle name="常规 14 92" xfId="494"/>
    <cellStyle name="常规 14 93" xfId="495"/>
    <cellStyle name="常规 14 94" xfId="496"/>
    <cellStyle name="常规 14 95" xfId="497"/>
    <cellStyle name="常规 14 96" xfId="498"/>
    <cellStyle name="常规 14 97" xfId="499"/>
    <cellStyle name="常规 14 98" xfId="500"/>
    <cellStyle name="常规 14 99" xfId="501"/>
    <cellStyle name="常规 140" xfId="502"/>
    <cellStyle name="常规 141" xfId="503"/>
    <cellStyle name="常规 142" xfId="504"/>
    <cellStyle name="常规 143" xfId="505"/>
    <cellStyle name="常规 144" xfId="506"/>
    <cellStyle name="常规 145" xfId="507"/>
    <cellStyle name="常规 146" xfId="508"/>
    <cellStyle name="常规 147" xfId="509"/>
    <cellStyle name="常规 148" xfId="510"/>
    <cellStyle name="常规 149" xfId="511"/>
    <cellStyle name="常规 15" xfId="512"/>
    <cellStyle name="常规 15 2" xfId="513"/>
    <cellStyle name="常规 15 3" xfId="514"/>
    <cellStyle name="常规 15 4" xfId="515"/>
    <cellStyle name="常规 15 5" xfId="516"/>
    <cellStyle name="常规 15 6" xfId="517"/>
    <cellStyle name="常规 150" xfId="518"/>
    <cellStyle name="常规 16" xfId="519"/>
    <cellStyle name="常规 16 2" xfId="520"/>
    <cellStyle name="常规 16 3" xfId="521"/>
    <cellStyle name="常规 16 4" xfId="522"/>
    <cellStyle name="常规 16 5" xfId="523"/>
    <cellStyle name="常规 16 6" xfId="524"/>
    <cellStyle name="常规 17" xfId="525"/>
    <cellStyle name="常规 17 2" xfId="526"/>
    <cellStyle name="常规 17 3" xfId="527"/>
    <cellStyle name="常规 17 4" xfId="528"/>
    <cellStyle name="常规 17 5" xfId="529"/>
    <cellStyle name="常规 17 6" xfId="530"/>
    <cellStyle name="常规 18" xfId="531"/>
    <cellStyle name="常规 18 2" xfId="532"/>
    <cellStyle name="常规 18 3" xfId="533"/>
    <cellStyle name="常规 18 4" xfId="534"/>
    <cellStyle name="常规 18 5" xfId="535"/>
    <cellStyle name="常规 18 6" xfId="536"/>
    <cellStyle name="常规 19" xfId="537"/>
    <cellStyle name="常规 19 2" xfId="538"/>
    <cellStyle name="常规 19 3" xfId="539"/>
    <cellStyle name="常规 19 4" xfId="540"/>
    <cellStyle name="常规 19 5" xfId="541"/>
    <cellStyle name="常规 19 6" xfId="542"/>
    <cellStyle name="常规 2" xfId="4"/>
    <cellStyle name="常规 2 10" xfId="543"/>
    <cellStyle name="常规 2 2" xfId="544"/>
    <cellStyle name="常规 2 2 2" xfId="545"/>
    <cellStyle name="常规 2 2 3" xfId="546"/>
    <cellStyle name="常规 2 2 4" xfId="547"/>
    <cellStyle name="常规 2 2 5" xfId="548"/>
    <cellStyle name="常规 2 2 6" xfId="549"/>
    <cellStyle name="常规 2 3" xfId="550"/>
    <cellStyle name="常规 2 4" xfId="551"/>
    <cellStyle name="常规 2 5" xfId="552"/>
    <cellStyle name="常规 2 6" xfId="553"/>
    <cellStyle name="常规 2 7" xfId="554"/>
    <cellStyle name="常规 2 8" xfId="555"/>
    <cellStyle name="常规 2 9" xfId="556"/>
    <cellStyle name="常规 20" xfId="557"/>
    <cellStyle name="常规 20 2" xfId="558"/>
    <cellStyle name="常规 20 3" xfId="559"/>
    <cellStyle name="常规 20 4" xfId="560"/>
    <cellStyle name="常规 20 5" xfId="561"/>
    <cellStyle name="常规 20 6" xfId="562"/>
    <cellStyle name="常规 21" xfId="563"/>
    <cellStyle name="常规 21 2" xfId="564"/>
    <cellStyle name="常规 21 3" xfId="565"/>
    <cellStyle name="常规 21 4" xfId="566"/>
    <cellStyle name="常规 21 5" xfId="567"/>
    <cellStyle name="常规 21 6" xfId="568"/>
    <cellStyle name="常规 22" xfId="569"/>
    <cellStyle name="常规 22 2" xfId="570"/>
    <cellStyle name="常规 22 3" xfId="571"/>
    <cellStyle name="常规 22 4" xfId="572"/>
    <cellStyle name="常规 22 5" xfId="573"/>
    <cellStyle name="常规 22 6" xfId="574"/>
    <cellStyle name="常规 23" xfId="575"/>
    <cellStyle name="常规 23 2" xfId="576"/>
    <cellStyle name="常规 23 3" xfId="577"/>
    <cellStyle name="常规 23 4" xfId="578"/>
    <cellStyle name="常规 23 5" xfId="579"/>
    <cellStyle name="常规 23 6" xfId="580"/>
    <cellStyle name="常规 24" xfId="581"/>
    <cellStyle name="常规 24 2" xfId="582"/>
    <cellStyle name="常规 24 3" xfId="583"/>
    <cellStyle name="常规 24 4" xfId="584"/>
    <cellStyle name="常规 24 5" xfId="585"/>
    <cellStyle name="常规 24 6" xfId="586"/>
    <cellStyle name="常规 25" xfId="587"/>
    <cellStyle name="常规 25 2" xfId="588"/>
    <cellStyle name="常规 25 3" xfId="589"/>
    <cellStyle name="常规 25 4" xfId="590"/>
    <cellStyle name="常规 25 5" xfId="591"/>
    <cellStyle name="常规 25 6" xfId="592"/>
    <cellStyle name="常规 26" xfId="593"/>
    <cellStyle name="常规 26 2" xfId="594"/>
    <cellStyle name="常规 26 3" xfId="595"/>
    <cellStyle name="常规 26 4" xfId="596"/>
    <cellStyle name="常规 26 5" xfId="597"/>
    <cellStyle name="常规 26 6" xfId="598"/>
    <cellStyle name="常规 27" xfId="599"/>
    <cellStyle name="常规 27 2" xfId="600"/>
    <cellStyle name="常规 27 3" xfId="601"/>
    <cellStyle name="常规 27 4" xfId="602"/>
    <cellStyle name="常规 27 5" xfId="603"/>
    <cellStyle name="常规 27 6" xfId="604"/>
    <cellStyle name="常规 28" xfId="605"/>
    <cellStyle name="常规 28 2" xfId="606"/>
    <cellStyle name="常规 28 3" xfId="607"/>
    <cellStyle name="常规 28 4" xfId="608"/>
    <cellStyle name="常规 28 5" xfId="609"/>
    <cellStyle name="常规 28 6" xfId="610"/>
    <cellStyle name="常规 29" xfId="611"/>
    <cellStyle name="常规 29 2" xfId="612"/>
    <cellStyle name="常规 29 3" xfId="613"/>
    <cellStyle name="常规 29 4" xfId="614"/>
    <cellStyle name="常规 29 5" xfId="615"/>
    <cellStyle name="常规 29 6" xfId="616"/>
    <cellStyle name="常规 3" xfId="617"/>
    <cellStyle name="常规 3 10" xfId="618"/>
    <cellStyle name="常规 3 2" xfId="619"/>
    <cellStyle name="常规 3 2 2" xfId="620"/>
    <cellStyle name="常规 3 2 3" xfId="621"/>
    <cellStyle name="常规 3 2 4" xfId="622"/>
    <cellStyle name="常规 3 2 5" xfId="623"/>
    <cellStyle name="常规 3 2 6" xfId="624"/>
    <cellStyle name="常规 3 3" xfId="625"/>
    <cellStyle name="常规 3 4" xfId="626"/>
    <cellStyle name="常规 3 5" xfId="627"/>
    <cellStyle name="常规 3 6" xfId="628"/>
    <cellStyle name="常规 3 7" xfId="629"/>
    <cellStyle name="常规 3 8" xfId="630"/>
    <cellStyle name="常规 3 9" xfId="631"/>
    <cellStyle name="常规 30" xfId="632"/>
    <cellStyle name="常规 30 2" xfId="633"/>
    <cellStyle name="常规 30 3" xfId="634"/>
    <cellStyle name="常规 30 4" xfId="635"/>
    <cellStyle name="常规 30 5" xfId="636"/>
    <cellStyle name="常规 30 6" xfId="637"/>
    <cellStyle name="常规 31" xfId="638"/>
    <cellStyle name="常规 31 2" xfId="639"/>
    <cellStyle name="常规 31 3" xfId="640"/>
    <cellStyle name="常规 31 4" xfId="641"/>
    <cellStyle name="常规 31 5" xfId="642"/>
    <cellStyle name="常规 31 6" xfId="643"/>
    <cellStyle name="常规 32" xfId="644"/>
    <cellStyle name="常规 32 2" xfId="645"/>
    <cellStyle name="常规 32 3" xfId="646"/>
    <cellStyle name="常规 32 4" xfId="647"/>
    <cellStyle name="常规 32 5" xfId="648"/>
    <cellStyle name="常规 32 6" xfId="649"/>
    <cellStyle name="常规 33" xfId="650"/>
    <cellStyle name="常规 33 2" xfId="651"/>
    <cellStyle name="常规 33 3" xfId="652"/>
    <cellStyle name="常规 33 4" xfId="653"/>
    <cellStyle name="常规 33 5" xfId="654"/>
    <cellStyle name="常规 33 6" xfId="655"/>
    <cellStyle name="常规 34" xfId="656"/>
    <cellStyle name="常规 34 2" xfId="657"/>
    <cellStyle name="常规 34 3" xfId="658"/>
    <cellStyle name="常规 34 4" xfId="659"/>
    <cellStyle name="常规 34 5" xfId="660"/>
    <cellStyle name="常规 34 6" xfId="661"/>
    <cellStyle name="常规 35" xfId="662"/>
    <cellStyle name="常规 35 2" xfId="663"/>
    <cellStyle name="常规 35 3" xfId="664"/>
    <cellStyle name="常规 35 4" xfId="665"/>
    <cellStyle name="常规 35 5" xfId="666"/>
    <cellStyle name="常规 35 6" xfId="667"/>
    <cellStyle name="常规 36" xfId="668"/>
    <cellStyle name="常规 36 2" xfId="669"/>
    <cellStyle name="常规 36 3" xfId="670"/>
    <cellStyle name="常规 36 4" xfId="671"/>
    <cellStyle name="常规 36 5" xfId="672"/>
    <cellStyle name="常规 36 6" xfId="673"/>
    <cellStyle name="常规 37" xfId="674"/>
    <cellStyle name="常规 37 2" xfId="675"/>
    <cellStyle name="常规 37 3" xfId="676"/>
    <cellStyle name="常规 37 4" xfId="677"/>
    <cellStyle name="常规 37 5" xfId="678"/>
    <cellStyle name="常规 37 6" xfId="679"/>
    <cellStyle name="常规 38" xfId="680"/>
    <cellStyle name="常规 38 2" xfId="681"/>
    <cellStyle name="常规 38 3" xfId="682"/>
    <cellStyle name="常规 38 4" xfId="683"/>
    <cellStyle name="常规 38 5" xfId="684"/>
    <cellStyle name="常规 38 6" xfId="685"/>
    <cellStyle name="常规 39" xfId="686"/>
    <cellStyle name="常规 39 2" xfId="687"/>
    <cellStyle name="常规 39 3" xfId="688"/>
    <cellStyle name="常规 39 4" xfId="689"/>
    <cellStyle name="常规 39 5" xfId="690"/>
    <cellStyle name="常规 39 6" xfId="691"/>
    <cellStyle name="常规 4" xfId="692"/>
    <cellStyle name="常规 4 2" xfId="693"/>
    <cellStyle name="常规 4 3" xfId="694"/>
    <cellStyle name="常规 4 4" xfId="695"/>
    <cellStyle name="常规 4 5" xfId="696"/>
    <cellStyle name="常规 4 6" xfId="697"/>
    <cellStyle name="常规 4 7" xfId="698"/>
    <cellStyle name="常规 4 8" xfId="699"/>
    <cellStyle name="常规 40" xfId="700"/>
    <cellStyle name="常规 40 2" xfId="701"/>
    <cellStyle name="常规 40 3" xfId="702"/>
    <cellStyle name="常规 40 4" xfId="703"/>
    <cellStyle name="常规 40 5" xfId="704"/>
    <cellStyle name="常规 40 6" xfId="705"/>
    <cellStyle name="常规 41" xfId="706"/>
    <cellStyle name="常规 41 2" xfId="707"/>
    <cellStyle name="常规 41 3" xfId="708"/>
    <cellStyle name="常规 41 4" xfId="709"/>
    <cellStyle name="常规 41 5" xfId="710"/>
    <cellStyle name="常规 41 6" xfId="711"/>
    <cellStyle name="常规 42" xfId="712"/>
    <cellStyle name="常规 42 2" xfId="713"/>
    <cellStyle name="常规 42 3" xfId="714"/>
    <cellStyle name="常规 42 4" xfId="715"/>
    <cellStyle name="常规 42 5" xfId="716"/>
    <cellStyle name="常规 42 6" xfId="717"/>
    <cellStyle name="常规 43" xfId="718"/>
    <cellStyle name="常规 43 2" xfId="719"/>
    <cellStyle name="常规 43 3" xfId="720"/>
    <cellStyle name="常规 43 4" xfId="721"/>
    <cellStyle name="常规 43 5" xfId="722"/>
    <cellStyle name="常规 43 6" xfId="723"/>
    <cellStyle name="常规 44" xfId="724"/>
    <cellStyle name="常规 44 2" xfId="725"/>
    <cellStyle name="常规 44 3" xfId="726"/>
    <cellStyle name="常规 44 4" xfId="727"/>
    <cellStyle name="常规 44 5" xfId="728"/>
    <cellStyle name="常规 44 6" xfId="729"/>
    <cellStyle name="常规 45" xfId="730"/>
    <cellStyle name="常规 45 2" xfId="731"/>
    <cellStyle name="常规 45 3" xfId="732"/>
    <cellStyle name="常规 45 4" xfId="733"/>
    <cellStyle name="常规 45 5" xfId="734"/>
    <cellStyle name="常规 45 6" xfId="735"/>
    <cellStyle name="常规 46" xfId="736"/>
    <cellStyle name="常规 46 2" xfId="737"/>
    <cellStyle name="常规 46 3" xfId="738"/>
    <cellStyle name="常规 46 4" xfId="739"/>
    <cellStyle name="常规 46 5" xfId="740"/>
    <cellStyle name="常规 46 6" xfId="741"/>
    <cellStyle name="常规 47" xfId="742"/>
    <cellStyle name="常规 47 2" xfId="743"/>
    <cellStyle name="常规 47 3" xfId="744"/>
    <cellStyle name="常规 47 4" xfId="745"/>
    <cellStyle name="常规 47 5" xfId="746"/>
    <cellStyle name="常规 47 6" xfId="747"/>
    <cellStyle name="常规 48" xfId="748"/>
    <cellStyle name="常规 48 2" xfId="749"/>
    <cellStyle name="常规 48 3" xfId="750"/>
    <cellStyle name="常规 48 4" xfId="751"/>
    <cellStyle name="常规 48 5" xfId="752"/>
    <cellStyle name="常规 48 6" xfId="753"/>
    <cellStyle name="常规 49" xfId="754"/>
    <cellStyle name="常规 49 2" xfId="755"/>
    <cellStyle name="常规 49 3" xfId="756"/>
    <cellStyle name="常规 49 4" xfId="757"/>
    <cellStyle name="常规 49 5" xfId="758"/>
    <cellStyle name="常规 49 6" xfId="759"/>
    <cellStyle name="常规 5" xfId="760"/>
    <cellStyle name="常规 5 2" xfId="761"/>
    <cellStyle name="常规 5 3" xfId="762"/>
    <cellStyle name="常规 5 4" xfId="763"/>
    <cellStyle name="常规 5 5" xfId="764"/>
    <cellStyle name="常规 5 6" xfId="765"/>
    <cellStyle name="常规 50" xfId="766"/>
    <cellStyle name="常规 50 2" xfId="767"/>
    <cellStyle name="常规 50 3" xfId="768"/>
    <cellStyle name="常规 50 4" xfId="769"/>
    <cellStyle name="常规 50 5" xfId="770"/>
    <cellStyle name="常规 50 6" xfId="771"/>
    <cellStyle name="常规 51" xfId="772"/>
    <cellStyle name="常规 51 2" xfId="773"/>
    <cellStyle name="常规 51 3" xfId="774"/>
    <cellStyle name="常规 51 4" xfId="775"/>
    <cellStyle name="常规 51 5" xfId="776"/>
    <cellStyle name="常规 51 6" xfId="777"/>
    <cellStyle name="常规 52" xfId="778"/>
    <cellStyle name="常规 52 2" xfId="779"/>
    <cellStyle name="常规 52 3" xfId="780"/>
    <cellStyle name="常规 52 4" xfId="781"/>
    <cellStyle name="常规 52 5" xfId="782"/>
    <cellStyle name="常规 52 6" xfId="783"/>
    <cellStyle name="常规 53" xfId="784"/>
    <cellStyle name="常规 53 2" xfId="785"/>
    <cellStyle name="常规 53 3" xfId="786"/>
    <cellStyle name="常规 53 4" xfId="787"/>
    <cellStyle name="常规 53 5" xfId="788"/>
    <cellStyle name="常规 53 6" xfId="789"/>
    <cellStyle name="常规 54" xfId="790"/>
    <cellStyle name="常规 54 2" xfId="791"/>
    <cellStyle name="常规 54 3" xfId="792"/>
    <cellStyle name="常规 54 4" xfId="793"/>
    <cellStyle name="常规 54 5" xfId="794"/>
    <cellStyle name="常规 54 6" xfId="795"/>
    <cellStyle name="常规 55" xfId="796"/>
    <cellStyle name="常规 55 2" xfId="797"/>
    <cellStyle name="常规 55 3" xfId="798"/>
    <cellStyle name="常规 55 4" xfId="799"/>
    <cellStyle name="常规 55 5" xfId="800"/>
    <cellStyle name="常规 55 6" xfId="801"/>
    <cellStyle name="常规 56" xfId="802"/>
    <cellStyle name="常规 56 2" xfId="803"/>
    <cellStyle name="常规 56 3" xfId="804"/>
    <cellStyle name="常规 56 4" xfId="805"/>
    <cellStyle name="常规 56 5" xfId="806"/>
    <cellStyle name="常规 56 6" xfId="807"/>
    <cellStyle name="常规 57" xfId="808"/>
    <cellStyle name="常规 57 2" xfId="809"/>
    <cellStyle name="常规 57 3" xfId="810"/>
    <cellStyle name="常规 57 4" xfId="811"/>
    <cellStyle name="常规 57 5" xfId="812"/>
    <cellStyle name="常规 57 6" xfId="813"/>
    <cellStyle name="常规 58" xfId="814"/>
    <cellStyle name="常规 58 2" xfId="815"/>
    <cellStyle name="常规 58 3" xfId="816"/>
    <cellStyle name="常规 58 4" xfId="817"/>
    <cellStyle name="常规 58 5" xfId="818"/>
    <cellStyle name="常规 58 6" xfId="819"/>
    <cellStyle name="常规 59" xfId="820"/>
    <cellStyle name="常规 59 2" xfId="821"/>
    <cellStyle name="常规 59 3" xfId="822"/>
    <cellStyle name="常规 59 4" xfId="823"/>
    <cellStyle name="常规 59 5" xfId="824"/>
    <cellStyle name="常规 59 6" xfId="825"/>
    <cellStyle name="常规 6" xfId="826"/>
    <cellStyle name="常规 6 2" xfId="827"/>
    <cellStyle name="常规 6 3" xfId="828"/>
    <cellStyle name="常规 6 4" xfId="829"/>
    <cellStyle name="常规 6 5" xfId="830"/>
    <cellStyle name="常规 6 6" xfId="831"/>
    <cellStyle name="常规 60" xfId="832"/>
    <cellStyle name="常规 60 2" xfId="833"/>
    <cellStyle name="常规 60 3" xfId="834"/>
    <cellStyle name="常规 60 4" xfId="835"/>
    <cellStyle name="常规 60 5" xfId="836"/>
    <cellStyle name="常规 60 6" xfId="837"/>
    <cellStyle name="常规 61" xfId="838"/>
    <cellStyle name="常规 61 2" xfId="839"/>
    <cellStyle name="常规 61 3" xfId="840"/>
    <cellStyle name="常规 61 4" xfId="841"/>
    <cellStyle name="常规 61 5" xfId="842"/>
    <cellStyle name="常规 61 6" xfId="843"/>
    <cellStyle name="常规 62" xfId="844"/>
    <cellStyle name="常规 62 2" xfId="845"/>
    <cellStyle name="常规 62 3" xfId="846"/>
    <cellStyle name="常规 62 4" xfId="847"/>
    <cellStyle name="常规 62 5" xfId="848"/>
    <cellStyle name="常规 62 6" xfId="849"/>
    <cellStyle name="常规 63" xfId="850"/>
    <cellStyle name="常规 63 2" xfId="851"/>
    <cellStyle name="常规 63 3" xfId="852"/>
    <cellStyle name="常规 63 4" xfId="853"/>
    <cellStyle name="常规 63 5" xfId="854"/>
    <cellStyle name="常规 63 6" xfId="855"/>
    <cellStyle name="常规 64" xfId="856"/>
    <cellStyle name="常规 64 2" xfId="857"/>
    <cellStyle name="常规 64 3" xfId="858"/>
    <cellStyle name="常规 64 4" xfId="859"/>
    <cellStyle name="常规 64 5" xfId="860"/>
    <cellStyle name="常规 64 6" xfId="861"/>
    <cellStyle name="常规 65" xfId="862"/>
    <cellStyle name="常规 65 2" xfId="863"/>
    <cellStyle name="常规 65 3" xfId="864"/>
    <cellStyle name="常规 65 4" xfId="865"/>
    <cellStyle name="常规 65 5" xfId="866"/>
    <cellStyle name="常规 65 6" xfId="867"/>
    <cellStyle name="常规 66" xfId="868"/>
    <cellStyle name="常规 66 2" xfId="869"/>
    <cellStyle name="常规 66 3" xfId="870"/>
    <cellStyle name="常规 66 4" xfId="871"/>
    <cellStyle name="常规 66 5" xfId="872"/>
    <cellStyle name="常规 66 6" xfId="873"/>
    <cellStyle name="常规 67" xfId="874"/>
    <cellStyle name="常规 67 2" xfId="875"/>
    <cellStyle name="常规 67 3" xfId="876"/>
    <cellStyle name="常规 67 4" xfId="877"/>
    <cellStyle name="常规 67 5" xfId="878"/>
    <cellStyle name="常规 67 6" xfId="879"/>
    <cellStyle name="常规 68" xfId="880"/>
    <cellStyle name="常规 68 2" xfId="881"/>
    <cellStyle name="常规 68 3" xfId="882"/>
    <cellStyle name="常规 68 4" xfId="883"/>
    <cellStyle name="常规 68 5" xfId="884"/>
    <cellStyle name="常规 68 6" xfId="885"/>
    <cellStyle name="常规 69" xfId="886"/>
    <cellStyle name="常规 69 2" xfId="887"/>
    <cellStyle name="常规 69 3" xfId="888"/>
    <cellStyle name="常规 69 4" xfId="889"/>
    <cellStyle name="常规 69 5" xfId="890"/>
    <cellStyle name="常规 69 6" xfId="891"/>
    <cellStyle name="常规 7" xfId="892"/>
    <cellStyle name="常规 7 2" xfId="893"/>
    <cellStyle name="常规 7 3" xfId="894"/>
    <cellStyle name="常规 7 4" xfId="895"/>
    <cellStyle name="常规 7 5" xfId="896"/>
    <cellStyle name="常规 7 6" xfId="897"/>
    <cellStyle name="常规 70" xfId="898"/>
    <cellStyle name="常规 70 2" xfId="899"/>
    <cellStyle name="常规 70 3" xfId="900"/>
    <cellStyle name="常规 70 4" xfId="901"/>
    <cellStyle name="常规 70 5" xfId="902"/>
    <cellStyle name="常规 70 6" xfId="903"/>
    <cellStyle name="常规 71" xfId="904"/>
    <cellStyle name="常规 71 2" xfId="905"/>
    <cellStyle name="常规 71 3" xfId="906"/>
    <cellStyle name="常规 71 4" xfId="907"/>
    <cellStyle name="常规 71 5" xfId="908"/>
    <cellStyle name="常规 71 6" xfId="909"/>
    <cellStyle name="常规 72" xfId="910"/>
    <cellStyle name="常规 72 2" xfId="911"/>
    <cellStyle name="常规 72 3" xfId="912"/>
    <cellStyle name="常规 72 4" xfId="913"/>
    <cellStyle name="常规 72 5" xfId="914"/>
    <cellStyle name="常规 72 6" xfId="915"/>
    <cellStyle name="常规 73" xfId="916"/>
    <cellStyle name="常规 73 2" xfId="917"/>
    <cellStyle name="常规 73 3" xfId="918"/>
    <cellStyle name="常规 73 4" xfId="919"/>
    <cellStyle name="常规 73 5" xfId="920"/>
    <cellStyle name="常规 73 6" xfId="921"/>
    <cellStyle name="常规 74" xfId="922"/>
    <cellStyle name="常规 74 2" xfId="923"/>
    <cellStyle name="常规 74 3" xfId="924"/>
    <cellStyle name="常规 74 4" xfId="925"/>
    <cellStyle name="常规 74 5" xfId="926"/>
    <cellStyle name="常规 74 6" xfId="927"/>
    <cellStyle name="常规 75" xfId="928"/>
    <cellStyle name="常规 75 2" xfId="929"/>
    <cellStyle name="常规 75 3" xfId="930"/>
    <cellStyle name="常规 76" xfId="931"/>
    <cellStyle name="常规 76 2" xfId="932"/>
    <cellStyle name="常规 76 3" xfId="933"/>
    <cellStyle name="常规 77" xfId="934"/>
    <cellStyle name="常规 77 2" xfId="935"/>
    <cellStyle name="常规 77 3" xfId="936"/>
    <cellStyle name="常规 78" xfId="937"/>
    <cellStyle name="常规 78 2" xfId="938"/>
    <cellStyle name="常规 78 3" xfId="939"/>
    <cellStyle name="常规 79" xfId="940"/>
    <cellStyle name="常规 79 2" xfId="941"/>
    <cellStyle name="常规 79 3" xfId="942"/>
    <cellStyle name="常规 8" xfId="943"/>
    <cellStyle name="常规 8 2" xfId="944"/>
    <cellStyle name="常规 8 3" xfId="945"/>
    <cellStyle name="常规 8 4" xfId="946"/>
    <cellStyle name="常规 8 5" xfId="947"/>
    <cellStyle name="常规 8 6" xfId="948"/>
    <cellStyle name="常规 80" xfId="949"/>
    <cellStyle name="常规 80 2" xfId="950"/>
    <cellStyle name="常规 80 3" xfId="951"/>
    <cellStyle name="常规 81" xfId="952"/>
    <cellStyle name="常规 81 2" xfId="953"/>
    <cellStyle name="常规 81 3" xfId="954"/>
    <cellStyle name="常规 82" xfId="955"/>
    <cellStyle name="常规 82 2" xfId="956"/>
    <cellStyle name="常规 82 3" xfId="957"/>
    <cellStyle name="常规 83" xfId="958"/>
    <cellStyle name="常规 83 2" xfId="959"/>
    <cellStyle name="常规 83 3" xfId="960"/>
    <cellStyle name="常规 84" xfId="961"/>
    <cellStyle name="常规 84 2" xfId="962"/>
    <cellStyle name="常规 84 3" xfId="963"/>
    <cellStyle name="常规 85" xfId="964"/>
    <cellStyle name="常规 85 2" xfId="965"/>
    <cellStyle name="常规 85 3" xfId="966"/>
    <cellStyle name="常规 86" xfId="967"/>
    <cellStyle name="常规 86 2" xfId="968"/>
    <cellStyle name="常规 86 3" xfId="969"/>
    <cellStyle name="常规 87" xfId="970"/>
    <cellStyle name="常规 87 2" xfId="971"/>
    <cellStyle name="常规 87 3" xfId="972"/>
    <cellStyle name="常规 88" xfId="973"/>
    <cellStyle name="常规 88 2" xfId="974"/>
    <cellStyle name="常规 88 3" xfId="975"/>
    <cellStyle name="常规 89" xfId="976"/>
    <cellStyle name="常规 89 2" xfId="977"/>
    <cellStyle name="常规 89 3" xfId="978"/>
    <cellStyle name="常规 9" xfId="979"/>
    <cellStyle name="常规 9 2" xfId="980"/>
    <cellStyle name="常规 9 3" xfId="981"/>
    <cellStyle name="常规 9 4" xfId="982"/>
    <cellStyle name="常规 9 5" xfId="983"/>
    <cellStyle name="常规 9 6" xfId="984"/>
    <cellStyle name="常规 9 7" xfId="985"/>
    <cellStyle name="常规 9 8" xfId="986"/>
    <cellStyle name="常规 90" xfId="987"/>
    <cellStyle name="常规 90 2" xfId="988"/>
    <cellStyle name="常规 90 3" xfId="989"/>
    <cellStyle name="常规 91" xfId="990"/>
    <cellStyle name="常规 91 2" xfId="991"/>
    <cellStyle name="常规 91 3" xfId="992"/>
    <cellStyle name="常规 92" xfId="993"/>
    <cellStyle name="常规 92 2" xfId="994"/>
    <cellStyle name="常规 92 3" xfId="995"/>
    <cellStyle name="常规 93" xfId="996"/>
    <cellStyle name="常规 93 2" xfId="997"/>
    <cellStyle name="常规 93 3" xfId="998"/>
    <cellStyle name="常规 94" xfId="999"/>
    <cellStyle name="常规 94 2" xfId="1000"/>
    <cellStyle name="常规 94 3" xfId="1001"/>
    <cellStyle name="常规 95" xfId="1002"/>
    <cellStyle name="常规 95 2" xfId="1003"/>
    <cellStyle name="常规 95 3" xfId="1004"/>
    <cellStyle name="常规 96" xfId="1005"/>
    <cellStyle name="常规 96 2" xfId="1006"/>
    <cellStyle name="常规 96 3" xfId="1007"/>
    <cellStyle name="常规 97" xfId="1008"/>
    <cellStyle name="常规 97 2" xfId="1009"/>
    <cellStyle name="常规 97 3" xfId="1010"/>
    <cellStyle name="常规 98" xfId="1011"/>
    <cellStyle name="常规 98 2" xfId="1012"/>
    <cellStyle name="常规 98 3" xfId="1013"/>
    <cellStyle name="常规 99" xfId="1014"/>
    <cellStyle name="常规 99 2" xfId="1015"/>
    <cellStyle name="常规 99 3" xfId="1016"/>
    <cellStyle name="超链接 10" xfId="1017"/>
    <cellStyle name="超链接 10 2" xfId="1018"/>
    <cellStyle name="超链接 10 3" xfId="1019"/>
    <cellStyle name="超链接 10 4" xfId="1020"/>
    <cellStyle name="超链接 10 5" xfId="1021"/>
    <cellStyle name="超链接 10 6" xfId="1022"/>
    <cellStyle name="超链接 100" xfId="1023"/>
    <cellStyle name="超链接 101" xfId="1024"/>
    <cellStyle name="超链接 102" xfId="1025"/>
    <cellStyle name="超链接 103" xfId="1026"/>
    <cellStyle name="超链接 104" xfId="1027"/>
    <cellStyle name="超链接 105" xfId="1028"/>
    <cellStyle name="超链接 106" xfId="1029"/>
    <cellStyle name="超链接 107" xfId="1030"/>
    <cellStyle name="超链接 108" xfId="1031"/>
    <cellStyle name="超链接 109" xfId="1032"/>
    <cellStyle name="超链接 11" xfId="1033"/>
    <cellStyle name="超链接 11 2" xfId="1034"/>
    <cellStyle name="超链接 11 3" xfId="1035"/>
    <cellStyle name="超链接 11 4" xfId="1036"/>
    <cellStyle name="超链接 11 5" xfId="1037"/>
    <cellStyle name="超链接 11 6" xfId="1038"/>
    <cellStyle name="超链接 110" xfId="1039"/>
    <cellStyle name="超链接 111" xfId="1040"/>
    <cellStyle name="超链接 112" xfId="1041"/>
    <cellStyle name="超链接 12" xfId="1042"/>
    <cellStyle name="超链接 12 2" xfId="1043"/>
    <cellStyle name="超链接 12 3" xfId="1044"/>
    <cellStyle name="超链接 12 4" xfId="1045"/>
    <cellStyle name="超链接 12 5" xfId="1046"/>
    <cellStyle name="超链接 12 6" xfId="1047"/>
    <cellStyle name="超链接 13" xfId="1048"/>
    <cellStyle name="超链接 13 2" xfId="1049"/>
    <cellStyle name="超链接 13 3" xfId="1050"/>
    <cellStyle name="超链接 13 4" xfId="1051"/>
    <cellStyle name="超链接 13 5" xfId="1052"/>
    <cellStyle name="超链接 13 6" xfId="1053"/>
    <cellStyle name="超链接 14" xfId="1054"/>
    <cellStyle name="超链接 14 2" xfId="1055"/>
    <cellStyle name="超链接 14 3" xfId="1056"/>
    <cellStyle name="超链接 14 4" xfId="1057"/>
    <cellStyle name="超链接 14 5" xfId="1058"/>
    <cellStyle name="超链接 14 6" xfId="1059"/>
    <cellStyle name="超链接 15" xfId="1060"/>
    <cellStyle name="超链接 15 2" xfId="1061"/>
    <cellStyle name="超链接 15 3" xfId="1062"/>
    <cellStyle name="超链接 15 4" xfId="1063"/>
    <cellStyle name="超链接 15 5" xfId="1064"/>
    <cellStyle name="超链接 15 6" xfId="1065"/>
    <cellStyle name="超链接 16" xfId="1066"/>
    <cellStyle name="超链接 16 2" xfId="1067"/>
    <cellStyle name="超链接 16 3" xfId="1068"/>
    <cellStyle name="超链接 16 4" xfId="1069"/>
    <cellStyle name="超链接 16 5" xfId="1070"/>
    <cellStyle name="超链接 16 6" xfId="1071"/>
    <cellStyle name="超链接 17" xfId="1072"/>
    <cellStyle name="超链接 17 2" xfId="1073"/>
    <cellStyle name="超链接 17 3" xfId="1074"/>
    <cellStyle name="超链接 17 4" xfId="1075"/>
    <cellStyle name="超链接 17 5" xfId="1076"/>
    <cellStyle name="超链接 17 6" xfId="1077"/>
    <cellStyle name="超链接 18" xfId="1078"/>
    <cellStyle name="超链接 18 2" xfId="1079"/>
    <cellStyle name="超链接 18 3" xfId="1080"/>
    <cellStyle name="超链接 18 4" xfId="1081"/>
    <cellStyle name="超链接 18 5" xfId="1082"/>
    <cellStyle name="超链接 18 6" xfId="1083"/>
    <cellStyle name="超链接 19" xfId="1084"/>
    <cellStyle name="超链接 19 2" xfId="1085"/>
    <cellStyle name="超链接 19 3" xfId="1086"/>
    <cellStyle name="超链接 19 4" xfId="1087"/>
    <cellStyle name="超链接 19 5" xfId="1088"/>
    <cellStyle name="超链接 19 6" xfId="1089"/>
    <cellStyle name="超链接 2" xfId="1090"/>
    <cellStyle name="超链接 2 2" xfId="1091"/>
    <cellStyle name="超链接 2 3" xfId="1092"/>
    <cellStyle name="超链接 2 4" xfId="1093"/>
    <cellStyle name="超链接 2 5" xfId="1094"/>
    <cellStyle name="超链接 2 6" xfId="1095"/>
    <cellStyle name="超链接 20" xfId="1096"/>
    <cellStyle name="超链接 20 2" xfId="1097"/>
    <cellStyle name="超链接 20 3" xfId="1098"/>
    <cellStyle name="超链接 20 4" xfId="1099"/>
    <cellStyle name="超链接 20 5" xfId="1100"/>
    <cellStyle name="超链接 20 6" xfId="1101"/>
    <cellStyle name="超链接 21" xfId="1102"/>
    <cellStyle name="超链接 21 2" xfId="1103"/>
    <cellStyle name="超链接 21 3" xfId="1104"/>
    <cellStyle name="超链接 21 4" xfId="1105"/>
    <cellStyle name="超链接 21 5" xfId="1106"/>
    <cellStyle name="超链接 21 6" xfId="1107"/>
    <cellStyle name="超链接 22" xfId="1108"/>
    <cellStyle name="超链接 22 2" xfId="1109"/>
    <cellStyle name="超链接 22 3" xfId="1110"/>
    <cellStyle name="超链接 22 4" xfId="1111"/>
    <cellStyle name="超链接 22 5" xfId="1112"/>
    <cellStyle name="超链接 22 6" xfId="1113"/>
    <cellStyle name="超链接 23" xfId="1114"/>
    <cellStyle name="超链接 23 2" xfId="1115"/>
    <cellStyle name="超链接 23 3" xfId="1116"/>
    <cellStyle name="超链接 23 4" xfId="1117"/>
    <cellStyle name="超链接 23 5" xfId="1118"/>
    <cellStyle name="超链接 23 6" xfId="1119"/>
    <cellStyle name="超链接 24" xfId="1120"/>
    <cellStyle name="超链接 24 2" xfId="1121"/>
    <cellStyle name="超链接 24 3" xfId="1122"/>
    <cellStyle name="超链接 24 4" xfId="1123"/>
    <cellStyle name="超链接 24 5" xfId="1124"/>
    <cellStyle name="超链接 24 6" xfId="1125"/>
    <cellStyle name="超链接 25" xfId="1126"/>
    <cellStyle name="超链接 25 2" xfId="1127"/>
    <cellStyle name="超链接 25 3" xfId="1128"/>
    <cellStyle name="超链接 25 4" xfId="1129"/>
    <cellStyle name="超链接 25 5" xfId="1130"/>
    <cellStyle name="超链接 25 6" xfId="1131"/>
    <cellStyle name="超链接 26" xfId="1132"/>
    <cellStyle name="超链接 26 2" xfId="1133"/>
    <cellStyle name="超链接 26 3" xfId="1134"/>
    <cellStyle name="超链接 26 4" xfId="1135"/>
    <cellStyle name="超链接 26 5" xfId="1136"/>
    <cellStyle name="超链接 26 6" xfId="1137"/>
    <cellStyle name="超链接 27" xfId="1138"/>
    <cellStyle name="超链接 27 2" xfId="1139"/>
    <cellStyle name="超链接 27 3" xfId="1140"/>
    <cellStyle name="超链接 27 4" xfId="1141"/>
    <cellStyle name="超链接 27 5" xfId="1142"/>
    <cellStyle name="超链接 27 6" xfId="1143"/>
    <cellStyle name="超链接 28" xfId="1144"/>
    <cellStyle name="超链接 28 2" xfId="1145"/>
    <cellStyle name="超链接 28 3" xfId="1146"/>
    <cellStyle name="超链接 28 4" xfId="1147"/>
    <cellStyle name="超链接 28 5" xfId="1148"/>
    <cellStyle name="超链接 28 6" xfId="1149"/>
    <cellStyle name="超链接 29" xfId="1150"/>
    <cellStyle name="超链接 29 2" xfId="1151"/>
    <cellStyle name="超链接 29 3" xfId="1152"/>
    <cellStyle name="超链接 29 4" xfId="1153"/>
    <cellStyle name="超链接 29 5" xfId="1154"/>
    <cellStyle name="超链接 29 6" xfId="1155"/>
    <cellStyle name="超链接 3" xfId="1156"/>
    <cellStyle name="超链接 3 2" xfId="1157"/>
    <cellStyle name="超链接 3 3" xfId="1158"/>
    <cellStyle name="超链接 3 4" xfId="1159"/>
    <cellStyle name="超链接 3 5" xfId="1160"/>
    <cellStyle name="超链接 3 6" xfId="1161"/>
    <cellStyle name="超链接 30" xfId="1162"/>
    <cellStyle name="超链接 30 2" xfId="1163"/>
    <cellStyle name="超链接 30 3" xfId="1164"/>
    <cellStyle name="超链接 30 4" xfId="1165"/>
    <cellStyle name="超链接 30 5" xfId="1166"/>
    <cellStyle name="超链接 30 6" xfId="1167"/>
    <cellStyle name="超链接 31" xfId="1168"/>
    <cellStyle name="超链接 31 2" xfId="1169"/>
    <cellStyle name="超链接 31 3" xfId="1170"/>
    <cellStyle name="超链接 31 4" xfId="1171"/>
    <cellStyle name="超链接 31 5" xfId="1172"/>
    <cellStyle name="超链接 31 6" xfId="1173"/>
    <cellStyle name="超链接 32" xfId="1174"/>
    <cellStyle name="超链接 32 2" xfId="1175"/>
    <cellStyle name="超链接 32 3" xfId="1176"/>
    <cellStyle name="超链接 32 4" xfId="1177"/>
    <cellStyle name="超链接 32 5" xfId="1178"/>
    <cellStyle name="超链接 32 6" xfId="1179"/>
    <cellStyle name="超链接 33" xfId="1180"/>
    <cellStyle name="超链接 33 2" xfId="1181"/>
    <cellStyle name="超链接 33 3" xfId="1182"/>
    <cellStyle name="超链接 33 4" xfId="1183"/>
    <cellStyle name="超链接 33 5" xfId="1184"/>
    <cellStyle name="超链接 33 6" xfId="1185"/>
    <cellStyle name="超链接 34" xfId="1186"/>
    <cellStyle name="超链接 34 2" xfId="1187"/>
    <cellStyle name="超链接 34 3" xfId="1188"/>
    <cellStyle name="超链接 34 4" xfId="1189"/>
    <cellStyle name="超链接 34 5" xfId="1190"/>
    <cellStyle name="超链接 34 6" xfId="1191"/>
    <cellStyle name="超链接 35" xfId="1192"/>
    <cellStyle name="超链接 35 2" xfId="1193"/>
    <cellStyle name="超链接 35 3" xfId="1194"/>
    <cellStyle name="超链接 35 4" xfId="1195"/>
    <cellStyle name="超链接 35 5" xfId="1196"/>
    <cellStyle name="超链接 35 6" xfId="1197"/>
    <cellStyle name="超链接 36" xfId="1198"/>
    <cellStyle name="超链接 36 2" xfId="1199"/>
    <cellStyle name="超链接 36 3" xfId="1200"/>
    <cellStyle name="超链接 36 4" xfId="1201"/>
    <cellStyle name="超链接 36 5" xfId="1202"/>
    <cellStyle name="超链接 36 6" xfId="1203"/>
    <cellStyle name="超链接 37" xfId="1204"/>
    <cellStyle name="超链接 37 2" xfId="1205"/>
    <cellStyle name="超链接 37 3" xfId="1206"/>
    <cellStyle name="超链接 37 4" xfId="1207"/>
    <cellStyle name="超链接 37 5" xfId="1208"/>
    <cellStyle name="超链接 37 6" xfId="1209"/>
    <cellStyle name="超链接 38" xfId="1210"/>
    <cellStyle name="超链接 38 2" xfId="1211"/>
    <cellStyle name="超链接 38 3" xfId="1212"/>
    <cellStyle name="超链接 38 4" xfId="1213"/>
    <cellStyle name="超链接 38 5" xfId="1214"/>
    <cellStyle name="超链接 38 6" xfId="1215"/>
    <cellStyle name="超链接 39" xfId="1216"/>
    <cellStyle name="超链接 39 2" xfId="1217"/>
    <cellStyle name="超链接 39 3" xfId="1218"/>
    <cellStyle name="超链接 39 4" xfId="1219"/>
    <cellStyle name="超链接 39 5" xfId="1220"/>
    <cellStyle name="超链接 39 6" xfId="1221"/>
    <cellStyle name="超链接 4" xfId="1222"/>
    <cellStyle name="超链接 4 2" xfId="1223"/>
    <cellStyle name="超链接 4 3" xfId="1224"/>
    <cellStyle name="超链接 4 4" xfId="1225"/>
    <cellStyle name="超链接 4 5" xfId="1226"/>
    <cellStyle name="超链接 4 6" xfId="1227"/>
    <cellStyle name="超链接 40" xfId="1228"/>
    <cellStyle name="超链接 40 2" xfId="1229"/>
    <cellStyle name="超链接 40 3" xfId="1230"/>
    <cellStyle name="超链接 40 4" xfId="1231"/>
    <cellStyle name="超链接 40 5" xfId="1232"/>
    <cellStyle name="超链接 40 6" xfId="1233"/>
    <cellStyle name="超链接 41" xfId="1234"/>
    <cellStyle name="超链接 41 2" xfId="1235"/>
    <cellStyle name="超链接 41 3" xfId="1236"/>
    <cellStyle name="超链接 42" xfId="1237"/>
    <cellStyle name="超链接 42 2" xfId="1238"/>
    <cellStyle name="超链接 42 3" xfId="1239"/>
    <cellStyle name="超链接 43" xfId="1240"/>
    <cellStyle name="超链接 43 2" xfId="1241"/>
    <cellStyle name="超链接 43 3" xfId="1242"/>
    <cellStyle name="超链接 44" xfId="1243"/>
    <cellStyle name="超链接 44 2" xfId="1244"/>
    <cellStyle name="超链接 44 3" xfId="1245"/>
    <cellStyle name="超链接 45" xfId="1246"/>
    <cellStyle name="超链接 45 2" xfId="1247"/>
    <cellStyle name="超链接 45 3" xfId="1248"/>
    <cellStyle name="超链接 46" xfId="1249"/>
    <cellStyle name="超链接 46 2" xfId="1250"/>
    <cellStyle name="超链接 46 3" xfId="1251"/>
    <cellStyle name="超链接 47" xfId="1252"/>
    <cellStyle name="超链接 47 2" xfId="1253"/>
    <cellStyle name="超链接 47 3" xfId="1254"/>
    <cellStyle name="超链接 48" xfId="1255"/>
    <cellStyle name="超链接 48 2" xfId="1256"/>
    <cellStyle name="超链接 48 3" xfId="1257"/>
    <cellStyle name="超链接 49" xfId="1258"/>
    <cellStyle name="超链接 49 2" xfId="1259"/>
    <cellStyle name="超链接 49 3" xfId="1260"/>
    <cellStyle name="超链接 5" xfId="1261"/>
    <cellStyle name="超链接 5 2" xfId="1262"/>
    <cellStyle name="超链接 5 3" xfId="1263"/>
    <cellStyle name="超链接 5 4" xfId="1264"/>
    <cellStyle name="超链接 5 5" xfId="1265"/>
    <cellStyle name="超链接 5 6" xfId="1266"/>
    <cellStyle name="超链接 50" xfId="1267"/>
    <cellStyle name="超链接 50 2" xfId="1268"/>
    <cellStyle name="超链接 50 3" xfId="1269"/>
    <cellStyle name="超链接 51" xfId="1270"/>
    <cellStyle name="超链接 51 2" xfId="1271"/>
    <cellStyle name="超链接 51 3" xfId="1272"/>
    <cellStyle name="超链接 52" xfId="1273"/>
    <cellStyle name="超链接 52 2" xfId="1274"/>
    <cellStyle name="超链接 52 3" xfId="1275"/>
    <cellStyle name="超链接 53" xfId="1276"/>
    <cellStyle name="超链接 53 2" xfId="1277"/>
    <cellStyle name="超链接 53 3" xfId="1278"/>
    <cellStyle name="超链接 54" xfId="1279"/>
    <cellStyle name="超链接 54 2" xfId="1280"/>
    <cellStyle name="超链接 54 3" xfId="1281"/>
    <cellStyle name="超链接 55" xfId="1282"/>
    <cellStyle name="超链接 55 2" xfId="1283"/>
    <cellStyle name="超链接 55 3" xfId="1284"/>
    <cellStyle name="超链接 56" xfId="1285"/>
    <cellStyle name="超链接 56 2" xfId="1286"/>
    <cellStyle name="超链接 56 3" xfId="1287"/>
    <cellStyle name="超链接 57" xfId="1288"/>
    <cellStyle name="超链接 57 2" xfId="1289"/>
    <cellStyle name="超链接 57 3" xfId="1290"/>
    <cellStyle name="超链接 58" xfId="1291"/>
    <cellStyle name="超链接 58 2" xfId="1292"/>
    <cellStyle name="超链接 58 3" xfId="1293"/>
    <cellStyle name="超链接 59" xfId="1294"/>
    <cellStyle name="超链接 59 2" xfId="1295"/>
    <cellStyle name="超链接 59 3" xfId="1296"/>
    <cellStyle name="超链接 6" xfId="1297"/>
    <cellStyle name="超链接 6 2" xfId="1298"/>
    <cellStyle name="超链接 6 3" xfId="1299"/>
    <cellStyle name="超链接 6 4" xfId="1300"/>
    <cellStyle name="超链接 6 5" xfId="1301"/>
    <cellStyle name="超链接 6 6" xfId="1302"/>
    <cellStyle name="超链接 60" xfId="1303"/>
    <cellStyle name="超链接 60 2" xfId="1304"/>
    <cellStyle name="超链接 60 3" xfId="1305"/>
    <cellStyle name="超链接 61" xfId="1306"/>
    <cellStyle name="超链接 61 2" xfId="1307"/>
    <cellStyle name="超链接 61 3" xfId="1308"/>
    <cellStyle name="超链接 62" xfId="1309"/>
    <cellStyle name="超链接 62 2" xfId="1310"/>
    <cellStyle name="超链接 62 3" xfId="1311"/>
    <cellStyle name="超链接 63" xfId="1312"/>
    <cellStyle name="超链接 63 2" xfId="1313"/>
    <cellStyle name="超链接 63 3" xfId="1314"/>
    <cellStyle name="超链接 64" xfId="1315"/>
    <cellStyle name="超链接 64 2" xfId="1316"/>
    <cellStyle name="超链接 64 3" xfId="1317"/>
    <cellStyle name="超链接 65" xfId="1318"/>
    <cellStyle name="超链接 65 2" xfId="1319"/>
    <cellStyle name="超链接 65 3" xfId="1320"/>
    <cellStyle name="超链接 66" xfId="1321"/>
    <cellStyle name="超链接 66 2" xfId="1322"/>
    <cellStyle name="超链接 66 3" xfId="1323"/>
    <cellStyle name="超链接 67" xfId="1324"/>
    <cellStyle name="超链接 67 2" xfId="1325"/>
    <cellStyle name="超链接 67 3" xfId="1326"/>
    <cellStyle name="超链接 68" xfId="1327"/>
    <cellStyle name="超链接 68 2" xfId="1328"/>
    <cellStyle name="超链接 68 3" xfId="1329"/>
    <cellStyle name="超链接 69" xfId="1330"/>
    <cellStyle name="超链接 69 2" xfId="1331"/>
    <cellStyle name="超链接 69 3" xfId="1332"/>
    <cellStyle name="超链接 7" xfId="1333"/>
    <cellStyle name="超链接 7 2" xfId="1334"/>
    <cellStyle name="超链接 7 3" xfId="1335"/>
    <cellStyle name="超链接 7 4" xfId="1336"/>
    <cellStyle name="超链接 7 5" xfId="1337"/>
    <cellStyle name="超链接 7 6" xfId="1338"/>
    <cellStyle name="超链接 70" xfId="1339"/>
    <cellStyle name="超链接 70 2" xfId="1340"/>
    <cellStyle name="超链接 70 3" xfId="1341"/>
    <cellStyle name="超链接 71" xfId="1342"/>
    <cellStyle name="超链接 71 2" xfId="1343"/>
    <cellStyle name="超链接 71 3" xfId="1344"/>
    <cellStyle name="超链接 72" xfId="1345"/>
    <cellStyle name="超链接 72 2" xfId="1346"/>
    <cellStyle name="超链接 72 3" xfId="1347"/>
    <cellStyle name="超链接 73" xfId="1348"/>
    <cellStyle name="超链接 73 2" xfId="1349"/>
    <cellStyle name="超链接 73 3" xfId="1350"/>
    <cellStyle name="超链接 74" xfId="1351"/>
    <cellStyle name="超链接 74 2" xfId="1352"/>
    <cellStyle name="超链接 74 3" xfId="1353"/>
    <cellStyle name="超链接 75" xfId="1354"/>
    <cellStyle name="超链接 75 2" xfId="1355"/>
    <cellStyle name="超链接 75 3" xfId="1356"/>
    <cellStyle name="超链接 76" xfId="1357"/>
    <cellStyle name="超链接 77" xfId="1358"/>
    <cellStyle name="超链接 78" xfId="1359"/>
    <cellStyle name="超链接 79" xfId="1360"/>
    <cellStyle name="超链接 8" xfId="1361"/>
    <cellStyle name="超链接 8 2" xfId="1362"/>
    <cellStyle name="超链接 8 3" xfId="1363"/>
    <cellStyle name="超链接 8 4" xfId="1364"/>
    <cellStyle name="超链接 8 5" xfId="1365"/>
    <cellStyle name="超链接 8 6" xfId="1366"/>
    <cellStyle name="超链接 80" xfId="1367"/>
    <cellStyle name="超链接 81" xfId="1368"/>
    <cellStyle name="超链接 82" xfId="1369"/>
    <cellStyle name="超链接 83" xfId="1370"/>
    <cellStyle name="超链接 84" xfId="1371"/>
    <cellStyle name="超链接 85" xfId="1372"/>
    <cellStyle name="超链接 86" xfId="1373"/>
    <cellStyle name="超链接 87" xfId="1374"/>
    <cellStyle name="超链接 88" xfId="1375"/>
    <cellStyle name="超链接 89" xfId="1376"/>
    <cellStyle name="超链接 9" xfId="1377"/>
    <cellStyle name="超链接 9 2" xfId="1378"/>
    <cellStyle name="超链接 9 3" xfId="1379"/>
    <cellStyle name="超链接 9 4" xfId="1380"/>
    <cellStyle name="超链接 9 5" xfId="1381"/>
    <cellStyle name="超链接 9 6" xfId="1382"/>
    <cellStyle name="超链接 90" xfId="1383"/>
    <cellStyle name="超链接 91" xfId="1384"/>
    <cellStyle name="超链接 92" xfId="1385"/>
    <cellStyle name="超链接 93" xfId="1386"/>
    <cellStyle name="超链接 94" xfId="1387"/>
    <cellStyle name="超链接 95" xfId="1388"/>
    <cellStyle name="超链接 96" xfId="1389"/>
    <cellStyle name="超链接 97" xfId="1390"/>
    <cellStyle name="超链接 98" xfId="1391"/>
    <cellStyle name="超链接 99" xfId="1392"/>
    <cellStyle name="輔色1" xfId="1393"/>
    <cellStyle name="輔色2" xfId="1394"/>
    <cellStyle name="輔色3" xfId="1395"/>
    <cellStyle name="輔色4" xfId="1396"/>
    <cellStyle name="輔色5" xfId="1397"/>
    <cellStyle name="輔色6" xfId="1398"/>
    <cellStyle name="나쁨 2" xfId="1399"/>
    <cellStyle name="好_RUNTONG单据系统2007" xfId="1400"/>
    <cellStyle name="好_RUNTONG单据系统2007润海1" xfId="1401"/>
    <cellStyle name="好_Sheet1" xfId="1402"/>
    <cellStyle name="好_Sheet1 2" xfId="1403"/>
    <cellStyle name="好_YOUSHEN9 泰州伙食订单" xfId="1404"/>
    <cellStyle name="好_伙食类客户反馈单ENGLISH VERSION" xfId="1405"/>
    <cellStyle name="好_菊维" xfId="1406"/>
    <cellStyle name="合計" xfId="1407"/>
    <cellStyle name="壞" xfId="1408"/>
    <cellStyle name="計算方式" xfId="1409"/>
    <cellStyle name="檢查儲存格" xfId="1410"/>
    <cellStyle name="警告文字" xfId="1411"/>
    <cellStyle name="連結的儲存格" xfId="1412"/>
    <cellStyle name="千位分隔[0] 2" xfId="1413"/>
    <cellStyle name="千位分隔[0] 3" xfId="1414"/>
    <cellStyle name="輸出" xfId="1415"/>
    <cellStyle name="輸入" xfId="1416"/>
    <cellStyle name="說明文字" xfId="1417"/>
    <cellStyle name="메모 2" xfId="1418"/>
    <cellStyle name="样式 1" xfId="3"/>
    <cellStyle name="一般_Kao-P'hedland" xfId="1419"/>
    <cellStyle name="中等" xfId="1420"/>
    <cellStyle name="보통 2" xfId="1421"/>
    <cellStyle name="설명 텍스트 2" xfId="1422"/>
    <cellStyle name="셀 확인 2" xfId="1423"/>
    <cellStyle name="연결된 셀 2" xfId="1424"/>
    <cellStyle name="요약 2" xfId="1425"/>
    <cellStyle name="입력 2" xfId="1426"/>
    <cellStyle name="제목 1 2" xfId="1427"/>
    <cellStyle name="제목 2 2" xfId="1428"/>
    <cellStyle name="제목 3 2" xfId="1429"/>
    <cellStyle name="제목 4 2" xfId="1430"/>
    <cellStyle name="제목 5" xfId="1431"/>
    <cellStyle name="좋음 2" xfId="1432"/>
    <cellStyle name="출력 2" xfId="1433"/>
    <cellStyle name="표준" xfId="1434"/>
    <cellStyle name="표준 10" xfId="1435"/>
    <cellStyle name="표준 11" xfId="1436"/>
    <cellStyle name="표준 12" xfId="1437"/>
    <cellStyle name="표준 13" xfId="1438"/>
    <cellStyle name="표준 14" xfId="1439"/>
    <cellStyle name="표준 15" xfId="1440"/>
    <cellStyle name="표준 16" xfId="1441"/>
    <cellStyle name="표준 2" xfId="1442"/>
    <cellStyle name="표준 2 2" xfId="1443"/>
    <cellStyle name="표준 3" xfId="1444"/>
    <cellStyle name="표준 3 2" xfId="1445"/>
    <cellStyle name="표준 3 3" xfId="1446"/>
    <cellStyle name="표준 3 4" xfId="1447"/>
    <cellStyle name="표준 3 5" xfId="1448"/>
    <cellStyle name="표준 3 6" xfId="1449"/>
    <cellStyle name="표준 3 7" xfId="1450"/>
    <cellStyle name="표준 4" xfId="1451"/>
    <cellStyle name="표준 4 2" xfId="1452"/>
    <cellStyle name="표준 4 3" xfId="1453"/>
    <cellStyle name="표준 4 4" xfId="1454"/>
    <cellStyle name="표준 4 5" xfId="1455"/>
    <cellStyle name="표준 4 6" xfId="1456"/>
    <cellStyle name="표준 5" xfId="1457"/>
    <cellStyle name="표준 5 2" xfId="1458"/>
    <cellStyle name="표준 5 3" xfId="1459"/>
    <cellStyle name="표준 5 4" xfId="1460"/>
    <cellStyle name="표준 5 5" xfId="1461"/>
    <cellStyle name="표준 5 6" xfId="1462"/>
    <cellStyle name="표준 6" xfId="1463"/>
    <cellStyle name="표준 6 2" xfId="1464"/>
    <cellStyle name="표준 6 3" xfId="1465"/>
    <cellStyle name="표준 6 4" xfId="1466"/>
    <cellStyle name="표준 6 5" xfId="1467"/>
    <cellStyle name="표준 6 6" xfId="1468"/>
    <cellStyle name="표준 7" xfId="1469"/>
    <cellStyle name="표준 7 2" xfId="1470"/>
    <cellStyle name="표준 7 3" xfId="1471"/>
    <cellStyle name="표준 7 4" xfId="1472"/>
    <cellStyle name="표준 7 5" xfId="1473"/>
    <cellStyle name="표준 7 6" xfId="1474"/>
    <cellStyle name="표준 8" xfId="1475"/>
    <cellStyle name="표준 8 2" xfId="1476"/>
    <cellStyle name="표준 8 3" xfId="1477"/>
    <cellStyle name="표준 8 4" xfId="1478"/>
    <cellStyle name="표준 9" xfId="1479"/>
    <cellStyle name="표준_PRIVATE &amp; BOND_1" xfId="14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Rar$DI00.921/&#24037;&#20316;&#25991;&#20214;&#22841;2/&#37038;&#20214;/&#22797;&#20214;%20Ship%20Account0811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Summary"/>
      <sheetName val="Months"/>
      <sheetName val="MPB"/>
      <sheetName val="Festival"/>
      <sheetName val="Crew details"/>
      <sheetName val="Allowance"/>
      <sheetName val="Sign off"/>
      <sheetName val="Off"/>
      <sheetName val="TEL"/>
      <sheetName val="Pay 1"/>
      <sheetName val="回流"/>
      <sheetName val="Receipt"/>
      <sheetName val="SHA"/>
      <sheetName val="OBW"/>
      <sheetName val="COB"/>
      <sheetName val="SNA"/>
      <sheetName val="EJA"/>
      <sheetName val="LRF"/>
      <sheetName val="Prov Fee"/>
      <sheetName val="ECA"/>
      <sheetName val="Total"/>
      <sheetName val="Prov account"/>
      <sheetName val="Prov Off"/>
    </sheetNames>
    <sheetDataSet>
      <sheetData sheetId="0"/>
      <sheetData sheetId="1"/>
      <sheetData sheetId="2">
        <row r="1">
          <cell r="B1">
            <v>38017</v>
          </cell>
          <cell r="D1">
            <v>39202</v>
          </cell>
        </row>
        <row r="2">
          <cell r="B2">
            <v>38046</v>
          </cell>
          <cell r="D2">
            <v>39233</v>
          </cell>
        </row>
        <row r="3">
          <cell r="B3">
            <v>38077</v>
          </cell>
          <cell r="D3">
            <v>39233</v>
          </cell>
        </row>
        <row r="4">
          <cell r="B4">
            <v>38107</v>
          </cell>
        </row>
        <row r="5">
          <cell r="B5">
            <v>38138</v>
          </cell>
        </row>
        <row r="6">
          <cell r="B6">
            <v>38168</v>
          </cell>
        </row>
        <row r="7">
          <cell r="B7">
            <v>38199</v>
          </cell>
        </row>
        <row r="8">
          <cell r="B8">
            <v>38230</v>
          </cell>
        </row>
        <row r="9">
          <cell r="B9">
            <v>38260</v>
          </cell>
        </row>
        <row r="10">
          <cell r="B10">
            <v>38291</v>
          </cell>
        </row>
        <row r="11">
          <cell r="B11">
            <v>38321</v>
          </cell>
        </row>
        <row r="12">
          <cell r="B12">
            <v>38352</v>
          </cell>
        </row>
        <row r="13">
          <cell r="B13">
            <v>38383</v>
          </cell>
        </row>
        <row r="14">
          <cell r="B14">
            <v>38411</v>
          </cell>
        </row>
        <row r="15">
          <cell r="B15">
            <v>38442</v>
          </cell>
        </row>
        <row r="16">
          <cell r="B16">
            <v>38472</v>
          </cell>
        </row>
        <row r="17">
          <cell r="B17">
            <v>38503</v>
          </cell>
        </row>
        <row r="18">
          <cell r="B18">
            <v>38533</v>
          </cell>
        </row>
        <row r="19">
          <cell r="B19">
            <v>38564</v>
          </cell>
        </row>
        <row r="20">
          <cell r="B20">
            <v>38595</v>
          </cell>
        </row>
        <row r="21">
          <cell r="B21">
            <v>38625</v>
          </cell>
        </row>
        <row r="22">
          <cell r="B22">
            <v>38656</v>
          </cell>
        </row>
        <row r="23">
          <cell r="B23">
            <v>38686</v>
          </cell>
        </row>
        <row r="24">
          <cell r="B24">
            <v>38717</v>
          </cell>
        </row>
        <row r="25">
          <cell r="B25">
            <v>38748</v>
          </cell>
        </row>
        <row r="26">
          <cell r="B26">
            <v>38776</v>
          </cell>
        </row>
        <row r="27">
          <cell r="B27">
            <v>38807</v>
          </cell>
        </row>
        <row r="28">
          <cell r="B28">
            <v>38837</v>
          </cell>
        </row>
        <row r="29">
          <cell r="B29">
            <v>38868</v>
          </cell>
        </row>
        <row r="30">
          <cell r="B30">
            <v>38898</v>
          </cell>
        </row>
        <row r="31">
          <cell r="B31">
            <v>38929</v>
          </cell>
        </row>
        <row r="32">
          <cell r="B32">
            <v>38960</v>
          </cell>
        </row>
        <row r="33">
          <cell r="B33">
            <v>38990</v>
          </cell>
        </row>
        <row r="34">
          <cell r="B34">
            <v>39021</v>
          </cell>
        </row>
        <row r="35">
          <cell r="B35">
            <v>39051</v>
          </cell>
        </row>
        <row r="36">
          <cell r="B36">
            <v>39082</v>
          </cell>
        </row>
        <row r="37">
          <cell r="B37">
            <v>39113</v>
          </cell>
        </row>
        <row r="38">
          <cell r="B38">
            <v>39141</v>
          </cell>
        </row>
        <row r="39">
          <cell r="B39">
            <v>39172</v>
          </cell>
        </row>
        <row r="40">
          <cell r="B40">
            <v>39202</v>
          </cell>
        </row>
        <row r="41">
          <cell r="B41">
            <v>39233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opLeftCell="A49" workbookViewId="0">
      <selection activeCell="J15" sqref="J15"/>
    </sheetView>
  </sheetViews>
  <sheetFormatPr defaultColWidth="8" defaultRowHeight="14.25"/>
  <cols>
    <col min="1" max="1" width="5.125" customWidth="1"/>
    <col min="2" max="2" width="20.875" customWidth="1"/>
    <col min="3" max="3" width="9.75" customWidth="1"/>
    <col min="4" max="4" width="9.875" customWidth="1"/>
    <col min="5" max="5" width="10" customWidth="1"/>
    <col min="6" max="6" width="12.625" customWidth="1"/>
    <col min="7" max="7" width="10.25" customWidth="1"/>
    <col min="8" max="8" width="10.625" customWidth="1"/>
    <col min="9" max="25" width="9" customWidth="1"/>
    <col min="26" max="256" width="8.75" customWidth="1"/>
  </cols>
  <sheetData>
    <row r="1" spans="1:8" ht="29.25" customHeight="1">
      <c r="A1" s="40" t="s">
        <v>14</v>
      </c>
      <c r="B1" s="40"/>
      <c r="C1" s="40"/>
      <c r="D1" s="40"/>
      <c r="E1" s="40"/>
      <c r="F1" s="40"/>
      <c r="G1" s="40"/>
    </row>
    <row r="2" spans="1:8" ht="24.75" customHeight="1">
      <c r="A2" s="41" t="s">
        <v>0</v>
      </c>
      <c r="B2" s="41"/>
      <c r="C2" s="41"/>
      <c r="D2" s="41"/>
      <c r="E2" s="41"/>
      <c r="F2" s="41"/>
      <c r="G2" s="41"/>
    </row>
    <row r="3" spans="1:8" ht="21.75" customHeight="1">
      <c r="A3" s="42" t="s">
        <v>1</v>
      </c>
      <c r="B3" s="42"/>
      <c r="C3" s="42"/>
      <c r="D3" s="42"/>
      <c r="E3" s="42"/>
      <c r="F3" s="42"/>
      <c r="G3" s="42"/>
    </row>
    <row r="4" spans="1:8" s="1" customFormat="1" ht="19.5" customHeight="1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10</v>
      </c>
      <c r="H4" s="1" t="s">
        <v>161</v>
      </c>
    </row>
    <row r="5" spans="1:8" ht="18" customHeight="1">
      <c r="A5" s="6">
        <v>1</v>
      </c>
      <c r="B5" s="7" t="s">
        <v>15</v>
      </c>
      <c r="C5" s="8">
        <f>3.5*50</f>
        <v>175</v>
      </c>
      <c r="D5" s="7" t="s">
        <v>61</v>
      </c>
      <c r="E5" s="15">
        <v>7</v>
      </c>
      <c r="F5" s="9">
        <f>C5*E5</f>
        <v>1225</v>
      </c>
      <c r="G5" s="19"/>
      <c r="H5" s="3" t="s">
        <v>173</v>
      </c>
    </row>
    <row r="6" spans="1:8" ht="18" customHeight="1">
      <c r="A6" s="6">
        <v>2</v>
      </c>
      <c r="B6" s="7" t="s">
        <v>16</v>
      </c>
      <c r="C6" s="8">
        <f>2.2*50</f>
        <v>110.00000000000001</v>
      </c>
      <c r="D6" s="7" t="s">
        <v>62</v>
      </c>
      <c r="E6" s="15">
        <v>2</v>
      </c>
      <c r="F6" s="9">
        <f t="shared" ref="F6:F51" si="0">C6*E6</f>
        <v>220.00000000000003</v>
      </c>
      <c r="G6" s="19"/>
      <c r="H6" s="3" t="s">
        <v>173</v>
      </c>
    </row>
    <row r="7" spans="1:8" ht="18" customHeight="1">
      <c r="A7" s="6">
        <v>3</v>
      </c>
      <c r="B7" s="7" t="s">
        <v>17</v>
      </c>
      <c r="C7" s="8">
        <f>58*4</f>
        <v>232</v>
      </c>
      <c r="D7" s="7" t="s">
        <v>63</v>
      </c>
      <c r="E7" s="15">
        <v>2</v>
      </c>
      <c r="F7" s="9">
        <f t="shared" si="0"/>
        <v>464</v>
      </c>
      <c r="G7" s="19"/>
      <c r="H7" s="39" t="s">
        <v>166</v>
      </c>
    </row>
    <row r="8" spans="1:8" s="2" customFormat="1" ht="18" customHeight="1">
      <c r="A8" s="6">
        <v>4</v>
      </c>
      <c r="B8" s="7" t="s">
        <v>18</v>
      </c>
      <c r="C8" s="8">
        <v>29</v>
      </c>
      <c r="D8" s="7" t="s">
        <v>60</v>
      </c>
      <c r="E8" s="15">
        <v>20</v>
      </c>
      <c r="F8" s="9">
        <f t="shared" si="0"/>
        <v>580</v>
      </c>
      <c r="G8" s="4"/>
      <c r="H8" s="39" t="s">
        <v>174</v>
      </c>
    </row>
    <row r="9" spans="1:8" s="2" customFormat="1" ht="18" customHeight="1">
      <c r="A9" s="6">
        <v>5</v>
      </c>
      <c r="B9" s="7" t="s">
        <v>19</v>
      </c>
      <c r="C9" s="8">
        <v>32</v>
      </c>
      <c r="D9" s="7" t="s">
        <v>60</v>
      </c>
      <c r="E9" s="15">
        <v>7</v>
      </c>
      <c r="F9" s="9">
        <f t="shared" si="0"/>
        <v>224</v>
      </c>
      <c r="G9" s="4"/>
      <c r="H9" s="39" t="s">
        <v>174</v>
      </c>
    </row>
    <row r="10" spans="1:8" s="2" customFormat="1" ht="18" customHeight="1">
      <c r="A10" s="6">
        <v>6</v>
      </c>
      <c r="B10" s="7" t="s">
        <v>20</v>
      </c>
      <c r="C10" s="8"/>
      <c r="D10" s="7" t="s">
        <v>64</v>
      </c>
      <c r="E10" s="15">
        <v>42</v>
      </c>
      <c r="F10" s="9">
        <f t="shared" si="0"/>
        <v>0</v>
      </c>
      <c r="G10" s="4"/>
      <c r="H10" s="39" t="s">
        <v>174</v>
      </c>
    </row>
    <row r="11" spans="1:8" s="2" customFormat="1" ht="18" customHeight="1">
      <c r="A11" s="6">
        <v>7</v>
      </c>
      <c r="B11" s="7" t="s">
        <v>21</v>
      </c>
      <c r="C11" s="8">
        <v>29</v>
      </c>
      <c r="D11" s="7" t="s">
        <v>60</v>
      </c>
      <c r="E11" s="15">
        <v>25</v>
      </c>
      <c r="F11" s="9">
        <f t="shared" si="0"/>
        <v>725</v>
      </c>
      <c r="G11" s="4"/>
      <c r="H11" s="39" t="s">
        <v>174</v>
      </c>
    </row>
    <row r="12" spans="1:8" s="2" customFormat="1" ht="18" customHeight="1">
      <c r="A12" s="6">
        <v>8</v>
      </c>
      <c r="B12" s="7" t="s">
        <v>22</v>
      </c>
      <c r="C12" s="8">
        <v>18</v>
      </c>
      <c r="D12" s="7" t="s">
        <v>60</v>
      </c>
      <c r="E12" s="15">
        <v>10</v>
      </c>
      <c r="F12" s="9">
        <f t="shared" si="0"/>
        <v>180</v>
      </c>
      <c r="G12" s="4"/>
      <c r="H12" s="39" t="s">
        <v>167</v>
      </c>
    </row>
    <row r="13" spans="1:8" s="2" customFormat="1" ht="18" customHeight="1">
      <c r="A13" s="6">
        <v>9</v>
      </c>
      <c r="B13" s="7" t="s">
        <v>23</v>
      </c>
      <c r="C13" s="8"/>
      <c r="D13" s="7" t="s">
        <v>65</v>
      </c>
      <c r="E13" s="15">
        <v>4</v>
      </c>
      <c r="F13" s="9">
        <f t="shared" si="0"/>
        <v>0</v>
      </c>
      <c r="G13" s="4"/>
      <c r="H13" s="39" t="s">
        <v>163</v>
      </c>
    </row>
    <row r="14" spans="1:8" s="2" customFormat="1" ht="18" customHeight="1">
      <c r="A14" s="6">
        <v>10</v>
      </c>
      <c r="B14" s="7" t="s">
        <v>24</v>
      </c>
      <c r="C14" s="8"/>
      <c r="D14" s="7" t="s">
        <v>60</v>
      </c>
      <c r="E14" s="16">
        <v>4</v>
      </c>
      <c r="F14" s="9">
        <f t="shared" si="0"/>
        <v>0</v>
      </c>
      <c r="G14" s="4"/>
      <c r="H14" s="39" t="s">
        <v>163</v>
      </c>
    </row>
    <row r="15" spans="1:8" s="2" customFormat="1" ht="18" customHeight="1">
      <c r="A15" s="6">
        <v>11</v>
      </c>
      <c r="B15" s="7" t="s">
        <v>25</v>
      </c>
      <c r="C15" s="8">
        <v>25</v>
      </c>
      <c r="D15" s="7" t="s">
        <v>60</v>
      </c>
      <c r="E15" s="10">
        <v>15</v>
      </c>
      <c r="F15" s="9">
        <f t="shared" si="0"/>
        <v>375</v>
      </c>
      <c r="G15" s="4"/>
      <c r="H15" s="39" t="s">
        <v>165</v>
      </c>
    </row>
    <row r="16" spans="1:8" s="2" customFormat="1" ht="18" customHeight="1">
      <c r="A16" s="6">
        <v>12</v>
      </c>
      <c r="B16" s="10" t="s">
        <v>26</v>
      </c>
      <c r="C16" s="11"/>
      <c r="D16" s="7" t="s">
        <v>60</v>
      </c>
      <c r="E16" s="16">
        <v>50</v>
      </c>
      <c r="F16" s="9">
        <f t="shared" si="0"/>
        <v>0</v>
      </c>
      <c r="G16" s="4"/>
      <c r="H16" s="39" t="s">
        <v>173</v>
      </c>
    </row>
    <row r="17" spans="1:8" s="2" customFormat="1" ht="18" customHeight="1">
      <c r="A17" s="6">
        <v>13</v>
      </c>
      <c r="B17" s="10" t="s">
        <v>27</v>
      </c>
      <c r="C17" s="11"/>
      <c r="D17" s="7" t="s">
        <v>60</v>
      </c>
      <c r="E17" s="16">
        <v>5</v>
      </c>
      <c r="F17" s="9">
        <f t="shared" si="0"/>
        <v>0</v>
      </c>
      <c r="G17" s="4"/>
      <c r="H17" s="39" t="s">
        <v>165</v>
      </c>
    </row>
    <row r="18" spans="1:8" s="2" customFormat="1" ht="18" customHeight="1">
      <c r="A18" s="6">
        <v>14</v>
      </c>
      <c r="B18" s="10" t="s">
        <v>28</v>
      </c>
      <c r="C18" s="11">
        <v>26</v>
      </c>
      <c r="D18" s="7" t="s">
        <v>60</v>
      </c>
      <c r="E18" s="16">
        <v>6</v>
      </c>
      <c r="F18" s="9">
        <f t="shared" si="0"/>
        <v>156</v>
      </c>
      <c r="G18" s="4"/>
      <c r="H18" s="39" t="s">
        <v>165</v>
      </c>
    </row>
    <row r="19" spans="1:8" s="2" customFormat="1" ht="18" customHeight="1">
      <c r="A19" s="6">
        <v>15</v>
      </c>
      <c r="B19" s="10" t="s">
        <v>29</v>
      </c>
      <c r="C19" s="11">
        <v>3.2</v>
      </c>
      <c r="D19" s="7" t="s">
        <v>60</v>
      </c>
      <c r="E19" s="16">
        <v>20</v>
      </c>
      <c r="F19" s="9">
        <f t="shared" si="0"/>
        <v>64</v>
      </c>
      <c r="G19" s="4"/>
      <c r="H19" s="39" t="s">
        <v>163</v>
      </c>
    </row>
    <row r="20" spans="1:8" s="2" customFormat="1" ht="18" customHeight="1">
      <c r="A20" s="6">
        <v>16</v>
      </c>
      <c r="B20" s="10" t="s">
        <v>30</v>
      </c>
      <c r="C20" s="11">
        <v>2.6</v>
      </c>
      <c r="D20" s="7" t="s">
        <v>60</v>
      </c>
      <c r="E20" s="16">
        <v>3</v>
      </c>
      <c r="F20" s="9">
        <f t="shared" si="0"/>
        <v>7.8000000000000007</v>
      </c>
      <c r="G20" s="4"/>
      <c r="H20" s="39" t="s">
        <v>163</v>
      </c>
    </row>
    <row r="21" spans="1:8" s="2" customFormat="1" ht="18" customHeight="1">
      <c r="A21" s="6">
        <v>17</v>
      </c>
      <c r="B21" s="10" t="s">
        <v>31</v>
      </c>
      <c r="C21" s="11">
        <v>5</v>
      </c>
      <c r="D21" s="7" t="s">
        <v>60</v>
      </c>
      <c r="E21" s="16">
        <v>3</v>
      </c>
      <c r="F21" s="9">
        <f t="shared" si="0"/>
        <v>15</v>
      </c>
      <c r="G21" s="4"/>
      <c r="H21" s="39" t="s">
        <v>163</v>
      </c>
    </row>
    <row r="22" spans="1:8" s="2" customFormat="1" ht="18" customHeight="1">
      <c r="A22" s="6">
        <v>18</v>
      </c>
      <c r="B22" s="10" t="s">
        <v>32</v>
      </c>
      <c r="C22" s="11"/>
      <c r="D22" s="7" t="s">
        <v>60</v>
      </c>
      <c r="E22" s="16">
        <v>10</v>
      </c>
      <c r="F22" s="9">
        <f t="shared" si="0"/>
        <v>0</v>
      </c>
      <c r="G22" s="4"/>
      <c r="H22" s="39" t="s">
        <v>163</v>
      </c>
    </row>
    <row r="23" spans="1:8" s="2" customFormat="1" ht="18" customHeight="1">
      <c r="A23" s="6">
        <v>19</v>
      </c>
      <c r="B23" s="7" t="s">
        <v>33</v>
      </c>
      <c r="C23" s="8">
        <v>1.8</v>
      </c>
      <c r="D23" s="7" t="s">
        <v>66</v>
      </c>
      <c r="E23" s="15">
        <v>20</v>
      </c>
      <c r="F23" s="9">
        <f t="shared" si="0"/>
        <v>36</v>
      </c>
      <c r="G23" s="4"/>
      <c r="H23" s="39" t="s">
        <v>163</v>
      </c>
    </row>
    <row r="24" spans="1:8" s="2" customFormat="1" ht="18" customHeight="1">
      <c r="A24" s="6">
        <v>20</v>
      </c>
      <c r="B24" s="7" t="s">
        <v>34</v>
      </c>
      <c r="C24" s="8">
        <v>1.6</v>
      </c>
      <c r="D24" s="7" t="s">
        <v>60</v>
      </c>
      <c r="E24" s="20">
        <v>5</v>
      </c>
      <c r="F24" s="9">
        <f t="shared" si="0"/>
        <v>8</v>
      </c>
      <c r="G24" s="22"/>
      <c r="H24" s="39" t="s">
        <v>163</v>
      </c>
    </row>
    <row r="25" spans="1:8" s="2" customFormat="1" ht="18" customHeight="1">
      <c r="A25" s="6">
        <v>21</v>
      </c>
      <c r="B25" s="10" t="s">
        <v>35</v>
      </c>
      <c r="C25" s="11">
        <v>1.6</v>
      </c>
      <c r="D25" s="7" t="s">
        <v>60</v>
      </c>
      <c r="E25" s="16">
        <v>5</v>
      </c>
      <c r="F25" s="9">
        <f t="shared" si="0"/>
        <v>8</v>
      </c>
      <c r="G25" s="23"/>
      <c r="H25" s="39" t="s">
        <v>163</v>
      </c>
    </row>
    <row r="26" spans="1:8" s="2" customFormat="1" ht="18" customHeight="1">
      <c r="A26" s="6">
        <v>22</v>
      </c>
      <c r="B26" s="10" t="s">
        <v>36</v>
      </c>
      <c r="C26" s="11"/>
      <c r="D26" s="7" t="s">
        <v>62</v>
      </c>
      <c r="E26" s="16">
        <v>1</v>
      </c>
      <c r="F26" s="9">
        <f t="shared" si="0"/>
        <v>0</v>
      </c>
      <c r="G26" s="23"/>
      <c r="H26" s="39" t="s">
        <v>163</v>
      </c>
    </row>
    <row r="27" spans="1:8" s="2" customFormat="1" ht="18" customHeight="1">
      <c r="A27" s="6">
        <v>23</v>
      </c>
      <c r="B27" s="10" t="s">
        <v>37</v>
      </c>
      <c r="C27" s="11">
        <v>3.8</v>
      </c>
      <c r="D27" s="7" t="s">
        <v>60</v>
      </c>
      <c r="E27" s="16">
        <v>10</v>
      </c>
      <c r="F27" s="9">
        <f t="shared" si="0"/>
        <v>38</v>
      </c>
      <c r="G27" s="23"/>
      <c r="H27" s="39" t="s">
        <v>163</v>
      </c>
    </row>
    <row r="28" spans="1:8" s="2" customFormat="1" ht="18" customHeight="1">
      <c r="A28" s="6">
        <v>24</v>
      </c>
      <c r="B28" s="10" t="s">
        <v>38</v>
      </c>
      <c r="C28" s="11">
        <v>4.5</v>
      </c>
      <c r="D28" s="7" t="s">
        <v>60</v>
      </c>
      <c r="E28" s="20">
        <v>10</v>
      </c>
      <c r="F28" s="9">
        <f t="shared" si="0"/>
        <v>45</v>
      </c>
      <c r="G28" s="24"/>
      <c r="H28" s="39" t="s">
        <v>163</v>
      </c>
    </row>
    <row r="29" spans="1:8" s="2" customFormat="1" ht="18" customHeight="1">
      <c r="A29" s="6">
        <v>25</v>
      </c>
      <c r="B29" s="10" t="s">
        <v>39</v>
      </c>
      <c r="C29" s="11">
        <v>2.5</v>
      </c>
      <c r="D29" s="7" t="s">
        <v>60</v>
      </c>
      <c r="E29" s="16">
        <v>10</v>
      </c>
      <c r="F29" s="9">
        <f t="shared" si="0"/>
        <v>25</v>
      </c>
      <c r="G29" s="23"/>
      <c r="H29" s="39" t="s">
        <v>163</v>
      </c>
    </row>
    <row r="30" spans="1:8" s="2" customFormat="1" ht="18" customHeight="1">
      <c r="A30" s="6">
        <v>26</v>
      </c>
      <c r="B30" s="10" t="s">
        <v>40</v>
      </c>
      <c r="C30" s="11"/>
      <c r="D30" s="7" t="s">
        <v>60</v>
      </c>
      <c r="E30" s="16">
        <v>6</v>
      </c>
      <c r="F30" s="9">
        <f t="shared" si="0"/>
        <v>0</v>
      </c>
      <c r="G30" s="23"/>
      <c r="H30" s="39" t="s">
        <v>163</v>
      </c>
    </row>
    <row r="31" spans="1:8" s="2" customFormat="1" ht="18" customHeight="1">
      <c r="A31" s="6">
        <v>27</v>
      </c>
      <c r="B31" s="10" t="s">
        <v>41</v>
      </c>
      <c r="C31" s="11"/>
      <c r="D31" s="7" t="s">
        <v>60</v>
      </c>
      <c r="E31" s="20">
        <v>10</v>
      </c>
      <c r="F31" s="9">
        <f t="shared" si="0"/>
        <v>0</v>
      </c>
      <c r="G31" s="24"/>
      <c r="H31" s="39" t="s">
        <v>163</v>
      </c>
    </row>
    <row r="32" spans="1:8" ht="18" customHeight="1">
      <c r="A32" s="6">
        <v>28</v>
      </c>
      <c r="B32" s="7" t="s">
        <v>42</v>
      </c>
      <c r="C32" s="8">
        <v>5.5</v>
      </c>
      <c r="D32" s="7" t="s">
        <v>60</v>
      </c>
      <c r="E32" s="17">
        <v>5</v>
      </c>
      <c r="F32" s="9">
        <f t="shared" si="0"/>
        <v>27.5</v>
      </c>
      <c r="G32" s="19"/>
      <c r="H32" s="39" t="s">
        <v>163</v>
      </c>
    </row>
    <row r="33" spans="1:8" ht="18" customHeight="1">
      <c r="A33" s="6">
        <v>29</v>
      </c>
      <c r="B33" s="10" t="s">
        <v>43</v>
      </c>
      <c r="C33" s="8">
        <v>2.8</v>
      </c>
      <c r="D33" s="7" t="s">
        <v>60</v>
      </c>
      <c r="E33" s="17">
        <v>10</v>
      </c>
      <c r="F33" s="9">
        <f t="shared" si="0"/>
        <v>28</v>
      </c>
      <c r="G33" s="19"/>
      <c r="H33" s="39" t="s">
        <v>163</v>
      </c>
    </row>
    <row r="34" spans="1:8" ht="18" customHeight="1">
      <c r="A34" s="6">
        <v>30</v>
      </c>
      <c r="B34" s="10" t="s">
        <v>44</v>
      </c>
      <c r="C34" s="12">
        <v>4.5</v>
      </c>
      <c r="D34" s="7" t="s">
        <v>60</v>
      </c>
      <c r="E34" s="17">
        <v>5</v>
      </c>
      <c r="F34" s="9">
        <f t="shared" si="0"/>
        <v>22.5</v>
      </c>
      <c r="G34" s="19"/>
      <c r="H34" s="39" t="s">
        <v>163</v>
      </c>
    </row>
    <row r="35" spans="1:8" ht="18" customHeight="1">
      <c r="A35" s="6">
        <v>31</v>
      </c>
      <c r="B35" s="10" t="s">
        <v>45</v>
      </c>
      <c r="C35" s="12">
        <v>10</v>
      </c>
      <c r="D35" s="7" t="s">
        <v>60</v>
      </c>
      <c r="E35" s="17">
        <v>5</v>
      </c>
      <c r="F35" s="9">
        <f t="shared" si="0"/>
        <v>50</v>
      </c>
      <c r="G35" s="19"/>
      <c r="H35" s="39" t="s">
        <v>167</v>
      </c>
    </row>
    <row r="36" spans="1:8" ht="18" customHeight="1">
      <c r="A36" s="6">
        <v>32</v>
      </c>
      <c r="B36" s="7" t="s">
        <v>46</v>
      </c>
      <c r="C36" s="7"/>
      <c r="D36" s="7" t="s">
        <v>60</v>
      </c>
      <c r="E36" s="17">
        <v>5</v>
      </c>
      <c r="F36" s="9">
        <f t="shared" si="0"/>
        <v>0</v>
      </c>
      <c r="G36" s="19"/>
      <c r="H36" s="39" t="s">
        <v>163</v>
      </c>
    </row>
    <row r="37" spans="1:8" ht="18" customHeight="1">
      <c r="A37" s="6">
        <v>33</v>
      </c>
      <c r="B37" s="7" t="s">
        <v>47</v>
      </c>
      <c r="C37" s="7">
        <v>22</v>
      </c>
      <c r="D37" s="7" t="s">
        <v>62</v>
      </c>
      <c r="E37" s="9">
        <v>2</v>
      </c>
      <c r="F37" s="9">
        <f t="shared" si="0"/>
        <v>44</v>
      </c>
      <c r="G37" s="19"/>
      <c r="H37" s="39" t="s">
        <v>166</v>
      </c>
    </row>
    <row r="38" spans="1:8" ht="18" customHeight="1">
      <c r="A38" s="6">
        <v>34</v>
      </c>
      <c r="B38" s="7" t="s">
        <v>48</v>
      </c>
      <c r="C38" s="7">
        <v>4.8</v>
      </c>
      <c r="D38" s="7" t="s">
        <v>60</v>
      </c>
      <c r="E38" s="17">
        <v>10</v>
      </c>
      <c r="F38" s="9">
        <f t="shared" si="0"/>
        <v>48</v>
      </c>
      <c r="G38" s="19"/>
      <c r="H38" s="39" t="s">
        <v>163</v>
      </c>
    </row>
    <row r="39" spans="1:8" ht="18" customHeight="1">
      <c r="A39" s="6">
        <v>35</v>
      </c>
      <c r="B39" s="7" t="s">
        <v>49</v>
      </c>
      <c r="C39" s="7">
        <v>3.6</v>
      </c>
      <c r="D39" s="7" t="s">
        <v>60</v>
      </c>
      <c r="E39" s="9">
        <v>10</v>
      </c>
      <c r="F39" s="9">
        <f t="shared" si="0"/>
        <v>36</v>
      </c>
      <c r="G39" s="19"/>
      <c r="H39" s="39" t="s">
        <v>163</v>
      </c>
    </row>
    <row r="40" spans="1:8" ht="18" customHeight="1">
      <c r="A40" s="6">
        <v>36</v>
      </c>
      <c r="B40" s="9" t="s">
        <v>50</v>
      </c>
      <c r="C40" s="9">
        <v>2.5</v>
      </c>
      <c r="D40" s="7" t="s">
        <v>66</v>
      </c>
      <c r="E40" s="17">
        <v>10</v>
      </c>
      <c r="F40" s="9">
        <f t="shared" si="0"/>
        <v>25</v>
      </c>
      <c r="G40" s="19"/>
      <c r="H40" s="39" t="s">
        <v>163</v>
      </c>
    </row>
    <row r="41" spans="1:8" ht="18" customHeight="1">
      <c r="A41" s="6">
        <v>37</v>
      </c>
      <c r="B41" s="9" t="s">
        <v>51</v>
      </c>
      <c r="C41" s="12">
        <v>19</v>
      </c>
      <c r="D41" s="7" t="s">
        <v>67</v>
      </c>
      <c r="E41" s="17">
        <v>3</v>
      </c>
      <c r="F41" s="9">
        <f t="shared" si="0"/>
        <v>57</v>
      </c>
      <c r="G41" s="19"/>
      <c r="H41" s="39" t="s">
        <v>166</v>
      </c>
    </row>
    <row r="42" spans="1:8" ht="18" customHeight="1">
      <c r="A42" s="6">
        <v>38</v>
      </c>
      <c r="B42" s="9" t="s">
        <v>52</v>
      </c>
      <c r="C42" s="12">
        <v>1.8</v>
      </c>
      <c r="D42" s="7" t="s">
        <v>60</v>
      </c>
      <c r="E42" s="9">
        <v>20</v>
      </c>
      <c r="F42" s="9">
        <f t="shared" si="0"/>
        <v>36</v>
      </c>
      <c r="G42" s="19"/>
      <c r="H42" s="39" t="s">
        <v>163</v>
      </c>
    </row>
    <row r="43" spans="1:8" ht="18" customHeight="1">
      <c r="A43" s="6">
        <v>39</v>
      </c>
      <c r="B43" s="13" t="s">
        <v>53</v>
      </c>
      <c r="C43" s="14">
        <v>1.6</v>
      </c>
      <c r="D43" s="7" t="s">
        <v>60</v>
      </c>
      <c r="E43" s="18">
        <v>20</v>
      </c>
      <c r="F43" s="9">
        <f t="shared" si="0"/>
        <v>32</v>
      </c>
      <c r="G43" s="19"/>
      <c r="H43" s="39" t="s">
        <v>163</v>
      </c>
    </row>
    <row r="44" spans="1:8" ht="18" customHeight="1">
      <c r="A44" s="6">
        <v>40</v>
      </c>
      <c r="B44" s="13" t="s">
        <v>54</v>
      </c>
      <c r="C44" s="14">
        <v>3.8</v>
      </c>
      <c r="D44" s="7" t="s">
        <v>60</v>
      </c>
      <c r="E44" s="18">
        <v>5</v>
      </c>
      <c r="F44" s="9">
        <f t="shared" si="0"/>
        <v>19</v>
      </c>
      <c r="G44" s="19"/>
      <c r="H44" s="39" t="s">
        <v>163</v>
      </c>
    </row>
    <row r="45" spans="1:8" ht="18" customHeight="1">
      <c r="A45" s="6">
        <v>41</v>
      </c>
      <c r="B45" s="13" t="s">
        <v>55</v>
      </c>
      <c r="C45" s="14">
        <v>1.8</v>
      </c>
      <c r="D45" s="7" t="s">
        <v>68</v>
      </c>
      <c r="E45" s="13">
        <v>20</v>
      </c>
      <c r="F45" s="9">
        <f t="shared" si="0"/>
        <v>36</v>
      </c>
      <c r="G45" s="19"/>
      <c r="H45" s="39" t="s">
        <v>166</v>
      </c>
    </row>
    <row r="46" spans="1:8" ht="18" customHeight="1">
      <c r="A46" s="6">
        <v>42</v>
      </c>
      <c r="B46" s="13" t="s">
        <v>56</v>
      </c>
      <c r="C46" s="14"/>
      <c r="D46" s="7" t="s">
        <v>68</v>
      </c>
      <c r="E46" s="34">
        <v>2</v>
      </c>
      <c r="F46" s="9">
        <f t="shared" si="0"/>
        <v>0</v>
      </c>
      <c r="G46" s="19"/>
      <c r="H46" s="39" t="s">
        <v>163</v>
      </c>
    </row>
    <row r="47" spans="1:8" ht="18" customHeight="1">
      <c r="A47" s="6">
        <v>43</v>
      </c>
      <c r="B47" s="13" t="s">
        <v>57</v>
      </c>
      <c r="C47" s="14">
        <v>3.5</v>
      </c>
      <c r="D47" s="7" t="s">
        <v>60</v>
      </c>
      <c r="E47" s="13">
        <v>10</v>
      </c>
      <c r="F47" s="9">
        <f t="shared" si="0"/>
        <v>35</v>
      </c>
      <c r="G47" s="19"/>
      <c r="H47" s="39" t="s">
        <v>163</v>
      </c>
    </row>
    <row r="48" spans="1:8" ht="18" customHeight="1">
      <c r="A48" s="6">
        <v>44</v>
      </c>
      <c r="B48" s="13" t="s">
        <v>58</v>
      </c>
      <c r="C48" s="14">
        <v>4.5</v>
      </c>
      <c r="D48" s="7" t="s">
        <v>60</v>
      </c>
      <c r="E48" s="18">
        <v>5</v>
      </c>
      <c r="F48" s="9">
        <f t="shared" si="0"/>
        <v>22.5</v>
      </c>
      <c r="G48" s="19"/>
      <c r="H48" s="39" t="s">
        <v>163</v>
      </c>
    </row>
    <row r="49" spans="1:8" ht="18" customHeight="1">
      <c r="A49" s="6">
        <v>45</v>
      </c>
      <c r="B49" s="13" t="s">
        <v>59</v>
      </c>
      <c r="C49" s="14">
        <v>8.5</v>
      </c>
      <c r="D49" s="7" t="s">
        <v>60</v>
      </c>
      <c r="E49" s="18">
        <v>10</v>
      </c>
      <c r="F49" s="9">
        <f t="shared" si="0"/>
        <v>85</v>
      </c>
      <c r="G49" s="19"/>
      <c r="H49" s="39" t="s">
        <v>173</v>
      </c>
    </row>
    <row r="50" spans="1:8" ht="18" customHeight="1">
      <c r="A50" s="6">
        <v>46</v>
      </c>
      <c r="B50" s="13" t="s">
        <v>139</v>
      </c>
      <c r="C50" s="14">
        <v>60</v>
      </c>
      <c r="D50" s="7" t="s">
        <v>141</v>
      </c>
      <c r="E50" s="18">
        <v>1</v>
      </c>
      <c r="F50" s="9">
        <f t="shared" si="0"/>
        <v>60</v>
      </c>
      <c r="G50" s="19"/>
      <c r="H50" s="3"/>
    </row>
    <row r="51" spans="1:8" ht="18" customHeight="1">
      <c r="A51" s="6">
        <v>47</v>
      </c>
      <c r="B51" s="13" t="s">
        <v>140</v>
      </c>
      <c r="C51" s="14">
        <v>180</v>
      </c>
      <c r="D51" s="7" t="s">
        <v>142</v>
      </c>
      <c r="E51" s="18">
        <v>1</v>
      </c>
      <c r="F51" s="9">
        <f t="shared" si="0"/>
        <v>180</v>
      </c>
      <c r="G51" s="19"/>
      <c r="H51" s="3"/>
    </row>
    <row r="52" spans="1:8" ht="22.5" customHeight="1">
      <c r="A52" s="19"/>
      <c r="B52" s="19"/>
      <c r="C52" s="19"/>
      <c r="D52" s="19"/>
      <c r="E52" s="21" t="s">
        <v>8</v>
      </c>
      <c r="F52" s="5">
        <f>SUM(F5:F51)</f>
        <v>5239.3</v>
      </c>
      <c r="G52" s="19"/>
    </row>
    <row r="53" spans="1:8" ht="22.5" customHeight="1"/>
    <row r="54" spans="1:8" ht="22.5" customHeight="1"/>
    <row r="55" spans="1:8" ht="22.5" customHeight="1"/>
    <row r="56" spans="1:8" ht="22.5" customHeight="1"/>
    <row r="57" spans="1:8" ht="22.5" customHeight="1"/>
    <row r="58" spans="1:8" ht="22.5" customHeight="1"/>
    <row r="59" spans="1:8" ht="22.5" customHeight="1"/>
    <row r="60" spans="1:8" ht="22.5" customHeight="1"/>
    <row r="61" spans="1:8" ht="22.5" customHeight="1"/>
    <row r="62" spans="1:8" ht="22.5" customHeight="1"/>
    <row r="63" spans="1:8" ht="22.5" customHeight="1"/>
  </sheetData>
  <autoFilter ref="A4:H52">
    <filterColumn colId="7"/>
  </autoFilter>
  <mergeCells count="3">
    <mergeCell ref="A1:G1"/>
    <mergeCell ref="A2:G2"/>
    <mergeCell ref="A3:G3"/>
  </mergeCells>
  <phoneticPr fontId="27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97"/>
  <sheetViews>
    <sheetView tabSelected="1" zoomScaleNormal="100" workbookViewId="0">
      <selection activeCell="E7" sqref="E7:E82"/>
    </sheetView>
  </sheetViews>
  <sheetFormatPr defaultColWidth="9" defaultRowHeight="13.5"/>
  <cols>
    <col min="1" max="1" width="4.75" style="33" customWidth="1"/>
    <col min="2" max="2" width="27.25" style="33" customWidth="1"/>
    <col min="3" max="3" width="9" style="33" customWidth="1"/>
    <col min="4" max="6" width="9" style="33"/>
    <col min="7" max="7" width="21" style="33" customWidth="1"/>
    <col min="8" max="8" width="11.125" style="33" customWidth="1"/>
    <col min="9" max="16384" width="9" style="33"/>
  </cols>
  <sheetData>
    <row r="1" spans="1:8" s="25" customFormat="1" ht="29.25" customHeight="1">
      <c r="A1" s="43" t="s">
        <v>69</v>
      </c>
      <c r="B1" s="43"/>
      <c r="C1" s="43"/>
      <c r="D1" s="43"/>
      <c r="E1" s="43"/>
      <c r="F1" s="43"/>
      <c r="G1" s="43"/>
    </row>
    <row r="2" spans="1:8" s="25" customFormat="1" ht="24.75" customHeight="1">
      <c r="A2" s="44" t="s">
        <v>0</v>
      </c>
      <c r="B2" s="44"/>
      <c r="C2" s="44"/>
      <c r="D2" s="44"/>
      <c r="E2" s="44"/>
      <c r="F2" s="44"/>
      <c r="G2" s="44"/>
    </row>
    <row r="3" spans="1:8" s="25" customFormat="1" ht="21.75" customHeight="1">
      <c r="A3" s="44" t="s">
        <v>1</v>
      </c>
      <c r="B3" s="44"/>
      <c r="C3" s="44"/>
      <c r="D3" s="44"/>
      <c r="E3" s="44"/>
      <c r="F3" s="44"/>
      <c r="G3" s="44"/>
    </row>
    <row r="4" spans="1:8" s="27" customFormat="1" ht="18.75">
      <c r="A4" s="26" t="s">
        <v>2</v>
      </c>
      <c r="B4" s="26" t="s">
        <v>3</v>
      </c>
      <c r="C4" s="26" t="s">
        <v>11</v>
      </c>
      <c r="D4" s="26" t="s">
        <v>5</v>
      </c>
      <c r="E4" s="26" t="s">
        <v>12</v>
      </c>
      <c r="F4" s="26" t="s">
        <v>7</v>
      </c>
      <c r="G4" s="26" t="s">
        <v>9</v>
      </c>
      <c r="H4" s="38" t="s">
        <v>161</v>
      </c>
    </row>
    <row r="5" spans="1:8" s="31" customFormat="1" ht="20.100000000000001" hidden="1" customHeight="1">
      <c r="A5" s="28">
        <v>1</v>
      </c>
      <c r="B5" s="28" t="s">
        <v>70</v>
      </c>
      <c r="C5" s="29">
        <v>3</v>
      </c>
      <c r="D5" s="28" t="s">
        <v>60</v>
      </c>
      <c r="E5" s="28"/>
      <c r="F5" s="30">
        <f>C5*E5</f>
        <v>0</v>
      </c>
      <c r="G5" s="28"/>
      <c r="H5" s="31" t="s">
        <v>162</v>
      </c>
    </row>
    <row r="6" spans="1:8" s="31" customFormat="1" ht="20.100000000000001" hidden="1" customHeight="1">
      <c r="A6" s="28">
        <v>2</v>
      </c>
      <c r="B6" s="28" t="s">
        <v>71</v>
      </c>
      <c r="C6" s="29">
        <v>3</v>
      </c>
      <c r="D6" s="28" t="s">
        <v>60</v>
      </c>
      <c r="E6" s="28"/>
      <c r="F6" s="30">
        <f t="shared" ref="F6:F69" si="0">C6*E6</f>
        <v>0</v>
      </c>
      <c r="G6" s="28"/>
      <c r="H6" s="31" t="s">
        <v>163</v>
      </c>
    </row>
    <row r="7" spans="1:8" s="31" customFormat="1" ht="20.100000000000001" customHeight="1">
      <c r="A7" s="28">
        <v>3</v>
      </c>
      <c r="B7" s="28" t="s">
        <v>72</v>
      </c>
      <c r="C7" s="29">
        <v>2</v>
      </c>
      <c r="D7" s="28" t="s">
        <v>60</v>
      </c>
      <c r="E7" s="26">
        <v>6.5</v>
      </c>
      <c r="F7" s="30">
        <f t="shared" si="0"/>
        <v>13</v>
      </c>
      <c r="G7" s="28"/>
      <c r="H7" s="31" t="s">
        <v>163</v>
      </c>
    </row>
    <row r="8" spans="1:8" s="31" customFormat="1" ht="20.100000000000001" hidden="1" customHeight="1">
      <c r="A8" s="28">
        <v>4</v>
      </c>
      <c r="B8" s="28" t="s">
        <v>73</v>
      </c>
      <c r="C8" s="29">
        <v>3</v>
      </c>
      <c r="D8" s="28" t="s">
        <v>60</v>
      </c>
      <c r="E8" s="28"/>
      <c r="F8" s="30">
        <f t="shared" si="0"/>
        <v>0</v>
      </c>
      <c r="G8" s="28"/>
      <c r="H8" s="31" t="s">
        <v>163</v>
      </c>
    </row>
    <row r="9" spans="1:8" s="31" customFormat="1" ht="20.100000000000001" hidden="1" customHeight="1">
      <c r="A9" s="28"/>
      <c r="B9" s="28"/>
      <c r="C9" s="29"/>
      <c r="D9" s="28"/>
      <c r="E9" s="26" t="s">
        <v>94</v>
      </c>
      <c r="F9" s="32">
        <f>SUM(F5:F8)</f>
        <v>13</v>
      </c>
      <c r="G9" s="28"/>
    </row>
    <row r="10" spans="1:8" s="31" customFormat="1" ht="20.100000000000001" hidden="1" customHeight="1">
      <c r="A10" s="28">
        <v>1</v>
      </c>
      <c r="B10" s="28" t="s">
        <v>74</v>
      </c>
      <c r="C10" s="29">
        <v>20</v>
      </c>
      <c r="D10" s="28" t="s">
        <v>60</v>
      </c>
      <c r="E10" s="28">
        <v>4.8</v>
      </c>
      <c r="F10" s="30">
        <f t="shared" si="0"/>
        <v>96</v>
      </c>
      <c r="G10" s="28"/>
      <c r="H10" s="31" t="s">
        <v>163</v>
      </c>
    </row>
    <row r="11" spans="1:8" s="31" customFormat="1" ht="20.100000000000001" hidden="1" customHeight="1">
      <c r="A11" s="28">
        <v>2</v>
      </c>
      <c r="B11" s="28" t="s">
        <v>73</v>
      </c>
      <c r="C11" s="29">
        <v>5</v>
      </c>
      <c r="D11" s="28" t="s">
        <v>60</v>
      </c>
      <c r="E11" s="26"/>
      <c r="F11" s="30">
        <f t="shared" si="0"/>
        <v>0</v>
      </c>
      <c r="G11" s="28"/>
      <c r="H11" s="31" t="s">
        <v>163</v>
      </c>
    </row>
    <row r="12" spans="1:8" s="31" customFormat="1" ht="20.100000000000001" hidden="1" customHeight="1">
      <c r="A12" s="28">
        <v>3</v>
      </c>
      <c r="B12" s="28" t="s">
        <v>75</v>
      </c>
      <c r="C12" s="29">
        <v>3</v>
      </c>
      <c r="D12" s="28" t="s">
        <v>96</v>
      </c>
      <c r="E12" s="28">
        <v>20</v>
      </c>
      <c r="F12" s="30">
        <f t="shared" si="0"/>
        <v>60</v>
      </c>
      <c r="G12" s="28"/>
      <c r="H12" s="31" t="s">
        <v>162</v>
      </c>
    </row>
    <row r="13" spans="1:8" s="31" customFormat="1" ht="20.100000000000001" hidden="1" customHeight="1">
      <c r="A13" s="28"/>
      <c r="B13" s="28"/>
      <c r="C13" s="29"/>
      <c r="D13" s="28"/>
      <c r="E13" s="26" t="s">
        <v>95</v>
      </c>
      <c r="F13" s="32">
        <f>SUM(F10:F12)</f>
        <v>156</v>
      </c>
      <c r="G13" s="28"/>
    </row>
    <row r="14" spans="1:8" s="31" customFormat="1" ht="20.100000000000001" hidden="1" customHeight="1">
      <c r="A14" s="28">
        <v>1</v>
      </c>
      <c r="B14" s="28" t="s">
        <v>74</v>
      </c>
      <c r="C14" s="29">
        <v>3</v>
      </c>
      <c r="D14" s="28" t="s">
        <v>60</v>
      </c>
      <c r="E14" s="28">
        <v>4.8</v>
      </c>
      <c r="F14" s="30">
        <f t="shared" si="0"/>
        <v>14.399999999999999</v>
      </c>
      <c r="G14" s="28"/>
      <c r="H14" s="31" t="s">
        <v>163</v>
      </c>
    </row>
    <row r="15" spans="1:8" s="31" customFormat="1" ht="20.100000000000001" hidden="1" customHeight="1">
      <c r="A15" s="28">
        <v>2</v>
      </c>
      <c r="B15" s="28" t="s">
        <v>73</v>
      </c>
      <c r="C15" s="29">
        <v>3</v>
      </c>
      <c r="D15" s="28" t="s">
        <v>60</v>
      </c>
      <c r="E15" s="28"/>
      <c r="F15" s="30">
        <f t="shared" si="0"/>
        <v>0</v>
      </c>
      <c r="G15" s="28"/>
      <c r="H15" s="31" t="s">
        <v>163</v>
      </c>
    </row>
    <row r="16" spans="1:8" s="31" customFormat="1" ht="20.100000000000001" hidden="1" customHeight="1">
      <c r="A16" s="28">
        <v>3</v>
      </c>
      <c r="B16" s="28" t="s">
        <v>76</v>
      </c>
      <c r="C16" s="29">
        <v>1</v>
      </c>
      <c r="D16" s="28" t="s">
        <v>63</v>
      </c>
      <c r="E16" s="28"/>
      <c r="F16" s="30">
        <f t="shared" si="0"/>
        <v>0</v>
      </c>
      <c r="G16" s="28"/>
      <c r="H16" s="31" t="s">
        <v>162</v>
      </c>
    </row>
    <row r="17" spans="1:8" s="31" customFormat="1" ht="20.100000000000001" hidden="1" customHeight="1">
      <c r="A17" s="28">
        <v>4</v>
      </c>
      <c r="B17" s="28" t="s">
        <v>77</v>
      </c>
      <c r="C17" s="29">
        <v>2</v>
      </c>
      <c r="D17" s="28" t="s">
        <v>60</v>
      </c>
      <c r="E17" s="26"/>
      <c r="F17" s="30">
        <f t="shared" si="0"/>
        <v>0</v>
      </c>
      <c r="G17" s="28"/>
      <c r="H17" s="31" t="s">
        <v>162</v>
      </c>
    </row>
    <row r="18" spans="1:8" s="31" customFormat="1" ht="20.100000000000001" hidden="1" customHeight="1">
      <c r="A18" s="28">
        <v>5</v>
      </c>
      <c r="B18" s="28" t="s">
        <v>78</v>
      </c>
      <c r="C18" s="29">
        <v>2</v>
      </c>
      <c r="D18" s="28" t="s">
        <v>97</v>
      </c>
      <c r="E18" s="28">
        <v>20</v>
      </c>
      <c r="F18" s="30">
        <f t="shared" si="0"/>
        <v>40</v>
      </c>
      <c r="G18" s="28"/>
      <c r="H18" s="31" t="s">
        <v>162</v>
      </c>
    </row>
    <row r="19" spans="1:8" s="31" customFormat="1" ht="20.100000000000001" hidden="1" customHeight="1">
      <c r="A19" s="28"/>
      <c r="B19" s="28"/>
      <c r="C19" s="29"/>
      <c r="D19" s="28"/>
      <c r="E19" s="26" t="s">
        <v>98</v>
      </c>
      <c r="F19" s="32">
        <f>SUM(F14:F18)</f>
        <v>54.4</v>
      </c>
      <c r="G19" s="28"/>
    </row>
    <row r="20" spans="1:8" s="31" customFormat="1" ht="20.100000000000001" hidden="1" customHeight="1">
      <c r="A20" s="28">
        <v>1</v>
      </c>
      <c r="B20" s="28" t="s">
        <v>79</v>
      </c>
      <c r="C20" s="29">
        <v>2</v>
      </c>
      <c r="D20" s="28" t="s">
        <v>63</v>
      </c>
      <c r="E20" s="28"/>
      <c r="F20" s="30">
        <f t="shared" si="0"/>
        <v>0</v>
      </c>
      <c r="G20" s="28"/>
      <c r="H20" s="31" t="s">
        <v>162</v>
      </c>
    </row>
    <row r="21" spans="1:8" s="31" customFormat="1" ht="20.100000000000001" hidden="1" customHeight="1">
      <c r="A21" s="28">
        <v>2</v>
      </c>
      <c r="B21" s="28" t="s">
        <v>80</v>
      </c>
      <c r="C21" s="29">
        <v>2</v>
      </c>
      <c r="D21" s="28" t="s">
        <v>63</v>
      </c>
      <c r="E21" s="28">
        <v>35</v>
      </c>
      <c r="F21" s="30">
        <f t="shared" si="0"/>
        <v>70</v>
      </c>
      <c r="G21" s="28"/>
      <c r="H21" s="31" t="s">
        <v>162</v>
      </c>
    </row>
    <row r="22" spans="1:8" s="31" customFormat="1" ht="20.100000000000001" hidden="1" customHeight="1">
      <c r="A22" s="28"/>
      <c r="B22" s="28"/>
      <c r="C22" s="29"/>
      <c r="D22" s="28"/>
      <c r="E22" s="26" t="s">
        <v>99</v>
      </c>
      <c r="F22" s="32">
        <f>SUM(F20:F21)</f>
        <v>70</v>
      </c>
      <c r="G22" s="28"/>
    </row>
    <row r="23" spans="1:8" s="31" customFormat="1" ht="20.100000000000001" hidden="1" customHeight="1">
      <c r="A23" s="28">
        <v>1</v>
      </c>
      <c r="B23" s="28" t="s">
        <v>81</v>
      </c>
      <c r="C23" s="29">
        <v>5</v>
      </c>
      <c r="D23" s="28" t="s">
        <v>60</v>
      </c>
      <c r="E23" s="26"/>
      <c r="F23" s="30">
        <f t="shared" si="0"/>
        <v>0</v>
      </c>
      <c r="G23" s="28"/>
      <c r="H23" s="31" t="s">
        <v>164</v>
      </c>
    </row>
    <row r="24" spans="1:8" s="31" customFormat="1" ht="20.100000000000001" hidden="1" customHeight="1">
      <c r="A24" s="28">
        <v>2</v>
      </c>
      <c r="B24" s="28" t="s">
        <v>82</v>
      </c>
      <c r="C24" s="29">
        <v>3</v>
      </c>
      <c r="D24" s="28" t="s">
        <v>60</v>
      </c>
      <c r="E24" s="28"/>
      <c r="F24" s="30">
        <f t="shared" si="0"/>
        <v>0</v>
      </c>
      <c r="G24" s="28"/>
      <c r="H24" s="31" t="s">
        <v>163</v>
      </c>
    </row>
    <row r="25" spans="1:8" s="31" customFormat="1" ht="20.100000000000001" hidden="1" customHeight="1">
      <c r="A25" s="28">
        <v>3</v>
      </c>
      <c r="B25" s="28" t="s">
        <v>78</v>
      </c>
      <c r="C25" s="29">
        <v>3</v>
      </c>
      <c r="D25" s="28" t="s">
        <v>97</v>
      </c>
      <c r="E25" s="28">
        <v>20</v>
      </c>
      <c r="F25" s="30">
        <f t="shared" si="0"/>
        <v>60</v>
      </c>
      <c r="G25" s="28"/>
      <c r="H25" s="31" t="s">
        <v>162</v>
      </c>
    </row>
    <row r="26" spans="1:8" s="31" customFormat="1" ht="20.100000000000001" hidden="1" customHeight="1">
      <c r="A26" s="28"/>
      <c r="B26" s="28"/>
      <c r="C26" s="29"/>
      <c r="D26" s="28"/>
      <c r="E26" s="26" t="s">
        <v>100</v>
      </c>
      <c r="F26" s="32">
        <f>SUM(F23:F25)</f>
        <v>60</v>
      </c>
      <c r="G26" s="28"/>
    </row>
    <row r="27" spans="1:8" s="31" customFormat="1" ht="20.100000000000001" hidden="1" customHeight="1">
      <c r="A27" s="28">
        <v>1</v>
      </c>
      <c r="B27" s="28" t="s">
        <v>83</v>
      </c>
      <c r="C27" s="29">
        <v>1</v>
      </c>
      <c r="D27" s="28" t="s">
        <v>101</v>
      </c>
      <c r="E27" s="26"/>
      <c r="F27" s="30">
        <f t="shared" si="0"/>
        <v>0</v>
      </c>
      <c r="G27" s="28"/>
      <c r="H27" s="31" t="s">
        <v>165</v>
      </c>
    </row>
    <row r="28" spans="1:8" s="31" customFormat="1" ht="20.100000000000001" hidden="1" customHeight="1">
      <c r="A28" s="28">
        <v>2</v>
      </c>
      <c r="B28" s="28" t="s">
        <v>84</v>
      </c>
      <c r="C28" s="29">
        <v>1</v>
      </c>
      <c r="D28" s="28" t="s">
        <v>61</v>
      </c>
      <c r="E28" s="28">
        <v>16</v>
      </c>
      <c r="F28" s="30">
        <f t="shared" si="0"/>
        <v>16</v>
      </c>
      <c r="G28" s="28"/>
      <c r="H28" s="31" t="s">
        <v>166</v>
      </c>
    </row>
    <row r="29" spans="1:8" s="31" customFormat="1" ht="20.100000000000001" hidden="1" customHeight="1">
      <c r="A29" s="28">
        <v>3</v>
      </c>
      <c r="B29" s="28" t="s">
        <v>85</v>
      </c>
      <c r="C29" s="29">
        <v>1</v>
      </c>
      <c r="D29" s="28" t="s">
        <v>61</v>
      </c>
      <c r="E29" s="28">
        <v>5</v>
      </c>
      <c r="F29" s="30">
        <f t="shared" si="0"/>
        <v>5</v>
      </c>
      <c r="G29" s="28"/>
      <c r="H29" s="31" t="s">
        <v>166</v>
      </c>
    </row>
    <row r="30" spans="1:8" s="31" customFormat="1" ht="20.100000000000001" hidden="1" customHeight="1">
      <c r="A30" s="28">
        <v>4</v>
      </c>
      <c r="B30" s="28" t="s">
        <v>86</v>
      </c>
      <c r="C30" s="29">
        <v>2</v>
      </c>
      <c r="D30" s="28" t="s">
        <v>60</v>
      </c>
      <c r="E30" s="28"/>
      <c r="F30" s="30">
        <f t="shared" si="0"/>
        <v>0</v>
      </c>
      <c r="G30" s="28"/>
      <c r="H30" s="31" t="s">
        <v>165</v>
      </c>
    </row>
    <row r="31" spans="1:8" s="31" customFormat="1" ht="20.100000000000001" hidden="1" customHeight="1">
      <c r="A31" s="28">
        <v>5</v>
      </c>
      <c r="B31" s="28" t="s">
        <v>87</v>
      </c>
      <c r="C31" s="29">
        <v>3</v>
      </c>
      <c r="D31" s="28" t="s">
        <v>60</v>
      </c>
      <c r="E31" s="26"/>
      <c r="F31" s="30">
        <f t="shared" si="0"/>
        <v>0</v>
      </c>
      <c r="G31" s="28"/>
      <c r="H31" s="31" t="s">
        <v>163</v>
      </c>
    </row>
    <row r="32" spans="1:8" s="31" customFormat="1" ht="20.100000000000001" hidden="1" customHeight="1">
      <c r="A32" s="28">
        <v>6</v>
      </c>
      <c r="B32" s="28" t="s">
        <v>88</v>
      </c>
      <c r="C32" s="29">
        <v>3</v>
      </c>
      <c r="D32" s="28" t="s">
        <v>60</v>
      </c>
      <c r="E32" s="28"/>
      <c r="F32" s="30">
        <f t="shared" si="0"/>
        <v>0</v>
      </c>
      <c r="G32" s="28"/>
      <c r="H32" s="31" t="s">
        <v>163</v>
      </c>
    </row>
    <row r="33" spans="1:8" s="31" customFormat="1" ht="20.100000000000001" hidden="1" customHeight="1">
      <c r="A33" s="28">
        <v>7</v>
      </c>
      <c r="B33" s="28" t="s">
        <v>89</v>
      </c>
      <c r="C33" s="29">
        <v>5</v>
      </c>
      <c r="D33" s="28" t="s">
        <v>60</v>
      </c>
      <c r="E33" s="26"/>
      <c r="F33" s="30">
        <f t="shared" si="0"/>
        <v>0</v>
      </c>
      <c r="G33" s="28"/>
      <c r="H33" s="31" t="s">
        <v>163</v>
      </c>
    </row>
    <row r="34" spans="1:8" s="31" customFormat="1" ht="20.100000000000001" hidden="1" customHeight="1">
      <c r="A34" s="28">
        <v>8</v>
      </c>
      <c r="B34" s="28" t="s">
        <v>54</v>
      </c>
      <c r="C34" s="29">
        <v>5</v>
      </c>
      <c r="D34" s="28" t="s">
        <v>60</v>
      </c>
      <c r="E34" s="28"/>
      <c r="F34" s="30">
        <f t="shared" si="0"/>
        <v>0</v>
      </c>
      <c r="G34" s="28"/>
      <c r="H34" s="31" t="s">
        <v>163</v>
      </c>
    </row>
    <row r="35" spans="1:8" s="31" customFormat="1" ht="20.100000000000001" hidden="1" customHeight="1">
      <c r="A35" s="28"/>
      <c r="B35" s="28"/>
      <c r="C35" s="29"/>
      <c r="D35" s="28"/>
      <c r="E35" s="26" t="s">
        <v>102</v>
      </c>
      <c r="F35" s="32">
        <f>SUM(F27:F34)</f>
        <v>21</v>
      </c>
      <c r="G35" s="28"/>
    </row>
    <row r="36" spans="1:8" s="31" customFormat="1" ht="20.100000000000001" hidden="1" customHeight="1">
      <c r="A36" s="28">
        <v>1</v>
      </c>
      <c r="B36" s="28" t="s">
        <v>90</v>
      </c>
      <c r="C36" s="29">
        <v>3</v>
      </c>
      <c r="D36" s="28" t="s">
        <v>60</v>
      </c>
      <c r="E36" s="28"/>
      <c r="F36" s="30">
        <f t="shared" si="0"/>
        <v>0</v>
      </c>
      <c r="G36" s="28"/>
      <c r="H36" s="31" t="s">
        <v>163</v>
      </c>
    </row>
    <row r="37" spans="1:8" s="31" customFormat="1" ht="20.100000000000001" hidden="1" customHeight="1">
      <c r="A37" s="28">
        <v>2</v>
      </c>
      <c r="B37" s="28" t="s">
        <v>91</v>
      </c>
      <c r="C37" s="29">
        <v>3</v>
      </c>
      <c r="D37" s="28" t="s">
        <v>60</v>
      </c>
      <c r="E37" s="28"/>
      <c r="F37" s="30">
        <f t="shared" si="0"/>
        <v>0</v>
      </c>
      <c r="G37" s="28"/>
      <c r="H37" s="31" t="s">
        <v>163</v>
      </c>
    </row>
    <row r="38" spans="1:8" s="31" customFormat="1" ht="20.100000000000001" hidden="1" customHeight="1">
      <c r="A38" s="28">
        <v>3</v>
      </c>
      <c r="B38" s="28" t="s">
        <v>73</v>
      </c>
      <c r="C38" s="29">
        <v>3</v>
      </c>
      <c r="D38" s="28" t="s">
        <v>60</v>
      </c>
      <c r="E38" s="28"/>
      <c r="F38" s="30">
        <f t="shared" si="0"/>
        <v>0</v>
      </c>
      <c r="G38" s="28"/>
      <c r="H38" s="31" t="s">
        <v>163</v>
      </c>
    </row>
    <row r="39" spans="1:8" s="31" customFormat="1" ht="20.100000000000001" hidden="1" customHeight="1">
      <c r="A39" s="28"/>
      <c r="B39" s="28"/>
      <c r="C39" s="29"/>
      <c r="D39" s="28"/>
      <c r="E39" s="26" t="s">
        <v>103</v>
      </c>
      <c r="F39" s="32">
        <f>SUM(F36:F38)</f>
        <v>0</v>
      </c>
      <c r="G39" s="28"/>
    </row>
    <row r="40" spans="1:8" s="31" customFormat="1" ht="20.100000000000001" hidden="1" customHeight="1">
      <c r="A40" s="28">
        <v>1</v>
      </c>
      <c r="B40" s="28" t="s">
        <v>74</v>
      </c>
      <c r="C40" s="29">
        <v>3</v>
      </c>
      <c r="D40" s="28" t="s">
        <v>60</v>
      </c>
      <c r="E40" s="28">
        <v>4.8</v>
      </c>
      <c r="F40" s="30">
        <f t="shared" si="0"/>
        <v>14.399999999999999</v>
      </c>
      <c r="G40" s="28"/>
      <c r="H40" s="31" t="s">
        <v>163</v>
      </c>
    </row>
    <row r="41" spans="1:8" s="31" customFormat="1" ht="20.100000000000001" hidden="1" customHeight="1">
      <c r="A41" s="28">
        <v>2</v>
      </c>
      <c r="B41" s="28" t="s">
        <v>92</v>
      </c>
      <c r="C41" s="29">
        <v>3</v>
      </c>
      <c r="D41" s="28" t="s">
        <v>60</v>
      </c>
      <c r="E41" s="28"/>
      <c r="F41" s="30">
        <f t="shared" si="0"/>
        <v>0</v>
      </c>
      <c r="G41" s="28"/>
      <c r="H41" s="31" t="s">
        <v>163</v>
      </c>
    </row>
    <row r="42" spans="1:8" s="31" customFormat="1" ht="20.100000000000001" hidden="1" customHeight="1">
      <c r="A42" s="28">
        <v>3</v>
      </c>
      <c r="B42" s="28" t="s">
        <v>89</v>
      </c>
      <c r="C42" s="29">
        <v>3</v>
      </c>
      <c r="D42" s="28" t="s">
        <v>60</v>
      </c>
      <c r="E42" s="28"/>
      <c r="F42" s="30">
        <f t="shared" si="0"/>
        <v>0</v>
      </c>
      <c r="G42" s="28"/>
      <c r="H42" s="31" t="s">
        <v>163</v>
      </c>
    </row>
    <row r="43" spans="1:8" s="31" customFormat="1" ht="20.100000000000001" hidden="1" customHeight="1">
      <c r="A43" s="28">
        <v>4</v>
      </c>
      <c r="B43" s="28" t="s">
        <v>93</v>
      </c>
      <c r="C43" s="29">
        <v>3</v>
      </c>
      <c r="D43" s="28" t="s">
        <v>63</v>
      </c>
      <c r="E43" s="28">
        <v>20</v>
      </c>
      <c r="F43" s="30">
        <f t="shared" si="0"/>
        <v>60</v>
      </c>
      <c r="G43" s="28"/>
      <c r="H43" s="31" t="s">
        <v>162</v>
      </c>
    </row>
    <row r="44" spans="1:8" s="31" customFormat="1" ht="20.100000000000001" hidden="1" customHeight="1">
      <c r="A44" s="28">
        <v>5</v>
      </c>
      <c r="B44" s="28" t="s">
        <v>79</v>
      </c>
      <c r="C44" s="29">
        <v>1</v>
      </c>
      <c r="D44" s="28" t="s">
        <v>63</v>
      </c>
      <c r="E44" s="28"/>
      <c r="F44" s="30">
        <f t="shared" si="0"/>
        <v>0</v>
      </c>
      <c r="G44" s="28"/>
      <c r="H44" s="31" t="s">
        <v>162</v>
      </c>
    </row>
    <row r="45" spans="1:8" s="31" customFormat="1" ht="20.100000000000001" hidden="1" customHeight="1">
      <c r="A45" s="28"/>
      <c r="B45" s="28"/>
      <c r="C45" s="29"/>
      <c r="D45" s="28"/>
      <c r="E45" s="26" t="s">
        <v>104</v>
      </c>
      <c r="F45" s="32">
        <f>SUM(F40:F44)</f>
        <v>74.400000000000006</v>
      </c>
      <c r="G45" s="28"/>
    </row>
    <row r="46" spans="1:8" s="31" customFormat="1" ht="20.100000000000001" hidden="1" customHeight="1">
      <c r="A46" s="28">
        <v>1</v>
      </c>
      <c r="B46" s="35" t="s">
        <v>116</v>
      </c>
      <c r="C46" s="29">
        <v>8</v>
      </c>
      <c r="D46" s="28" t="s">
        <v>117</v>
      </c>
      <c r="E46" s="28"/>
      <c r="F46" s="30">
        <f t="shared" si="0"/>
        <v>0</v>
      </c>
      <c r="G46" s="28"/>
      <c r="H46" s="31" t="s">
        <v>162</v>
      </c>
    </row>
    <row r="47" spans="1:8" s="31" customFormat="1" ht="20.100000000000001" hidden="1" customHeight="1">
      <c r="A47" s="28">
        <v>2</v>
      </c>
      <c r="B47" s="28" t="s">
        <v>105</v>
      </c>
      <c r="C47" s="29">
        <v>3</v>
      </c>
      <c r="D47" s="28" t="s">
        <v>117</v>
      </c>
      <c r="E47" s="28"/>
      <c r="F47" s="30">
        <f t="shared" si="0"/>
        <v>0</v>
      </c>
      <c r="G47" s="28"/>
      <c r="H47" s="31" t="s">
        <v>162</v>
      </c>
    </row>
    <row r="48" spans="1:8" s="31" customFormat="1" ht="20.100000000000001" hidden="1" customHeight="1">
      <c r="A48" s="28">
        <v>3</v>
      </c>
      <c r="B48" s="28" t="s">
        <v>106</v>
      </c>
      <c r="C48" s="29">
        <v>2</v>
      </c>
      <c r="D48" s="28" t="s">
        <v>117</v>
      </c>
      <c r="E48" s="26"/>
      <c r="F48" s="30">
        <f t="shared" si="0"/>
        <v>0</v>
      </c>
      <c r="G48" s="28"/>
      <c r="H48" s="31" t="s">
        <v>162</v>
      </c>
    </row>
    <row r="49" spans="1:8" s="31" customFormat="1" ht="20.100000000000001" hidden="1" customHeight="1">
      <c r="A49" s="28">
        <v>4</v>
      </c>
      <c r="B49" s="28" t="s">
        <v>107</v>
      </c>
      <c r="C49" s="29">
        <v>4</v>
      </c>
      <c r="D49" s="28" t="s">
        <v>117</v>
      </c>
      <c r="E49" s="28"/>
      <c r="F49" s="30">
        <f t="shared" si="0"/>
        <v>0</v>
      </c>
      <c r="G49" s="28"/>
      <c r="H49" s="31" t="s">
        <v>162</v>
      </c>
    </row>
    <row r="50" spans="1:8" s="31" customFormat="1" ht="20.100000000000001" hidden="1" customHeight="1">
      <c r="A50" s="28">
        <v>5</v>
      </c>
      <c r="B50" s="28" t="s">
        <v>108</v>
      </c>
      <c r="C50" s="29">
        <v>1</v>
      </c>
      <c r="D50" s="28" t="s">
        <v>117</v>
      </c>
      <c r="E50" s="28"/>
      <c r="F50" s="30">
        <f t="shared" si="0"/>
        <v>0</v>
      </c>
      <c r="G50" s="28"/>
      <c r="H50" s="31" t="s">
        <v>162</v>
      </c>
    </row>
    <row r="51" spans="1:8" s="31" customFormat="1" ht="20.100000000000001" hidden="1" customHeight="1">
      <c r="A51" s="28">
        <v>6</v>
      </c>
      <c r="B51" s="28" t="s">
        <v>109</v>
      </c>
      <c r="C51" s="29">
        <v>2</v>
      </c>
      <c r="D51" s="28" t="s">
        <v>63</v>
      </c>
      <c r="E51" s="28"/>
      <c r="F51" s="30">
        <f t="shared" si="0"/>
        <v>0</v>
      </c>
      <c r="G51" s="28"/>
      <c r="H51" s="31" t="s">
        <v>162</v>
      </c>
    </row>
    <row r="52" spans="1:8" s="31" customFormat="1" ht="20.100000000000001" hidden="1" customHeight="1">
      <c r="A52" s="28">
        <v>7</v>
      </c>
      <c r="B52" s="28" t="s">
        <v>110</v>
      </c>
      <c r="C52" s="29">
        <v>2</v>
      </c>
      <c r="D52" s="28" t="s">
        <v>118</v>
      </c>
      <c r="E52" s="26"/>
      <c r="F52" s="30">
        <f t="shared" si="0"/>
        <v>0</v>
      </c>
      <c r="G52" s="28"/>
      <c r="H52" s="31" t="s">
        <v>162</v>
      </c>
    </row>
    <row r="53" spans="1:8" s="31" customFormat="1" ht="20.100000000000001" hidden="1" customHeight="1">
      <c r="A53" s="28">
        <v>8</v>
      </c>
      <c r="B53" s="28" t="s">
        <v>111</v>
      </c>
      <c r="C53" s="29">
        <v>1</v>
      </c>
      <c r="D53" s="28" t="s">
        <v>97</v>
      </c>
      <c r="E53" s="28">
        <v>32</v>
      </c>
      <c r="F53" s="30">
        <f t="shared" si="0"/>
        <v>32</v>
      </c>
      <c r="G53" s="28"/>
      <c r="H53" s="31" t="s">
        <v>162</v>
      </c>
    </row>
    <row r="54" spans="1:8" s="31" customFormat="1" ht="20.100000000000001" hidden="1" customHeight="1">
      <c r="A54" s="28">
        <v>9</v>
      </c>
      <c r="B54" s="28" t="s">
        <v>78</v>
      </c>
      <c r="C54" s="29">
        <v>6</v>
      </c>
      <c r="D54" s="28" t="s">
        <v>119</v>
      </c>
      <c r="E54" s="28">
        <v>20</v>
      </c>
      <c r="F54" s="30">
        <f t="shared" si="0"/>
        <v>120</v>
      </c>
      <c r="G54" s="28"/>
      <c r="H54" s="31" t="s">
        <v>162</v>
      </c>
    </row>
    <row r="55" spans="1:8" s="31" customFormat="1" ht="20.100000000000001" hidden="1" customHeight="1">
      <c r="A55" s="28">
        <v>10</v>
      </c>
      <c r="B55" s="28" t="s">
        <v>74</v>
      </c>
      <c r="C55" s="29">
        <v>5</v>
      </c>
      <c r="D55" s="28" t="s">
        <v>60</v>
      </c>
      <c r="E55" s="28">
        <v>4.8</v>
      </c>
      <c r="F55" s="30">
        <f t="shared" si="0"/>
        <v>24</v>
      </c>
      <c r="G55" s="28"/>
      <c r="H55" s="31" t="s">
        <v>163</v>
      </c>
    </row>
    <row r="56" spans="1:8" s="31" customFormat="1" ht="20.100000000000001" hidden="1" customHeight="1">
      <c r="A56" s="28">
        <v>11</v>
      </c>
      <c r="B56" s="28" t="s">
        <v>74</v>
      </c>
      <c r="C56" s="29">
        <v>5</v>
      </c>
      <c r="D56" s="28" t="s">
        <v>60</v>
      </c>
      <c r="E56" s="28">
        <v>4.8</v>
      </c>
      <c r="F56" s="30">
        <f t="shared" si="0"/>
        <v>24</v>
      </c>
      <c r="G56" s="28"/>
      <c r="H56" s="31" t="s">
        <v>163</v>
      </c>
    </row>
    <row r="57" spans="1:8" s="31" customFormat="1" ht="20.100000000000001" customHeight="1">
      <c r="A57" s="28">
        <v>12</v>
      </c>
      <c r="B57" s="28" t="s">
        <v>72</v>
      </c>
      <c r="C57" s="29">
        <v>5</v>
      </c>
      <c r="D57" s="28" t="s">
        <v>60</v>
      </c>
      <c r="E57" s="26">
        <v>6.5</v>
      </c>
      <c r="F57" s="30">
        <f t="shared" si="0"/>
        <v>32.5</v>
      </c>
      <c r="G57" s="28"/>
      <c r="H57" s="31" t="s">
        <v>163</v>
      </c>
    </row>
    <row r="58" spans="1:8" s="31" customFormat="1" ht="20.100000000000001" customHeight="1">
      <c r="A58" s="28">
        <v>13</v>
      </c>
      <c r="B58" s="28" t="s">
        <v>72</v>
      </c>
      <c r="C58" s="29">
        <v>5</v>
      </c>
      <c r="D58" s="28" t="s">
        <v>60</v>
      </c>
      <c r="E58" s="26">
        <v>6.5</v>
      </c>
      <c r="F58" s="30">
        <f t="shared" si="0"/>
        <v>32.5</v>
      </c>
      <c r="G58" s="28"/>
      <c r="H58" s="31" t="s">
        <v>163</v>
      </c>
    </row>
    <row r="59" spans="1:8" s="31" customFormat="1" ht="20.100000000000001" hidden="1" customHeight="1">
      <c r="A59" s="28">
        <v>14</v>
      </c>
      <c r="B59" s="28" t="s">
        <v>74</v>
      </c>
      <c r="C59" s="29">
        <v>3</v>
      </c>
      <c r="D59" s="28" t="s">
        <v>60</v>
      </c>
      <c r="E59" s="28">
        <v>4.8</v>
      </c>
      <c r="F59" s="30">
        <f t="shared" si="0"/>
        <v>14.399999999999999</v>
      </c>
      <c r="G59" s="28"/>
      <c r="H59" s="31" t="s">
        <v>163</v>
      </c>
    </row>
    <row r="60" spans="1:8" s="31" customFormat="1" ht="20.100000000000001" customHeight="1">
      <c r="A60" s="28">
        <v>15</v>
      </c>
      <c r="B60" s="28" t="s">
        <v>72</v>
      </c>
      <c r="C60" s="29">
        <v>5</v>
      </c>
      <c r="D60" s="28" t="s">
        <v>60</v>
      </c>
      <c r="E60" s="26">
        <v>6.5</v>
      </c>
      <c r="F60" s="30">
        <f t="shared" si="0"/>
        <v>32.5</v>
      </c>
      <c r="G60" s="28"/>
      <c r="H60" s="31" t="s">
        <v>163</v>
      </c>
    </row>
    <row r="61" spans="1:8" s="31" customFormat="1" ht="20.100000000000001" hidden="1" customHeight="1">
      <c r="A61" s="28">
        <v>16</v>
      </c>
      <c r="B61" s="28" t="s">
        <v>112</v>
      </c>
      <c r="C61" s="29">
        <v>2</v>
      </c>
      <c r="D61" s="28" t="s">
        <v>117</v>
      </c>
      <c r="E61" s="28"/>
      <c r="F61" s="30">
        <f t="shared" si="0"/>
        <v>0</v>
      </c>
      <c r="G61" s="28"/>
      <c r="H61" s="31" t="s">
        <v>165</v>
      </c>
    </row>
    <row r="62" spans="1:8" s="31" customFormat="1" ht="20.100000000000001" hidden="1" customHeight="1">
      <c r="A62" s="28">
        <v>17</v>
      </c>
      <c r="B62" s="28" t="s">
        <v>113</v>
      </c>
      <c r="C62" s="29">
        <v>1</v>
      </c>
      <c r="D62" s="28" t="s">
        <v>61</v>
      </c>
      <c r="E62" s="28"/>
      <c r="F62" s="30">
        <f t="shared" si="0"/>
        <v>0</v>
      </c>
      <c r="G62" s="28"/>
      <c r="H62" s="31" t="s">
        <v>167</v>
      </c>
    </row>
    <row r="63" spans="1:8" s="31" customFormat="1" ht="20.100000000000001" hidden="1" customHeight="1">
      <c r="A63" s="28">
        <v>18</v>
      </c>
      <c r="B63" s="28" t="s">
        <v>55</v>
      </c>
      <c r="C63" s="29">
        <v>20</v>
      </c>
      <c r="D63" s="28" t="s">
        <v>65</v>
      </c>
      <c r="E63" s="28">
        <v>1.8</v>
      </c>
      <c r="F63" s="30">
        <f t="shared" si="0"/>
        <v>36</v>
      </c>
      <c r="G63" s="28"/>
      <c r="H63" s="31" t="s">
        <v>166</v>
      </c>
    </row>
    <row r="64" spans="1:8" s="31" customFormat="1" ht="20.100000000000001" hidden="1" customHeight="1">
      <c r="A64" s="28">
        <v>19</v>
      </c>
      <c r="B64" s="28" t="s">
        <v>114</v>
      </c>
      <c r="C64" s="29">
        <v>2</v>
      </c>
      <c r="D64" s="28" t="s">
        <v>62</v>
      </c>
      <c r="E64" s="28">
        <v>5.5</v>
      </c>
      <c r="F64" s="30">
        <f t="shared" si="0"/>
        <v>11</v>
      </c>
      <c r="G64" s="28"/>
      <c r="H64" s="31" t="s">
        <v>166</v>
      </c>
    </row>
    <row r="65" spans="1:8" s="31" customFormat="1" ht="20.100000000000001" hidden="1" customHeight="1">
      <c r="A65" s="28">
        <v>20</v>
      </c>
      <c r="B65" s="28" t="s">
        <v>115</v>
      </c>
      <c r="C65" s="29">
        <v>5</v>
      </c>
      <c r="D65" s="28" t="s">
        <v>60</v>
      </c>
      <c r="E65" s="26"/>
      <c r="F65" s="30">
        <f t="shared" si="0"/>
        <v>0</v>
      </c>
      <c r="G65" s="28"/>
      <c r="H65" s="31" t="s">
        <v>163</v>
      </c>
    </row>
    <row r="66" spans="1:8" s="31" customFormat="1" ht="20.100000000000001" hidden="1" customHeight="1">
      <c r="A66" s="28">
        <v>21</v>
      </c>
      <c r="B66" s="28" t="s">
        <v>90</v>
      </c>
      <c r="C66" s="29">
        <v>5</v>
      </c>
      <c r="D66" s="28" t="s">
        <v>60</v>
      </c>
      <c r="E66" s="36"/>
      <c r="F66" s="30">
        <f t="shared" si="0"/>
        <v>0</v>
      </c>
      <c r="G66" s="28"/>
      <c r="H66" s="31" t="s">
        <v>163</v>
      </c>
    </row>
    <row r="67" spans="1:8" ht="20.100000000000001" hidden="1" customHeight="1">
      <c r="A67" s="28">
        <v>22</v>
      </c>
      <c r="B67" s="28" t="s">
        <v>120</v>
      </c>
      <c r="C67" s="28">
        <v>1</v>
      </c>
      <c r="D67" s="28" t="s">
        <v>121</v>
      </c>
      <c r="E67" s="28"/>
      <c r="F67" s="30">
        <f t="shared" si="0"/>
        <v>0</v>
      </c>
      <c r="G67" s="28"/>
      <c r="H67" s="31" t="s">
        <v>163</v>
      </c>
    </row>
    <row r="68" spans="1:8" ht="20.100000000000001" hidden="1" customHeight="1">
      <c r="A68" s="28">
        <v>23</v>
      </c>
      <c r="B68" s="28" t="s">
        <v>122</v>
      </c>
      <c r="C68" s="28">
        <v>4</v>
      </c>
      <c r="D68" s="28" t="s">
        <v>123</v>
      </c>
      <c r="E68" s="28"/>
      <c r="F68" s="30">
        <f t="shared" si="0"/>
        <v>0</v>
      </c>
      <c r="G68" s="28"/>
      <c r="H68" s="31" t="s">
        <v>163</v>
      </c>
    </row>
    <row r="69" spans="1:8" ht="20.100000000000001" hidden="1" customHeight="1">
      <c r="A69" s="28">
        <v>24</v>
      </c>
      <c r="B69" s="28" t="s">
        <v>168</v>
      </c>
      <c r="C69" s="28">
        <v>3</v>
      </c>
      <c r="D69" s="28" t="s">
        <v>121</v>
      </c>
      <c r="E69" s="28"/>
      <c r="F69" s="30">
        <f t="shared" si="0"/>
        <v>0</v>
      </c>
      <c r="G69" s="28"/>
      <c r="H69" s="31" t="s">
        <v>163</v>
      </c>
    </row>
    <row r="70" spans="1:8" ht="20.100000000000001" hidden="1" customHeight="1">
      <c r="A70" s="28">
        <v>25</v>
      </c>
      <c r="B70" s="28" t="s">
        <v>169</v>
      </c>
      <c r="C70" s="28">
        <v>2</v>
      </c>
      <c r="D70" s="28" t="s">
        <v>123</v>
      </c>
      <c r="E70" s="28"/>
      <c r="F70" s="30">
        <f t="shared" ref="F70:F95" si="1">C70*E70</f>
        <v>0</v>
      </c>
      <c r="G70" s="28"/>
      <c r="H70" s="31" t="s">
        <v>163</v>
      </c>
    </row>
    <row r="71" spans="1:8" ht="20.100000000000001" hidden="1" customHeight="1">
      <c r="A71" s="28">
        <v>26</v>
      </c>
      <c r="B71" s="28" t="s">
        <v>170</v>
      </c>
      <c r="C71" s="28">
        <v>1</v>
      </c>
      <c r="D71" s="28" t="s">
        <v>121</v>
      </c>
      <c r="E71" s="28"/>
      <c r="F71" s="30">
        <f t="shared" si="1"/>
        <v>0</v>
      </c>
      <c r="G71" s="28"/>
      <c r="H71" s="31" t="s">
        <v>163</v>
      </c>
    </row>
    <row r="72" spans="1:8" ht="20.100000000000001" hidden="1" customHeight="1">
      <c r="A72" s="28">
        <v>27</v>
      </c>
      <c r="B72" s="28" t="s">
        <v>171</v>
      </c>
      <c r="C72" s="28">
        <v>2</v>
      </c>
      <c r="D72" s="28" t="s">
        <v>123</v>
      </c>
      <c r="E72" s="28"/>
      <c r="F72" s="30">
        <f t="shared" si="1"/>
        <v>0</v>
      </c>
      <c r="G72" s="28"/>
      <c r="H72" s="31" t="s">
        <v>163</v>
      </c>
    </row>
    <row r="73" spans="1:8" ht="20.100000000000001" hidden="1" customHeight="1">
      <c r="A73" s="28">
        <v>28</v>
      </c>
      <c r="B73" s="28" t="s">
        <v>124</v>
      </c>
      <c r="C73" s="28">
        <v>1</v>
      </c>
      <c r="D73" s="28" t="s">
        <v>125</v>
      </c>
      <c r="E73" s="28"/>
      <c r="F73" s="30">
        <f t="shared" si="1"/>
        <v>0</v>
      </c>
      <c r="G73" s="28"/>
      <c r="H73" s="31" t="s">
        <v>162</v>
      </c>
    </row>
    <row r="74" spans="1:8" ht="20.100000000000001" hidden="1" customHeight="1">
      <c r="A74" s="28">
        <v>29</v>
      </c>
      <c r="B74" s="28" t="s">
        <v>126</v>
      </c>
      <c r="C74" s="28">
        <v>2</v>
      </c>
      <c r="D74" s="28" t="s">
        <v>125</v>
      </c>
      <c r="E74" s="28">
        <v>24</v>
      </c>
      <c r="F74" s="30">
        <f t="shared" si="1"/>
        <v>48</v>
      </c>
      <c r="G74" s="28"/>
      <c r="H74" s="31" t="s">
        <v>162</v>
      </c>
    </row>
    <row r="75" spans="1:8" ht="20.100000000000001" hidden="1" customHeight="1">
      <c r="A75" s="28">
        <v>30</v>
      </c>
      <c r="B75" s="28" t="s">
        <v>127</v>
      </c>
      <c r="C75" s="28">
        <v>3</v>
      </c>
      <c r="D75" s="28" t="s">
        <v>123</v>
      </c>
      <c r="E75" s="28"/>
      <c r="F75" s="30">
        <f t="shared" si="1"/>
        <v>0</v>
      </c>
      <c r="G75" s="28"/>
      <c r="H75" s="31" t="s">
        <v>162</v>
      </c>
    </row>
    <row r="76" spans="1:8" ht="20.100000000000001" hidden="1" customHeight="1">
      <c r="A76" s="28">
        <v>31</v>
      </c>
      <c r="B76" s="28" t="s">
        <v>128</v>
      </c>
      <c r="C76" s="28">
        <v>5</v>
      </c>
      <c r="D76" s="28" t="s">
        <v>123</v>
      </c>
      <c r="E76" s="28"/>
      <c r="F76" s="30">
        <f t="shared" si="1"/>
        <v>0</v>
      </c>
      <c r="G76" s="28"/>
      <c r="H76" s="31" t="s">
        <v>162</v>
      </c>
    </row>
    <row r="77" spans="1:8" ht="20.100000000000001" hidden="1" customHeight="1">
      <c r="A77" s="28">
        <v>32</v>
      </c>
      <c r="B77" s="28" t="s">
        <v>129</v>
      </c>
      <c r="C77" s="28">
        <v>1</v>
      </c>
      <c r="D77" s="28" t="s">
        <v>125</v>
      </c>
      <c r="E77" s="28">
        <v>48</v>
      </c>
      <c r="F77" s="30">
        <f t="shared" si="1"/>
        <v>48</v>
      </c>
      <c r="G77" s="28"/>
      <c r="H77" s="31" t="s">
        <v>162</v>
      </c>
    </row>
    <row r="78" spans="1:8" ht="20.100000000000001" hidden="1" customHeight="1">
      <c r="A78" s="28"/>
      <c r="B78" s="28"/>
      <c r="C78" s="28"/>
      <c r="D78" s="28"/>
      <c r="E78" s="26" t="s">
        <v>156</v>
      </c>
      <c r="F78" s="26">
        <f>SUM(F46:F77)</f>
        <v>454.9</v>
      </c>
      <c r="G78" s="28"/>
    </row>
    <row r="79" spans="1:8" ht="20.100000000000001" hidden="1" customHeight="1">
      <c r="A79" s="28">
        <v>1</v>
      </c>
      <c r="B79" s="28" t="s">
        <v>130</v>
      </c>
      <c r="C79" s="28">
        <v>2</v>
      </c>
      <c r="D79" s="28" t="s">
        <v>125</v>
      </c>
      <c r="E79" s="28">
        <v>20</v>
      </c>
      <c r="F79" s="30">
        <f t="shared" si="1"/>
        <v>40</v>
      </c>
      <c r="G79" s="28"/>
      <c r="H79" s="31" t="s">
        <v>162</v>
      </c>
    </row>
    <row r="80" spans="1:8" ht="20.100000000000001" hidden="1" customHeight="1">
      <c r="A80" s="28">
        <v>2</v>
      </c>
      <c r="B80" s="28" t="s">
        <v>131</v>
      </c>
      <c r="C80" s="28">
        <v>1</v>
      </c>
      <c r="D80" s="28" t="s">
        <v>125</v>
      </c>
      <c r="E80" s="28">
        <v>35</v>
      </c>
      <c r="F80" s="30">
        <f t="shared" si="1"/>
        <v>35</v>
      </c>
      <c r="G80" s="28"/>
      <c r="H80" s="31" t="s">
        <v>162</v>
      </c>
    </row>
    <row r="81" spans="1:8" ht="20.100000000000001" hidden="1" customHeight="1">
      <c r="A81" s="28">
        <v>3</v>
      </c>
      <c r="B81" s="28" t="s">
        <v>132</v>
      </c>
      <c r="C81" s="28">
        <v>2</v>
      </c>
      <c r="D81" s="28" t="s">
        <v>133</v>
      </c>
      <c r="E81" s="28"/>
      <c r="F81" s="30">
        <f t="shared" si="1"/>
        <v>0</v>
      </c>
      <c r="G81" s="28"/>
      <c r="H81" s="31" t="s">
        <v>162</v>
      </c>
    </row>
    <row r="82" spans="1:8" ht="20.100000000000001" customHeight="1">
      <c r="A82" s="28">
        <v>4</v>
      </c>
      <c r="B82" s="28" t="s">
        <v>134</v>
      </c>
      <c r="C82" s="28">
        <v>5</v>
      </c>
      <c r="D82" s="28" t="s">
        <v>123</v>
      </c>
      <c r="E82" s="26">
        <v>6.5</v>
      </c>
      <c r="F82" s="30">
        <f t="shared" si="1"/>
        <v>32.5</v>
      </c>
      <c r="G82" s="28"/>
      <c r="H82" s="33" t="s">
        <v>163</v>
      </c>
    </row>
    <row r="83" spans="1:8" ht="20.100000000000001" hidden="1" customHeight="1">
      <c r="A83" s="28">
        <v>5</v>
      </c>
      <c r="B83" s="35" t="s">
        <v>135</v>
      </c>
      <c r="C83" s="28">
        <v>2</v>
      </c>
      <c r="D83" s="28" t="s">
        <v>133</v>
      </c>
      <c r="E83" s="28"/>
      <c r="F83" s="30">
        <f t="shared" si="1"/>
        <v>0</v>
      </c>
      <c r="G83" s="28"/>
      <c r="H83" s="31" t="s">
        <v>162</v>
      </c>
    </row>
    <row r="84" spans="1:8" ht="20.100000000000001" hidden="1" customHeight="1">
      <c r="A84" s="28">
        <v>6</v>
      </c>
      <c r="B84" s="28" t="s">
        <v>136</v>
      </c>
      <c r="C84" s="28">
        <v>2</v>
      </c>
      <c r="D84" s="28" t="s">
        <v>137</v>
      </c>
      <c r="E84" s="28"/>
      <c r="F84" s="30">
        <f t="shared" si="1"/>
        <v>0</v>
      </c>
      <c r="G84" s="28"/>
      <c r="H84" s="31" t="s">
        <v>162</v>
      </c>
    </row>
    <row r="85" spans="1:8" ht="20.100000000000001" hidden="1" customHeight="1">
      <c r="A85" s="28">
        <v>7</v>
      </c>
      <c r="B85" s="28" t="s">
        <v>138</v>
      </c>
      <c r="C85" s="28">
        <v>1</v>
      </c>
      <c r="D85" s="28" t="s">
        <v>137</v>
      </c>
      <c r="E85" s="28"/>
      <c r="F85" s="30">
        <f t="shared" si="1"/>
        <v>0</v>
      </c>
      <c r="G85" s="28"/>
      <c r="H85" s="31" t="s">
        <v>162</v>
      </c>
    </row>
    <row r="86" spans="1:8" ht="20.100000000000001" hidden="1" customHeight="1">
      <c r="A86" s="28"/>
      <c r="B86" s="28" t="s">
        <v>172</v>
      </c>
      <c r="C86" s="28">
        <v>1</v>
      </c>
      <c r="D86" s="28" t="s">
        <v>154</v>
      </c>
      <c r="E86" s="28"/>
      <c r="F86" s="30">
        <f t="shared" si="1"/>
        <v>0</v>
      </c>
      <c r="G86" s="28"/>
      <c r="H86" s="33" t="s">
        <v>163</v>
      </c>
    </row>
    <row r="87" spans="1:8" ht="20.100000000000001" hidden="1" customHeight="1">
      <c r="A87" s="28"/>
      <c r="B87" s="28"/>
      <c r="C87" s="28"/>
      <c r="D87" s="28"/>
      <c r="E87" s="26" t="s">
        <v>155</v>
      </c>
      <c r="F87" s="26">
        <f>SUM(F79:F85)</f>
        <v>107.5</v>
      </c>
      <c r="G87" s="28"/>
    </row>
    <row r="88" spans="1:8" ht="20.100000000000001" hidden="1" customHeight="1">
      <c r="A88" s="28"/>
      <c r="B88" s="28" t="s">
        <v>143</v>
      </c>
      <c r="C88" s="28">
        <v>1</v>
      </c>
      <c r="D88" s="28" t="s">
        <v>151</v>
      </c>
      <c r="E88" s="26"/>
      <c r="F88" s="30">
        <f t="shared" si="1"/>
        <v>0</v>
      </c>
      <c r="G88" s="28"/>
      <c r="H88" s="31" t="s">
        <v>162</v>
      </c>
    </row>
    <row r="89" spans="1:8" ht="20.100000000000001" hidden="1" customHeight="1">
      <c r="A89" s="28"/>
      <c r="B89" s="28" t="s">
        <v>144</v>
      </c>
      <c r="C89" s="28">
        <v>1</v>
      </c>
      <c r="D89" s="28" t="s">
        <v>152</v>
      </c>
      <c r="E89" s="26"/>
      <c r="F89" s="30">
        <f t="shared" si="1"/>
        <v>0</v>
      </c>
      <c r="G89" s="28"/>
      <c r="H89" s="31" t="s">
        <v>162</v>
      </c>
    </row>
    <row r="90" spans="1:8" ht="20.100000000000001" hidden="1" customHeight="1">
      <c r="A90" s="28"/>
      <c r="B90" s="28" t="s">
        <v>145</v>
      </c>
      <c r="C90" s="28">
        <v>1</v>
      </c>
      <c r="D90" s="28" t="s">
        <v>152</v>
      </c>
      <c r="E90" s="26"/>
      <c r="F90" s="30">
        <f t="shared" si="1"/>
        <v>0</v>
      </c>
      <c r="G90" s="28"/>
      <c r="H90" s="31" t="s">
        <v>162</v>
      </c>
    </row>
    <row r="91" spans="1:8" ht="20.100000000000001" hidden="1" customHeight="1">
      <c r="A91" s="28"/>
      <c r="B91" s="28" t="s">
        <v>146</v>
      </c>
      <c r="C91" s="28">
        <v>4</v>
      </c>
      <c r="D91" s="28" t="s">
        <v>150</v>
      </c>
      <c r="E91" s="26"/>
      <c r="F91" s="30">
        <f t="shared" si="1"/>
        <v>0</v>
      </c>
      <c r="G91" s="28"/>
      <c r="H91" s="31" t="s">
        <v>162</v>
      </c>
    </row>
    <row r="92" spans="1:8" ht="20.100000000000001" hidden="1" customHeight="1">
      <c r="A92" s="28"/>
      <c r="B92" s="28" t="s">
        <v>147</v>
      </c>
      <c r="C92" s="28">
        <v>2</v>
      </c>
      <c r="D92" s="28" t="s">
        <v>149</v>
      </c>
      <c r="E92" s="26">
        <v>22</v>
      </c>
      <c r="F92" s="30">
        <f t="shared" si="1"/>
        <v>44</v>
      </c>
      <c r="G92" s="28"/>
      <c r="H92" s="31" t="s">
        <v>162</v>
      </c>
    </row>
    <row r="93" spans="1:8" ht="20.100000000000001" hidden="1" customHeight="1">
      <c r="A93" s="28"/>
      <c r="B93" s="28" t="s">
        <v>148</v>
      </c>
      <c r="C93" s="28">
        <v>2</v>
      </c>
      <c r="D93" s="28" t="s">
        <v>149</v>
      </c>
      <c r="E93" s="28">
        <v>20</v>
      </c>
      <c r="F93" s="30">
        <f t="shared" si="1"/>
        <v>40</v>
      </c>
      <c r="G93" s="28"/>
      <c r="H93" s="31" t="s">
        <v>162</v>
      </c>
    </row>
    <row r="94" spans="1:8" ht="20.100000000000001" hidden="1" customHeight="1">
      <c r="A94" s="28"/>
      <c r="B94" s="28" t="s">
        <v>157</v>
      </c>
      <c r="C94" s="28">
        <v>2</v>
      </c>
      <c r="D94" s="28" t="s">
        <v>159</v>
      </c>
      <c r="E94" s="26"/>
      <c r="F94" s="30">
        <f t="shared" si="1"/>
        <v>0</v>
      </c>
      <c r="G94" s="28"/>
      <c r="H94" s="31" t="s">
        <v>162</v>
      </c>
    </row>
    <row r="95" spans="1:8" ht="20.100000000000001" hidden="1" customHeight="1">
      <c r="A95" s="28"/>
      <c r="B95" s="28" t="s">
        <v>158</v>
      </c>
      <c r="C95" s="28">
        <v>2</v>
      </c>
      <c r="D95" s="28" t="s">
        <v>160</v>
      </c>
      <c r="E95" s="26"/>
      <c r="F95" s="30">
        <f t="shared" si="1"/>
        <v>0</v>
      </c>
      <c r="G95" s="28"/>
      <c r="H95" s="33" t="s">
        <v>163</v>
      </c>
    </row>
    <row r="96" spans="1:8" ht="20.100000000000001" hidden="1" customHeight="1">
      <c r="A96" s="28"/>
      <c r="B96" s="28"/>
      <c r="C96" s="28"/>
      <c r="D96" s="28"/>
      <c r="E96" s="26" t="s">
        <v>153</v>
      </c>
      <c r="F96" s="26">
        <f>SUM(F88:F95)</f>
        <v>84</v>
      </c>
      <c r="G96" s="28"/>
    </row>
    <row r="97" spans="1:7" ht="20.100000000000001" hidden="1" customHeight="1">
      <c r="A97" s="37"/>
      <c r="B97" s="37"/>
      <c r="C97" s="37"/>
      <c r="D97" s="37"/>
      <c r="E97" s="26" t="s">
        <v>13</v>
      </c>
      <c r="F97" s="32">
        <f>SUM(F5:F96)/2</f>
        <v>1095.2</v>
      </c>
      <c r="G97" s="37"/>
    </row>
  </sheetData>
  <autoFilter ref="A4:H97">
    <filterColumn colId="1">
      <filters>
        <filter val="橙子"/>
      </filters>
    </filterColumn>
    <filterColumn colId="7"/>
  </autoFilter>
  <mergeCells count="3">
    <mergeCell ref="A1:G1"/>
    <mergeCell ref="A2:G2"/>
    <mergeCell ref="A3:G3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personnel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PCOS.CN</cp:lastModifiedBy>
  <dcterms:created xsi:type="dcterms:W3CDTF">2020-04-11T02:51:00Z</dcterms:created>
  <dcterms:modified xsi:type="dcterms:W3CDTF">2020-04-18T12:04:55Z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