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DF800449-D126-43CD-AE84-F53C219CE767}" xr6:coauthVersionLast="46" xr6:coauthVersionMax="46" xr10:uidLastSave="{00000000-0000-0000-0000-000000000000}"/>
  <bookViews>
    <workbookView xWindow="-120" yWindow="-120" windowWidth="20730" windowHeight="11310" tabRatio="588" activeTab="2" xr2:uid="{E5AB6D03-CB6E-4598-87A9-65C16A5B6250}"/>
  </bookViews>
  <sheets>
    <sheet name="Feuil1" sheetId="1" r:id="rId1"/>
    <sheet name="txt coeff_multi 6" sheetId="8" r:id="rId2"/>
    <sheet name="txt coeff_multi e" sheetId="10" r:id="rId3"/>
    <sheet name="txt coeff_multi 1" sheetId="3" r:id="rId4"/>
    <sheet name="txt coeff_multi 2" sheetId="4" r:id="rId5"/>
    <sheet name="txt coeff_multi 3" sheetId="5" r:id="rId6"/>
    <sheet name="txt coeff_multi 4" sheetId="6" r:id="rId7"/>
    <sheet name="txt coeff_multi 5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5" i="10" l="1"/>
  <c r="I405" i="10"/>
  <c r="N405" i="10" s="1"/>
  <c r="C211" i="10"/>
  <c r="I211" i="10"/>
  <c r="N211" i="10" s="1"/>
  <c r="C212" i="10"/>
  <c r="I212" i="10"/>
  <c r="N212" i="10" s="1"/>
  <c r="C213" i="10"/>
  <c r="I213" i="10"/>
  <c r="N213" i="10" s="1"/>
  <c r="C214" i="10"/>
  <c r="I214" i="10"/>
  <c r="N214" i="10" s="1"/>
  <c r="C215" i="10"/>
  <c r="I215" i="10"/>
  <c r="N215" i="10" s="1"/>
  <c r="C216" i="10"/>
  <c r="I216" i="10"/>
  <c r="C217" i="10"/>
  <c r="I217" i="10"/>
  <c r="N217" i="10" s="1"/>
  <c r="C218" i="10"/>
  <c r="I218" i="10"/>
  <c r="N218" i="10" s="1"/>
  <c r="C219" i="10"/>
  <c r="I219" i="10"/>
  <c r="N219" i="10" s="1"/>
  <c r="C220" i="10"/>
  <c r="I220" i="10"/>
  <c r="N220" i="10" s="1"/>
  <c r="C221" i="10"/>
  <c r="I221" i="10"/>
  <c r="N221" i="10" s="1"/>
  <c r="C222" i="10"/>
  <c r="I222" i="10"/>
  <c r="N222" i="10" s="1"/>
  <c r="C223" i="10"/>
  <c r="I223" i="10"/>
  <c r="N223" i="10" s="1"/>
  <c r="C224" i="10"/>
  <c r="I224" i="10"/>
  <c r="C225" i="10"/>
  <c r="I225" i="10"/>
  <c r="N225" i="10" s="1"/>
  <c r="C226" i="10"/>
  <c r="I226" i="10"/>
  <c r="N226" i="10" s="1"/>
  <c r="C227" i="10"/>
  <c r="I227" i="10"/>
  <c r="N227" i="10" s="1"/>
  <c r="C228" i="10"/>
  <c r="I228" i="10"/>
  <c r="N228" i="10" s="1"/>
  <c r="C229" i="10"/>
  <c r="I229" i="10"/>
  <c r="N229" i="10" s="1"/>
  <c r="C230" i="10"/>
  <c r="I230" i="10"/>
  <c r="N230" i="10" s="1"/>
  <c r="C231" i="10"/>
  <c r="I231" i="10"/>
  <c r="C232" i="10"/>
  <c r="I232" i="10"/>
  <c r="C233" i="10"/>
  <c r="F233" i="10" s="1"/>
  <c r="L233" i="10" s="1"/>
  <c r="I233" i="10"/>
  <c r="N233" i="10" s="1"/>
  <c r="C234" i="10"/>
  <c r="I234" i="10"/>
  <c r="N234" i="10" s="1"/>
  <c r="C235" i="10"/>
  <c r="I235" i="10"/>
  <c r="C236" i="10"/>
  <c r="I236" i="10"/>
  <c r="N236" i="10" s="1"/>
  <c r="C237" i="10"/>
  <c r="I237" i="10"/>
  <c r="N237" i="10" s="1"/>
  <c r="C238" i="10"/>
  <c r="I238" i="10"/>
  <c r="N238" i="10" s="1"/>
  <c r="C239" i="10"/>
  <c r="I239" i="10"/>
  <c r="C240" i="10"/>
  <c r="I240" i="10"/>
  <c r="C241" i="10"/>
  <c r="I241" i="10"/>
  <c r="N241" i="10" s="1"/>
  <c r="C242" i="10"/>
  <c r="I242" i="10"/>
  <c r="N242" i="10" s="1"/>
  <c r="C243" i="10"/>
  <c r="I243" i="10"/>
  <c r="C244" i="10"/>
  <c r="I244" i="10"/>
  <c r="N244" i="10" s="1"/>
  <c r="C245" i="10"/>
  <c r="I245" i="10"/>
  <c r="N245" i="10" s="1"/>
  <c r="C246" i="10"/>
  <c r="I246" i="10"/>
  <c r="N246" i="10" s="1"/>
  <c r="C247" i="10"/>
  <c r="I247" i="10"/>
  <c r="C248" i="10"/>
  <c r="I248" i="10"/>
  <c r="C249" i="10"/>
  <c r="I249" i="10"/>
  <c r="N249" i="10" s="1"/>
  <c r="C250" i="10"/>
  <c r="I250" i="10"/>
  <c r="N250" i="10" s="1"/>
  <c r="C251" i="10"/>
  <c r="I251" i="10"/>
  <c r="C252" i="10"/>
  <c r="I252" i="10"/>
  <c r="N252" i="10" s="1"/>
  <c r="C253" i="10"/>
  <c r="I253" i="10"/>
  <c r="N253" i="10" s="1"/>
  <c r="C254" i="10"/>
  <c r="I254" i="10"/>
  <c r="N254" i="10" s="1"/>
  <c r="C255" i="10"/>
  <c r="I255" i="10"/>
  <c r="C256" i="10"/>
  <c r="I256" i="10"/>
  <c r="C257" i="10"/>
  <c r="I257" i="10"/>
  <c r="N257" i="10" s="1"/>
  <c r="C258" i="10"/>
  <c r="I258" i="10"/>
  <c r="N258" i="10" s="1"/>
  <c r="C259" i="10"/>
  <c r="I259" i="10"/>
  <c r="C260" i="10"/>
  <c r="I260" i="10"/>
  <c r="N260" i="10" s="1"/>
  <c r="C261" i="10"/>
  <c r="I261" i="10"/>
  <c r="N261" i="10" s="1"/>
  <c r="C262" i="10"/>
  <c r="I262" i="10"/>
  <c r="N262" i="10" s="1"/>
  <c r="C263" i="10"/>
  <c r="I263" i="10"/>
  <c r="C264" i="10"/>
  <c r="I264" i="10"/>
  <c r="C265" i="10"/>
  <c r="F265" i="10" s="1"/>
  <c r="L265" i="10" s="1"/>
  <c r="I265" i="10"/>
  <c r="N265" i="10" s="1"/>
  <c r="C266" i="10"/>
  <c r="I266" i="10"/>
  <c r="N266" i="10" s="1"/>
  <c r="C267" i="10"/>
  <c r="I267" i="10"/>
  <c r="C268" i="10"/>
  <c r="I268" i="10"/>
  <c r="N268" i="10" s="1"/>
  <c r="C269" i="10"/>
  <c r="F269" i="10" s="1"/>
  <c r="L269" i="10" s="1"/>
  <c r="I269" i="10"/>
  <c r="N269" i="10" s="1"/>
  <c r="C270" i="10"/>
  <c r="I270" i="10"/>
  <c r="N270" i="10" s="1"/>
  <c r="C271" i="10"/>
  <c r="I271" i="10"/>
  <c r="C272" i="10"/>
  <c r="I272" i="10"/>
  <c r="C273" i="10"/>
  <c r="F273" i="10" s="1"/>
  <c r="L273" i="10" s="1"/>
  <c r="I273" i="10"/>
  <c r="N273" i="10" s="1"/>
  <c r="C274" i="10"/>
  <c r="I274" i="10"/>
  <c r="N274" i="10" s="1"/>
  <c r="C275" i="10"/>
  <c r="I275" i="10"/>
  <c r="C276" i="10"/>
  <c r="I276" i="10"/>
  <c r="N276" i="10" s="1"/>
  <c r="C277" i="10"/>
  <c r="I277" i="10"/>
  <c r="N277" i="10" s="1"/>
  <c r="C278" i="10"/>
  <c r="I278" i="10"/>
  <c r="N278" i="10" s="1"/>
  <c r="C279" i="10"/>
  <c r="I279" i="10"/>
  <c r="C280" i="10"/>
  <c r="I280" i="10"/>
  <c r="C281" i="10"/>
  <c r="I281" i="10"/>
  <c r="N281" i="10" s="1"/>
  <c r="C282" i="10"/>
  <c r="I282" i="10"/>
  <c r="N282" i="10" s="1"/>
  <c r="C283" i="10"/>
  <c r="I283" i="10"/>
  <c r="C284" i="10"/>
  <c r="I284" i="10"/>
  <c r="N284" i="10" s="1"/>
  <c r="C285" i="10"/>
  <c r="I285" i="10"/>
  <c r="N285" i="10" s="1"/>
  <c r="C286" i="10"/>
  <c r="I286" i="10"/>
  <c r="N286" i="10" s="1"/>
  <c r="C287" i="10"/>
  <c r="I287" i="10"/>
  <c r="C288" i="10"/>
  <c r="I288" i="10"/>
  <c r="C289" i="10"/>
  <c r="I289" i="10"/>
  <c r="N289" i="10" s="1"/>
  <c r="C290" i="10"/>
  <c r="I290" i="10"/>
  <c r="N290" i="10" s="1"/>
  <c r="C291" i="10"/>
  <c r="I291" i="10"/>
  <c r="C292" i="10"/>
  <c r="I292" i="10"/>
  <c r="N292" i="10" s="1"/>
  <c r="C293" i="10"/>
  <c r="I293" i="10"/>
  <c r="N293" i="10" s="1"/>
  <c r="C294" i="10"/>
  <c r="I294" i="10"/>
  <c r="N294" i="10"/>
  <c r="C295" i="10"/>
  <c r="I295" i="10"/>
  <c r="C296" i="10"/>
  <c r="I296" i="10"/>
  <c r="C297" i="10"/>
  <c r="I297" i="10"/>
  <c r="N297" i="10" s="1"/>
  <c r="C298" i="10"/>
  <c r="I298" i="10"/>
  <c r="N298" i="10" s="1"/>
  <c r="C299" i="10"/>
  <c r="I299" i="10"/>
  <c r="C300" i="10"/>
  <c r="I300" i="10"/>
  <c r="N300" i="10" s="1"/>
  <c r="C301" i="10"/>
  <c r="I301" i="10"/>
  <c r="N301" i="10" s="1"/>
  <c r="C302" i="10"/>
  <c r="I302" i="10"/>
  <c r="N302" i="10" s="1"/>
  <c r="C303" i="10"/>
  <c r="I303" i="10"/>
  <c r="C304" i="10"/>
  <c r="I304" i="10"/>
  <c r="C305" i="10"/>
  <c r="I305" i="10"/>
  <c r="N305" i="10" s="1"/>
  <c r="C306" i="10"/>
  <c r="I306" i="10"/>
  <c r="N306" i="10" s="1"/>
  <c r="C307" i="10"/>
  <c r="I307" i="10"/>
  <c r="N307" i="10" s="1"/>
  <c r="C308" i="10"/>
  <c r="I308" i="10"/>
  <c r="N308" i="10" s="1"/>
  <c r="C309" i="10"/>
  <c r="I309" i="10"/>
  <c r="N309" i="10" s="1"/>
  <c r="C310" i="10"/>
  <c r="I310" i="10"/>
  <c r="N310" i="10" s="1"/>
  <c r="C311" i="10"/>
  <c r="I311" i="10"/>
  <c r="N311" i="10" s="1"/>
  <c r="C312" i="10"/>
  <c r="I312" i="10"/>
  <c r="C313" i="10"/>
  <c r="I313" i="10"/>
  <c r="N313" i="10" s="1"/>
  <c r="C314" i="10"/>
  <c r="I314" i="10"/>
  <c r="N314" i="10" s="1"/>
  <c r="C315" i="10"/>
  <c r="I315" i="10"/>
  <c r="N315" i="10" s="1"/>
  <c r="C316" i="10"/>
  <c r="I316" i="10"/>
  <c r="N316" i="10" s="1"/>
  <c r="C317" i="10"/>
  <c r="I317" i="10"/>
  <c r="N317" i="10" s="1"/>
  <c r="C318" i="10"/>
  <c r="I318" i="10"/>
  <c r="N318" i="10" s="1"/>
  <c r="C319" i="10"/>
  <c r="I319" i="10"/>
  <c r="N319" i="10" s="1"/>
  <c r="C320" i="10"/>
  <c r="I320" i="10"/>
  <c r="C321" i="10"/>
  <c r="I321" i="10"/>
  <c r="N321" i="10" s="1"/>
  <c r="C322" i="10"/>
  <c r="I322" i="10"/>
  <c r="N322" i="10" s="1"/>
  <c r="C323" i="10"/>
  <c r="I323" i="10"/>
  <c r="N323" i="10" s="1"/>
  <c r="C324" i="10"/>
  <c r="I324" i="10"/>
  <c r="N324" i="10" s="1"/>
  <c r="C325" i="10"/>
  <c r="I325" i="10"/>
  <c r="N325" i="10" s="1"/>
  <c r="C326" i="10"/>
  <c r="I326" i="10"/>
  <c r="N326" i="10" s="1"/>
  <c r="C327" i="10"/>
  <c r="I327" i="10"/>
  <c r="N327" i="10" s="1"/>
  <c r="C328" i="10"/>
  <c r="I328" i="10"/>
  <c r="N328" i="10" s="1"/>
  <c r="C329" i="10"/>
  <c r="I329" i="10"/>
  <c r="N329" i="10" s="1"/>
  <c r="C330" i="10"/>
  <c r="I330" i="10"/>
  <c r="N330" i="10" s="1"/>
  <c r="C331" i="10"/>
  <c r="I331" i="10"/>
  <c r="N331" i="10" s="1"/>
  <c r="C332" i="10"/>
  <c r="I332" i="10"/>
  <c r="N332" i="10" s="1"/>
  <c r="C333" i="10"/>
  <c r="I333" i="10"/>
  <c r="N333" i="10" s="1"/>
  <c r="C334" i="10"/>
  <c r="I334" i="10"/>
  <c r="N334" i="10" s="1"/>
  <c r="C335" i="10"/>
  <c r="I335" i="10"/>
  <c r="N335" i="10" s="1"/>
  <c r="C336" i="10"/>
  <c r="I336" i="10"/>
  <c r="N336" i="10" s="1"/>
  <c r="C337" i="10"/>
  <c r="I337" i="10"/>
  <c r="N337" i="10" s="1"/>
  <c r="C338" i="10"/>
  <c r="I338" i="10"/>
  <c r="N338" i="10" s="1"/>
  <c r="C339" i="10"/>
  <c r="I339" i="10"/>
  <c r="N339" i="10" s="1"/>
  <c r="C340" i="10"/>
  <c r="I340" i="10"/>
  <c r="N340" i="10" s="1"/>
  <c r="C341" i="10"/>
  <c r="I341" i="10"/>
  <c r="N341" i="10" s="1"/>
  <c r="C342" i="10"/>
  <c r="I342" i="10"/>
  <c r="N342" i="10" s="1"/>
  <c r="C343" i="10"/>
  <c r="I343" i="10"/>
  <c r="N343" i="10" s="1"/>
  <c r="C344" i="10"/>
  <c r="I344" i="10"/>
  <c r="N344" i="10" s="1"/>
  <c r="C345" i="10"/>
  <c r="I345" i="10"/>
  <c r="N345" i="10" s="1"/>
  <c r="C346" i="10"/>
  <c r="I346" i="10"/>
  <c r="N346" i="10" s="1"/>
  <c r="C347" i="10"/>
  <c r="I347" i="10"/>
  <c r="N347" i="10" s="1"/>
  <c r="C348" i="10"/>
  <c r="I348" i="10"/>
  <c r="N348" i="10" s="1"/>
  <c r="C349" i="10"/>
  <c r="I349" i="10"/>
  <c r="N349" i="10" s="1"/>
  <c r="C350" i="10"/>
  <c r="I350" i="10"/>
  <c r="N350" i="10" s="1"/>
  <c r="C351" i="10"/>
  <c r="I351" i="10"/>
  <c r="N351" i="10" s="1"/>
  <c r="C352" i="10"/>
  <c r="I352" i="10"/>
  <c r="N352" i="10" s="1"/>
  <c r="C353" i="10"/>
  <c r="I353" i="10"/>
  <c r="N353" i="10" s="1"/>
  <c r="C354" i="10"/>
  <c r="I354" i="10"/>
  <c r="N354" i="10" s="1"/>
  <c r="C355" i="10"/>
  <c r="I355" i="10"/>
  <c r="N355" i="10" s="1"/>
  <c r="C356" i="10"/>
  <c r="I356" i="10"/>
  <c r="N356" i="10" s="1"/>
  <c r="C357" i="10"/>
  <c r="I357" i="10"/>
  <c r="N357" i="10" s="1"/>
  <c r="C358" i="10"/>
  <c r="I358" i="10"/>
  <c r="N358" i="10" s="1"/>
  <c r="C359" i="10"/>
  <c r="I359" i="10"/>
  <c r="N359" i="10" s="1"/>
  <c r="C360" i="10"/>
  <c r="I360" i="10"/>
  <c r="N360" i="10" s="1"/>
  <c r="C361" i="10"/>
  <c r="I361" i="10"/>
  <c r="N361" i="10" s="1"/>
  <c r="C362" i="10"/>
  <c r="I362" i="10"/>
  <c r="N362" i="10" s="1"/>
  <c r="C363" i="10"/>
  <c r="I363" i="10"/>
  <c r="N363" i="10" s="1"/>
  <c r="C364" i="10"/>
  <c r="I364" i="10"/>
  <c r="N364" i="10" s="1"/>
  <c r="C365" i="10"/>
  <c r="I365" i="10"/>
  <c r="N365" i="10" s="1"/>
  <c r="C366" i="10"/>
  <c r="I366" i="10"/>
  <c r="N366" i="10" s="1"/>
  <c r="C367" i="10"/>
  <c r="I367" i="10"/>
  <c r="N367" i="10" s="1"/>
  <c r="C368" i="10"/>
  <c r="I368" i="10"/>
  <c r="N368" i="10" s="1"/>
  <c r="C369" i="10"/>
  <c r="I369" i="10"/>
  <c r="N369" i="10" s="1"/>
  <c r="C370" i="10"/>
  <c r="I370" i="10"/>
  <c r="N370" i="10" s="1"/>
  <c r="C371" i="10"/>
  <c r="I371" i="10"/>
  <c r="N371" i="10" s="1"/>
  <c r="C372" i="10"/>
  <c r="I372" i="10"/>
  <c r="N372" i="10" s="1"/>
  <c r="C373" i="10"/>
  <c r="I373" i="10"/>
  <c r="N373" i="10" s="1"/>
  <c r="C374" i="10"/>
  <c r="I374" i="10"/>
  <c r="N374" i="10" s="1"/>
  <c r="C375" i="10"/>
  <c r="I375" i="10"/>
  <c r="N375" i="10" s="1"/>
  <c r="C376" i="10"/>
  <c r="I376" i="10"/>
  <c r="N376" i="10" s="1"/>
  <c r="C377" i="10"/>
  <c r="I377" i="10"/>
  <c r="N377" i="10" s="1"/>
  <c r="C378" i="10"/>
  <c r="I378" i="10"/>
  <c r="N378" i="10" s="1"/>
  <c r="C379" i="10"/>
  <c r="I379" i="10"/>
  <c r="N379" i="10" s="1"/>
  <c r="C380" i="10"/>
  <c r="I380" i="10"/>
  <c r="N380" i="10" s="1"/>
  <c r="C381" i="10"/>
  <c r="I381" i="10"/>
  <c r="N381" i="10" s="1"/>
  <c r="C382" i="10"/>
  <c r="I382" i="10"/>
  <c r="N382" i="10" s="1"/>
  <c r="C383" i="10"/>
  <c r="I383" i="10"/>
  <c r="N383" i="10" s="1"/>
  <c r="C384" i="10"/>
  <c r="I384" i="10"/>
  <c r="N384" i="10" s="1"/>
  <c r="C385" i="10"/>
  <c r="I385" i="10"/>
  <c r="N385" i="10" s="1"/>
  <c r="C386" i="10"/>
  <c r="I386" i="10"/>
  <c r="N386" i="10" s="1"/>
  <c r="C387" i="10"/>
  <c r="I387" i="10"/>
  <c r="N387" i="10" s="1"/>
  <c r="C388" i="10"/>
  <c r="I388" i="10"/>
  <c r="N388" i="10" s="1"/>
  <c r="C389" i="10"/>
  <c r="I389" i="10"/>
  <c r="N389" i="10" s="1"/>
  <c r="C390" i="10"/>
  <c r="I390" i="10"/>
  <c r="N390" i="10" s="1"/>
  <c r="C391" i="10"/>
  <c r="I391" i="10"/>
  <c r="N391" i="10" s="1"/>
  <c r="C392" i="10"/>
  <c r="I392" i="10"/>
  <c r="N392" i="10" s="1"/>
  <c r="C393" i="10"/>
  <c r="I393" i="10"/>
  <c r="N393" i="10" s="1"/>
  <c r="C394" i="10"/>
  <c r="I394" i="10"/>
  <c r="N394" i="10" s="1"/>
  <c r="C395" i="10"/>
  <c r="I395" i="10"/>
  <c r="N395" i="10" s="1"/>
  <c r="C396" i="10"/>
  <c r="I396" i="10"/>
  <c r="N396" i="10" s="1"/>
  <c r="C397" i="10"/>
  <c r="I397" i="10"/>
  <c r="N397" i="10" s="1"/>
  <c r="C398" i="10"/>
  <c r="I398" i="10"/>
  <c r="N398" i="10" s="1"/>
  <c r="C399" i="10"/>
  <c r="I399" i="10"/>
  <c r="N399" i="10" s="1"/>
  <c r="C400" i="10"/>
  <c r="I400" i="10"/>
  <c r="N400" i="10" s="1"/>
  <c r="C401" i="10"/>
  <c r="I401" i="10"/>
  <c r="N401" i="10" s="1"/>
  <c r="C402" i="10"/>
  <c r="I402" i="10"/>
  <c r="N402" i="10" s="1"/>
  <c r="C403" i="10"/>
  <c r="I403" i="10"/>
  <c r="N403" i="10" s="1"/>
  <c r="C404" i="10"/>
  <c r="I404" i="10"/>
  <c r="N404" i="10" s="1"/>
  <c r="I210" i="10"/>
  <c r="N210" i="10" s="1"/>
  <c r="C210" i="10"/>
  <c r="I209" i="10"/>
  <c r="C209" i="10"/>
  <c r="I208" i="10"/>
  <c r="C208" i="10"/>
  <c r="I207" i="10"/>
  <c r="N207" i="10" s="1"/>
  <c r="C207" i="10"/>
  <c r="I206" i="10"/>
  <c r="N206" i="10" s="1"/>
  <c r="C206" i="10"/>
  <c r="I205" i="10"/>
  <c r="C205" i="10"/>
  <c r="I204" i="10"/>
  <c r="C204" i="10"/>
  <c r="I203" i="10"/>
  <c r="N203" i="10" s="1"/>
  <c r="C203" i="10"/>
  <c r="I27" i="1"/>
  <c r="N27" i="1" s="1"/>
  <c r="I26" i="1"/>
  <c r="N26" i="1" s="1"/>
  <c r="I25" i="1"/>
  <c r="N25" i="1" s="1"/>
  <c r="C25" i="1"/>
  <c r="C26" i="1"/>
  <c r="C27" i="1"/>
  <c r="I24" i="1"/>
  <c r="N24" i="1" s="1"/>
  <c r="C21" i="1"/>
  <c r="C22" i="1"/>
  <c r="C23" i="1"/>
  <c r="I23" i="1"/>
  <c r="N23" i="1" s="1"/>
  <c r="I22" i="1"/>
  <c r="N22" i="1" s="1"/>
  <c r="I20" i="1"/>
  <c r="N20" i="1" s="1"/>
  <c r="I21" i="1"/>
  <c r="N21" i="1" s="1"/>
  <c r="E18" i="1"/>
  <c r="I18" i="1" s="1"/>
  <c r="E17" i="1"/>
  <c r="U17" i="1" s="1"/>
  <c r="E16" i="1"/>
  <c r="I16" i="1" s="1"/>
  <c r="E15" i="1"/>
  <c r="I15" i="1" s="1"/>
  <c r="E14" i="1"/>
  <c r="U14" i="1" s="1"/>
  <c r="E13" i="1"/>
  <c r="I13" i="1" s="1"/>
  <c r="E12" i="1"/>
  <c r="I12" i="1" s="1"/>
  <c r="N12" i="1" s="1"/>
  <c r="E11" i="1"/>
  <c r="I11" i="1" s="1"/>
  <c r="S12" i="1"/>
  <c r="S13" i="1"/>
  <c r="S14" i="1"/>
  <c r="S15" i="1"/>
  <c r="S16" i="1"/>
  <c r="S17" i="1"/>
  <c r="S18" i="1"/>
  <c r="E8" i="1"/>
  <c r="I8" i="1" s="1"/>
  <c r="E9" i="1"/>
  <c r="I9" i="1" s="1"/>
  <c r="E6" i="1"/>
  <c r="I6" i="1" s="1"/>
  <c r="E5" i="1"/>
  <c r="E7" i="1"/>
  <c r="I7" i="1" s="1"/>
  <c r="S7" i="1"/>
  <c r="S8" i="1"/>
  <c r="S9" i="1"/>
  <c r="E4" i="1"/>
  <c r="S4" i="1"/>
  <c r="E2" i="1"/>
  <c r="I2" i="1" s="1"/>
  <c r="S5" i="1"/>
  <c r="S6" i="1"/>
  <c r="S2" i="1"/>
  <c r="C24" i="1"/>
  <c r="C20" i="1"/>
  <c r="S11" i="1"/>
  <c r="S3" i="1"/>
  <c r="E3" i="1"/>
  <c r="I3" i="1" s="1"/>
  <c r="F366" i="10" l="1"/>
  <c r="L366" i="10" s="1"/>
  <c r="F213" i="10"/>
  <c r="L213" i="10" s="1"/>
  <c r="F278" i="10"/>
  <c r="L278" i="10" s="1"/>
  <c r="F375" i="10"/>
  <c r="L375" i="10" s="1"/>
  <c r="F310" i="10"/>
  <c r="L310" i="10" s="1"/>
  <c r="F237" i="10"/>
  <c r="L237" i="10" s="1"/>
  <c r="F343" i="10"/>
  <c r="L343" i="10" s="1"/>
  <c r="F368" i="10"/>
  <c r="L368" i="10" s="1"/>
  <c r="F210" i="10"/>
  <c r="L210" i="10" s="1"/>
  <c r="F360" i="10"/>
  <c r="L360" i="10" s="1"/>
  <c r="F358" i="10"/>
  <c r="L358" i="10" s="1"/>
  <c r="F356" i="10"/>
  <c r="L356" i="10" s="1"/>
  <c r="F354" i="10"/>
  <c r="L354" i="10" s="1"/>
  <c r="F352" i="10"/>
  <c r="L352" i="10" s="1"/>
  <c r="F350" i="10"/>
  <c r="L350" i="10" s="1"/>
  <c r="F348" i="10"/>
  <c r="L348" i="10" s="1"/>
  <c r="F346" i="10"/>
  <c r="L346" i="10" s="1"/>
  <c r="F297" i="10"/>
  <c r="L297" i="10" s="1"/>
  <c r="F392" i="10"/>
  <c r="L392" i="10" s="1"/>
  <c r="F384" i="10"/>
  <c r="L384" i="10" s="1"/>
  <c r="F335" i="10"/>
  <c r="L335" i="10" s="1"/>
  <c r="F293" i="10"/>
  <c r="L293" i="10" s="1"/>
  <c r="F289" i="10"/>
  <c r="L289" i="10" s="1"/>
  <c r="F285" i="10"/>
  <c r="L285" i="10" s="1"/>
  <c r="F281" i="10"/>
  <c r="L281" i="10" s="1"/>
  <c r="F253" i="10"/>
  <c r="L253" i="10" s="1"/>
  <c r="F242" i="10"/>
  <c r="L242" i="10" s="1"/>
  <c r="F402" i="10"/>
  <c r="L402" i="10" s="1"/>
  <c r="F394" i="10"/>
  <c r="L394" i="10" s="1"/>
  <c r="F386" i="10"/>
  <c r="L386" i="10" s="1"/>
  <c r="F317" i="10"/>
  <c r="L317" i="10" s="1"/>
  <c r="F376" i="10"/>
  <c r="L376" i="10" s="1"/>
  <c r="F373" i="10"/>
  <c r="L373" i="10" s="1"/>
  <c r="F371" i="10"/>
  <c r="L371" i="10" s="1"/>
  <c r="F367" i="10"/>
  <c r="L367" i="10" s="1"/>
  <c r="F364" i="10"/>
  <c r="L364" i="10" s="1"/>
  <c r="F362" i="10"/>
  <c r="L362" i="10" s="1"/>
  <c r="F359" i="10"/>
  <c r="L359" i="10" s="1"/>
  <c r="F342" i="10"/>
  <c r="L342" i="10" s="1"/>
  <c r="F340" i="10"/>
  <c r="L340" i="10" s="1"/>
  <c r="F313" i="10"/>
  <c r="L313" i="10" s="1"/>
  <c r="F305" i="10"/>
  <c r="L305" i="10" s="1"/>
  <c r="F301" i="10"/>
  <c r="L301" i="10" s="1"/>
  <c r="F277" i="10"/>
  <c r="L277" i="10" s="1"/>
  <c r="F274" i="10"/>
  <c r="L274" i="10" s="1"/>
  <c r="F262" i="10"/>
  <c r="L262" i="10" s="1"/>
  <c r="F258" i="10"/>
  <c r="L258" i="10" s="1"/>
  <c r="F245" i="10"/>
  <c r="L245" i="10" s="1"/>
  <c r="F221" i="10"/>
  <c r="L221" i="10" s="1"/>
  <c r="F405" i="10"/>
  <c r="L405" i="10" s="1"/>
  <c r="F361" i="10"/>
  <c r="L361" i="10" s="1"/>
  <c r="F344" i="10"/>
  <c r="L344" i="10" s="1"/>
  <c r="F337" i="10"/>
  <c r="L337" i="10" s="1"/>
  <c r="F403" i="10"/>
  <c r="L403" i="10" s="1"/>
  <c r="F399" i="10"/>
  <c r="L399" i="10" s="1"/>
  <c r="F391" i="10"/>
  <c r="L391" i="10" s="1"/>
  <c r="F389" i="10"/>
  <c r="L389" i="10" s="1"/>
  <c r="F387" i="10"/>
  <c r="L387" i="10" s="1"/>
  <c r="F383" i="10"/>
  <c r="L383" i="10" s="1"/>
  <c r="F381" i="10"/>
  <c r="L381" i="10" s="1"/>
  <c r="F379" i="10"/>
  <c r="L379" i="10" s="1"/>
  <c r="F345" i="10"/>
  <c r="L345" i="10" s="1"/>
  <c r="F334" i="10"/>
  <c r="L334" i="10" s="1"/>
  <c r="F332" i="10"/>
  <c r="L332" i="10" s="1"/>
  <c r="F330" i="10"/>
  <c r="L330" i="10" s="1"/>
  <c r="F328" i="10"/>
  <c r="L328" i="10" s="1"/>
  <c r="F326" i="10"/>
  <c r="L326" i="10" s="1"/>
  <c r="F324" i="10"/>
  <c r="L324" i="10" s="1"/>
  <c r="F294" i="10"/>
  <c r="L294" i="10" s="1"/>
  <c r="F290" i="10"/>
  <c r="L290" i="10" s="1"/>
  <c r="F230" i="10"/>
  <c r="L230" i="10" s="1"/>
  <c r="F226" i="10"/>
  <c r="L226" i="10" s="1"/>
  <c r="F217" i="10"/>
  <c r="L217" i="10" s="1"/>
  <c r="F400" i="10"/>
  <c r="L400" i="10" s="1"/>
  <c r="F397" i="10"/>
  <c r="L397" i="10" s="1"/>
  <c r="F395" i="10"/>
  <c r="L395" i="10" s="1"/>
  <c r="F378" i="10"/>
  <c r="L378" i="10" s="1"/>
  <c r="F353" i="10"/>
  <c r="L353" i="10" s="1"/>
  <c r="F351" i="10"/>
  <c r="L351" i="10" s="1"/>
  <c r="F338" i="10"/>
  <c r="L338" i="10" s="1"/>
  <c r="F336" i="10"/>
  <c r="L336" i="10" s="1"/>
  <c r="F329" i="10"/>
  <c r="L329" i="10" s="1"/>
  <c r="F327" i="10"/>
  <c r="L327" i="10" s="1"/>
  <c r="F322" i="10"/>
  <c r="L322" i="10" s="1"/>
  <c r="F309" i="10"/>
  <c r="L309" i="10" s="1"/>
  <c r="F306" i="10"/>
  <c r="L306" i="10" s="1"/>
  <c r="F261" i="10"/>
  <c r="L261" i="10" s="1"/>
  <c r="F257" i="10"/>
  <c r="L257" i="10" s="1"/>
  <c r="F249" i="10"/>
  <c r="L249" i="10" s="1"/>
  <c r="F246" i="10"/>
  <c r="L246" i="10" s="1"/>
  <c r="F241" i="10"/>
  <c r="L241" i="10" s="1"/>
  <c r="F229" i="10"/>
  <c r="L229" i="10" s="1"/>
  <c r="F225" i="10"/>
  <c r="L225" i="10" s="1"/>
  <c r="F214" i="10"/>
  <c r="L214" i="10" s="1"/>
  <c r="F204" i="10"/>
  <c r="L204" i="10" s="1"/>
  <c r="F206" i="10"/>
  <c r="L206" i="10" s="1"/>
  <c r="F209" i="10"/>
  <c r="L209" i="10" s="1"/>
  <c r="F396" i="10"/>
  <c r="L396" i="10" s="1"/>
  <c r="F393" i="10"/>
  <c r="L393" i="10" s="1"/>
  <c r="F390" i="10"/>
  <c r="L390" i="10" s="1"/>
  <c r="F380" i="10"/>
  <c r="L380" i="10" s="1"/>
  <c r="F377" i="10"/>
  <c r="L377" i="10" s="1"/>
  <c r="F374" i="10"/>
  <c r="L374" i="10" s="1"/>
  <c r="F370" i="10"/>
  <c r="L370" i="10" s="1"/>
  <c r="F365" i="10"/>
  <c r="L365" i="10" s="1"/>
  <c r="F347" i="10"/>
  <c r="L347" i="10" s="1"/>
  <c r="F333" i="10"/>
  <c r="L333" i="10" s="1"/>
  <c r="F302" i="10"/>
  <c r="L302" i="10" s="1"/>
  <c r="F298" i="10"/>
  <c r="L298" i="10" s="1"/>
  <c r="F270" i="10"/>
  <c r="L270" i="10" s="1"/>
  <c r="F266" i="10"/>
  <c r="L266" i="10" s="1"/>
  <c r="F238" i="10"/>
  <c r="L238" i="10" s="1"/>
  <c r="F234" i="10"/>
  <c r="L234" i="10" s="1"/>
  <c r="F205" i="10"/>
  <c r="L205" i="10" s="1"/>
  <c r="F404" i="10"/>
  <c r="L404" i="10" s="1"/>
  <c r="F401" i="10"/>
  <c r="L401" i="10" s="1"/>
  <c r="F398" i="10"/>
  <c r="L398" i="10" s="1"/>
  <c r="F388" i="10"/>
  <c r="L388" i="10" s="1"/>
  <c r="F385" i="10"/>
  <c r="L385" i="10" s="1"/>
  <c r="F382" i="10"/>
  <c r="L382" i="10" s="1"/>
  <c r="F372" i="10"/>
  <c r="L372" i="10" s="1"/>
  <c r="F363" i="10"/>
  <c r="L363" i="10" s="1"/>
  <c r="F349" i="10"/>
  <c r="L349" i="10" s="1"/>
  <c r="F331" i="10"/>
  <c r="L331" i="10" s="1"/>
  <c r="F318" i="10"/>
  <c r="L318" i="10" s="1"/>
  <c r="F314" i="10"/>
  <c r="L314" i="10" s="1"/>
  <c r="F286" i="10"/>
  <c r="L286" i="10" s="1"/>
  <c r="F282" i="10"/>
  <c r="L282" i="10" s="1"/>
  <c r="F254" i="10"/>
  <c r="L254" i="10" s="1"/>
  <c r="F250" i="10"/>
  <c r="L250" i="10" s="1"/>
  <c r="F222" i="10"/>
  <c r="L222" i="10" s="1"/>
  <c r="F218" i="10"/>
  <c r="L218" i="10" s="1"/>
  <c r="N304" i="10"/>
  <c r="F304" i="10"/>
  <c r="L304" i="10" s="1"/>
  <c r="N287" i="10"/>
  <c r="F287" i="10"/>
  <c r="L287" i="10" s="1"/>
  <c r="N272" i="10"/>
  <c r="F272" i="10"/>
  <c r="L272" i="10" s="1"/>
  <c r="N255" i="10"/>
  <c r="F255" i="10"/>
  <c r="L255" i="10" s="1"/>
  <c r="N240" i="10"/>
  <c r="F240" i="10"/>
  <c r="L240" i="10" s="1"/>
  <c r="F207" i="10"/>
  <c r="L207" i="10" s="1"/>
  <c r="F208" i="10"/>
  <c r="L208" i="10" s="1"/>
  <c r="F369" i="10"/>
  <c r="L369" i="10" s="1"/>
  <c r="F357" i="10"/>
  <c r="L357" i="10" s="1"/>
  <c r="F355" i="10"/>
  <c r="L355" i="10" s="1"/>
  <c r="F341" i="10"/>
  <c r="L341" i="10" s="1"/>
  <c r="F339" i="10"/>
  <c r="L339" i="10" s="1"/>
  <c r="F325" i="10"/>
  <c r="L325" i="10" s="1"/>
  <c r="F321" i="10"/>
  <c r="L321" i="10" s="1"/>
  <c r="N312" i="10"/>
  <c r="F312" i="10"/>
  <c r="L312" i="10" s="1"/>
  <c r="N295" i="10"/>
  <c r="F295" i="10"/>
  <c r="L295" i="10" s="1"/>
  <c r="N280" i="10"/>
  <c r="F280" i="10"/>
  <c r="L280" i="10" s="1"/>
  <c r="N263" i="10"/>
  <c r="F263" i="10"/>
  <c r="L263" i="10" s="1"/>
  <c r="N248" i="10"/>
  <c r="F248" i="10"/>
  <c r="L248" i="10" s="1"/>
  <c r="N231" i="10"/>
  <c r="F231" i="10"/>
  <c r="L231" i="10" s="1"/>
  <c r="N216" i="10"/>
  <c r="F216" i="10"/>
  <c r="L216" i="10" s="1"/>
  <c r="F203" i="10"/>
  <c r="L203" i="10" s="1"/>
  <c r="N320" i="10"/>
  <c r="F320" i="10"/>
  <c r="L320" i="10" s="1"/>
  <c r="N303" i="10"/>
  <c r="F303" i="10"/>
  <c r="L303" i="10" s="1"/>
  <c r="N288" i="10"/>
  <c r="F288" i="10"/>
  <c r="L288" i="10" s="1"/>
  <c r="N271" i="10"/>
  <c r="F271" i="10"/>
  <c r="L271" i="10" s="1"/>
  <c r="N256" i="10"/>
  <c r="F256" i="10"/>
  <c r="L256" i="10" s="1"/>
  <c r="N239" i="10"/>
  <c r="F239" i="10"/>
  <c r="L239" i="10" s="1"/>
  <c r="N224" i="10"/>
  <c r="F224" i="10"/>
  <c r="L224" i="10" s="1"/>
  <c r="N296" i="10"/>
  <c r="F296" i="10"/>
  <c r="L296" i="10" s="1"/>
  <c r="N279" i="10"/>
  <c r="F279" i="10"/>
  <c r="L279" i="10" s="1"/>
  <c r="N264" i="10"/>
  <c r="F264" i="10"/>
  <c r="L264" i="10" s="1"/>
  <c r="N247" i="10"/>
  <c r="F247" i="10"/>
  <c r="L247" i="10" s="1"/>
  <c r="N232" i="10"/>
  <c r="F232" i="10"/>
  <c r="L232" i="10" s="1"/>
  <c r="F323" i="10"/>
  <c r="L323" i="10" s="1"/>
  <c r="F319" i="10"/>
  <c r="L319" i="10" s="1"/>
  <c r="F311" i="10"/>
  <c r="L311" i="10" s="1"/>
  <c r="F223" i="10"/>
  <c r="L223" i="10" s="1"/>
  <c r="F215" i="10"/>
  <c r="L215" i="10" s="1"/>
  <c r="N299" i="10"/>
  <c r="F299" i="10"/>
  <c r="L299" i="10" s="1"/>
  <c r="N291" i="10"/>
  <c r="F291" i="10"/>
  <c r="L291" i="10" s="1"/>
  <c r="N283" i="10"/>
  <c r="F283" i="10"/>
  <c r="L283" i="10" s="1"/>
  <c r="N275" i="10"/>
  <c r="F275" i="10"/>
  <c r="L275" i="10" s="1"/>
  <c r="N267" i="10"/>
  <c r="F267" i="10"/>
  <c r="L267" i="10" s="1"/>
  <c r="N259" i="10"/>
  <c r="F259" i="10"/>
  <c r="L259" i="10" s="1"/>
  <c r="N251" i="10"/>
  <c r="F251" i="10"/>
  <c r="L251" i="10" s="1"/>
  <c r="N243" i="10"/>
  <c r="F243" i="10"/>
  <c r="L243" i="10" s="1"/>
  <c r="N235" i="10"/>
  <c r="F235" i="10"/>
  <c r="L235" i="10" s="1"/>
  <c r="F316" i="10"/>
  <c r="L316" i="10" s="1"/>
  <c r="F315" i="10"/>
  <c r="L315" i="10" s="1"/>
  <c r="F308" i="10"/>
  <c r="L308" i="10" s="1"/>
  <c r="F307" i="10"/>
  <c r="L307" i="10" s="1"/>
  <c r="F300" i="10"/>
  <c r="L300" i="10" s="1"/>
  <c r="F292" i="10"/>
  <c r="L292" i="10" s="1"/>
  <c r="F284" i="10"/>
  <c r="L284" i="10" s="1"/>
  <c r="F276" i="10"/>
  <c r="L276" i="10" s="1"/>
  <c r="F268" i="10"/>
  <c r="L268" i="10" s="1"/>
  <c r="F260" i="10"/>
  <c r="L260" i="10" s="1"/>
  <c r="F252" i="10"/>
  <c r="L252" i="10" s="1"/>
  <c r="F244" i="10"/>
  <c r="L244" i="10" s="1"/>
  <c r="F236" i="10"/>
  <c r="L236" i="10" s="1"/>
  <c r="F228" i="10"/>
  <c r="L228" i="10" s="1"/>
  <c r="F227" i="10"/>
  <c r="L227" i="10" s="1"/>
  <c r="F220" i="10"/>
  <c r="L220" i="10" s="1"/>
  <c r="F219" i="10"/>
  <c r="L219" i="10" s="1"/>
  <c r="F212" i="10"/>
  <c r="L212" i="10" s="1"/>
  <c r="F211" i="10"/>
  <c r="L211" i="10" s="1"/>
  <c r="N204" i="10"/>
  <c r="N208" i="10"/>
  <c r="N205" i="10"/>
  <c r="N209" i="10"/>
  <c r="F25" i="1"/>
  <c r="L25" i="1" s="1"/>
  <c r="F27" i="1"/>
  <c r="L27" i="1" s="1"/>
  <c r="F23" i="1"/>
  <c r="L23" i="1" s="1"/>
  <c r="F26" i="1"/>
  <c r="L26" i="1" s="1"/>
  <c r="F22" i="1"/>
  <c r="L22" i="1" s="1"/>
  <c r="F21" i="1"/>
  <c r="L21" i="1" s="1"/>
  <c r="L15" i="1"/>
  <c r="L18" i="1"/>
  <c r="L13" i="1"/>
  <c r="L16" i="1"/>
  <c r="L12" i="1"/>
  <c r="L11" i="1"/>
  <c r="L6" i="1"/>
  <c r="L9" i="1"/>
  <c r="L8" i="1"/>
  <c r="L3" i="1"/>
  <c r="L2" i="1"/>
  <c r="U18" i="1"/>
  <c r="N18" i="1"/>
  <c r="I17" i="1"/>
  <c r="L17" i="1" s="1"/>
  <c r="U13" i="1"/>
  <c r="I14" i="1"/>
  <c r="N14" i="1" s="1"/>
  <c r="W12" i="1"/>
  <c r="W18" i="1"/>
  <c r="W13" i="1"/>
  <c r="W16" i="1"/>
  <c r="N15" i="1"/>
  <c r="W15" i="1"/>
  <c r="N16" i="1"/>
  <c r="U15" i="1"/>
  <c r="N13" i="1"/>
  <c r="U16" i="1"/>
  <c r="U12" i="1"/>
  <c r="I4" i="1"/>
  <c r="N4" i="1" s="1"/>
  <c r="N7" i="1"/>
  <c r="I5" i="1"/>
  <c r="N5" i="1" s="1"/>
  <c r="W8" i="1"/>
  <c r="U9" i="1"/>
  <c r="N9" i="1"/>
  <c r="N8" i="1"/>
  <c r="U7" i="1"/>
  <c r="W9" i="1"/>
  <c r="U8" i="1"/>
  <c r="U4" i="1"/>
  <c r="W6" i="1"/>
  <c r="N6" i="1"/>
  <c r="U5" i="1"/>
  <c r="U6" i="1"/>
  <c r="U2" i="1"/>
  <c r="N2" i="1"/>
  <c r="W2" i="1"/>
  <c r="F20" i="1"/>
  <c r="L20" i="1" s="1"/>
  <c r="F24" i="1"/>
  <c r="L24" i="1" s="1"/>
  <c r="W11" i="1"/>
  <c r="U11" i="1"/>
  <c r="W3" i="1"/>
  <c r="U3" i="1"/>
  <c r="N11" i="1"/>
  <c r="N3" i="1"/>
  <c r="L14" i="1" l="1"/>
  <c r="W17" i="1"/>
  <c r="W4" i="1"/>
  <c r="L7" i="1"/>
  <c r="L5" i="1"/>
  <c r="L4" i="1"/>
  <c r="N17" i="1"/>
  <c r="W14" i="1"/>
  <c r="W7" i="1"/>
  <c r="W5" i="1"/>
</calcChain>
</file>

<file path=xl/sharedStrings.xml><?xml version="1.0" encoding="utf-8"?>
<sst xmlns="http://schemas.openxmlformats.org/spreadsheetml/2006/main" count="39322" uniqueCount="3545">
  <si>
    <t>ENONCE</t>
  </si>
  <si>
    <t xml:space="preserve"> %</t>
  </si>
  <si>
    <t>répNUM</t>
  </si>
  <si>
    <t>feedback</t>
  </si>
  <si>
    <t>&lt;br&gt;</t>
  </si>
  <si>
    <t>&lt;div class="cmath" align="left"&gt;</t>
  </si>
  <si>
    <t>&lt;u&gt;une augmentation&lt;/u&gt;</t>
  </si>
  <si>
    <t>`100 % + 16% =116 % = 1,16`</t>
  </si>
  <si>
    <t>`100 %- 53% =47 % = 0,47`</t>
  </si>
  <si>
    <t>`100 % + 76% =176 % = 1,76`</t>
  </si>
  <si>
    <t>`100 %- 81% =19 % = 0,19`</t>
  </si>
  <si>
    <t>`100 % + 7% =107 % = 1,07`</t>
  </si>
  <si>
    <t>`100 %- 11% =89 % = 0,89`</t>
  </si>
  <si>
    <t>`100 % + 82% =182 % = 1,82`</t>
  </si>
  <si>
    <t>`100 % + 97% =197 % = 1,97`</t>
  </si>
  <si>
    <t>`100 % + 79% =179 % = 1,79`</t>
  </si>
  <si>
    <t>`100 %- 44% =56 % = 0,56`</t>
  </si>
  <si>
    <t>`100 % + 54% =154 % = 1,54`</t>
  </si>
  <si>
    <t>`100 %- 8% =92 % = 0,92`</t>
  </si>
  <si>
    <t>`100 % + 37% =137 % = 1,37`</t>
  </si>
  <si>
    <t>`100 %- 21% =79 % = 0,79`</t>
  </si>
  <si>
    <t>`100 % + 60% =160 % = 1,6`</t>
  </si>
  <si>
    <t>`100 %- 60% =40 % = 0,4`</t>
  </si>
  <si>
    <t>`100 % + 14% =114 % = 1,14`</t>
  </si>
  <si>
    <t>`100 % + 58% =158 % = 1,58`</t>
  </si>
  <si>
    <t>`100 %- 46% =54 % = 0,54`</t>
  </si>
  <si>
    <t>`100 % + 8% =108 % = 1,08`</t>
  </si>
  <si>
    <t>`100 %- 31% =69 % = 0,69`</t>
  </si>
  <si>
    <t>`100 % + 56% =156 % = 1,56`</t>
  </si>
  <si>
    <t>`100 %- 91% =9 % = 0,09`</t>
  </si>
  <si>
    <t>`100 % + 81% =181 % = 1,81`</t>
  </si>
  <si>
    <t>`100 %- 22% =78 % = 0,78`</t>
  </si>
  <si>
    <t>`100 % + 75% =175 % = 1,75`</t>
  </si>
  <si>
    <t>`100 %- 36% =64 % = 0,64`</t>
  </si>
  <si>
    <t>`100 %- 12% =88 % = 0,88`</t>
  </si>
  <si>
    <t>`100 % + 68% =168 % = 1,68`</t>
  </si>
  <si>
    <t>`100 % + 67% =167 % = 1,67`</t>
  </si>
  <si>
    <t>`100 %- 5% =95 % = 0,95`</t>
  </si>
  <si>
    <t>`100 %- 82% =18 % = 0,18`</t>
  </si>
  <si>
    <t>`100 %- 90% =10 % = 0,1`</t>
  </si>
  <si>
    <t>`100 % + 49% =149 % = 1,49`</t>
  </si>
  <si>
    <t>`100 %- 2% =98 % = 0,98`</t>
  </si>
  <si>
    <t>`100 % + 39% =139 % = 1,39`</t>
  </si>
  <si>
    <t>`100 %- 3% =97 % = 0,97`</t>
  </si>
  <si>
    <t>`100 % + 5% =105 % = 1,05`</t>
  </si>
  <si>
    <t>`100 %- 58% =42 % = 0,42`</t>
  </si>
  <si>
    <t>`100 % + 13% =113 % = 1,13`</t>
  </si>
  <si>
    <t>`100 % + 89% =189 % = 1,89`</t>
  </si>
  <si>
    <t>`100 %- 65% =35 % = 0,35`</t>
  </si>
  <si>
    <t>`100 % + 87% =187 % = 1,87`</t>
  </si>
  <si>
    <t>`100 %- 89% =11 % = 0,11`</t>
  </si>
  <si>
    <t>`100 % + 77% =177 % = 1,77`</t>
  </si>
  <si>
    <t>`100 %- 4% =96 % = 0,96`</t>
  </si>
  <si>
    <t>`100 %- 25% =75 % = 0,75`</t>
  </si>
  <si>
    <t>`100 %- 97% =3 % = 0,03`</t>
  </si>
  <si>
    <t>`100 % + 41% =141 % = 1,41`</t>
  </si>
  <si>
    <t>`100 %- 32% =68 % = 0,68`</t>
  </si>
  <si>
    <t>`100 % + 28% =128 % = 1,28`</t>
  </si>
  <si>
    <t>`100 %- 15% =85 % = 0,85`</t>
  </si>
  <si>
    <t>`100 % + 43% =143 % = 1,43`</t>
  </si>
  <si>
    <t>`100 % + 46% =146 % = 1,46`</t>
  </si>
  <si>
    <t>`100 % + 78% =178 % = 1,78`</t>
  </si>
  <si>
    <t>`100 % + 27% =127 % = 1,27`</t>
  </si>
  <si>
    <t>`100 % + 64% =164 % = 1,64`</t>
  </si>
  <si>
    <t>`100 %- 14% =86 % = 0,86`</t>
  </si>
  <si>
    <t>`100 % + 11% =111 % = 1,11`</t>
  </si>
  <si>
    <t>`100 %- 6% =94 % = 0,94`</t>
  </si>
  <si>
    <t>`100 % + 45% =145 % = 1,45`</t>
  </si>
  <si>
    <t>`100 % + 73% =173 % = 1,73`</t>
  </si>
  <si>
    <t>`100 % + 32% =132 % = 1,32`</t>
  </si>
  <si>
    <t>`100 % + 15% =115 % = 1,15`</t>
  </si>
  <si>
    <t>`100 %- 77% =23 % = 0,23`</t>
  </si>
  <si>
    <t>`100 %- 9% =91 % = 0,91`</t>
  </si>
  <si>
    <t>`100 % + 63% =163 % = 1,63`</t>
  </si>
  <si>
    <t>`100 % + 19% =119 % = 1,19`</t>
  </si>
  <si>
    <t>`100 %- 68% =32 % = 0,32`</t>
  </si>
  <si>
    <t>`100 %- 98% =2 % = 0,02`</t>
  </si>
  <si>
    <t>`100 % + 20% =120 % = 1,2`</t>
  </si>
  <si>
    <t>`100 % + 70% =170 % = 1,7`</t>
  </si>
  <si>
    <t>`100 %- 63% =37 % = 0,37`</t>
  </si>
  <si>
    <t>`100 %- 70% =30 % = 0,3`</t>
  </si>
  <si>
    <t>`100 % + 86% =186 % = 1,86`</t>
  </si>
  <si>
    <t>`100 %- 69% =31 % = 0,31`</t>
  </si>
  <si>
    <t>`100 % + 52% =152 % = 1,52`</t>
  </si>
  <si>
    <t>`100 %- 61% =39 % = 0,39`</t>
  </si>
  <si>
    <t>`100 % + 34% =134 % = 1,34`</t>
  </si>
  <si>
    <t>`100 %- 76% =24 % = 0,24`</t>
  </si>
  <si>
    <t>`100 % + 33% =133 % = 1,33`</t>
  </si>
  <si>
    <t>`100 %- 54% =46 % = 0,46`</t>
  </si>
  <si>
    <t>`100 % + 55% =155 % = 1,55`</t>
  </si>
  <si>
    <t>`100 %- 37% =63 % = 0,63`</t>
  </si>
  <si>
    <t>`100 %- 27% =73 % = 0,73`</t>
  </si>
  <si>
    <t>`100 % + 96% =196 % = 1,96`</t>
  </si>
  <si>
    <t>`100 % + 4% =104 % = 1,04`</t>
  </si>
  <si>
    <t>`100 % + 17% =117 % = 1,17`</t>
  </si>
  <si>
    <t>`100 % + 65% =165 % = 1,65`</t>
  </si>
  <si>
    <t>`100 %- 75% =25 % = 0,25`</t>
  </si>
  <si>
    <t>`100 %- 1% =99 % = 0,99`</t>
  </si>
  <si>
    <t>`100 % + 84% =184 % = 1,84`</t>
  </si>
  <si>
    <t>`100 % + 38% =138 % = 1,38`</t>
  </si>
  <si>
    <t>`100 % + 29% =129 % = 1,29`</t>
  </si>
  <si>
    <t>`100 %- 20% =80 % = 0,8`</t>
  </si>
  <si>
    <t>`100 % + 2% =102 % = 1,02`</t>
  </si>
  <si>
    <t>`100 %- 34% =66 % = 0,66`</t>
  </si>
  <si>
    <t>`100 %- 35% =65 % = 0,65`</t>
  </si>
  <si>
    <t>`100 %- 52% =48 % = 0,48`</t>
  </si>
  <si>
    <t>`100 % + 18% =118 % = 1,18`</t>
  </si>
  <si>
    <t>`100 %- 18% =82 % = 0,82`</t>
  </si>
  <si>
    <t>`100 % + 30% =130 % = 1,3`</t>
  </si>
  <si>
    <t>`100 %- 85% =15 % = 0,15`</t>
  </si>
  <si>
    <t>`100 %- 86% =14 % = 0,14`</t>
  </si>
  <si>
    <t>`100 %- 62% =38 % = 0,38`</t>
  </si>
  <si>
    <t>`100 % + 88% =188 % = 1,88`</t>
  </si>
  <si>
    <t>`100 %- 33% =67 % = 0,67`</t>
  </si>
  <si>
    <t>`100 % + 10% =110 % = 1,1`</t>
  </si>
  <si>
    <t>`100 %- 79% =21 % = 0,21`</t>
  </si>
  <si>
    <t>`100 %- 51% =49 % = 0,49`</t>
  </si>
  <si>
    <t>`100 % + 50% =150 % = 1,5`</t>
  </si>
  <si>
    <t>`100 % + 9% =109 % = 1,09`</t>
  </si>
  <si>
    <t>`100 % + 6% =106 % = 1,06`</t>
  </si>
  <si>
    <t>`100 %- 13% =87 % = 0,87`</t>
  </si>
  <si>
    <t>`100 % + 91% =191 % = 1,91`</t>
  </si>
  <si>
    <t>`100 % + 35% =135 % = 1,35`</t>
  </si>
  <si>
    <t>`100 %- 88% =12 % = 0,12`</t>
  </si>
  <si>
    <t>`100 %- 74% =26 % = 0,26`</t>
  </si>
  <si>
    <t>`100 %- 39% =61 % = 0,61`</t>
  </si>
  <si>
    <t>`100 % + 22% =122 % = 1,22`</t>
  </si>
  <si>
    <t>`100 %- 94% =6 % = 0,06`</t>
  </si>
  <si>
    <t>`100 % + 94% =194 % = 1,94`</t>
  </si>
  <si>
    <t>`100 %- 29% =71 % = 0,71`</t>
  </si>
  <si>
    <t>`100 % + 51% =151 % = 1,51`</t>
  </si>
  <si>
    <t>`100 % + 24% =124 % = 1,24`</t>
  </si>
  <si>
    <t>`100 %- 93% =7 % = 0,07`</t>
  </si>
  <si>
    <t>`100 %- 47% =53 % = 0,53`</t>
  </si>
  <si>
    <t>`100 %- 30% =70 % = 0,7`</t>
  </si>
  <si>
    <t>`100 %- 67% =33 % = 0,33`</t>
  </si>
  <si>
    <t>`100 % + 25% =125 % = 1,25`</t>
  </si>
  <si>
    <t>`100 %- 80% =20 % = 0,2`</t>
  </si>
  <si>
    <t>`100 %- 17% =83 % = 0,83`</t>
  </si>
  <si>
    <t>`100 %- 45% =55 % = 0,55`</t>
  </si>
  <si>
    <t>`100 %- 55% =45 % = 0,45`</t>
  </si>
  <si>
    <t>`100 %- 16% =84 % = 0,84`</t>
  </si>
  <si>
    <t>`100 % + 47% =147 % = 1,47`</t>
  </si>
  <si>
    <t>`100 %- 59% =41 % = 0,41`</t>
  </si>
  <si>
    <t>`100 % + 42% =142 % = 1,42`</t>
  </si>
  <si>
    <t>`100 %- 92% =8 % = 0,08`</t>
  </si>
  <si>
    <t>`100 % + 95% =195 % = 1,95`</t>
  </si>
  <si>
    <t>`100 % + 31% =131 % = 1,31`</t>
  </si>
  <si>
    <t>`100 % + 71% =171 % = 1,71`</t>
  </si>
  <si>
    <t>`100 % + 90% =190 % = 1,9`</t>
  </si>
  <si>
    <t>`100 % + 3% =103 % = 1,03`</t>
  </si>
  <si>
    <t>&lt;u&gt;une diminution&lt;/u&gt;</t>
  </si>
  <si>
    <t>`100 %- 7% =93 % = 0,93`</t>
  </si>
  <si>
    <t>`100 %- 19% =81 % = 0,81`</t>
  </si>
  <si>
    <t>`100 %- 42% =58 % = 0,58`</t>
  </si>
  <si>
    <t>`100 %- 48% =52 % = 0,52`</t>
  </si>
  <si>
    <t>`100 %- 49% =51 % = 0,51`</t>
  </si>
  <si>
    <t>`100 %- 64% =36 % = 0,36`</t>
  </si>
  <si>
    <t>`100 %- 72% =28 % = 0,28`</t>
  </si>
  <si>
    <t>`100 %- 87% =13 % = 0,13`</t>
  </si>
  <si>
    <t>`100 % + 1% =101 % = 1,01`</t>
  </si>
  <si>
    <t>`100 % + 12% =112 % = 1,12`</t>
  </si>
  <si>
    <t>`100 % + 36% =136 % = 1,36`</t>
  </si>
  <si>
    <t>`100 % + 69% =169 % = 1,69`</t>
  </si>
  <si>
    <t>`100 % + 74% =174 % = 1,74`</t>
  </si>
  <si>
    <t>`100 % + 80% =180 % = 1,8`</t>
  </si>
  <si>
    <t>`100 % + 92% =192 % = 1,92`</t>
  </si>
  <si>
    <t>`100 % + 99% =199 % = 1,99`</t>
  </si>
  <si>
    <t>Indiquer la valeur du coefficient multiplicateur associé à :&lt;br&gt;</t>
  </si>
  <si>
    <t xml:space="preserve"> de </t>
  </si>
  <si>
    <t>&lt;/div&gt;</t>
  </si>
  <si>
    <t>&lt;/font&gt;&lt;/div&gt;</t>
  </si>
  <si>
    <t>&lt;br&gt;&lt;br&gt;Ou autrement :&lt;br&gt;&lt;br&gt;</t>
  </si>
  <si>
    <t>`frac(100)(100)-frac(1)(100)=frac(100-1)(100)=frac(99)(100)=0,99`</t>
  </si>
  <si>
    <t>`frac(100)(100)-frac(2)(100)=frac(100-2)(100)=frac(98)(100)=0,98`</t>
  </si>
  <si>
    <t>`frac(100)(100)-frac(3)(100)=frac(100-3)(100)=frac(97)(100)=0,97`</t>
  </si>
  <si>
    <t>`frac(100)(100)-frac(4)(100)=frac(100-4)(100)=frac(96)(100)=0,96`</t>
  </si>
  <si>
    <t>`frac(100)(100)-frac(5)(100)=frac(100-5)(100)=frac(95)(100)=0,95`</t>
  </si>
  <si>
    <t>`frac(100)(100)-frac(6)(100)=frac(100-6)(100)=frac(94)(100)=0,94`</t>
  </si>
  <si>
    <t>`frac(100)(100)-frac(7)(100)=frac(100-7)(100)=frac(93)(100)=0,93`</t>
  </si>
  <si>
    <t>`frac(100)(100)-frac(8)(100)=frac(100-8)(100)=frac(92)(100)=0,92`</t>
  </si>
  <si>
    <t>`frac(100)(100)-frac(9)(100)=frac(100-9)(100)=frac(91)(100)=0,91`</t>
  </si>
  <si>
    <t>`frac(100)(100)-frac(11)(100)=frac(100-11)(100)=frac(89)(100)=0,89`</t>
  </si>
  <si>
    <t>`frac(100)(100)-frac(12)(100)=frac(100-12)(100)=frac(88)(100)=0,88`</t>
  </si>
  <si>
    <t>`frac(100)(100)-frac(13)(100)=frac(100-13)(100)=frac(87)(100)=0,87`</t>
  </si>
  <si>
    <t>`frac(100)(100)-frac(14)(100)=frac(100-14)(100)=frac(86)(100)=0,86`</t>
  </si>
  <si>
    <t>`frac(100)(100)-frac(15)(100)=frac(100-15)(100)=frac(85)(100)=0,85`</t>
  </si>
  <si>
    <t>`frac(100)(100)-frac(16)(100)=frac(100-16)(100)=frac(84)(100)=0,84`</t>
  </si>
  <si>
    <t>`frac(100)(100)-frac(17)(100)=frac(100-17)(100)=frac(83)(100)=0,83`</t>
  </si>
  <si>
    <t>`frac(100)(100)-frac(18)(100)=frac(100-18)(100)=frac(82)(100)=0,82`</t>
  </si>
  <si>
    <t>`frac(100)(100)-frac(19)(100)=frac(100-19)(100)=frac(81)(100)=0,81`</t>
  </si>
  <si>
    <t>`frac(100)(100)-frac(20)(100)=frac(100-20)(100)=frac(80)(100)=0,8`</t>
  </si>
  <si>
    <t>`frac(100)(100)-frac(21)(100)=frac(100-21)(100)=frac(79)(100)=0,79`</t>
  </si>
  <si>
    <t>`frac(100)(100)-frac(22)(100)=frac(100-22)(100)=frac(78)(100)=0,78`</t>
  </si>
  <si>
    <t>`frac(100)(100)-frac(25)(100)=frac(100-25)(100)=frac(75)(100)=0,75`</t>
  </si>
  <si>
    <t>`frac(100)(100)-frac(27)(100)=frac(100-27)(100)=frac(73)(100)=0,73`</t>
  </si>
  <si>
    <t>`frac(100)(100)-frac(29)(100)=frac(100-29)(100)=frac(71)(100)=0,71`</t>
  </si>
  <si>
    <t>`frac(100)(100)-frac(30)(100)=frac(100-30)(100)=frac(70)(100)=0,7`</t>
  </si>
  <si>
    <t>`frac(100)(100)-frac(31)(100)=frac(100-31)(100)=frac(69)(100)=0,69`</t>
  </si>
  <si>
    <t>`frac(100)(100)-frac(32)(100)=frac(100-32)(100)=frac(68)(100)=0,68`</t>
  </si>
  <si>
    <t>`frac(100)(100)-frac(33)(100)=frac(100-33)(100)=frac(67)(100)=0,67`</t>
  </si>
  <si>
    <t>`frac(100)(100)-frac(34)(100)=frac(100-34)(100)=frac(66)(100)=0,66`</t>
  </si>
  <si>
    <t>`frac(100)(100)-frac(35)(100)=frac(100-35)(100)=frac(65)(100)=0,65`</t>
  </si>
  <si>
    <t>`frac(100)(100)-frac(36)(100)=frac(100-36)(100)=frac(64)(100)=0,64`</t>
  </si>
  <si>
    <t>`frac(100)(100)-frac(37)(100)=frac(100-37)(100)=frac(63)(100)=0,63`</t>
  </si>
  <si>
    <t>`frac(100)(100)-frac(39)(100)=frac(100-39)(100)=frac(61)(100)=0,61`</t>
  </si>
  <si>
    <t>`frac(100)(100)-frac(42)(100)=frac(100-42)(100)=frac(58)(100)=0,58`</t>
  </si>
  <si>
    <t>`frac(100)(100)-frac(44)(100)=frac(100-44)(100)=frac(56)(100)=0,56`</t>
  </si>
  <si>
    <t>`frac(100)(100)-frac(45)(100)=frac(100-45)(100)=frac(55)(100)=0,55`</t>
  </si>
  <si>
    <t>`frac(100)(100)-frac(46)(100)=frac(100-46)(100)=frac(54)(100)=0,54`</t>
  </si>
  <si>
    <t>`frac(100)(100)-frac(47)(100)=frac(100-47)(100)=frac(53)(100)=0,53`</t>
  </si>
  <si>
    <t>`frac(100)(100)-frac(48)(100)=frac(100-48)(100)=frac(52)(100)=0,52`</t>
  </si>
  <si>
    <t>`frac(100)(100)-frac(49)(100)=frac(100-49)(100)=frac(51)(100)=0,51`</t>
  </si>
  <si>
    <t>`frac(100)(100)-frac(51)(100)=frac(100-51)(100)=frac(49)(100)=0,49`</t>
  </si>
  <si>
    <t>`frac(100)(100)-frac(52)(100)=frac(100-52)(100)=frac(48)(100)=0,48`</t>
  </si>
  <si>
    <t>`frac(100)(100)-frac(53)(100)=frac(100-53)(100)=frac(47)(100)=0,47`</t>
  </si>
  <si>
    <t>`frac(100)(100)-frac(54)(100)=frac(100-54)(100)=frac(46)(100)=0,46`</t>
  </si>
  <si>
    <t>`frac(100)(100)-frac(55)(100)=frac(100-55)(100)=frac(45)(100)=0,45`</t>
  </si>
  <si>
    <t>`frac(100)(100)-frac(58)(100)=frac(100-58)(100)=frac(42)(100)=0,42`</t>
  </si>
  <si>
    <t>`frac(100)(100)-frac(59)(100)=frac(100-59)(100)=frac(41)(100)=0,41`</t>
  </si>
  <si>
    <t>`frac(100)(100)-frac(60)(100)=frac(100-60)(100)=frac(40)(100)=0,4`</t>
  </si>
  <si>
    <t>`frac(100)(100)-frac(61)(100)=frac(100-61)(100)=frac(39)(100)=0,39`</t>
  </si>
  <si>
    <t>`frac(100)(100)-frac(62)(100)=frac(100-62)(100)=frac(38)(100)=0,38`</t>
  </si>
  <si>
    <t>`frac(100)(100)-frac(63)(100)=frac(100-63)(100)=frac(37)(100)=0,37`</t>
  </si>
  <si>
    <t>`frac(100)(100)-frac(64)(100)=frac(100-64)(100)=frac(36)(100)=0,36`</t>
  </si>
  <si>
    <t>`frac(100)(100)-frac(65)(100)=frac(100-65)(100)=frac(35)(100)=0,35`</t>
  </si>
  <si>
    <t>`frac(100)(100)-frac(67)(100)=frac(100-67)(100)=frac(33)(100)=0,33`</t>
  </si>
  <si>
    <t>`frac(100)(100)-frac(68)(100)=frac(100-68)(100)=frac(32)(100)=0,32`</t>
  </si>
  <si>
    <t>`frac(100)(100)-frac(69)(100)=frac(100-69)(100)=frac(31)(100)=0,31`</t>
  </si>
  <si>
    <t>`frac(100)(100)-frac(70)(100)=frac(100-70)(100)=frac(30)(100)=0,3`</t>
  </si>
  <si>
    <t>`frac(100)(100)-frac(72)(100)=frac(100-72)(100)=frac(28)(100)=0,28`</t>
  </si>
  <si>
    <t>`frac(100)(100)-frac(74)(100)=frac(100-74)(100)=frac(26)(100)=0,26`</t>
  </si>
  <si>
    <t>`frac(100)(100)-frac(75)(100)=frac(100-75)(100)=frac(25)(100)=0,25`</t>
  </si>
  <si>
    <t>`frac(100)(100)-frac(76)(100)=frac(100-76)(100)=frac(24)(100)=0,24`</t>
  </si>
  <si>
    <t>`frac(100)(100)-frac(77)(100)=frac(100-77)(100)=frac(23)(100)=0,23`</t>
  </si>
  <si>
    <t>`frac(100)(100)-frac(79)(100)=frac(100-79)(100)=frac(21)(100)=0,21`</t>
  </si>
  <si>
    <t>`frac(100)(100)-frac(80)(100)=frac(100-80)(100)=frac(20)(100)=0,2`</t>
  </si>
  <si>
    <t>`frac(100)(100)-frac(81)(100)=frac(100-81)(100)=frac(19)(100)=0,19`</t>
  </si>
  <si>
    <t>`frac(100)(100)-frac(82)(100)=frac(100-82)(100)=frac(18)(100)=0,18`</t>
  </si>
  <si>
    <t>`frac(100)(100)-frac(85)(100)=frac(100-85)(100)=frac(15)(100)=0,15`</t>
  </si>
  <si>
    <t>`frac(100)(100)-frac(86)(100)=frac(100-86)(100)=frac(14)(100)=0,14`</t>
  </si>
  <si>
    <t>`frac(100)(100)-frac(87)(100)=frac(100-87)(100)=frac(13)(100)=0,13`</t>
  </si>
  <si>
    <t>`frac(100)(100)-frac(88)(100)=frac(100-88)(100)=frac(12)(100)=0,12`</t>
  </si>
  <si>
    <t>`frac(100)(100)-frac(89)(100)=frac(100-89)(100)=frac(11)(100)=0,11`</t>
  </si>
  <si>
    <t>`frac(100)(100)-frac(90)(100)=frac(100-90)(100)=frac(10)(100)=0,1`</t>
  </si>
  <si>
    <t>`frac(100)(100)-frac(91)(100)=frac(100-91)(100)=frac(9)(100)=0,09`</t>
  </si>
  <si>
    <t>`frac(100)(100)-frac(92)(100)=frac(100-92)(100)=frac(8)(100)=0,08`</t>
  </si>
  <si>
    <t>`frac(100)(100)-frac(93)(100)=frac(100-93)(100)=frac(7)(100)=0,07`</t>
  </si>
  <si>
    <t>`frac(100)(100)-frac(94)(100)=frac(100-94)(100)=frac(6)(100)=0,06`</t>
  </si>
  <si>
    <t>`frac(100)(100)-frac(97)(100)=frac(100-97)(100)=frac(3)(100)=0,03`</t>
  </si>
  <si>
    <t>`frac(100)(100)-frac(98)(100)=frac(100-98)(100)=frac(2)(100)=0,02`</t>
  </si>
  <si>
    <t>&lt;div align="center"&gt;&lt;font size="5"&gt;</t>
  </si>
  <si>
    <t>`frac(100)(100)+frac(1)(100)=frac(100+1)(100)=frac(101)(100)=1,01`</t>
  </si>
  <si>
    <t>`frac(100)(100)+frac(2)(100)=frac(100+2)(100)=frac(102)(100)=1,02`</t>
  </si>
  <si>
    <t>`frac(100)(100)+frac(3)(100)=frac(100+3)(100)=frac(103)(100)=1,03`</t>
  </si>
  <si>
    <t>`frac(100)(100)+frac(4)(100)=frac(100+4)(100)=frac(104)(100)=1,04`</t>
  </si>
  <si>
    <t>`frac(100)(100)+frac(5)(100)=frac(100+5)(100)=frac(105)(100)=1,05`</t>
  </si>
  <si>
    <t>`frac(100)(100)+frac(6)(100)=frac(100+6)(100)=frac(106)(100)=1,06`</t>
  </si>
  <si>
    <t>`frac(100)(100)+frac(7)(100)=frac(100+7)(100)=frac(107)(100)=1,07`</t>
  </si>
  <si>
    <t>`frac(100)(100)+frac(8)(100)=frac(100+8)(100)=frac(108)(100)=1,08`</t>
  </si>
  <si>
    <t>`frac(100)(100)+frac(9)(100)=frac(100+9)(100)=frac(109)(100)=1,09`</t>
  </si>
  <si>
    <t>`frac(100)(100)+frac(10)(100)=frac(100+10)(100)=frac(110)(100)=1,1`</t>
  </si>
  <si>
    <t>`frac(100)(100)+frac(11)(100)=frac(100+11)(100)=frac(111)(100)=1,11`</t>
  </si>
  <si>
    <t>`frac(100)(100)+frac(12)(100)=frac(100+12)(100)=frac(112)(100)=1,12`</t>
  </si>
  <si>
    <t>`frac(100)(100)+frac(13)(100)=frac(100+13)(100)=frac(113)(100)=1,13`</t>
  </si>
  <si>
    <t>`frac(100)(100)+frac(14)(100)=frac(100+14)(100)=frac(114)(100)=1,14`</t>
  </si>
  <si>
    <t>`frac(100)(100)+frac(15)(100)=frac(100+15)(100)=frac(115)(100)=1,15`</t>
  </si>
  <si>
    <t>`frac(100)(100)+frac(16)(100)=frac(100+16)(100)=frac(116)(100)=1,16`</t>
  </si>
  <si>
    <t>`frac(100)(100)+frac(17)(100)=frac(100+17)(100)=frac(117)(100)=1,17`</t>
  </si>
  <si>
    <t>`frac(100)(100)+frac(18)(100)=frac(100+18)(100)=frac(118)(100)=1,18`</t>
  </si>
  <si>
    <t>`frac(100)(100)+frac(19)(100)=frac(100+19)(100)=frac(119)(100)=1,19`</t>
  </si>
  <si>
    <t>`frac(100)(100)+frac(20)(100)=frac(100+20)(100)=frac(120)(100)=1,2`</t>
  </si>
  <si>
    <t>`frac(100)(100)+frac(22)(100)=frac(100+22)(100)=frac(122)(100)=1,22`</t>
  </si>
  <si>
    <t>`frac(100)(100)+frac(24)(100)=frac(100+24)(100)=frac(124)(100)=1,24`</t>
  </si>
  <si>
    <t>`frac(100)(100)+frac(25)(100)=frac(100+25)(100)=frac(125)(100)=1,25`</t>
  </si>
  <si>
    <t>`frac(100)(100)+frac(27)(100)=frac(100+27)(100)=frac(127)(100)=1,27`</t>
  </si>
  <si>
    <t>`frac(100)(100)+frac(28)(100)=frac(100+28)(100)=frac(128)(100)=1,28`</t>
  </si>
  <si>
    <t>`frac(100)(100)+frac(29)(100)=frac(100+29)(100)=frac(129)(100)=1,29`</t>
  </si>
  <si>
    <t>`frac(100)(100)+frac(30)(100)=frac(100+30)(100)=frac(130)(100)=1,3`</t>
  </si>
  <si>
    <t>`frac(100)(100)+frac(31)(100)=frac(100+31)(100)=frac(131)(100)=1,31`</t>
  </si>
  <si>
    <t>`frac(100)(100)+frac(32)(100)=frac(100+32)(100)=frac(132)(100)=1,32`</t>
  </si>
  <si>
    <t>`frac(100)(100)+frac(33)(100)=frac(100+33)(100)=frac(133)(100)=1,33`</t>
  </si>
  <si>
    <t>`frac(100)(100)+frac(34)(100)=frac(100+34)(100)=frac(134)(100)=1,34`</t>
  </si>
  <si>
    <t>`frac(100)(100)+frac(35)(100)=frac(100+35)(100)=frac(135)(100)=1,35`</t>
  </si>
  <si>
    <t>`frac(100)(100)+frac(36)(100)=frac(100+36)(100)=frac(136)(100)=1,36`</t>
  </si>
  <si>
    <t>`frac(100)(100)+frac(37)(100)=frac(100+37)(100)=frac(137)(100)=1,37`</t>
  </si>
  <si>
    <t>`frac(100)(100)+frac(38)(100)=frac(100+38)(100)=frac(138)(100)=1,38`</t>
  </si>
  <si>
    <t>`frac(100)(100)+frac(39)(100)=frac(100+39)(100)=frac(139)(100)=1,39`</t>
  </si>
  <si>
    <t>`frac(100)(100)+frac(41)(100)=frac(100+41)(100)=frac(141)(100)=1,41`</t>
  </si>
  <si>
    <t>`frac(100)(100)+frac(42)(100)=frac(100+42)(100)=frac(142)(100)=1,42`</t>
  </si>
  <si>
    <t>`frac(100)(100)+frac(43)(100)=frac(100+43)(100)=frac(143)(100)=1,43`</t>
  </si>
  <si>
    <t>`frac(100)(100)+frac(45)(100)=frac(100+45)(100)=frac(145)(100)=1,45`</t>
  </si>
  <si>
    <t>`frac(100)(100)+frac(46)(100)=frac(100+46)(100)=frac(146)(100)=1,46`</t>
  </si>
  <si>
    <t>`frac(100)(100)+frac(47)(100)=frac(100+47)(100)=frac(147)(100)=1,47`</t>
  </si>
  <si>
    <t>`frac(100)(100)+frac(49)(100)=frac(100+49)(100)=frac(149)(100)=1,49`</t>
  </si>
  <si>
    <t>`frac(100)(100)+frac(50)(100)=frac(100+50)(100)=frac(150)(100)=1,5`</t>
  </si>
  <si>
    <t>`frac(100)(100)+frac(51)(100)=frac(100+51)(100)=frac(151)(100)=1,51`</t>
  </si>
  <si>
    <t>`frac(100)(100)+frac(52)(100)=frac(100+52)(100)=frac(152)(100)=1,52`</t>
  </si>
  <si>
    <t>`frac(100)(100)+frac(54)(100)=frac(100+54)(100)=frac(154)(100)=1,54`</t>
  </si>
  <si>
    <t>`frac(100)(100)+frac(55)(100)=frac(100+55)(100)=frac(155)(100)=1,55`</t>
  </si>
  <si>
    <t>`frac(100)(100)+frac(56)(100)=frac(100+56)(100)=frac(156)(100)=1,56`</t>
  </si>
  <si>
    <t>`frac(100)(100)+frac(58)(100)=frac(100+58)(100)=frac(158)(100)=1,58`</t>
  </si>
  <si>
    <t>`frac(100)(100)+frac(60)(100)=frac(100+60)(100)=frac(160)(100)=1,6`</t>
  </si>
  <si>
    <t>`frac(100)(100)+frac(63)(100)=frac(100+63)(100)=frac(163)(100)=1,63`</t>
  </si>
  <si>
    <t>`frac(100)(100)+frac(64)(100)=frac(100+64)(100)=frac(164)(100)=1,64`</t>
  </si>
  <si>
    <t>`frac(100)(100)+frac(65)(100)=frac(100+65)(100)=frac(165)(100)=1,65`</t>
  </si>
  <si>
    <t>`frac(100)(100)+frac(67)(100)=frac(100+67)(100)=frac(167)(100)=1,67`</t>
  </si>
  <si>
    <t>`frac(100)(100)+frac(68)(100)=frac(100+68)(100)=frac(168)(100)=1,68`</t>
  </si>
  <si>
    <t>`frac(100)(100)+frac(69)(100)=frac(100+69)(100)=frac(169)(100)=1,69`</t>
  </si>
  <si>
    <t>`frac(100)(100)+frac(70)(100)=frac(100+70)(100)=frac(170)(100)=1,7`</t>
  </si>
  <si>
    <t>`frac(100)(100)+frac(71)(100)=frac(100+71)(100)=frac(171)(100)=1,71`</t>
  </si>
  <si>
    <t>`frac(100)(100)+frac(73)(100)=frac(100+73)(100)=frac(173)(100)=1,73`</t>
  </si>
  <si>
    <t>`frac(100)(100)+frac(74)(100)=frac(100+74)(100)=frac(174)(100)=1,74`</t>
  </si>
  <si>
    <t>`frac(100)(100)+frac(75)(100)=frac(100+75)(100)=frac(175)(100)=1,75`</t>
  </si>
  <si>
    <t>`frac(100)(100)+frac(76)(100)=frac(100+76)(100)=frac(176)(100)=1,76`</t>
  </si>
  <si>
    <t>`frac(100)(100)+frac(77)(100)=frac(100+77)(100)=frac(177)(100)=1,77`</t>
  </si>
  <si>
    <t>`frac(100)(100)+frac(78)(100)=frac(100+78)(100)=frac(178)(100)=1,78`</t>
  </si>
  <si>
    <t>`frac(100)(100)+frac(79)(100)=frac(100+79)(100)=frac(179)(100)=1,79`</t>
  </si>
  <si>
    <t>`frac(100)(100)+frac(80)(100)=frac(100+80)(100)=frac(180)(100)=1,8`</t>
  </si>
  <si>
    <t>`frac(100)(100)+frac(81)(100)=frac(100+81)(100)=frac(181)(100)=1,81`</t>
  </si>
  <si>
    <t>`frac(100)(100)+frac(82)(100)=frac(100+82)(100)=frac(182)(100)=1,82`</t>
  </si>
  <si>
    <t>`frac(100)(100)+frac(84)(100)=frac(100+84)(100)=frac(184)(100)=1,84`</t>
  </si>
  <si>
    <t>`frac(100)(100)+frac(86)(100)=frac(100+86)(100)=frac(186)(100)=1,86`</t>
  </si>
  <si>
    <t>`frac(100)(100)+frac(87)(100)=frac(100+87)(100)=frac(187)(100)=1,87`</t>
  </si>
  <si>
    <t>`frac(100)(100)+frac(88)(100)=frac(100+88)(100)=frac(188)(100)=1,88`</t>
  </si>
  <si>
    <t>`frac(100)(100)+frac(89)(100)=frac(100+89)(100)=frac(189)(100)=1,89`</t>
  </si>
  <si>
    <t>`frac(100)(100)+frac(90)(100)=frac(100+90)(100)=frac(190)(100)=1,9`</t>
  </si>
  <si>
    <t>`frac(100)(100)+frac(91)(100)=frac(100+91)(100)=frac(191)(100)=1,91`</t>
  </si>
  <si>
    <t>`frac(100)(100)+frac(92)(100)=frac(100+92)(100)=frac(192)(100)=1,92`</t>
  </si>
  <si>
    <t>`frac(100)(100)+frac(94)(100)=frac(100+94)(100)=frac(194)(100)=1,94`</t>
  </si>
  <si>
    <t>`frac(100)(100)+frac(95)(100)=frac(100+95)(100)=frac(195)(100)=1,95`</t>
  </si>
  <si>
    <t>`frac(100)(100)+frac(96)(100)=frac(100+96)(100)=frac(196)(100)=1,96`</t>
  </si>
  <si>
    <t>`frac(100)(100)+frac(97)(100)=frac(100+97)(100)=frac(197)(100)=1,97`</t>
  </si>
  <si>
    <t>`frac(100)(100)+frac(99)(100)=frac(100+99)(100)=frac(199)(100)=1,99`</t>
  </si>
  <si>
    <t xml:space="preserve"> € baisse de </t>
  </si>
  <si>
    <t xml:space="preserve"> %, le nouveau prix est de :&lt;br&gt;</t>
  </si>
  <si>
    <t xml:space="preserve"> € augmente de </t>
  </si>
  <si>
    <t>`50\times0,99=49,5 €`</t>
  </si>
  <si>
    <t>`100\times0,98=98 €`</t>
  </si>
  <si>
    <t>`130\times0,97=126,1 €`</t>
  </si>
  <si>
    <t>`120\times0,96=115,2 €`</t>
  </si>
  <si>
    <t>`80\times0,95=76 €`</t>
  </si>
  <si>
    <t>`110\times0,94=103,4 €`</t>
  </si>
  <si>
    <t>`90\times0,93=83,7 €`</t>
  </si>
  <si>
    <t>`140\times0,92=128,8 €`</t>
  </si>
  <si>
    <t>`190\times0,91=172,9 €`</t>
  </si>
  <si>
    <t>`100\times0,85=85 €`</t>
  </si>
  <si>
    <t>`130\times0,75=97,5 €`</t>
  </si>
  <si>
    <t>`180\times0,73=131,4 €`</t>
  </si>
  <si>
    <t>`130\times0,61=79,3 €`</t>
  </si>
  <si>
    <t>`60\times0,51=30,6 €`</t>
  </si>
  <si>
    <t>`70\times0,36=25,2 €`</t>
  </si>
  <si>
    <t>`150\times0,35=52,5 €`</t>
  </si>
  <si>
    <t>`70\times0,31=21,7 €`</t>
  </si>
  <si>
    <t>`130\times0,3=39 €`</t>
  </si>
  <si>
    <t>`170\times0,11=18,7 €`</t>
  </si>
  <si>
    <t>`170\times0,03=5,1 €`</t>
  </si>
  <si>
    <t xml:space="preserve">&lt;br&gt;&lt;br&gt;&lt;font color="blue"&gt;Exemple : un prix de </t>
  </si>
  <si>
    <t>`130\times1,02=132,6 €`</t>
  </si>
  <si>
    <t>`160\times1,03=164,8 €`</t>
  </si>
  <si>
    <t>`200\times1,04=208 €`</t>
  </si>
  <si>
    <t>`190\times1,05=199,5 €`</t>
  </si>
  <si>
    <t>`50\times1,06=53 €`</t>
  </si>
  <si>
    <t>`160\times1,07=171,2 €`</t>
  </si>
  <si>
    <t>`190\times1,08=205,2 €`</t>
  </si>
  <si>
    <t>`180\times1,09=196,2 €`</t>
  </si>
  <si>
    <t>`200\times1,2=240 €`</t>
  </si>
  <si>
    <t>`200\times1,33=266 €`</t>
  </si>
  <si>
    <t>`70\times1,54=107,8 €`</t>
  </si>
  <si>
    <t>`100\times1,6=160 €`</t>
  </si>
  <si>
    <t>`130\times1,76=228,8 €`</t>
  </si>
  <si>
    <t>`70\times1,86=130,2 €`</t>
  </si>
  <si>
    <t>`90\times1,89=170,1 €`</t>
  </si>
  <si>
    <t>Un article a subi une modification de prix : &lt;br&gt;&lt;br&gt;</t>
  </si>
  <si>
    <t xml:space="preserve">Prix initial : </t>
  </si>
  <si>
    <t xml:space="preserve">Nouveau Prix : </t>
  </si>
  <si>
    <t xml:space="preserve"> €&lt;/font&gt;</t>
  </si>
  <si>
    <t xml:space="preserve">&lt;br&gt;&lt;br&gt;Ce qui correspond à une &lt;u&gt;diminution&lt;/u&gt; de </t>
  </si>
  <si>
    <t xml:space="preserve">&lt;br&gt;&lt;br&gt;Ce qui correspond à une &lt;u&gt;augmentation&lt;/u&gt; de </t>
  </si>
  <si>
    <t>`frac(137,6)(160)=0,86`</t>
  </si>
  <si>
    <t>`frac(177,1)(230)=0,77`</t>
  </si>
  <si>
    <t>`frac(20,4)(40)=0,51`</t>
  </si>
  <si>
    <t>`frac(360)(500)=0,72`</t>
  </si>
  <si>
    <t>`frac(318,2)(430)=0,74`</t>
  </si>
  <si>
    <t>`frac(244,9)(310)=0,79`</t>
  </si>
  <si>
    <t>`frac(104)(130)=0,8`</t>
  </si>
  <si>
    <t>`frac(63,7)(70)=0,91`</t>
  </si>
  <si>
    <t>`frac(186,9)(210)=0,89`</t>
  </si>
  <si>
    <t>`frac(279,5)(430)=0,65`</t>
  </si>
  <si>
    <t>`frac(226,2)(260)=0,87`</t>
  </si>
  <si>
    <t>`frac(127,2)(240)=0,53`</t>
  </si>
  <si>
    <t>`frac(206,8)(220)=0,94`</t>
  </si>
  <si>
    <t>`frac(340,4)(460)=0,74`</t>
  </si>
  <si>
    <t>`frac(12,6)(20)=0,63`</t>
  </si>
  <si>
    <t>`frac(408)(480)=0,85`</t>
  </si>
  <si>
    <t>`frac(162)(180)=0,9`</t>
  </si>
  <si>
    <t>`frac(60,2)(70)=0,86`</t>
  </si>
  <si>
    <t>`frac(288)(320)=0,9`</t>
  </si>
  <si>
    <t>`frac(344)(430)=0,8`</t>
  </si>
  <si>
    <t>`frac(39,6)(40)=0,99`</t>
  </si>
  <si>
    <t>`frac(206,4)(240)=0,86`</t>
  </si>
  <si>
    <t>`frac(455,7)(490)=0,93`</t>
  </si>
  <si>
    <t>`frac(216,6)(380)=0,57`</t>
  </si>
  <si>
    <t>`frac(132)(200)=0,66`</t>
  </si>
  <si>
    <t>`frac(387,2)(440)=0,88`</t>
  </si>
  <si>
    <t>`frac(67)(100)=0,67`</t>
  </si>
  <si>
    <t>`frac(73,7)(110)=0,67`</t>
  </si>
  <si>
    <t>`frac(165,6)(230)=0,72`</t>
  </si>
  <si>
    <t>`frac(142,8)(210)=0,68`</t>
  </si>
  <si>
    <t>`frac(44)(80)=0,55`</t>
  </si>
  <si>
    <t>`frac(91,5)(150)=0,61`</t>
  </si>
  <si>
    <t xml:space="preserve"> €&lt;br&gt;&lt;font color="blue"&gt;</t>
  </si>
  <si>
    <t>`frac(37,8)(30)=1,26`</t>
  </si>
  <si>
    <t>`frac(193,8)(190)=1,02`</t>
  </si>
  <si>
    <t>`frac(573,4)(470)=1,22`</t>
  </si>
  <si>
    <t>`frac(116)(100)=1,16`</t>
  </si>
  <si>
    <t>`frac(622,3)(490)=1,27`</t>
  </si>
  <si>
    <t>`frac(353,8)(290)=1,22`</t>
  </si>
  <si>
    <t>`frac(435,6)(330)=1,32`</t>
  </si>
  <si>
    <t>`frac(364)(350)=1,04`</t>
  </si>
  <si>
    <t>`frac(56,4)(40)=1,41`</t>
  </si>
  <si>
    <t>`frac(359,6)(290)=1,24`</t>
  </si>
  <si>
    <t>`frac(639,4)(460)=1,39`</t>
  </si>
  <si>
    <t>`frac(272,8)(220)=1,24`</t>
  </si>
  <si>
    <t>`frac(58,4)(40)=1,46`</t>
  </si>
  <si>
    <t>`frac(456)(380)=1,2`</t>
  </si>
  <si>
    <t>`frac(476)(350)=1,36`</t>
  </si>
  <si>
    <t>`frac(558)(450)=1,24`</t>
  </si>
  <si>
    <t>`frac(469,9)(370)=1,27`</t>
  </si>
  <si>
    <t>`frac(342,2)(290)=1,18`</t>
  </si>
  <si>
    <t>`frac(118,4)(80)=1,48`</t>
  </si>
  <si>
    <t>`frac(28,4)(20)=1,42`</t>
  </si>
  <si>
    <t>`frac(374,1)(290)=1,29`</t>
  </si>
  <si>
    <t>`frac(119,9)(110)=1,09`</t>
  </si>
  <si>
    <t>`frac(297)(300)=0,99`</t>
  </si>
  <si>
    <t>`frac(215,6)(220)=0,98`</t>
  </si>
  <si>
    <t>`frac(220,8)(320)=0,69`</t>
  </si>
  <si>
    <t>`frac(378,3)(390)=0,97`</t>
  </si>
  <si>
    <t>`frac(111,8)(130)=0,86`</t>
  </si>
  <si>
    <t>`frac(373,5)(450)=0,83`</t>
  </si>
  <si>
    <t>`frac(333)(370)=0,9`</t>
  </si>
  <si>
    <t>`frac(173,6)(310)=0,56`</t>
  </si>
  <si>
    <t>`frac(90,1)(170)=0,53`</t>
  </si>
  <si>
    <t>`frac(39,5)(50)=0,79`</t>
  </si>
  <si>
    <t>`frac(102,2)(140)=0,73`</t>
  </si>
  <si>
    <t>`frac(176,8)(340)=0,52`</t>
  </si>
  <si>
    <t>`frac(315,4)(380)=0,83`</t>
  </si>
  <si>
    <t>`frac(112,8)(120)=0,94`</t>
  </si>
  <si>
    <t>`frac(101,4)(130)=0,78`</t>
  </si>
  <si>
    <t>`frac(183,6)(270)=0,68`</t>
  </si>
  <si>
    <t>`frac(55,2)(60)=0,92`</t>
  </si>
  <si>
    <t>`frac(118,4)(160)=0,74`</t>
  </si>
  <si>
    <t>`frac(160,6)(220)=0,73`</t>
  </si>
  <si>
    <t>`frac(228)(240)=0,95`</t>
  </si>
  <si>
    <t>`frac(37,8)(70)=0,54`</t>
  </si>
  <si>
    <t>`frac(240,8)(280)=0,86`</t>
  </si>
  <si>
    <t>`frac(144)(240)=0,6`</t>
  </si>
  <si>
    <t>`frac(258,4)(340)=0,76`</t>
  </si>
  <si>
    <t>`frac(376)(400)=0,94`</t>
  </si>
  <si>
    <t>`frac(174,3)(210)=0,83`</t>
  </si>
  <si>
    <t>`frac(279)(300)=0,93`</t>
  </si>
  <si>
    <t>`frac(181,7)(230)=0,79`</t>
  </si>
  <si>
    <t>`frac(142,8)(170)=0,84`</t>
  </si>
  <si>
    <t>`frac(241,5)(350)=0,69`</t>
  </si>
  <si>
    <t>`frac(66,6)(90)=0,74`</t>
  </si>
  <si>
    <t>`frac(225)(450)=0,5`</t>
  </si>
  <si>
    <t>`frac(269,7)(290)=0,93`</t>
  </si>
  <si>
    <t>`frac(152)(200)=0,76`</t>
  </si>
  <si>
    <t>`frac(179,2)(280)=0,64`</t>
  </si>
  <si>
    <t>`frac(345)(460)=0,75`</t>
  </si>
  <si>
    <t>`frac(88,2)(140)=0,63`</t>
  </si>
  <si>
    <t>`frac(126,4)(160)=0,79`</t>
  </si>
  <si>
    <t>`frac(288,3)(310)=0,93`</t>
  </si>
  <si>
    <t>`frac(401,8)(490)=0,82`</t>
  </si>
  <si>
    <t>`frac(310,8)(420)=0,74`</t>
  </si>
  <si>
    <t>`frac(228)(300)=0,76`</t>
  </si>
  <si>
    <t>`frac(78,1)(110)=0,71`</t>
  </si>
  <si>
    <t>`frac(182,4)(190)=0,96`</t>
  </si>
  <si>
    <t>`frac(321,9)(370)=0,87`</t>
  </si>
  <si>
    <t>`frac(193,2)(280)=0,69`</t>
  </si>
  <si>
    <t>`frac(308,2)(460)=0,67`</t>
  </si>
  <si>
    <t>`frac(94,9)(130)=0,73`</t>
  </si>
  <si>
    <t>`frac(292,3)(370)=0,79`</t>
  </si>
  <si>
    <t>`frac(42,4)(80)=0,53`</t>
  </si>
  <si>
    <t>`frac(10,6)(20)=0,53`</t>
  </si>
  <si>
    <t>`frac(128,1)(210)=0,61`</t>
  </si>
  <si>
    <t>`frac(318,5)(490)=0,65`</t>
  </si>
  <si>
    <t>`frac(288,6)(390)=0,74`</t>
  </si>
  <si>
    <t>`frac(153)(300)=0,51`</t>
  </si>
  <si>
    <t>`frac(104)(200)=0,52`</t>
  </si>
  <si>
    <t>`frac(187,6)(280)=0,67`</t>
  </si>
  <si>
    <t>`frac(133,5)(150)=0,89`</t>
  </si>
  <si>
    <t>`frac(99,4)(140)=0,71`</t>
  </si>
  <si>
    <t>`frac(158,4)(240)=0,66`</t>
  </si>
  <si>
    <t>`frac(75,9)(110)=0,69`</t>
  </si>
  <si>
    <t>`frac(100,8)(120)=0,84`</t>
  </si>
  <si>
    <t>`frac(121,6)(160)=0,76`</t>
  </si>
  <si>
    <t>`frac(294,4)(460)=0,64`</t>
  </si>
  <si>
    <t>`frac(425,7)(430)=0,99`</t>
  </si>
  <si>
    <t>`frac(68)(100)=0,68`</t>
  </si>
  <si>
    <t>`frac(114)(120)=0,95`</t>
  </si>
  <si>
    <t>`frac(107,8)(110)=0,98`</t>
  </si>
  <si>
    <t>`frac(169,1)(190)=0,89`</t>
  </si>
  <si>
    <t>`frac(399,9)(430)=0,93`</t>
  </si>
  <si>
    <t>`frac(333)(450)=0,74`</t>
  </si>
  <si>
    <t>`frac(275)(500)=0,55`</t>
  </si>
  <si>
    <t>`frac(188)(200)=0,94`</t>
  </si>
  <si>
    <t>`frac(342)(360)=0,95`</t>
  </si>
  <si>
    <t>`frac(35,6)(40)=0,89`</t>
  </si>
  <si>
    <t>`frac(205,8)(210)=0,98`</t>
  </si>
  <si>
    <t>`frac(185,5)(350)=0,53`</t>
  </si>
  <si>
    <t>`frac(310,5)(450)=0,69`</t>
  </si>
  <si>
    <t>`frac(395,6)(460)=0,86`</t>
  </si>
  <si>
    <t>`frac(127,5)(150)=0,85`</t>
  </si>
  <si>
    <t>`frac(130)(250)=0,52`</t>
  </si>
  <si>
    <t>`frac(129,2)(170)=0,76`</t>
  </si>
  <si>
    <t>`frac(302,6)(340)=0,89`</t>
  </si>
  <si>
    <t>`frac(195,3)(310)=0,63`</t>
  </si>
  <si>
    <t>`frac(380)(400)=0,95`</t>
  </si>
  <si>
    <t>`frac(204,6)(220)=0,93`</t>
  </si>
  <si>
    <t>`frac(250,8)(330)=0,76`</t>
  </si>
  <si>
    <t>`frac(76,5)(150)=0,51`</t>
  </si>
  <si>
    <t>`frac(70,4)(110)=0,64`</t>
  </si>
  <si>
    <t>`frac(231)(420)=0,55`</t>
  </si>
  <si>
    <t>`frac(165,3)(190)=0,87`</t>
  </si>
  <si>
    <t>`frac(155,2)(160)=0,97`</t>
  </si>
  <si>
    <t>`frac(170,2)(230)=0,74`</t>
  </si>
  <si>
    <t>`frac(29,2)(40)=0,73`</t>
  </si>
  <si>
    <t>`frac(16,4)(20)=0,82`</t>
  </si>
  <si>
    <t>`frac(277,2)(330)=0,84`</t>
  </si>
  <si>
    <t>`frac(63,2)(80)=0,79`</t>
  </si>
  <si>
    <t>`frac(335,8)(460)=0,73`</t>
  </si>
  <si>
    <t>`frac(138,6)(140)=0,99`</t>
  </si>
  <si>
    <t>`frac(380,7)(470)=0,81`</t>
  </si>
  <si>
    <t>`frac(345)(500)=0,69`</t>
  </si>
  <si>
    <t>`frac(304)(400)=0,76`</t>
  </si>
  <si>
    <t>`frac(232,2)(270)=0,86`</t>
  </si>
  <si>
    <t>`frac(209)(220)=0,95`</t>
  </si>
  <si>
    <t>`frac(186,3)(270)=0,69`</t>
  </si>
  <si>
    <t>`frac(64)(100)=0,64`</t>
  </si>
  <si>
    <t>`frac(234)(450)=0,52`</t>
  </si>
  <si>
    <t>`frac(302,4)(420)=0,72`</t>
  </si>
  <si>
    <t>`frac(96)(150)=0,64`</t>
  </si>
  <si>
    <t>`frac(252)(360)=0,7`</t>
  </si>
  <si>
    <t>`frac(117,6)(140)=0,84`</t>
  </si>
  <si>
    <t>`frac(134,9)(190)=0,71`</t>
  </si>
  <si>
    <t>`frac(346,5)(450)=0,77`</t>
  </si>
  <si>
    <t>`frac(218,4)(390)=0,56`</t>
  </si>
  <si>
    <t>`frac(165)(250)=0,66`</t>
  </si>
  <si>
    <t>`frac(133)(140)=0,95`</t>
  </si>
  <si>
    <t>`frac(118)(200)=0,59`</t>
  </si>
  <si>
    <t>`frac(199,5)(350)=0,57`</t>
  </si>
  <si>
    <t>`frac(196)(350)=0,56`</t>
  </si>
  <si>
    <t>`frac(203)(290)=0,7`</t>
  </si>
  <si>
    <t>`frac(159,6)(210)=0,76`</t>
  </si>
  <si>
    <t>`frac(49,7)(70)=0,71`</t>
  </si>
  <si>
    <t>`frac(16,6)(20)=0,83`</t>
  </si>
  <si>
    <t>`frac(75,6)(140)=0,54`</t>
  </si>
  <si>
    <t>`frac(49,8)(60)=0,83`</t>
  </si>
  <si>
    <t>`frac(117,3)(170)=0,69`</t>
  </si>
  <si>
    <t>`frac(182,7)(210)=0,87`</t>
  </si>
  <si>
    <t>`frac(62)(100)=0,62`</t>
  </si>
  <si>
    <t>`frac(74,4)(80)=0,93`</t>
  </si>
  <si>
    <t>`frac(26,4)(30)=0,88`</t>
  </si>
  <si>
    <t>`frac(258,3)(410)=0,63`</t>
  </si>
  <si>
    <t>`frac(207,9)(210)=0,99`</t>
  </si>
  <si>
    <t>`frac(138,7)(190)=0,73`</t>
  </si>
  <si>
    <t>`frac(276)(400)=0,69`</t>
  </si>
  <si>
    <t>`frac(344,4)(410)=0,84`</t>
  </si>
  <si>
    <t>`frac(277,2)(440)=0,63`</t>
  </si>
  <si>
    <t>`frac(217,3)(410)=0,53`</t>
  </si>
  <si>
    <t>`frac(117,6)(210)=0,56`</t>
  </si>
  <si>
    <t>`frac(76,8)(120)=0,64`</t>
  </si>
  <si>
    <t>`frac(178)(200)=0,89`</t>
  </si>
  <si>
    <t>`frac(101,2)(110)=0,92`</t>
  </si>
  <si>
    <t>`frac(340)(500)=0,68`</t>
  </si>
  <si>
    <t>`frac(59,5)(70)=0,85`</t>
  </si>
  <si>
    <t>`frac(77,6)(80)=0,97`</t>
  </si>
  <si>
    <t>`frac(274,4)(280)=0,98`</t>
  </si>
  <si>
    <t>`frac(78,4)(80)=0,98`</t>
  </si>
  <si>
    <t>`frac(381,3)(410)=0,93`</t>
  </si>
  <si>
    <t>`frac(241,8)(260)=0,93`</t>
  </si>
  <si>
    <t>`frac(256,5)(450)=0,57`</t>
  </si>
  <si>
    <t>`frac(102)(200)=0,51`</t>
  </si>
  <si>
    <t>`frac(372,6)(460)=0,81`</t>
  </si>
  <si>
    <t>`frac(27,9)(30)=0,93`</t>
  </si>
  <si>
    <t>`frac(18,4)(20)=0,92`</t>
  </si>
  <si>
    <t>`frac(249)(300)=0,83`</t>
  </si>
  <si>
    <t>`frac(237,8)(410)=0,58`</t>
  </si>
  <si>
    <t>`frac(279)(310)=0,9`</t>
  </si>
  <si>
    <t>`frac(240)(250)=0,96`</t>
  </si>
  <si>
    <t>`frac(315)(450)=0,7`</t>
  </si>
  <si>
    <t>`frac(441,8)(470)=0,94`</t>
  </si>
  <si>
    <t>`frac(436,1)(490)=0,89`</t>
  </si>
  <si>
    <t>`frac(94,8)(120)=0,79`</t>
  </si>
  <si>
    <t>`frac(210)(300)=0,7`</t>
  </si>
  <si>
    <t>`frac(32,4)(40)=0,81`</t>
  </si>
  <si>
    <t>`frac(184)(230)=0,8`</t>
  </si>
  <si>
    <t>`frac(67,9)(70)=0,97`</t>
  </si>
  <si>
    <t>`frac(414)(460)=0,9`</t>
  </si>
  <si>
    <t>`frac(142,5)(190)=0,75`</t>
  </si>
  <si>
    <t>`frac(149,6)(220)=0,68`</t>
  </si>
  <si>
    <t>`frac(254,2)(310)=0,82`</t>
  </si>
  <si>
    <t>`frac(153,9)(190)=0,81`</t>
  </si>
  <si>
    <t>`frac(415,8)(420)=0,99`</t>
  </si>
  <si>
    <t>`frac(111)(150)=0,74`</t>
  </si>
  <si>
    <t>`frac(401,8)(410)=0,98`</t>
  </si>
  <si>
    <t>`frac(35,2)(40)=0,88`</t>
  </si>
  <si>
    <t>`frac(126)(210)=0,6`</t>
  </si>
  <si>
    <t>`frac(81,2)(140)=0,58`</t>
  </si>
  <si>
    <t>`frac(356,9)(430)=0,83`</t>
  </si>
  <si>
    <t>`frac(292,4)(340)=0,86`</t>
  </si>
  <si>
    <t>`frac(118,5)(150)=0,79`</t>
  </si>
  <si>
    <t>`frac(418)(440)=0,95`</t>
  </si>
  <si>
    <t>`frac(174,8)(230)=0,76`</t>
  </si>
  <si>
    <t>`frac(119,6)(130)=0,92`</t>
  </si>
  <si>
    <t>`frac(254,2)(410)=0,62`</t>
  </si>
  <si>
    <t>`frac(248,5)(350)=0,71`</t>
  </si>
  <si>
    <t>`frac(90,2)(110)=0,82`</t>
  </si>
  <si>
    <t>`frac(243,2)(380)=0,64`</t>
  </si>
  <si>
    <t>`frac(98,8)(190)=0,52`</t>
  </si>
  <si>
    <t>`frac(295,2)(360)=0,82`</t>
  </si>
  <si>
    <t>`frac(475)(500)=0,95`</t>
  </si>
  <si>
    <t>`frac(249,9)(490)=0,51`</t>
  </si>
  <si>
    <t>`frac(285)(500)=0,57`</t>
  </si>
  <si>
    <t>`frac(257,4)(330)=0,78`</t>
  </si>
  <si>
    <t>`frac(213,9)(230)=0,93`</t>
  </si>
  <si>
    <t>`frac(408,9)(470)=0,87`</t>
  </si>
  <si>
    <t>`frac(267,3)(330)=0,81`</t>
  </si>
  <si>
    <t>`frac(234,3)(330)=0,71`</t>
  </si>
  <si>
    <t>`frac(357,2)(380)=0,94`</t>
  </si>
  <si>
    <t>`frac(301)(350)=0,86`</t>
  </si>
  <si>
    <t>`frac(171)(300)=0,57`</t>
  </si>
  <si>
    <t>`frac(172,8)(320)=0,54`</t>
  </si>
  <si>
    <t>`frac(301)(430)=0,7`</t>
  </si>
  <si>
    <t>`frac(164,7)(270)=0,61`</t>
  </si>
  <si>
    <t>`frac(380)(500)=0,76`</t>
  </si>
  <si>
    <t>`frac(134,3)(170)=0,79`</t>
  </si>
  <si>
    <t>`frac(197,5)(250)=0,79`</t>
  </si>
  <si>
    <t>`frac(278,4)(320)=0,87`</t>
  </si>
  <si>
    <t>`frac(151,3)(170)=0,89`</t>
  </si>
  <si>
    <t>`frac(25,8)(30)=0,86`</t>
  </si>
  <si>
    <t>`frac(33)(60)=0,55`</t>
  </si>
  <si>
    <t>`frac(127,3)(190)=0,67`</t>
  </si>
  <si>
    <t>`frac(173,8)(220)=0,79`</t>
  </si>
  <si>
    <t>`frac(25,2)(30)=0,84`</t>
  </si>
  <si>
    <t>`frac(65)(100)=0,65`</t>
  </si>
  <si>
    <t>`frac(316)(400)=0,79`</t>
  </si>
  <si>
    <t>`frac(244,2)(370)=0,66`</t>
  </si>
  <si>
    <t>`frac(96)(100)=0,96`</t>
  </si>
  <si>
    <t>`frac(38,5)(50)=0,77`</t>
  </si>
  <si>
    <t>`frac(90)(180)=0,5`</t>
  </si>
  <si>
    <t>`frac(201)(300)=0,67`</t>
  </si>
  <si>
    <t>`frac(297,6)(320)=0,93`</t>
  </si>
  <si>
    <t>`frac(273)(350)=0,78`</t>
  </si>
  <si>
    <t>`frac(207,7)(310)=0,67`</t>
  </si>
  <si>
    <t>`frac(284,9)(370)=0,77`</t>
  </si>
  <si>
    <t>`frac(465)(500)=0,93`</t>
  </si>
  <si>
    <t>`frac(132,8)(160)=0,83`</t>
  </si>
  <si>
    <t>`frac(210,8)(310)=0,68`</t>
  </si>
  <si>
    <t>`frac(47)(50)=0,94`</t>
  </si>
  <si>
    <t>`frac(60)(80)=0,75`</t>
  </si>
  <si>
    <t>`frac(146,3)(190)=0,77`</t>
  </si>
  <si>
    <t>`frac(217)(350)=0,62`</t>
  </si>
  <si>
    <t>`frac(11,8)(20)=0,59`</t>
  </si>
  <si>
    <t>`frac(96,6)(140)=0,69`</t>
  </si>
  <si>
    <t>`frac(290,5)(350)=0,83`</t>
  </si>
  <si>
    <t>`frac(166,4)(260)=0,64`</t>
  </si>
  <si>
    <t>`frac(46)(50)=0,92`</t>
  </si>
  <si>
    <t>`frac(214,2)(420)=0,51`</t>
  </si>
  <si>
    <t>`frac(31,2)(40)=0,78`</t>
  </si>
  <si>
    <t>`frac(249,6)(320)=0,78`</t>
  </si>
  <si>
    <t>`frac(127,4)(140)=0,91`</t>
  </si>
  <si>
    <t>`frac(27,6)(40)=0,69`</t>
  </si>
  <si>
    <t>`frac(180,5)(190)=0,95`</t>
  </si>
  <si>
    <t>`frac(451,2)(470)=0,96`</t>
  </si>
  <si>
    <t>`frac(257,6)(460)=0,56`</t>
  </si>
  <si>
    <t>`frac(391,6)(440)=0,89`</t>
  </si>
  <si>
    <t>`frac(12,8)(20)=0,64`</t>
  </si>
  <si>
    <t>`frac(61,2)(90)=0,68`</t>
  </si>
  <si>
    <t>`frac(136,5)(150)=0,91`</t>
  </si>
  <si>
    <t>`frac(182)(350)=0,52`</t>
  </si>
  <si>
    <t>`frac(109,8)(180)=0,61`</t>
  </si>
  <si>
    <t>`frac(180)(240)=0,75`</t>
  </si>
  <si>
    <t>`frac(230,4)(360)=0,64`</t>
  </si>
  <si>
    <t>`frac(205,2)(190)=1,08`</t>
  </si>
  <si>
    <t>`frac(545)(500)=1,09`</t>
  </si>
  <si>
    <t>`frac(468)(390)=1,2`</t>
  </si>
  <si>
    <t>`frac(506)(440)=1,15`</t>
  </si>
  <si>
    <t>`frac(197,6)(190)=1,04`</t>
  </si>
  <si>
    <t>`frac(459,8)(380)=1,21`</t>
  </si>
  <si>
    <t>`frac(364)(260)=1,4`</t>
  </si>
  <si>
    <t>`frac(52)(40)=1,3`</t>
  </si>
  <si>
    <t>`frac(36,3)(30)=1,21`</t>
  </si>
  <si>
    <t>`frac(406)(280)=1,45`</t>
  </si>
  <si>
    <t>`frac(179,2)(160)=1,12`</t>
  </si>
  <si>
    <t>`frac(195,7)(190)=1,03`</t>
  </si>
  <si>
    <t>`frac(136,8)(120)=1,14`</t>
  </si>
  <si>
    <t>`frac(115,2)(80)=1,44`</t>
  </si>
  <si>
    <t>`frac(462,5)(370)=1,25`</t>
  </si>
  <si>
    <t>`frac(409,2)(330)=1,24`</t>
  </si>
  <si>
    <t>`frac(316,4)(280)=1,13`</t>
  </si>
  <si>
    <t>`frac(296)(200)=1,48`</t>
  </si>
  <si>
    <t>`frac(615)(410)=1,5`</t>
  </si>
  <si>
    <t>`frac(536,5)(370)=1,45`</t>
  </si>
  <si>
    <t>`frac(342)(300)=1,14`</t>
  </si>
  <si>
    <t>`frac(278)(200)=1,39`</t>
  </si>
  <si>
    <t>`frac(653,3)(470)=1,39`</t>
  </si>
  <si>
    <t>`frac(488,4)(330)=1,48`</t>
  </si>
  <si>
    <t>`frac(520,6)(380)=1,37`</t>
  </si>
  <si>
    <t>`frac(29,2)(20)=1,46`</t>
  </si>
  <si>
    <t>`frac(27,8)(20)=1,39`</t>
  </si>
  <si>
    <t>`frac(584)(400)=1,46`</t>
  </si>
  <si>
    <t>`frac(110)(100)=1,1`</t>
  </si>
  <si>
    <t>`frac(230,4)(180)=1,28`</t>
  </si>
  <si>
    <t>`frac(538,2)(390)=1,38`</t>
  </si>
  <si>
    <t>`frac(378)(270)=1,4`</t>
  </si>
  <si>
    <t>`frac(478,8)(360)=1,33`</t>
  </si>
  <si>
    <t>`frac(259,2)(240)=1,08`</t>
  </si>
  <si>
    <t>`frac(369,9)(270)=1,37`</t>
  </si>
  <si>
    <t>`frac(388,8)(270)=1,44`</t>
  </si>
  <si>
    <t>`frac(232,3)(230)=1,01`</t>
  </si>
  <si>
    <t>`frac(489,6)(480)=1,02`</t>
  </si>
  <si>
    <t>`frac(330,2)(260)=1,27`</t>
  </si>
  <si>
    <t>`frac(598,4)(440)=1,36`</t>
  </si>
  <si>
    <t>`frac(301,6)(290)=1,04`</t>
  </si>
  <si>
    <t>`frac(681,1)(490)=1,39`</t>
  </si>
  <si>
    <t>`frac(600)(400)=1,5`</t>
  </si>
  <si>
    <t>`frac(485,1)(330)=1,47`</t>
  </si>
  <si>
    <t>`frac(456,3)(390)=1,17`</t>
  </si>
  <si>
    <t>`frac(565,8)(410)=1,38`</t>
  </si>
  <si>
    <t>`frac(543,4)(380)=1,43`</t>
  </si>
  <si>
    <t>`frac(415,4)(310)=1,34`</t>
  </si>
  <si>
    <t>`frac(607,5)(450)=1,35`</t>
  </si>
  <si>
    <t>`frac(488,4)(440)=1,11`</t>
  </si>
  <si>
    <t>`frac(633,6)(480)=1,32`</t>
  </si>
  <si>
    <t>`frac(449,4)(420)=1,07`</t>
  </si>
  <si>
    <t>`frac(145,2)(110)=1,32`</t>
  </si>
  <si>
    <t>`frac(642,4)(440)=1,46`</t>
  </si>
  <si>
    <t>`frac(589,6)(440)=1,34`</t>
  </si>
  <si>
    <t>`frac(462)(440)=1,05`</t>
  </si>
  <si>
    <t>`frac(442,8)(360)=1,23`</t>
  </si>
  <si>
    <t>`frac(552)(480)=1,15`</t>
  </si>
  <si>
    <t>`frac(156,8)(140)=1,12`</t>
  </si>
  <si>
    <t>`frac(108)(90)=1,2`</t>
  </si>
  <si>
    <t>`frac(208)(160)=1,3`</t>
  </si>
  <si>
    <t>`frac(720)(480)=1,5`</t>
  </si>
  <si>
    <t>`frac(676,8)(470)=1,44`</t>
  </si>
  <si>
    <t>`frac(558,8)(440)=1,27`</t>
  </si>
  <si>
    <t>`frac(303,6)(230)=1,32`</t>
  </si>
  <si>
    <t>`frac(496,8)(360)=1,38`</t>
  </si>
  <si>
    <t>`frac(265)(250)=1,06`</t>
  </si>
  <si>
    <t>`frac(516)(430)=1,2`</t>
  </si>
  <si>
    <t>`frac(168)(160)=1,05`</t>
  </si>
  <si>
    <t>`frac(71)(50)=1,42`</t>
  </si>
  <si>
    <t>`frac(73,2)(60)=1,22`</t>
  </si>
  <si>
    <t>`frac(367,5)(250)=1,47`</t>
  </si>
  <si>
    <t>`frac(157,2)(120)=1,31`</t>
  </si>
  <si>
    <t>`frac(686)(490)=1,4`</t>
  </si>
  <si>
    <t>`frac(285,6)(280)=1,02`</t>
  </si>
  <si>
    <t>`frac(44,4)(30)=1,48`</t>
  </si>
  <si>
    <t>`frac(175)(140)=1,25`</t>
  </si>
  <si>
    <t>`frac(580,8)(480)=1,21`</t>
  </si>
  <si>
    <t>`frac(60)(50)=1,2`</t>
  </si>
  <si>
    <t>`frac(519,8)(460)=1,13`</t>
  </si>
  <si>
    <t>`frac(214,2)(170)=1,26`</t>
  </si>
  <si>
    <t>`frac(384,8)(370)=1,04`</t>
  </si>
  <si>
    <t>`frac(464)(320)=1,45`</t>
  </si>
  <si>
    <t>`frac(96,3)(90)=1,07`</t>
  </si>
  <si>
    <t>`frac(526,5)(390)=1,35`</t>
  </si>
  <si>
    <t>`frac(511)(350)=1,46`</t>
  </si>
  <si>
    <t>`frac(169,5)(150)=1,13`</t>
  </si>
  <si>
    <t>`frac(262,5)(210)=1,25`</t>
  </si>
  <si>
    <t>`frac(22,4)(20)=1,12`</t>
  </si>
  <si>
    <t>`frac(51)(50)=1,02`</t>
  </si>
  <si>
    <t>`frac(43,6)(40)=1,09`</t>
  </si>
  <si>
    <t>`frac(26,6)(20)=1,33`</t>
  </si>
  <si>
    <t>`frac(342,4)(320)=1,07`</t>
  </si>
  <si>
    <t>`frac(499,5)(450)=1,11`</t>
  </si>
  <si>
    <t>`frac(408)(340)=1,2`</t>
  </si>
  <si>
    <t>`frac(278,1)(270)=1,03`</t>
  </si>
  <si>
    <t>`frac(514,3)(370)=1,39`</t>
  </si>
  <si>
    <t>`frac(94,5)(70)=1,35`</t>
  </si>
  <si>
    <t>`frac(277,2)(210)=1,32`</t>
  </si>
  <si>
    <t>`frac(638,4)(480)=1,33`</t>
  </si>
  <si>
    <t>`frac(472,6)(340)=1,39`</t>
  </si>
  <si>
    <t>`frac(575)(500)=1,15`</t>
  </si>
  <si>
    <t>`frac(57)(50)=1,14`</t>
  </si>
  <si>
    <t>`frac(247,2)(240)=1,03`</t>
  </si>
  <si>
    <t>`frac(228,9)(210)=1,09`</t>
  </si>
  <si>
    <t>`frac(213)(150)=1,42`</t>
  </si>
  <si>
    <t>`frac(629,8)(470)=1,34`</t>
  </si>
  <si>
    <t>`frac(75,6)(70)=1,08`</t>
  </si>
  <si>
    <t>`frac(83,2)(80)=1,04`</t>
  </si>
  <si>
    <t>`frac(147,6)(120)=1,23`</t>
  </si>
  <si>
    <t>`frac(628,8)(480)=1,31`</t>
  </si>
  <si>
    <t>`frac(64,2)(60)=1,07`</t>
  </si>
  <si>
    <t>`frac(93,1)(70)=1,33`</t>
  </si>
  <si>
    <t>`frac(535,8)(470)=1,14`</t>
  </si>
  <si>
    <t>`frac(309,4)(260)=1,19`</t>
  </si>
  <si>
    <t>`frac(175,5)(130)=1,35`</t>
  </si>
  <si>
    <t>`frac(283,4)(260)=1,09`</t>
  </si>
  <si>
    <t>`frac(465,3)(330)=1,41`</t>
  </si>
  <si>
    <t>`frac(333)(300)=1,11`</t>
  </si>
  <si>
    <t>`frac(463,3)(410)=1,13`</t>
  </si>
  <si>
    <t>`frac(114,3)(90)=1,27`</t>
  </si>
  <si>
    <t>`frac(45)(30)=1,5`</t>
  </si>
  <si>
    <t>`frac(226,1)(190)=1,19`</t>
  </si>
  <si>
    <t>`frac(359,6)(310)=1,16`</t>
  </si>
  <si>
    <t>`frac(325,6)(220)=1,48`</t>
  </si>
  <si>
    <t>`frac(35,4)(30)=1,18`</t>
  </si>
  <si>
    <t>`frac(458,8)(370)=1,24`</t>
  </si>
  <si>
    <t>`frac(606,3)(470)=1,29`</t>
  </si>
  <si>
    <t>`frac(41,2)(40)=1,03`</t>
  </si>
  <si>
    <t>`frac(154,8)(120)=1,29`</t>
  </si>
  <si>
    <t>`frac(605)(500)=1,21`</t>
  </si>
  <si>
    <t>`frac(353,5)(350)=1,01`</t>
  </si>
  <si>
    <t>`frac(387)(300)=1,29`</t>
  </si>
  <si>
    <t>`frac(132)(100)=1,32`</t>
  </si>
  <si>
    <t>`frac(369,6)(280)=1,32`</t>
  </si>
  <si>
    <t>`frac(363)(330)=1,1`</t>
  </si>
  <si>
    <t>`frac(267,9)(190)=1,41`</t>
  </si>
  <si>
    <t>`frac(282,8)(280)=1,01`</t>
  </si>
  <si>
    <t>`frac(280,8)(270)=1,04`</t>
  </si>
  <si>
    <t>`frac(396)(300)=1,32`</t>
  </si>
  <si>
    <t>`frac(358,4)(320)=1,12`</t>
  </si>
  <si>
    <t>`frac(181,8)(180)=1,01`</t>
  </si>
  <si>
    <t>`frac(82,8)(60)=1,38`</t>
  </si>
  <si>
    <t>`frac(442,2)(330)=1,34`</t>
  </si>
  <si>
    <t>`frac(52,4)(40)=1,31`</t>
  </si>
  <si>
    <t>`frac(177,6)(120)=1,48`</t>
  </si>
  <si>
    <t>`frac(224,4)(170)=1,32`</t>
  </si>
  <si>
    <t>`frac(387,4)(260)=1,49`</t>
  </si>
  <si>
    <t>`frac(434)(350)=1,24`</t>
  </si>
  <si>
    <t>`frac(246)(200)=1,23`</t>
  </si>
  <si>
    <t>`frac(235,8)(180)=1,31`</t>
  </si>
  <si>
    <t>`frac(529,2)(490)=1,08`</t>
  </si>
  <si>
    <t>`frac(61,8)(60)=1,03`</t>
  </si>
  <si>
    <t>`frac(99,9)(90)=1,11`</t>
  </si>
  <si>
    <t>`frac(603)(450)=1,34`</t>
  </si>
  <si>
    <t>`frac(522,6)(390)=1,34`</t>
  </si>
  <si>
    <t>`frac(156)(120)=1,3`</t>
  </si>
  <si>
    <t>`frac(394,4)(290)=1,36`</t>
  </si>
  <si>
    <t>`frac(420)(350)=1,2`</t>
  </si>
  <si>
    <t>`frac(338,4)(240)=1,41`</t>
  </si>
  <si>
    <t>`frac(553,8)(390)=1,42`</t>
  </si>
  <si>
    <t>`frac(231)(210)=1,1`</t>
  </si>
  <si>
    <t>`frac(71,5)(50)=1,43`</t>
  </si>
  <si>
    <t>`frac(104,4)(90)=1,16`</t>
  </si>
  <si>
    <t>`frac(151,2)(140)=1,08`</t>
  </si>
  <si>
    <t>`frac(218,4)(210)=1,04`</t>
  </si>
  <si>
    <t>`frac(239,4)(210)=1,14`</t>
  </si>
  <si>
    <t>`frac(565,8)(460)=1,23`</t>
  </si>
  <si>
    <t>`frac(220,4)(190)=1,16`</t>
  </si>
  <si>
    <t>`frac(602,7)(410)=1,47`</t>
  </si>
  <si>
    <t>`frac(67,8)(60)=1,13`</t>
  </si>
  <si>
    <t>`frac(510,9)(390)=1,31`</t>
  </si>
  <si>
    <t>`frac(482,4)(360)=1,34`</t>
  </si>
  <si>
    <t>`frac(222,2)(220)=1,01`</t>
  </si>
  <si>
    <t>`frac(109)(100)=1,09`</t>
  </si>
  <si>
    <t>`frac(328,6)(310)=1,06`</t>
  </si>
  <si>
    <t>`frac(565)(500)=1,13`</t>
  </si>
  <si>
    <t>`frac(563,5)(490)=1,15`</t>
  </si>
  <si>
    <t>`frac(610)(500)=1,22`</t>
  </si>
  <si>
    <t>`frac(225)(180)=1,25`</t>
  </si>
  <si>
    <t>`frac(418)(380)=1,1`</t>
  </si>
  <si>
    <t>`frac(508,5)(450)=1,13`</t>
  </si>
  <si>
    <t>`frac(211,2)(160)=1,32`</t>
  </si>
  <si>
    <t>`frac(42)(30)=1,4`</t>
  </si>
  <si>
    <t>`frac(299,6)(280)=1,07`</t>
  </si>
  <si>
    <t>`frac(189)(150)=1,26`</t>
  </si>
  <si>
    <t>`frac(105)(70)=1,5`</t>
  </si>
  <si>
    <t>`frac(498,8)(430)=1,16`</t>
  </si>
  <si>
    <t>`frac(266,2)(220)=1,21`</t>
  </si>
  <si>
    <t>`frac(451)(410)=1,1`</t>
  </si>
  <si>
    <t>`frac(355,2)(240)=1,48`</t>
  </si>
  <si>
    <t>`frac(328,8)(240)=1,37`</t>
  </si>
  <si>
    <t>`frac(590)(500)=1,18`</t>
  </si>
  <si>
    <t>`frac(609,6)(480)=1,27`</t>
  </si>
  <si>
    <t>`frac(358,4)(280)=1,28`</t>
  </si>
  <si>
    <t>`frac(44)(40)=1,1`</t>
  </si>
  <si>
    <t>`frac(639,2)(470)=1,36`</t>
  </si>
  <si>
    <t>`frac(345)(230)=1,5`</t>
  </si>
  <si>
    <t>`frac(55)(50)=1,1`</t>
  </si>
  <si>
    <t>`frac(548)(400)=1,37`</t>
  </si>
  <si>
    <t>`frac(399,6)(370)=1,08`</t>
  </si>
  <si>
    <t>`frac(97,2)(90)=1,08`</t>
  </si>
  <si>
    <t>`frac(166,6)(140)=1,19`</t>
  </si>
  <si>
    <t>`frac(39,3)(30)=1,31`</t>
  </si>
  <si>
    <t>`frac(212,8)(190)=1,12`</t>
  </si>
  <si>
    <t>`frac(519,2)(440)=1,18`</t>
  </si>
  <si>
    <t>`frac(84)(60)=1,4`</t>
  </si>
  <si>
    <t>`frac(505,4)(380)=1,33`</t>
  </si>
  <si>
    <t>`frac(525,4)(370)=1,42`</t>
  </si>
  <si>
    <t>`frac(95,2)(70)=1,36`</t>
  </si>
  <si>
    <t>`frac(320)(250)=1,28`</t>
  </si>
  <si>
    <t>`frac(478,8)(420)=1,14`</t>
  </si>
  <si>
    <t>`frac(369)(300)=1,23`</t>
  </si>
  <si>
    <t>`frac(573,3)(490)=1,17`</t>
  </si>
  <si>
    <t>`frac(308)(220)=1,4`</t>
  </si>
  <si>
    <t>`frac(372)(310)=1,2`</t>
  </si>
  <si>
    <t>`frac(72,1)(70)=1,03`</t>
  </si>
  <si>
    <t>`frac(72)(50)=1,44`</t>
  </si>
  <si>
    <t>`frac(491,7)(330)=1,49`</t>
  </si>
  <si>
    <t>`frac(97,3)(70)=1,39`</t>
  </si>
  <si>
    <t>`frac(67)(50)=1,34`</t>
  </si>
  <si>
    <t>`frac(646,8)(440)=1,47`</t>
  </si>
  <si>
    <t>`frac(96,8)(80)=1,21`</t>
  </si>
  <si>
    <t>`frac(278,2)(260)=1,07`</t>
  </si>
  <si>
    <t>`frac(131)(100)=1,31`</t>
  </si>
  <si>
    <t>`frac(203,3)(190)=1,07`</t>
  </si>
  <si>
    <t>`frac(58)(40)=1,45`</t>
  </si>
  <si>
    <t>`frac(313,1)(310)=1,01`</t>
  </si>
  <si>
    <t>`frac(643,2)(480)=1,34`</t>
  </si>
  <si>
    <t>`frac(534,3)(390)=1,37`</t>
  </si>
  <si>
    <t>`frac(200,6)(170)=1,18`</t>
  </si>
  <si>
    <t>`frac(90,3)(70)=1,29`</t>
  </si>
  <si>
    <t>`frac(533,4)(420)=1,27`</t>
  </si>
  <si>
    <t>`frac(567)(450)=1,26`</t>
  </si>
  <si>
    <t>`frac(308,7)(210)=1,47`</t>
  </si>
  <si>
    <t>`frac(625,5)(450)=1,39`</t>
  </si>
  <si>
    <t>`frac(220)(200)=1,1`</t>
  </si>
  <si>
    <t>`frac(406,1)(310)=1,31`</t>
  </si>
  <si>
    <t>`frac(117,6)(80)=1,47`</t>
  </si>
  <si>
    <t>`frac(447)(300)=1,49`</t>
  </si>
  <si>
    <t>`frac(580,8)(440)=1,32`</t>
  </si>
  <si>
    <t>`frac(614,9)(430)=1,43`</t>
  </si>
  <si>
    <t>`frac(171)(150)=1,14`</t>
  </si>
  <si>
    <t>`frac(127)(100)=1,27`</t>
  </si>
  <si>
    <t>`frac(417,3)(390)=1,07`</t>
  </si>
  <si>
    <t>`frac(227,8)(170)=1,34`</t>
  </si>
  <si>
    <t>`frac(457,8)(420)=1,09`</t>
  </si>
  <si>
    <t>`frac(345,6)(320)=1,08`</t>
  </si>
  <si>
    <t>`frac(402,5)(350)=1,15`</t>
  </si>
  <si>
    <t>`frac(483,6)(390)=1,24`</t>
  </si>
  <si>
    <t>`frac(580)(500)=1,16`</t>
  </si>
  <si>
    <t>`frac(378,2)(310)=1,22`</t>
  </si>
  <si>
    <t>`frac(255,6)(180)=1,42`</t>
  </si>
  <si>
    <t>`frac(335,8)(230)=1,46`</t>
  </si>
  <si>
    <t>`frac(378)(360)=1,05`</t>
  </si>
  <si>
    <t>`frac(477,3)(370)=1,29`</t>
  </si>
  <si>
    <t>`frac(365)(250)=1,46`</t>
  </si>
  <si>
    <t>`frac(385,7)(290)=1,33`</t>
  </si>
  <si>
    <t>`frac(327,5)(250)=1,31`</t>
  </si>
  <si>
    <t>`frac(643,5)(450)=1,43`</t>
  </si>
  <si>
    <t>`frac(518,4)(480)=1,08`</t>
  </si>
  <si>
    <t>`frac(216,6)(190)=1,14`</t>
  </si>
  <si>
    <t>`frac(257,4)(180)=1,43`</t>
  </si>
  <si>
    <t>`frac(65)(50)=1,3`</t>
  </si>
  <si>
    <t>&lt;br&gt;&lt;br&gt;&lt;u&gt;Quelle est la valeur du coefficient multiplicateur associé à cette modification de prix ?&lt;/u&gt;</t>
  </si>
  <si>
    <t>`150\times0,91=136,5 €`</t>
  </si>
  <si>
    <t>`90\times0,4=36 €`</t>
  </si>
  <si>
    <t>`200\times0,92=184 €`</t>
  </si>
  <si>
    <t>`190\times0,03=5,7 €`</t>
  </si>
  <si>
    <t>`170\times0,96=163,2 €`</t>
  </si>
  <si>
    <t>`60\times0,95=57 €`</t>
  </si>
  <si>
    <t>`150\times0,55=82,5 €`</t>
  </si>
  <si>
    <t>`170\times0,92=156,4 €`</t>
  </si>
  <si>
    <t>`130\times0,12=15,6 €`</t>
  </si>
  <si>
    <t>`180\times0,48=86,4 €`</t>
  </si>
  <si>
    <t>`200\times0,94=188 €`</t>
  </si>
  <si>
    <t>`160\times0,35=56 €`</t>
  </si>
  <si>
    <t>`140\times0,98=137,2 €`</t>
  </si>
  <si>
    <t>`200\times0,96=192 €`</t>
  </si>
  <si>
    <t>`140\times0,93=130,2 €`</t>
  </si>
  <si>
    <t>`130\times0,42=54,6 €`</t>
  </si>
  <si>
    <t>`110\times0,93=102,3 €`</t>
  </si>
  <si>
    <t>`90\times0,25=22,5 €`</t>
  </si>
  <si>
    <t>`80\times0,92=73,6 €`</t>
  </si>
  <si>
    <t>`110\times0,8=88 €`</t>
  </si>
  <si>
    <t>`80\times0,96=76,8 €`</t>
  </si>
  <si>
    <t>`180\times0,94=169,2 €`</t>
  </si>
  <si>
    <t>`90\times0,96=86,4 €`</t>
  </si>
  <si>
    <t>`80\times0,2=16 €`</t>
  </si>
  <si>
    <t>`110\times0,97=106,7 €`</t>
  </si>
  <si>
    <t>`150\times0,79=118,5 €`</t>
  </si>
  <si>
    <t>`50\times0,61=30,5 €`</t>
  </si>
  <si>
    <t>`70\times0,98=68,6 €`</t>
  </si>
  <si>
    <t>`180\times0,11=19,8 €`</t>
  </si>
  <si>
    <t>`160\times0,92=147,2 €`</t>
  </si>
  <si>
    <t>`160\times0,8=128 €`</t>
  </si>
  <si>
    <t>`70\times0,94=65,8 €`</t>
  </si>
  <si>
    <t>`150\times0,21=31,5 €`</t>
  </si>
  <si>
    <t>`180\times0,93=167,4 €`</t>
  </si>
  <si>
    <t>`90\times0,58=52,2 €`</t>
  </si>
  <si>
    <t>`140\times0,96=134,4 €`</t>
  </si>
  <si>
    <t>`150\times0,95=142,5 €`</t>
  </si>
  <si>
    <t>`110\times0,98=107,8 €`</t>
  </si>
  <si>
    <t>`180\times0,55=99 €`</t>
  </si>
  <si>
    <t>`140\times0,95=133 €`</t>
  </si>
  <si>
    <t>`50\times0,14=7 €`</t>
  </si>
  <si>
    <t>`190\times0,99=188,1 €`</t>
  </si>
  <si>
    <t>`130\times0,95=123,5 €`</t>
  </si>
  <si>
    <t>`140\times0,91=127,4 €`</t>
  </si>
  <si>
    <t>`200\times0,98=196 €`</t>
  </si>
  <si>
    <t>`180\times0,95=171 €`</t>
  </si>
  <si>
    <t>`60\times0,99=59,4 €`</t>
  </si>
  <si>
    <t>`100\times0,48=48 €`</t>
  </si>
  <si>
    <t>`70\times0,92=64,4 €`</t>
  </si>
  <si>
    <t>`170\times0,39=66,3 €`</t>
  </si>
  <si>
    <t>`50\times0,98=49 €`</t>
  </si>
  <si>
    <t>`50\times0,1=5 €`</t>
  </si>
  <si>
    <t>`190\times0,97=184,3 €`</t>
  </si>
  <si>
    <t>`110\times0,31=34,1 €`</t>
  </si>
  <si>
    <t>`110\times0,95=104,5 €`</t>
  </si>
  <si>
    <t>`110\times0,82=90,2 €`</t>
  </si>
  <si>
    <t>`100\times0,69=69 €`</t>
  </si>
  <si>
    <t>`160\times0,96=153,6 €`</t>
  </si>
  <si>
    <t>`190\times0,73=138,7 €`</t>
  </si>
  <si>
    <t>`130\times0,93=120,9 €`</t>
  </si>
  <si>
    <t>`130\times0,82=106,6 €`</t>
  </si>
  <si>
    <t>`70\times0,99=69,3 €`</t>
  </si>
  <si>
    <t>`50\times0,25=12,5 €`</t>
  </si>
  <si>
    <t>`90\times0,94=84,6 €`</t>
  </si>
  <si>
    <t>`200\times0,11=22 €`</t>
  </si>
  <si>
    <t>`150\times0,94=141 €`</t>
  </si>
  <si>
    <t>`180\times0,7=126 €`</t>
  </si>
  <si>
    <t>`100\times0,38=38 €`</t>
  </si>
  <si>
    <t>`100\times0,96=96 €`</t>
  </si>
  <si>
    <t>`160\times0,98=156,8 €`</t>
  </si>
  <si>
    <t>`120\times0,53=63,6 €`</t>
  </si>
  <si>
    <t>`80\times0,94=75,2 €`</t>
  </si>
  <si>
    <t>`100\times0,07=7 €`</t>
  </si>
  <si>
    <t>`90\times0,85=76,5 €`</t>
  </si>
  <si>
    <t>`120\times0,93=111,6 €`</t>
  </si>
  <si>
    <t>`140\times0,83=116,2 €`</t>
  </si>
  <si>
    <t>`130\times0,79=102,7 €`</t>
  </si>
  <si>
    <t>`100\times0,97=97 €`</t>
  </si>
  <si>
    <t>`70\times0,33=23,1 €`</t>
  </si>
  <si>
    <t>`50\times0,94=47 €`</t>
  </si>
  <si>
    <t>`160\times0,97=155,2 €`</t>
  </si>
  <si>
    <t>`110\times0,92=101,2 €`</t>
  </si>
  <si>
    <t>`60\times0,98=58,8 €`</t>
  </si>
  <si>
    <t>`110\times0,99=108,9 €`</t>
  </si>
  <si>
    <t>`150\times0,19=28,5 €`</t>
  </si>
  <si>
    <t>`160\times0,03=4,8 €`</t>
  </si>
  <si>
    <t>`200\times0,13=26 €`</t>
  </si>
  <si>
    <t>`90\times0,55=49,5 €`</t>
  </si>
  <si>
    <t>`180\times0,96=172,8 €`</t>
  </si>
  <si>
    <t>`190\times0,98=186,2 €`</t>
  </si>
  <si>
    <t>`200\times0,99=198 €`</t>
  </si>
  <si>
    <t>`110\times0,63=69,3 €`</t>
  </si>
  <si>
    <t>`130\times0,98=127,4 €`</t>
  </si>
  <si>
    <t>`160\times0,36=57,6 €`</t>
  </si>
  <si>
    <t>`120\times0,94=112,8 €`</t>
  </si>
  <si>
    <t>`180\times0,15=27 €`</t>
  </si>
  <si>
    <t>`190\times0,25=47,5 €`</t>
  </si>
  <si>
    <t>`70\times0,81=56,7 €`</t>
  </si>
  <si>
    <t>`170\times0,99=168,3 €`</t>
  </si>
  <si>
    <t>`120\times0,92=110,4 €`</t>
  </si>
  <si>
    <t>`50\times0,12=6 €`</t>
  </si>
  <si>
    <t>`100\times0,09=9 €`</t>
  </si>
  <si>
    <t>`80\times0,93=74,4 €`</t>
  </si>
  <si>
    <t>`50\times0,39=19,5 €`</t>
  </si>
  <si>
    <t>`170\times0,18=30,6 €`</t>
  </si>
  <si>
    <t>`100\times0,93=93 €`</t>
  </si>
  <si>
    <t>`130\times0,48=62,4 €`</t>
  </si>
  <si>
    <t>`140\times0,52=72,8 €`</t>
  </si>
  <si>
    <t>`100\times0,99=99 €`</t>
  </si>
  <si>
    <t>`180\times0,68=122,4 €`</t>
  </si>
  <si>
    <t>`130\times0,94=122,2 €`</t>
  </si>
  <si>
    <t>`50\times0,49=24,5 €`</t>
  </si>
  <si>
    <t>`70\times0,09=6,3 €`</t>
  </si>
  <si>
    <t>`130\times0,13=16,9 €`</t>
  </si>
  <si>
    <t>`90\times0,86=77,4 €`</t>
  </si>
  <si>
    <t>`60\times0,96=57,6 €`</t>
  </si>
  <si>
    <t>`110\times0,52=57,2 €`</t>
  </si>
  <si>
    <t>`100\times0,95=95 €`</t>
  </si>
  <si>
    <t>`90\times0,45=40,5 €`</t>
  </si>
  <si>
    <t>`160\times0,91=145,6 €`</t>
  </si>
  <si>
    <t>`200\times0,95=190 €`</t>
  </si>
  <si>
    <t>`120\times0,65=78 €`</t>
  </si>
  <si>
    <t>`80\times0,99=79,2 €`</t>
  </si>
  <si>
    <t>`110\times0,69=75,9 €`</t>
  </si>
  <si>
    <t>`150\times0,93=139,5 €`</t>
  </si>
  <si>
    <t>`170\times0,94=159,8 €`</t>
  </si>
  <si>
    <t>`130\times0,89=115,7 €`</t>
  </si>
  <si>
    <t>`160\times0,99=158,4 €`</t>
  </si>
  <si>
    <t>`90\times0,26=23,4 €`</t>
  </si>
  <si>
    <t>`160\times0,47=75,2 €`</t>
  </si>
  <si>
    <t>`90\times0,24=21,6 €`</t>
  </si>
  <si>
    <t>`70\times0,96=67,2 €`</t>
  </si>
  <si>
    <t>`90\times0,91=81,9 €`</t>
  </si>
  <si>
    <t>`200\times0,02=4 €`</t>
  </si>
  <si>
    <t>`130\times0,91=118,3 €`</t>
  </si>
  <si>
    <t>`70\times0,3=21 €`</t>
  </si>
  <si>
    <t>`150\times0,13=19,5 €`</t>
  </si>
  <si>
    <t>`130\times0,92=119,6 €`</t>
  </si>
  <si>
    <t>`110\times0,73=80,3 €`</t>
  </si>
  <si>
    <t>`140\times0,35=49 €`</t>
  </si>
  <si>
    <t>`70\times0,02=1,4 €`</t>
  </si>
  <si>
    <t>`60\times0,97=58,2 €`</t>
  </si>
  <si>
    <t>`50\times0,96=48 €`</t>
  </si>
  <si>
    <t>`110\times0,07=7,7 €`</t>
  </si>
  <si>
    <t>`200\times0,91=182 €`</t>
  </si>
  <si>
    <t>`160\times0,2=32 €`</t>
  </si>
  <si>
    <t>`200\times0,93=186 €`</t>
  </si>
  <si>
    <t>`150\times0,06=9 €`</t>
  </si>
  <si>
    <t>`150\times0,99=148,5 €`</t>
  </si>
  <si>
    <t>`150\times0,32=48 €`</t>
  </si>
  <si>
    <t>`190\times0,95=180,5 €`</t>
  </si>
  <si>
    <t>`80\times0,64=51,2 €`</t>
  </si>
  <si>
    <t>`160\times0,14=22,4 €`</t>
  </si>
  <si>
    <t>`90\times0,92=82,8 €`</t>
  </si>
  <si>
    <t>`170\times0,98=166,6 €`</t>
  </si>
  <si>
    <t>`130\times0,84=109,2 €`</t>
  </si>
  <si>
    <t>`160\times0,41=65,6 €`</t>
  </si>
  <si>
    <t>`180\times0,91=163,8 €`</t>
  </si>
  <si>
    <t>`170\times0,85=144,5 €`</t>
  </si>
  <si>
    <t>`80\times0,63=50,4 €`</t>
  </si>
  <si>
    <t>`160\times0,88=140,8 €`</t>
  </si>
  <si>
    <t>`110\times0,1=11 €`</t>
  </si>
  <si>
    <t>`50\times0,67=33,5 €`</t>
  </si>
  <si>
    <t>`100\times0,91=91 €`</t>
  </si>
  <si>
    <t>`150\times0,92=138 €`</t>
  </si>
  <si>
    <t>`140\times0,94=131,6 €`</t>
  </si>
  <si>
    <t>`130\times0,83=107,9 €`</t>
  </si>
  <si>
    <t>`120\times0,32=38,4 €`</t>
  </si>
  <si>
    <t>`70\times0,95=66,5 €`</t>
  </si>
  <si>
    <t>`70\times0,65=45,5 €`</t>
  </si>
  <si>
    <t>`50\times0,95=47,5 €`</t>
  </si>
  <si>
    <t>`180\times0,41=73,8 €`</t>
  </si>
  <si>
    <t>`180\times0,56=100,8 €`</t>
  </si>
  <si>
    <t>`190\times0,96=182,4 €`</t>
  </si>
  <si>
    <t>`170\times0,51=86,7 €`</t>
  </si>
  <si>
    <t>`70\times0,97=67,9 €`</t>
  </si>
  <si>
    <t>`180\times0,65=117 €`</t>
  </si>
  <si>
    <t>`160\times0,95=152 €`</t>
  </si>
  <si>
    <t>`60\times0,93=55,8 €`</t>
  </si>
  <si>
    <t>`190\times0,28=53,2 €`</t>
  </si>
  <si>
    <t>`200\times0,41=82 €`</t>
  </si>
  <si>
    <t>`70\times0,83=58,1 €`</t>
  </si>
  <si>
    <t>`90\times0,11=9,9 €`</t>
  </si>
  <si>
    <t>`80\times0,23=18,4 €`</t>
  </si>
  <si>
    <t>`200\times0,54=108 €`</t>
  </si>
  <si>
    <t>`180\times0,71=127,8 €`</t>
  </si>
  <si>
    <t>`50\times0,92=46 €`</t>
  </si>
  <si>
    <t>`150\times0,39=58,5 €`</t>
  </si>
  <si>
    <t>`50\times0,97=48,5 €`</t>
  </si>
  <si>
    <t>`70\times0,18=12,6 €`</t>
  </si>
  <si>
    <t>`50\times0,55=27,5 €`</t>
  </si>
  <si>
    <t>`150\times0,96=144 €`</t>
  </si>
  <si>
    <t>`50\times0,87=43,5 €`</t>
  </si>
  <si>
    <t>`200\times0,66=132 €`</t>
  </si>
  <si>
    <t>`60\times0,91=54,6 €`</t>
  </si>
  <si>
    <t>`140\times0,48=67,2 €`</t>
  </si>
  <si>
    <t>`180\times0,37=66,6 €`</t>
  </si>
  <si>
    <t>`60\times0,63=37,8 €`</t>
  </si>
  <si>
    <t>`80\times0,65=52 €`</t>
  </si>
  <si>
    <t>`190\times0,92=174,8 €`</t>
  </si>
  <si>
    <t>`80\times0,12=9,6 €`</t>
  </si>
  <si>
    <t>`190\times0,94=178,6 €`</t>
  </si>
  <si>
    <t>`120\times0,98=117,6 €`</t>
  </si>
  <si>
    <t>`80\times0,08=6,4 €`</t>
  </si>
  <si>
    <t>`120\times0,02=2,4 €`</t>
  </si>
  <si>
    <t>`100\times0,79=79 €`</t>
  </si>
  <si>
    <t>`110\times0,06=6,6 €`</t>
  </si>
  <si>
    <t>`180\times0,87=156,6 €`</t>
  </si>
  <si>
    <t>`200\times1,02=204 €`</t>
  </si>
  <si>
    <t>`50\times1,84=92 €`</t>
  </si>
  <si>
    <t>`150\times1,04=156 €`</t>
  </si>
  <si>
    <t>`60\times1,36=81,6 €`</t>
  </si>
  <si>
    <t>`170\times1,02=173,4 €`</t>
  </si>
  <si>
    <t>`180\times1,55=279 €`</t>
  </si>
  <si>
    <t>`120\times1,05=126 €`</t>
  </si>
  <si>
    <t>`140\times1,92=268,8 €`</t>
  </si>
  <si>
    <t>`100\times1,01=101 €`</t>
  </si>
  <si>
    <t>`160\times1,45=232 €`</t>
  </si>
  <si>
    <t>`180\times1,01=181,8 €`</t>
  </si>
  <si>
    <t>`50\times1,01=50,5 €`</t>
  </si>
  <si>
    <t>`120\times1,37=164,4 €`</t>
  </si>
  <si>
    <t>`160\times1,55=248 €`</t>
  </si>
  <si>
    <t>`80\times1,05=84 €`</t>
  </si>
  <si>
    <t>`70\times1,89=132,3 €`</t>
  </si>
  <si>
    <t>`70\times1,02=71,4 €`</t>
  </si>
  <si>
    <t>`170\times1,12=190,4 €`</t>
  </si>
  <si>
    <t>`90\times1,06=95,4 €`</t>
  </si>
  <si>
    <t>`110\times1,84=202,4 €`</t>
  </si>
  <si>
    <t>`160\times1,06=169,6 €`</t>
  </si>
  <si>
    <t>`190\times1,42=269,8 €`</t>
  </si>
  <si>
    <t>`120\times1,07=128,4 €`</t>
  </si>
  <si>
    <t>`60\times1,3=78 €`</t>
  </si>
  <si>
    <t>`140\times1,01=141,4 €`</t>
  </si>
  <si>
    <t>`60\times1,2=72 €`</t>
  </si>
  <si>
    <t>`100\times1,08=108 €`</t>
  </si>
  <si>
    <t>`110\times1,07=117,7 €`</t>
  </si>
  <si>
    <t>`70\times1,1=77 €`</t>
  </si>
  <si>
    <t>`130\times1,01=131,3 €`</t>
  </si>
  <si>
    <t>`150\times1,06=159 €`</t>
  </si>
  <si>
    <t>`160\times1,56=249,6 €`</t>
  </si>
  <si>
    <t>`200\times1,07=214 €`</t>
  </si>
  <si>
    <t>`110\times1,68=184,8 €`</t>
  </si>
  <si>
    <t>`80\times1,04=83,2 €`</t>
  </si>
  <si>
    <t>`110\times1,67=183,7 €`</t>
  </si>
  <si>
    <t>`190\times1,02=193,8 €`</t>
  </si>
  <si>
    <t>`120\times1,6=192 €`</t>
  </si>
  <si>
    <t>`90\times1,07=96,3 €`</t>
  </si>
  <si>
    <t>`200\times1,35=270 €`</t>
  </si>
  <si>
    <t>`130\times1,06=137,8 €`</t>
  </si>
  <si>
    <t>`70\times1,08=75,6 €`</t>
  </si>
  <si>
    <t>`160\times1,2=192 €`</t>
  </si>
  <si>
    <t>`140\times1,05=147 €`</t>
  </si>
  <si>
    <t>`140\times1,09=152,6 €`</t>
  </si>
  <si>
    <t>`170\times1,39=236,3 €`</t>
  </si>
  <si>
    <t>`170\times1,92=326,4 €`</t>
  </si>
  <si>
    <t>`190\times1,06=201,4 €`</t>
  </si>
  <si>
    <t>`130\times1,78=231,4 €`</t>
  </si>
  <si>
    <t>`110\times1,46=160,6 €`</t>
  </si>
  <si>
    <t>`130\times1,05=136,5 €`</t>
  </si>
  <si>
    <t>`90\times1,33=119,7 €`</t>
  </si>
  <si>
    <t>`180\times1,04=187,2 €`</t>
  </si>
  <si>
    <t>`160\times1,63=260,8 €`</t>
  </si>
  <si>
    <t>`90\times1,19=107,1 €`</t>
  </si>
  <si>
    <t>`130\times1,9=247 €`</t>
  </si>
  <si>
    <t>`60\times1,05=63 €`</t>
  </si>
  <si>
    <t>`130\times1,03=133,9 €`</t>
  </si>
  <si>
    <t>`120\times1,88=225,6 €`</t>
  </si>
  <si>
    <t>`140\times1,06=148,4 €`</t>
  </si>
  <si>
    <t>`160\times1,73=276,8 €`</t>
  </si>
  <si>
    <t>`160\times1,09=174,4 €`</t>
  </si>
  <si>
    <t>`180\times1,77=318,6 €`</t>
  </si>
  <si>
    <t>`190\times1,09=207,1 €`</t>
  </si>
  <si>
    <t>`80\times1,56=124,8 €`</t>
  </si>
  <si>
    <t>`170\times1,08=183,6 €`</t>
  </si>
  <si>
    <t>`70\times1,25=87,5 €`</t>
  </si>
  <si>
    <t>`60\times1,04=62,4 €`</t>
  </si>
  <si>
    <t>`50\times1,2=60 €`</t>
  </si>
  <si>
    <t>`170\times1,03=175,1 €`</t>
  </si>
  <si>
    <t>`80\times1,11=88,8 €`</t>
  </si>
  <si>
    <t>`90\times1,03=92,7 €`</t>
  </si>
  <si>
    <t>`130\times1,19=154,7 €`</t>
  </si>
  <si>
    <t>`110\times1,09=119,9 €`</t>
  </si>
  <si>
    <t>`90\times1,32=118,8 €`</t>
  </si>
  <si>
    <t>`90\times1,09=98,1 €`</t>
  </si>
  <si>
    <t>`120\times1,47=176,4 €`</t>
  </si>
  <si>
    <t>`140\times1,04=145,6 €`</t>
  </si>
  <si>
    <t>`180\times1,02=183,6 €`</t>
  </si>
  <si>
    <t>`90\times1,08=97,2 €`</t>
  </si>
  <si>
    <t>`50\times1,09=54,5 €`</t>
  </si>
  <si>
    <t>`130\times1,04=135,2 €`</t>
  </si>
  <si>
    <t>`100\times1,91=191 €`</t>
  </si>
  <si>
    <t>`170\times1,5=255 €`</t>
  </si>
  <si>
    <t>`200\times1,09=218 €`</t>
  </si>
  <si>
    <t>`80\times1,8=144 €`</t>
  </si>
  <si>
    <t>`50\times1,03=51,5 €`</t>
  </si>
  <si>
    <t>`150\times1,43=214,5 €`</t>
  </si>
  <si>
    <t>`90\times1,94=174,6 €`</t>
  </si>
  <si>
    <t>`160\times1,3=208 €`</t>
  </si>
  <si>
    <t>`90\times1,04=93,6 €`</t>
  </si>
  <si>
    <t>`110\times1,2=132 €`</t>
  </si>
  <si>
    <t>`180\times1,06=190,8 €`</t>
  </si>
  <si>
    <t>`130\times1,07=139,1 €`</t>
  </si>
  <si>
    <t>`130\times1,08=140,4 €`</t>
  </si>
  <si>
    <t>`190\times1,78=338,2 €`</t>
  </si>
  <si>
    <t>`150\times1,07=160,5 €`</t>
  </si>
  <si>
    <t>`60\times1,69=101,4 €`</t>
  </si>
  <si>
    <t>`190\times1,87=355,3 €`</t>
  </si>
  <si>
    <t>`160\times1,04=166,4 €`</t>
  </si>
  <si>
    <t>`150\times1,71=256,5 €`</t>
  </si>
  <si>
    <t>`180\times1,17=210,6 €`</t>
  </si>
  <si>
    <t>`50\times1,02=51 €`</t>
  </si>
  <si>
    <t>`120\times1,04=124,8 €`</t>
  </si>
  <si>
    <t>`150\times1,24=186 €`</t>
  </si>
  <si>
    <t>`50\times1,07=53,5 €`</t>
  </si>
  <si>
    <t>`70\times1,58=110,6 €`</t>
  </si>
  <si>
    <t>`120\times1,7=204 €`</t>
  </si>
  <si>
    <t>`120\times1,01=121,2 €`</t>
  </si>
  <si>
    <t>`150\times1,29=193,5 €`</t>
  </si>
  <si>
    <t>`170\times1,56=265,2 €`</t>
  </si>
  <si>
    <t>`110\times1,05=115,5 €`</t>
  </si>
  <si>
    <t>`110\times1,03=113,3 €`</t>
  </si>
  <si>
    <t>`60\times1,6=96 €`</t>
  </si>
  <si>
    <t>`190\times1,94=368,6 €`</t>
  </si>
  <si>
    <t>`80\times1,01=80,8 €`</t>
  </si>
  <si>
    <t>`100\times1,38=138 €`</t>
  </si>
  <si>
    <t>`60\times1,84=110,4 €`</t>
  </si>
  <si>
    <t>`80\times1,08=86,4 €`</t>
  </si>
  <si>
    <t>`130\times1,71=222,3 €`</t>
  </si>
  <si>
    <t>`200\times1,37=274 €`</t>
  </si>
  <si>
    <t>`100\times1,02=102 €`</t>
  </si>
  <si>
    <t>`90\times1,34=120,6 €`</t>
  </si>
  <si>
    <t>`100\times1,06=106 €`</t>
  </si>
  <si>
    <t>`120\times1,65=198 €`</t>
  </si>
  <si>
    <t>`50\times1,12=56 €`</t>
  </si>
  <si>
    <t>`100\times1,05=105 €`</t>
  </si>
  <si>
    <t>`120\times1,52=182,4 €`</t>
  </si>
  <si>
    <t>`160\times1,88=300,8 €`</t>
  </si>
  <si>
    <t>`90\times1,95=175,5 €`</t>
  </si>
  <si>
    <t>`120\times1,82=218,4 €`</t>
  </si>
  <si>
    <t>`180\times1,76=316,8 €`</t>
  </si>
  <si>
    <t>`90\times1,97=177,3 €`</t>
  </si>
  <si>
    <t>`190\times1,13=214,7 €`</t>
  </si>
  <si>
    <t>`60\times1,08=64,8 €`</t>
  </si>
  <si>
    <t>`200\times1,86=372 €`</t>
  </si>
  <si>
    <t>`170\times1,99=338,3 €`</t>
  </si>
  <si>
    <t>`90\times1,01=90,9 €`</t>
  </si>
  <si>
    <t>`100\times1,04=104 €`</t>
  </si>
  <si>
    <t>`120\times1,27=152,4 €`</t>
  </si>
  <si>
    <t>`170\times1,06=180,2 €`</t>
  </si>
  <si>
    <t>`130\times1,89=245,7 €`</t>
  </si>
  <si>
    <t>`150\times1,01=151,5 €`</t>
  </si>
  <si>
    <t>`70\times1,13=79,1 €`</t>
  </si>
  <si>
    <t>`50\times1,28=64 €`</t>
  </si>
  <si>
    <t>`80\times1,02=81,6 €`</t>
  </si>
  <si>
    <t>`110\times1,15=126,5 €`</t>
  </si>
  <si>
    <t>`60\times1,01=60,6 €`</t>
  </si>
  <si>
    <t>`60\times1,07=64,2 €`</t>
  </si>
  <si>
    <t>`60\times1,31=78,6 €`</t>
  </si>
  <si>
    <t>`150\times1,14=171 €`</t>
  </si>
  <si>
    <t>`190\times1,04=197,6 €`</t>
  </si>
  <si>
    <t>`170\times1,6=272 €`</t>
  </si>
  <si>
    <t>`160\times1,16=185,6 €`</t>
  </si>
  <si>
    <t>`200\times1,3=260 €`</t>
  </si>
  <si>
    <t>`50\times1,64=82 €`</t>
  </si>
  <si>
    <t>`140\times1,67=233,8 €`</t>
  </si>
  <si>
    <t>`130\times1,25=162,5 €`</t>
  </si>
  <si>
    <t>`180\times1,08=194,4 €`</t>
  </si>
  <si>
    <t>`80\times1,07=85,6 €`</t>
  </si>
  <si>
    <t>`60\times1,03=61,8 €`</t>
  </si>
  <si>
    <t>`170\times1,27=215,9 €`</t>
  </si>
  <si>
    <t>`100\times1,1=110 €`</t>
  </si>
  <si>
    <t>`50\times1,05=52,5 €`</t>
  </si>
  <si>
    <t>`150\times1,97=295,5 €`</t>
  </si>
  <si>
    <t>`70\times1,05=73,5 €`</t>
  </si>
  <si>
    <t>`200\times1,08=216 €`</t>
  </si>
  <si>
    <t>`90\times1,13=101,7 €`</t>
  </si>
  <si>
    <t>`120\times1,79=214,8 €`</t>
  </si>
  <si>
    <t>`130\times1,95=253,5 €`</t>
  </si>
  <si>
    <t>`70\times1,87=130,9 €`</t>
  </si>
  <si>
    <t>`140\times1,02=142,8 €`</t>
  </si>
  <si>
    <t>`170\times1,09=185,3 €`</t>
  </si>
  <si>
    <t>`100\times1,55=155 €`</t>
  </si>
  <si>
    <t>`110\times1,06=116,6 €`</t>
  </si>
  <si>
    <t>`110\times1,41=155,1 €`</t>
  </si>
  <si>
    <t>`80\times1,06=84,8 €`</t>
  </si>
  <si>
    <t>`50\times1,96=98 €`</t>
  </si>
  <si>
    <t>`190\times1,1=209 €`</t>
  </si>
  <si>
    <t>`170\times1,04=176,8 €`</t>
  </si>
  <si>
    <t>`60\times1,02=61,2 €`</t>
  </si>
  <si>
    <t>`200\times1,51=302 €`</t>
  </si>
  <si>
    <t>`160\times1,22=195,2 €`</t>
  </si>
  <si>
    <t>`100\times1,54=154 €`</t>
  </si>
  <si>
    <t>`200\times1,05=210 €`</t>
  </si>
  <si>
    <t>`200\times1,49=298 €`</t>
  </si>
  <si>
    <t>`190\times1,01=191,9 €`</t>
  </si>
  <si>
    <t>`190\times1,81=343,9 €`</t>
  </si>
  <si>
    <t>`170\times1,82=309,4 €`</t>
  </si>
  <si>
    <t>`170\times1,24=210,8 €`</t>
  </si>
  <si>
    <t>`130\times1,27=165,1 €`</t>
  </si>
  <si>
    <t>`190\times1,16=220,4 €`</t>
  </si>
  <si>
    <t>`110\times1,04=114,4 €`</t>
  </si>
  <si>
    <t>`180\times1,74=313,2 €`</t>
  </si>
  <si>
    <t>`60\times1,75=105 €`</t>
  </si>
  <si>
    <t>`200\times1,74=348 €`</t>
  </si>
  <si>
    <t>`180\times1,71=307,8 €`</t>
  </si>
  <si>
    <t>`80\times1,09=87,2 €`</t>
  </si>
  <si>
    <t>`180\times1,27=228,6 €`</t>
  </si>
  <si>
    <t>`50\times1,42=71 €`</t>
  </si>
  <si>
    <t>`70\times1,04=72,8 €`</t>
  </si>
  <si>
    <t>`180\times1,94=349,2 €`</t>
  </si>
  <si>
    <t>`140\times1,84=257,6 €`</t>
  </si>
  <si>
    <t>`100\times1,19=119 €`</t>
  </si>
  <si>
    <t>`140\times1,03=144,2 €`</t>
  </si>
  <si>
    <t>`150\times1,09=163,5 €`</t>
  </si>
  <si>
    <t>`150\times1,18=177 €`</t>
  </si>
  <si>
    <t>`180\times1,03=185,4 €`</t>
  </si>
  <si>
    <t>`110\times1,74=191,4 €`</t>
  </si>
  <si>
    <t>`100 %- 0,5% =99,5 % = 0,995`</t>
  </si>
  <si>
    <t>`frac(100)(100)-frac(0,5)(100)=frac(100-0,5)(100)=frac(99,5)(100)=0,995`</t>
  </si>
  <si>
    <t>`130\times0,995=129,35 €`</t>
  </si>
  <si>
    <t>`100 %- 3,58% =96,42 % = 0,9642`</t>
  </si>
  <si>
    <t>`frac(100)(100)-frac(3,58)(100)=frac(100-3,58)(100)=frac(96,42)(100)=0,9642`</t>
  </si>
  <si>
    <t>`70\times0,9642=67,494 €`</t>
  </si>
  <si>
    <t>`100 % + 0,3% =100,3 % = 1,003`</t>
  </si>
  <si>
    <t>`frac(100)(100)+frac(0,3)(100)=frac(100+0,3)(100)=frac(100,3)(100)=1,003`</t>
  </si>
  <si>
    <t>`180\times1,003=180,54 €`</t>
  </si>
  <si>
    <t>`100 % + 0,26% =100,26 % = 1,0026`</t>
  </si>
  <si>
    <t>`frac(100)(100)+frac(0,26)(100)=frac(100+0,26)(100)=frac(100,26)(100)=1,0026`</t>
  </si>
  <si>
    <t>`100 %- 0,2% =99,8 % = 0,998`</t>
  </si>
  <si>
    <t>`frac(100)(100)-frac(0,2)(100)=frac(100-0,2)(100)=frac(99,8)(100)=0,998`</t>
  </si>
  <si>
    <t>`130\times0,999=129,87 €`</t>
  </si>
  <si>
    <t>`100 % + 0,1% =100,1 % = 1,001`</t>
  </si>
  <si>
    <t>`frac(100)(100)+frac(0,1)(100)=frac(100+0,1)(100)=frac(100,1)(100)=1,001`</t>
  </si>
  <si>
    <t>`100 % + 8,8% =108,8 % = 1,088`</t>
  </si>
  <si>
    <t>`frac(100)(100)+frac(8,8)(100)=frac(100+8,8)(100)=frac(108,8)(100)=1,088`</t>
  </si>
  <si>
    <t>`60\times1,088=65,28 €`</t>
  </si>
  <si>
    <t>`100 % + 7,27% =107,27 % = 1,0727`</t>
  </si>
  <si>
    <t>`frac(100)(100)+frac(7,27)(100)=frac(100+7,27)(100)=frac(107,27)(100)=1,0727`</t>
  </si>
  <si>
    <t>`100 % + 0,9% =100,9 % = 1,009`</t>
  </si>
  <si>
    <t>`frac(100)(100)+frac(0,9)(100)=frac(100+0,9)(100)=frac(100,9)(100)=1,009`</t>
  </si>
  <si>
    <t>`100 % + 6,8% =106,8 % = 1,068`</t>
  </si>
  <si>
    <t>`frac(100)(100)+frac(6,8)(100)=frac(100+6,8)(100)=frac(106,8)(100)=1,068`</t>
  </si>
  <si>
    <t>`100 %- 0,6% =99,4 % = 0,994`</t>
  </si>
  <si>
    <t>`frac(100)(100)-frac(0,6)(100)=frac(100-0,6)(100)=frac(99,4)(100)=0,994`</t>
  </si>
  <si>
    <t>`100 %- 3,8% =96,2 % = 0,962`</t>
  </si>
  <si>
    <t>`frac(100)(100)-frac(3,8)(100)=frac(100-3,8)(100)=frac(96,2)(100)=0,962`</t>
  </si>
  <si>
    <t>`100 %- 0,3% =99,7 % = 0,997`</t>
  </si>
  <si>
    <t>`frac(100)(100)-frac(0,3)(100)=frac(100-0,3)(100)=frac(99,7)(100)=0,997`</t>
  </si>
  <si>
    <t>`100 %- 3,4% =96,6 % = 0,966`</t>
  </si>
  <si>
    <t>`frac(100)(100)-frac(3,4)(100)=frac(100-3,4)(100)=frac(96,6)(100)=0,966`</t>
  </si>
  <si>
    <t>`200\times0,991=198,2 €`</t>
  </si>
  <si>
    <t>`100 % + 0,4% =100,4 % = 1,004`</t>
  </si>
  <si>
    <t>`frac(100)(100)+frac(0,4)(100)=frac(100+0,4)(100)=frac(100,4)(100)=1,004`</t>
  </si>
  <si>
    <t>`180\times1,004=180,72 €`</t>
  </si>
  <si>
    <t>`100 %- 0,9% =99,1 % = 0,991`</t>
  </si>
  <si>
    <t>`frac(100)(100)-frac(0,9)(100)=frac(100-0,9)(100)=frac(99,1)(100)=0,991`</t>
  </si>
  <si>
    <t>`90\times0,991=89,19 €`</t>
  </si>
  <si>
    <t>`100 % + 0,5% =100,5 % = 1,005`</t>
  </si>
  <si>
    <t>`frac(100)(100)+frac(0,5)(100)=frac(100+0,5)(100)=frac(100,5)(100)=1,005`</t>
  </si>
  <si>
    <t>`100 % + 0,86% =100,86 % = 1,0086`</t>
  </si>
  <si>
    <t>`frac(100)(100)+frac(0,86)(100)=frac(100+0,86)(100)=frac(100,86)(100)=1,0086`</t>
  </si>
  <si>
    <t>`100 %- 0,4% =99,6 % = 0,996`</t>
  </si>
  <si>
    <t>`frac(100)(100)-frac(0,4)(100)=frac(100-0,4)(100)=frac(99,6)(100)=0,996`</t>
  </si>
  <si>
    <t>`100 % + 0,2% =100,2 % = 1,002`</t>
  </si>
  <si>
    <t>`frac(100)(100)+frac(0,2)(100)=frac(100+0,2)(100)=frac(100,2)(100)=1,002`</t>
  </si>
  <si>
    <t>`100 % + 0,48% =100,48 % = 1,0048`</t>
  </si>
  <si>
    <t>`frac(100)(100)+frac(0,48)(100)=frac(100+0,48)(100)=frac(100,48)(100)=1,0048`</t>
  </si>
  <si>
    <t>`100 %- 0,7% =99,3 % = 0,993`</t>
  </si>
  <si>
    <t>`frac(100)(100)-frac(0,7)(100)=frac(100-0,7)(100)=frac(99,3)(100)=0,993`</t>
  </si>
  <si>
    <t>`110\times0,993=109,23 €`</t>
  </si>
  <si>
    <t>`100 %- 3,9% =96,1 % = 0,961`</t>
  </si>
  <si>
    <t>`frac(100)(100)-frac(3,9)(100)=frac(100-3,9)(100)=frac(96,1)(100)=0,961`</t>
  </si>
  <si>
    <t>`140\times0,961=134,54 €`</t>
  </si>
  <si>
    <t>`100 %- 9,4% =90,6 % = 0,906`</t>
  </si>
  <si>
    <t>`frac(100)(100)-frac(9,4)(100)=frac(100-9,4)(100)=frac(90,6)(100)=0,906`</t>
  </si>
  <si>
    <t>`100 % + 0,7% =100,7 % = 1,007`</t>
  </si>
  <si>
    <t>`frac(100)(100)+frac(0,7)(100)=frac(100+0,7)(100)=frac(100,7)(100)=1,007`</t>
  </si>
  <si>
    <t>`150\times1,007=151,05 €`</t>
  </si>
  <si>
    <t>`100 % + 3,7% =103,7 % = 1,037`</t>
  </si>
  <si>
    <t>`frac(100)(100)+frac(3,7)(100)=frac(100+3,7)(100)=frac(103,7)(100)=1,037`</t>
  </si>
  <si>
    <t>`100 %- 0,1% =99,9 % = 0,999`</t>
  </si>
  <si>
    <t>`frac(100)(100)-frac(0,1)(100)=frac(100-0,1)(100)=frac(99,9)(100)=0,999`</t>
  </si>
  <si>
    <t>`110\times0,999=109,89 €`</t>
  </si>
  <si>
    <t>`100 %- 2,4% =97,6 % = 0,976`</t>
  </si>
  <si>
    <t>`frac(100)(100)-frac(2,4)(100)=frac(100-2,4)(100)=frac(97,6)(100)=0,976`</t>
  </si>
  <si>
    <t>`100 % + 8,4% =108,4 % = 1,084`</t>
  </si>
  <si>
    <t>`frac(100)(100)+frac(8,4)(100)=frac(100+8,4)(100)=frac(108,4)(100)=1,084`</t>
  </si>
  <si>
    <t>`100 % + 0,62% =100,62 % = 1,0062`</t>
  </si>
  <si>
    <t>`frac(100)(100)+frac(0,62)(100)=frac(100+0,62)(100)=frac(100,62)(100)=1,0062`</t>
  </si>
  <si>
    <t>`120\times0,993=119,16 €`</t>
  </si>
  <si>
    <t>`100 %- 18,6% =81,4 % = 0,814`</t>
  </si>
  <si>
    <t>`frac(100)(100)-frac(18,6)(100)=frac(100-18,6)(100)=frac(81,4)(100)=0,814`</t>
  </si>
  <si>
    <t>`100 %- 8,4% =91,6 % = 0,916`</t>
  </si>
  <si>
    <t>`frac(100)(100)-frac(8,4)(100)=frac(100-8,4)(100)=frac(91,6)(100)=0,916`</t>
  </si>
  <si>
    <t>`80\times0,993=79,44 €`</t>
  </si>
  <si>
    <t>`100 % + 77,4% =177,4 % = 1,774`</t>
  </si>
  <si>
    <t>`frac(100)(100)+frac(77,4)(100)=frac(100+77,4)(100)=frac(177,4)(100)=1,774`</t>
  </si>
  <si>
    <t>`170\times1,003=170,51 €`</t>
  </si>
  <si>
    <t>`100 % + 0,17% =100,17 % = 1,0017`</t>
  </si>
  <si>
    <t>`frac(100)(100)+frac(0,17)(100)=frac(100+0,17)(100)=frac(100,17)(100)=1,0017`</t>
  </si>
  <si>
    <t>`100 %- 0,8% =99,2 % = 0,992`</t>
  </si>
  <si>
    <t>`frac(100)(100)-frac(0,8)(100)=frac(100-0,8)(100)=frac(99,2)(100)=0,992`</t>
  </si>
  <si>
    <t>`160\times0,992=158,72 €`</t>
  </si>
  <si>
    <t>`50\times1,002=50,1 €`</t>
  </si>
  <si>
    <t>`100 % + 8,18% =108,18 % = 1,0818`</t>
  </si>
  <si>
    <t>`frac(100)(100)+frac(8,18)(100)=frac(100+8,18)(100)=frac(108,18)(100)=1,0818`</t>
  </si>
  <si>
    <t>`100 % + 90,7% =190,7 % = 1,907`</t>
  </si>
  <si>
    <t>`frac(100)(100)+frac(90,7)(100)=frac(100+90,7)(100)=frac(190,7)(100)=1,907`</t>
  </si>
  <si>
    <t>`100 %- 1,3% =98,7 % = 0,987`</t>
  </si>
  <si>
    <t>`frac(100)(100)-frac(1,3)(100)=frac(100-1,3)(100)=frac(98,7)(100)=0,987`</t>
  </si>
  <si>
    <t>`100 % + 4,2% =104,2 % = 1,042`</t>
  </si>
  <si>
    <t>`frac(100)(100)+frac(4,2)(100)=frac(100+4,2)(100)=frac(104,2)(100)=1,042`</t>
  </si>
  <si>
    <t>`150\times0,992=148,8 €`</t>
  </si>
  <si>
    <t>`100 % + 0,57% =100,57 % = 1,0057`</t>
  </si>
  <si>
    <t>`frac(100)(100)+frac(0,57)(100)=frac(100+0,57)(100)=frac(100,57)(100)=1,0057`</t>
  </si>
  <si>
    <t>`190\times0,993=188,67 €`</t>
  </si>
  <si>
    <t>`100 %- 6,2% =93,8 % = 0,938`</t>
  </si>
  <si>
    <t>`frac(100)(100)-frac(6,2)(100)=frac(100-6,2)(100)=frac(93,8)(100)=0,938`</t>
  </si>
  <si>
    <t>`100 % + 4,4% =104,4 % = 1,044`</t>
  </si>
  <si>
    <t>`frac(100)(100)+frac(4,4)(100)=frac(100+4,4)(100)=frac(104,4)(100)=1,044`</t>
  </si>
  <si>
    <t>`100 % + 0,56% =100,56 % = 1,0056`</t>
  </si>
  <si>
    <t>`frac(100)(100)+frac(0,56)(100)=frac(100+0,56)(100)=frac(100,56)(100)=1,0056`</t>
  </si>
  <si>
    <t>`100 % + 9,14% =109,14 % = 1,0914`</t>
  </si>
  <si>
    <t>`frac(100)(100)+frac(9,14)(100)=frac(100+9,14)(100)=frac(109,14)(100)=1,0914`</t>
  </si>
  <si>
    <t>`50\times1,004=50,2 €`</t>
  </si>
  <si>
    <t>`170\times1,0048=170,816 €`</t>
  </si>
  <si>
    <t>`100 %- 32,2% =67,8 % = 0,678`</t>
  </si>
  <si>
    <t>`frac(100)(100)-frac(32,2)(100)=frac(100-32,2)(100)=frac(67,8)(100)=0,678`</t>
  </si>
  <si>
    <t>`100 % + 0,8% =100,8 % = 1,008`</t>
  </si>
  <si>
    <t>`frac(100)(100)+frac(0,8)(100)=frac(100+0,8)(100)=frac(100,8)(100)=1,008`</t>
  </si>
  <si>
    <t>`100 % + 0,73% =100,73 % = 1,0073`</t>
  </si>
  <si>
    <t>`frac(100)(100)+frac(0,73)(100)=frac(100+0,73)(100)=frac(100,73)(100)=1,0073`</t>
  </si>
  <si>
    <t>`100 % + 0,6% =100,6 % = 1,006`</t>
  </si>
  <si>
    <t>`frac(100)(100)+frac(0,6)(100)=frac(100+0,6)(100)=frac(100,6)(100)=1,006`</t>
  </si>
  <si>
    <t>`110\times1,006=110,66 €`</t>
  </si>
  <si>
    <t>`100 % + 8,6% =108,6 % = 1,086`</t>
  </si>
  <si>
    <t>`frac(100)(100)+frac(8,6)(100)=frac(100+8,6)(100)=frac(108,6)(100)=1,086`</t>
  </si>
  <si>
    <t>`50\times0,997=49,85 €`</t>
  </si>
  <si>
    <t>`110\times1,005=110,55 €`</t>
  </si>
  <si>
    <t>`140\times1,042=145,88 €`</t>
  </si>
  <si>
    <t>`100 % + 0,35% =100,35 % = 1,0035`</t>
  </si>
  <si>
    <t>`frac(100)(100)+frac(0,35)(100)=frac(100+0,35)(100)=frac(100,35)(100)=1,0035`</t>
  </si>
  <si>
    <t>`100 %- 9,6% =90,4 % = 0,904`</t>
  </si>
  <si>
    <t>`frac(100)(100)-frac(9,6)(100)=frac(100-9,6)(100)=frac(90,4)(100)=0,904`</t>
  </si>
  <si>
    <t>`100 %- 20,6% =79,4 % = 0,794`</t>
  </si>
  <si>
    <t>`frac(100)(100)-frac(20,6)(100)=frac(100-20,6)(100)=frac(79,4)(100)=0,794`</t>
  </si>
  <si>
    <t>`100 % + 0,71% =100,71 % = 1,0071`</t>
  </si>
  <si>
    <t>`frac(100)(100)+frac(0,71)(100)=frac(100+0,71)(100)=frac(100,71)(100)=1,0071`</t>
  </si>
  <si>
    <t>`100 %- 9,8% =90,2 % = 0,902`</t>
  </si>
  <si>
    <t>`frac(100)(100)-frac(9,8)(100)=frac(100-9,8)(100)=frac(90,2)(100)=0,902`</t>
  </si>
  <si>
    <t>`90\times0,999=89,91 €`</t>
  </si>
  <si>
    <t>`170\times1,001=170,17 €`</t>
  </si>
  <si>
    <t>`100\times0,997=99,7 €`</t>
  </si>
  <si>
    <t>`190\times1,007=191,33 €`</t>
  </si>
  <si>
    <t>`50\times0,999=49,95 €`</t>
  </si>
  <si>
    <t>`100 %- 9,1% =90,9 % = 0,909`</t>
  </si>
  <si>
    <t>`frac(100)(100)-frac(9,1)(100)=frac(100-9,1)(100)=frac(90,9)(100)=0,909`</t>
  </si>
  <si>
    <t>`60\times1,008=60,48 €`</t>
  </si>
  <si>
    <t>`90\times0,995=89,55 €`</t>
  </si>
  <si>
    <t>`140\times1,003=140,42 €`</t>
  </si>
  <si>
    <t>`190\times1,003=190,57 €`</t>
  </si>
  <si>
    <t>`100 % + 0,61% =100,61 % = 1,0061`</t>
  </si>
  <si>
    <t>`frac(100)(100)+frac(0,61)(100)=frac(100+0,61)(100)=frac(100,61)(100)=1,0061`</t>
  </si>
  <si>
    <t>`120\times0,995=119,4 €`</t>
  </si>
  <si>
    <t>`100 % + 6,6% =106,6 % = 1,066`</t>
  </si>
  <si>
    <t>`frac(100)(100)+frac(6,6)(100)=frac(100+6,6)(100)=frac(106,6)(100)=1,066`</t>
  </si>
  <si>
    <t>`100 %- 8,1% =91,9 % = 0,919`</t>
  </si>
  <si>
    <t>`frac(100)(100)-frac(8,1)(100)=frac(100-8,1)(100)=frac(91,9)(100)=0,919`</t>
  </si>
  <si>
    <t>`100 % + 3,4% =103,4 % = 1,034`</t>
  </si>
  <si>
    <t>`frac(100)(100)+frac(3,4)(100)=frac(100+3,4)(100)=frac(103,4)(100)=1,034`</t>
  </si>
  <si>
    <t>`100 %- 8,8% =91,2 % = 0,912`</t>
  </si>
  <si>
    <t>`frac(100)(100)-frac(8,8)(100)=frac(100-8,8)(100)=frac(91,2)(100)=0,912`</t>
  </si>
  <si>
    <t>`90\times1,002=90,18 €`</t>
  </si>
  <si>
    <t>`100 % + 0,23% =100,23 % = 1,0023`</t>
  </si>
  <si>
    <t>`frac(100)(100)+frac(0,23)(100)=frac(100+0,23)(100)=frac(100,23)(100)=1,0023`</t>
  </si>
  <si>
    <t>`130\times0,991=128,83 €`</t>
  </si>
  <si>
    <t>`100 % + 6,2% =106,2 % = 1,062`</t>
  </si>
  <si>
    <t>`frac(100)(100)+frac(6,2)(100)=frac(100+6,2)(100)=frac(106,2)(100)=1,062`</t>
  </si>
  <si>
    <t>`70\times0,992=69,44 €`</t>
  </si>
  <si>
    <t>`100 %- 7,79% =92,21 % = 0,9221`</t>
  </si>
  <si>
    <t>`frac(100)(100)-frac(7,79)(100)=frac(100-7,79)(100)=frac(92,21)(100)=0,9221`</t>
  </si>
  <si>
    <t>`100 % + 0,96% =100,96 % = 1,0096`</t>
  </si>
  <si>
    <t>`frac(100)(100)+frac(0,96)(100)=frac(100+0,96)(100)=frac(100,96)(100)=1,0096`</t>
  </si>
  <si>
    <t>`190\times0,999=189,81 €`</t>
  </si>
  <si>
    <t>`100\times0,916=91,6 €`</t>
  </si>
  <si>
    <t>`160\times0,998=159,68 €`</t>
  </si>
  <si>
    <t>`100 %- 7,5% =92,5 % = 0,925`</t>
  </si>
  <si>
    <t>`frac(100)(100)-frac(7,5)(100)=frac(100-7,5)(100)=frac(92,5)(100)=0,925`</t>
  </si>
  <si>
    <t>`200\times0,998=199,6 €`</t>
  </si>
  <si>
    <t>`100 %- 6,5% =93,5 % = 0,935`</t>
  </si>
  <si>
    <t>`frac(100)(100)-frac(6,5)(100)=frac(100-6,5)(100)=frac(93,5)(100)=0,935`</t>
  </si>
  <si>
    <t>`170\times0,998=169,66 €`</t>
  </si>
  <si>
    <t>`160\times0,997=159,52 €`</t>
  </si>
  <si>
    <t>`190\times0,998=189,62 €`</t>
  </si>
  <si>
    <t>`130\times0,993=129,09 €`</t>
  </si>
  <si>
    <t>`100 %- 90,2% =9,8 % = 0,098`</t>
  </si>
  <si>
    <t>`frac(100)(100)-frac(90,2)(100)=frac(100-90,2)(100)=frac(9,8)(100)=0,098`</t>
  </si>
  <si>
    <t>`70\times0,996=69,72 €`</t>
  </si>
  <si>
    <t>`200\times0,996=199,2 €`</t>
  </si>
  <si>
    <t>`100 %- 42,2% =57,8 % = 0,578`</t>
  </si>
  <si>
    <t>`frac(100)(100)-frac(42,2)(100)=frac(100-42,2)(100)=frac(57,8)(100)=0,578`</t>
  </si>
  <si>
    <t>`100 %- 1,8% =98,2 % = 0,982`</t>
  </si>
  <si>
    <t>`frac(100)(100)-frac(1,8)(100)=frac(100-1,8)(100)=frac(98,2)(100)=0,982`</t>
  </si>
  <si>
    <t>`100 %- 56,6% =43,4 % = 0,434`</t>
  </si>
  <si>
    <t>`frac(100)(100)-frac(56,6)(100)=frac(100-56,6)(100)=frac(43,4)(100)=0,434`</t>
  </si>
  <si>
    <t>`100 %- 5,3% =94,7 % = 0,947`</t>
  </si>
  <si>
    <t>`frac(100)(100)-frac(5,3)(100)=frac(100-5,3)(100)=frac(94,7)(100)=0,947`</t>
  </si>
  <si>
    <t>`120\times0,999=119,88 €`</t>
  </si>
  <si>
    <t>`100 %- 6,48% =93,52 % = 0,9352`</t>
  </si>
  <si>
    <t>`frac(100)(100)-frac(6,48)(100)=frac(100-6,48)(100)=frac(93,52)(100)=0,9352`</t>
  </si>
  <si>
    <t>`100 %- 2,3% =97,7 % = 0,977`</t>
  </si>
  <si>
    <t>`frac(100)(100)-frac(2,3)(100)=frac(100-2,3)(100)=frac(97,7)(100)=0,977`</t>
  </si>
  <si>
    <t>`150\times0,977=146,55 €`</t>
  </si>
  <si>
    <t>`70\times0,997=69,79 €`</t>
  </si>
  <si>
    <t>`100 %- 5,4% =94,6 % = 0,946`</t>
  </si>
  <si>
    <t>`frac(100)(100)-frac(5,4)(100)=frac(100-5,4)(100)=frac(94,6)(100)=0,946`</t>
  </si>
  <si>
    <t>`60\times0,998=59,88 €`</t>
  </si>
  <si>
    <t>`100 %- 9,2% =90,8 % = 0,908`</t>
  </si>
  <si>
    <t>`frac(100)(100)-frac(9,2)(100)=frac(100-9,2)(100)=frac(90,8)(100)=0,908`</t>
  </si>
  <si>
    <t>`100 %- 8,3% =91,7 % = 0,917`</t>
  </si>
  <si>
    <t>`frac(100)(100)-frac(8,3)(100)=frac(100-8,3)(100)=frac(91,7)(100)=0,917`</t>
  </si>
  <si>
    <t>`100 %- 2,1% =97,9 % = 0,979`</t>
  </si>
  <si>
    <t>`frac(100)(100)-frac(2,1)(100)=frac(100-2,1)(100)=frac(97,9)(100)=0,979`</t>
  </si>
  <si>
    <t>`100 %- 79,1% =20,9 % = 0,209`</t>
  </si>
  <si>
    <t>`frac(100)(100)-frac(79,1)(100)=frac(100-79,1)(100)=frac(20,9)(100)=0,209`</t>
  </si>
  <si>
    <t>`50\times0,991=49,55 €`</t>
  </si>
  <si>
    <t>`100 %- 6,9% =93,1 % = 0,931`</t>
  </si>
  <si>
    <t>`frac(100)(100)-frac(6,9)(100)=frac(100-6,9)(100)=frac(93,1)(100)=0,931`</t>
  </si>
  <si>
    <t>`100 %- 4,2% =95,8 % = 0,958`</t>
  </si>
  <si>
    <t>`frac(100)(100)-frac(4,2)(100)=frac(100-4,2)(100)=frac(95,8)(100)=0,958`</t>
  </si>
  <si>
    <t>`70\times0,906=63,42 €`</t>
  </si>
  <si>
    <t>`100 %- 8,5% =91,5 % = 0,915`</t>
  </si>
  <si>
    <t>`frac(100)(100)-frac(8,5)(100)=frac(100-8,5)(100)=frac(91,5)(100)=0,915`</t>
  </si>
  <si>
    <t>`100 %- 9,9% =90,1 % = 0,901`</t>
  </si>
  <si>
    <t>`frac(100)(100)-frac(9,9)(100)=frac(100-9,9)(100)=frac(90,1)(100)=0,901`</t>
  </si>
  <si>
    <t>`110\times0,997=109,67 €`</t>
  </si>
  <si>
    <t>`100 %- 5,2% =94,8 % = 0,948`</t>
  </si>
  <si>
    <t>`frac(100)(100)-frac(5,2)(100)=frac(100-5,2)(100)=frac(94,8)(100)=0,948`</t>
  </si>
  <si>
    <t>`100\times0,908=90,8 €`</t>
  </si>
  <si>
    <t>`100 %- 80,3% =19,7 % = 0,197`</t>
  </si>
  <si>
    <t>`frac(100)(100)-frac(80,3)(100)=frac(100-80,3)(100)=frac(19,7)(100)=0,197`</t>
  </si>
  <si>
    <t>`200\times1,003=200,6 €`</t>
  </si>
  <si>
    <t>`160\times0,994=159,04 €`</t>
  </si>
  <si>
    <t>`100 % + 3,6% =103,6 % = 1,036`</t>
  </si>
  <si>
    <t>`frac(100)(100)+frac(3,6)(100)=frac(100+3,6)(100)=frac(103,6)(100)=1,036`</t>
  </si>
  <si>
    <t>`100 % + 5,3% =105,3 % = 1,053`</t>
  </si>
  <si>
    <t>`frac(100)(100)+frac(5,3)(100)=frac(100+5,3)(100)=frac(105,3)(100)=1,053`</t>
  </si>
  <si>
    <t>`100 % + 1,8% =101,8 % = 1,018`</t>
  </si>
  <si>
    <t>`frac(100)(100)+frac(1,8)(100)=frac(100+1,8)(100)=frac(101,8)(100)=1,018`</t>
  </si>
  <si>
    <t>`100 % + 0,64% =100,64 % = 1,0064`</t>
  </si>
  <si>
    <t>`frac(100)(100)+frac(0,64)(100)=frac(100+0,64)(100)=frac(100,64)(100)=1,0064`</t>
  </si>
  <si>
    <t>`140\times1,0064=140,896 €`</t>
  </si>
  <si>
    <t>`100 % + 1,4% =101,4 % = 1,014`</t>
  </si>
  <si>
    <t>`frac(100)(100)+frac(1,4)(100)=frac(100+1,4)(100)=frac(101,4)(100)=1,014`</t>
  </si>
  <si>
    <t>`100 % + 1,16% =101,16 % = 1,0116`</t>
  </si>
  <si>
    <t>`frac(100)(100)+frac(1,16)(100)=frac(100+1,16)(100)=frac(101,16)(100)=1,0116`</t>
  </si>
  <si>
    <t>`110\times1,008=110,88 €`</t>
  </si>
  <si>
    <t>`180\times1,002=180,36 €`</t>
  </si>
  <si>
    <t>`100 % + 3,1% =103,1 % = 1,031`</t>
  </si>
  <si>
    <t>`frac(100)(100)+frac(3,1)(100)=frac(100+3,1)(100)=frac(103,1)(100)=1,031`</t>
  </si>
  <si>
    <t>`100 % + 27,8% =127,8 % = 1,278`</t>
  </si>
  <si>
    <t>`frac(100)(100)+frac(27,8)(100)=frac(100+27,8)(100)=frac(127,8)(100)=1,278`</t>
  </si>
  <si>
    <t>`100 % + 0,16% =100,16 % = 1,0016`</t>
  </si>
  <si>
    <t>`frac(100)(100)+frac(0,16)(100)=frac(100+0,16)(100)=frac(100,16)(100)=1,0016`</t>
  </si>
  <si>
    <t>`60\times1,005=60,3 €`</t>
  </si>
  <si>
    <t>`100 % + 9,3% =109,3 % = 1,093`</t>
  </si>
  <si>
    <t>`frac(100)(100)+frac(9,3)(100)=frac(100+9,3)(100)=frac(109,3)(100)=1,093`</t>
  </si>
  <si>
    <t>`90\times1,007=90,63 €`</t>
  </si>
  <si>
    <t>`80\times0,997=79,76 €`</t>
  </si>
  <si>
    <t>`100 %- 6,3% =93,7 % = 0,937`</t>
  </si>
  <si>
    <t>`frac(100)(100)-frac(6,3)(100)=frac(100-6,3)(100)=frac(93,7)(100)=0,937`</t>
  </si>
  <si>
    <t>`200\times1,001=200,2 €`</t>
  </si>
  <si>
    <t>`80\times0,991=79,28 €`</t>
  </si>
  <si>
    <t>`100 %- 6,1% =93,9 % = 0,939`</t>
  </si>
  <si>
    <t>`frac(100)(100)-frac(6,1)(100)=frac(100-6,1)(100)=frac(93,9)(100)=0,939`</t>
  </si>
  <si>
    <t>`100 % + 9,4% =109,4 % = 1,094`</t>
  </si>
  <si>
    <t>`frac(100)(100)+frac(9,4)(100)=frac(100+9,4)(100)=frac(109,4)(100)=1,094`</t>
  </si>
  <si>
    <t>`100 % + 0,11% =100,11 % = 1,0011`</t>
  </si>
  <si>
    <t>`frac(100)(100)+frac(0,11)(100)=frac(100+0,11)(100)=frac(100,11)(100)=1,0011`</t>
  </si>
  <si>
    <t>`100 % + 9,52% =109,52 % = 1,0952`</t>
  </si>
  <si>
    <t>`frac(100)(100)+frac(9,52)(100)=frac(100+9,52)(100)=frac(109,52)(100)=1,0952`</t>
  </si>
  <si>
    <t>`100\times0,993=99,3 €`</t>
  </si>
  <si>
    <t>`100 % + 6,7% =106,7 % = 1,067`</t>
  </si>
  <si>
    <t>`frac(100)(100)+frac(6,7)(100)=frac(100+6,7)(100)=frac(106,7)(100)=1,067`</t>
  </si>
  <si>
    <t>`100 % + 0,31% =100,31 % = 1,0031`</t>
  </si>
  <si>
    <t>`frac(100)(100)+frac(0,31)(100)=frac(100+0,31)(100)=frac(100,31)(100)=1,0031`</t>
  </si>
  <si>
    <t>`140\times0,919=128,66 €`</t>
  </si>
  <si>
    <t>`100 % + 2,1% =102,1 % = 1,021`</t>
  </si>
  <si>
    <t>`frac(100)(100)+frac(2,1)(100)=frac(100+2,1)(100)=frac(102,1)(100)=1,021`</t>
  </si>
  <si>
    <t>`50\times1,009=50,45 €`</t>
  </si>
  <si>
    <t>`100 % + 0,75% =100,75 % = 1,0075`</t>
  </si>
  <si>
    <t>`frac(100)(100)+frac(0,75)(100)=frac(100+0,75)(100)=frac(100,75)(100)=1,0075`</t>
  </si>
  <si>
    <t>`100 % + 8,5% =108,5 % = 1,085`</t>
  </si>
  <si>
    <t>`frac(100)(100)+frac(8,5)(100)=frac(100+8,5)(100)=frac(108,5)(100)=1,085`</t>
  </si>
  <si>
    <t>`190\times0,925=175,75 €`</t>
  </si>
  <si>
    <t>`130\times1,009=131,17 €`</t>
  </si>
  <si>
    <t>`100 %- 18,9% =81,1 % = 0,811`</t>
  </si>
  <si>
    <t>`frac(100)(100)-frac(18,9)(100)=frac(100-18,9)(100)=frac(81,1)(100)=0,811`</t>
  </si>
  <si>
    <t>`100 % + 0,36% =100,36 % = 1,0036`</t>
  </si>
  <si>
    <t>`frac(100)(100)+frac(0,36)(100)=frac(100+0,36)(100)=frac(100,36)(100)=1,0036`</t>
  </si>
  <si>
    <t>`100 % + 7,6% =107,6 % = 1,076`</t>
  </si>
  <si>
    <t>`frac(100)(100)+frac(7,6)(100)=frac(100+7,6)(100)=frac(107,6)(100)=1,076`</t>
  </si>
  <si>
    <t>`50\times1,003=50,15 €`</t>
  </si>
  <si>
    <t>`140\times0,996=139,44 €`</t>
  </si>
  <si>
    <t>`100 % + 7,8% =107,8 % = 1,078`</t>
  </si>
  <si>
    <t>`frac(100)(100)+frac(7,8)(100)=frac(100+7,8)(100)=frac(107,8)(100)=1,078`</t>
  </si>
  <si>
    <t>`100 %- 7,4% =92,6 % = 0,926`</t>
  </si>
  <si>
    <t>`frac(100)(100)-frac(7,4)(100)=frac(100-7,4)(100)=frac(92,6)(100)=0,926`</t>
  </si>
  <si>
    <t>`100 % + 3,8% =103,8 % = 1,038`</t>
  </si>
  <si>
    <t>`frac(100)(100)+frac(3,8)(100)=frac(100+3,8)(100)=frac(103,8)(100)=1,038`</t>
  </si>
  <si>
    <t>`100 %- 75,14% =24,86 % = 0,2486`</t>
  </si>
  <si>
    <t>`frac(100)(100)-frac(75,14)(100)=frac(100-75,14)(100)=frac(24,86)(100)=0,2486`</t>
  </si>
  <si>
    <t>`90\times1,004=90,36 €`</t>
  </si>
  <si>
    <t>`100 % + 0,77% =100,77 % = 1,0077`</t>
  </si>
  <si>
    <t>`frac(100)(100)+frac(0,77)(100)=frac(100+0,77)(100)=frac(100,77)(100)=1,0077`</t>
  </si>
  <si>
    <t>`100 %- 9,97% =90,03 % = 0,9003`</t>
  </si>
  <si>
    <t>`frac(100)(100)-frac(9,97)(100)=frac(100-9,97)(100)=frac(90,03)(100)=0,9003`</t>
  </si>
  <si>
    <t>`100 % + 8,9% =108,9 % = 1,089`</t>
  </si>
  <si>
    <t>`frac(100)(100)+frac(8,9)(100)=frac(100+8,9)(100)=frac(108,9)(100)=1,089`</t>
  </si>
  <si>
    <t>`140\times0,97=135,8 €`</t>
  </si>
  <si>
    <t>`100 %- 72,8% =27,2 % = 0,272`</t>
  </si>
  <si>
    <t>`frac(100)(100)-frac(72,8)(100)=frac(100-72,8)(100)=frac(27,2)(100)=0,272`</t>
  </si>
  <si>
    <t>`100\times0,272=27,2 €`</t>
  </si>
  <si>
    <t>`100 %- 0,27% =99,73 % = 0,9973`</t>
  </si>
  <si>
    <t>`frac(100)(100)-frac(0,27)(100)=frac(100-0,27)(100)=frac(99,73)(100)=0,9973`</t>
  </si>
  <si>
    <t>`120\times0,9973=119,676 €`</t>
  </si>
  <si>
    <t>`190\times0,9352=177,688 €`</t>
  </si>
  <si>
    <t>`100 %- 37,86% =62,14 % = 0,6214`</t>
  </si>
  <si>
    <t>`frac(100)(100)-frac(37,86)(100)=frac(100-37,86)(100)=frac(62,14)(100)=0,6214`</t>
  </si>
  <si>
    <t>`100\times0,6214=62,14 €`</t>
  </si>
  <si>
    <t>`200\times1,068=213,6 €`</t>
  </si>
  <si>
    <t>`100 % + 58,2% =158,2 % = 1,582`</t>
  </si>
  <si>
    <t>`frac(100)(100)+frac(58,2)(100)=frac(100+58,2)(100)=frac(158,2)(100)=1,582`</t>
  </si>
  <si>
    <t>`150\times1,582=237,3 €`</t>
  </si>
  <si>
    <t>`100 % + 0,22% =100,22 % = 1,0022`</t>
  </si>
  <si>
    <t>`frac(100)(100)+frac(0,22)(100)=frac(100+0,22)(100)=frac(100,22)(100)=1,0022`</t>
  </si>
  <si>
    <t>`50\times1,0022=50,11 €`</t>
  </si>
  <si>
    <t>`60\times1,0818=64,908 €`</t>
  </si>
  <si>
    <t>`100 % + 54,8% =154,8 % = 1,548`</t>
  </si>
  <si>
    <t>`frac(100)(100)+frac(54,8)(100)=frac(100+54,8)(100)=frac(154,8)(100)=1,548`</t>
  </si>
  <si>
    <t>`140\times1,548=216,72 €`</t>
  </si>
  <si>
    <t>`100 %- 17,1% =82,9 % = 0,829`</t>
  </si>
  <si>
    <t>`frac(100)(100)-frac(17,1)(100)=frac(100-17,1)(100)=frac(82,9)(100)=0,829`</t>
  </si>
  <si>
    <t>`50\times0,829=41,45 €`</t>
  </si>
  <si>
    <t>`100 %- 0,42% =99,58 % = 0,9958`</t>
  </si>
  <si>
    <t>`frac(100)(100)-frac(0,42)(100)=frac(100-0,42)(100)=frac(99,58)(100)=0,9958`</t>
  </si>
  <si>
    <t>`120\times0,9958=119,496 €`</t>
  </si>
  <si>
    <t>`100 %- 1,44% =98,56 % = 0,9856`</t>
  </si>
  <si>
    <t>`frac(100)(100)-frac(1,44)(100)=frac(100-1,44)(100)=frac(98,56)(100)=0,9856`</t>
  </si>
  <si>
    <t>`90\times0,9856=88,704 €`</t>
  </si>
  <si>
    <t>`100 %- 91,3% =8,7 % = 0,087`</t>
  </si>
  <si>
    <t>`frac(100)(100)-frac(91,3)(100)=frac(100-91,3)(100)=frac(8,7)(100)=0,087`</t>
  </si>
  <si>
    <t>`50\times0,087=4,35 €`</t>
  </si>
  <si>
    <t>`190\times1,001=190,19 €`</t>
  </si>
  <si>
    <t>`50\times1,04=52 €`</t>
  </si>
  <si>
    <t>`100 % + 47,9% =147,9 % = 1,479`</t>
  </si>
  <si>
    <t>`frac(100)(100)+frac(47,9)(100)=frac(100+47,9)(100)=frac(147,9)(100)=1,479`</t>
  </si>
  <si>
    <t>`190\times1,479=281,01 €`</t>
  </si>
  <si>
    <t>`100 % + 0,88% =100,88 % = 1,0088`</t>
  </si>
  <si>
    <t>`frac(100)(100)+frac(0,88)(100)=frac(100+0,88)(100)=frac(100,88)(100)=1,0088`</t>
  </si>
  <si>
    <t>`180\times1,0088=181,584 €`</t>
  </si>
  <si>
    <t>`100 % + 9,48% =109,48 % = 1,0948`</t>
  </si>
  <si>
    <t>`frac(100)(100)+frac(9,48)(100)=frac(100+9,48)(100)=frac(109,48)(100)=1,0948`</t>
  </si>
  <si>
    <t>`70\times1,0948=76,636 €`</t>
  </si>
  <si>
    <t>`100 % + 55,37% =155,37 % = 1,5537`</t>
  </si>
  <si>
    <t>`frac(100)(100)+frac(55,37)(100)=frac(100+55,37)(100)=frac(155,37)(100)=1,5537`</t>
  </si>
  <si>
    <t>`90\times1,5537=139,833 €`</t>
  </si>
  <si>
    <t>`100 %- 38,1% =61,9 % = 0,619`</t>
  </si>
  <si>
    <t>`frac(100)(100)-frac(38,1)(100)=frac(100-38,1)(100)=frac(61,9)(100)=0,619`</t>
  </si>
  <si>
    <t>`100\times0,619=61,9 €`</t>
  </si>
  <si>
    <t>`130\times0,9973=129,649 €`</t>
  </si>
  <si>
    <t>`100 %- 7,55% =92,45 % = 0,9245`</t>
  </si>
  <si>
    <t>`frac(100)(100)-frac(7,55)(100)=frac(100-7,55)(100)=frac(92,45)(100)=0,9245`</t>
  </si>
  <si>
    <t>`170\times0,9245=157,165 €`</t>
  </si>
  <si>
    <t>`170\times0,197=33,49 €`</t>
  </si>
  <si>
    <t>`160\times1,006=160,96 €`</t>
  </si>
  <si>
    <t>`100 % + 54,2% =154,2 % = 1,542`</t>
  </si>
  <si>
    <t>`frac(100)(100)+frac(54,2)(100)=frac(100+54,2)(100)=frac(154,2)(100)=1,542`</t>
  </si>
  <si>
    <t>`100\times1,542=154,2 €`</t>
  </si>
  <si>
    <t>`170\times1,0086=171,462 €`</t>
  </si>
  <si>
    <t>`100 % + 2,17% =102,17 % = 1,0217`</t>
  </si>
  <si>
    <t>`frac(100)(100)+frac(2,17)(100)=frac(100+2,17)(100)=frac(102,17)(100)=1,0217`</t>
  </si>
  <si>
    <t>`170\times1,0217=173,689 €`</t>
  </si>
  <si>
    <t>`100 % + 34,22% =134,22 % = 1,3422`</t>
  </si>
  <si>
    <t>`frac(100)(100)+frac(34,22)(100)=frac(100+34,22)(100)=frac(134,22)(100)=1,3422`</t>
  </si>
  <si>
    <t>`110\times1,3422=147,642 €`</t>
  </si>
  <si>
    <t>`150\times0,909=136,35 €`</t>
  </si>
  <si>
    <t>`100 %- 95,8% =4,2 % = 0,042`</t>
  </si>
  <si>
    <t>`frac(100)(100)-frac(95,8)(100)=frac(100-95,8)(100)=frac(4,2)(100)=0,042`</t>
  </si>
  <si>
    <t>`60\times0,042=2,52 €`</t>
  </si>
  <si>
    <t>`100 %- 0,87% =99,13 % = 0,9913`</t>
  </si>
  <si>
    <t>`frac(100)(100)-frac(0,87)(100)=frac(100-0,87)(100)=frac(99,13)(100)=0,9913`</t>
  </si>
  <si>
    <t>`200\times0,9913=198,26 €`</t>
  </si>
  <si>
    <t>`100 %- 5,94% =94,06 % = 0,9406`</t>
  </si>
  <si>
    <t>`frac(100)(100)-frac(5,94)(100)=frac(100-5,94)(100)=frac(94,06)(100)=0,9406`</t>
  </si>
  <si>
    <t>`180\times0,9406=169,308 €`</t>
  </si>
  <si>
    <t>`100 %- 75,62% =24,38 % = 0,2438`</t>
  </si>
  <si>
    <t>`frac(100)(100)-frac(75,62)(100)=frac(100-75,62)(100)=frac(24,38)(100)=0,2438`</t>
  </si>
  <si>
    <t>`200\times0,2438=48,76 €`</t>
  </si>
  <si>
    <t>`190\times1,006=191,14 €`</t>
  </si>
  <si>
    <t>`200\times1,044=208,8 €`</t>
  </si>
  <si>
    <t>`80\times1,542=123,36 €`</t>
  </si>
  <si>
    <t>`150\times1,0057=150,855 €`</t>
  </si>
  <si>
    <t>`50\times1,0727=53,635 €`</t>
  </si>
  <si>
    <t>`100 % + 95,04% =195,04 % = 1,9504`</t>
  </si>
  <si>
    <t>`frac(100)(100)+frac(95,04)(100)=frac(100+95,04)(100)=frac(195,04)(100)=1,9504`</t>
  </si>
  <si>
    <t>`100\times1,9504=195,04 €`</t>
  </si>
  <si>
    <t>`150\times0,906=135,9 €`</t>
  </si>
  <si>
    <t>`100 %- 16,8% =83,2 % = 0,832`</t>
  </si>
  <si>
    <t>`frac(100)(100)-frac(16,8)(100)=frac(100-16,8)(100)=frac(83,2)(100)=0,832`</t>
  </si>
  <si>
    <t>`70\times0,832=58,24 €`</t>
  </si>
  <si>
    <t>`100 %- 0,81% =99,19 % = 0,9919`</t>
  </si>
  <si>
    <t>`frac(100)(100)-frac(0,81)(100)=frac(100-0,81)(100)=frac(99,19)(100)=0,9919`</t>
  </si>
  <si>
    <t>`120\times0,9919=119,028 €`</t>
  </si>
  <si>
    <t>`100 %- 6,42% =93,58 % = 0,9358`</t>
  </si>
  <si>
    <t>`frac(100)(100)-frac(6,42)(100)=frac(100-6,42)(100)=frac(93,58)(100)=0,9358`</t>
  </si>
  <si>
    <t>`50\times0,9358=46,79 €`</t>
  </si>
  <si>
    <t>`100 %- 41,78% =58,22 % = 0,5822`</t>
  </si>
  <si>
    <t>`frac(100)(100)-frac(41,78)(100)=frac(100-41,78)(100)=frac(58,22)(100)=0,5822`</t>
  </si>
  <si>
    <t>`140\times0,5822=81,508 €`</t>
  </si>
  <si>
    <t>`160\times1,004=160,64 €`</t>
  </si>
  <si>
    <t>`100\times1,038=103,8 €`</t>
  </si>
  <si>
    <t>`100 % + 26,6% =126,6 % = 1,266`</t>
  </si>
  <si>
    <t>`frac(100)(100)+frac(26,6)(100)=frac(100+26,6)(100)=frac(126,6)(100)=1,266`</t>
  </si>
  <si>
    <t>`80\times1,266=101,28 €`</t>
  </si>
  <si>
    <t>`100\times1,007=100,7 €`</t>
  </si>
  <si>
    <t>`100 % + 2,99% =102,99 % = 1,0299`</t>
  </si>
  <si>
    <t>`frac(100)(100)+frac(2,99)(100)=frac(100+2,99)(100)=frac(102,99)(100)=1,0299`</t>
  </si>
  <si>
    <t>`190\times1,0299=195,681 €`</t>
  </si>
  <si>
    <t>`100 % + 25,07% =125,07 % = 1,2507`</t>
  </si>
  <si>
    <t>`frac(100)(100)+frac(25,07)(100)=frac(100+25,07)(100)=frac(125,07)(100)=1,2507`</t>
  </si>
  <si>
    <t>`100\times1,2507=125,07 €`</t>
  </si>
  <si>
    <t>`130\times0,976=126,88 €`</t>
  </si>
  <si>
    <t>`90\times0,578=52,02 €`</t>
  </si>
  <si>
    <t>`100 %- 0,15% =99,85 % = 0,9985`</t>
  </si>
  <si>
    <t>`frac(100)(100)-frac(0,15)(100)=frac(100-0,15)(100)=frac(99,85)(100)=0,9985`</t>
  </si>
  <si>
    <t>`140\times0,9985=139,79 €`</t>
  </si>
  <si>
    <t>`100 %- 9,16% =90,84 % = 0,9084`</t>
  </si>
  <si>
    <t>`frac(100)(100)-frac(9,16)(100)=frac(100-9,16)(100)=frac(90,84)(100)=0,9084`</t>
  </si>
  <si>
    <t>`100\times0,9084=90,84 €`</t>
  </si>
  <si>
    <t>`100 %- 68,84% =31,16 % = 0,3116`</t>
  </si>
  <si>
    <t>`frac(100)(100)-frac(68,84)(100)=frac(100-68,84)(100)=frac(31,16)(100)=0,3116`</t>
  </si>
  <si>
    <t>`130\times0,3116=40,508 €`</t>
  </si>
  <si>
    <t>`100 % + 38,8% =138,8 % = 1,388`</t>
  </si>
  <si>
    <t>`frac(100)(100)+frac(38,8)(100)=frac(100+38,8)(100)=frac(138,8)(100)=1,388`</t>
  </si>
  <si>
    <t>`150\times1,388=208,2 €`</t>
  </si>
  <si>
    <t>`90\times1,0026=90,234 €`</t>
  </si>
  <si>
    <t>`100 % + 9,71% =109,71 % = 1,0971`</t>
  </si>
  <si>
    <t>`frac(100)(100)+frac(9,71)(100)=frac(100+9,71)(100)=frac(109,71)(100)=1,0971`</t>
  </si>
  <si>
    <t>`110\times1,0971=120,681 €`</t>
  </si>
  <si>
    <t>`100 % + 95,65% =195,65 % = 1,9565`</t>
  </si>
  <si>
    <t>`frac(100)(100)+frac(95,65)(100)=frac(100+95,65)(100)=frac(195,65)(100)=1,9565`</t>
  </si>
  <si>
    <t>`70\times1,9565=136,955 €`</t>
  </si>
  <si>
    <t>`150\times0,961=144,15 €`</t>
  </si>
  <si>
    <t>`100 %- 98,4% =1,6 % = 0,016`</t>
  </si>
  <si>
    <t>`frac(100)(100)-frac(98,4)(100)=frac(100-98,4)(100)=frac(1,59999999999999)(100)=0,016`</t>
  </si>
  <si>
    <t>`130\times0,016=2,08 €`</t>
  </si>
  <si>
    <t>`100 %- 0,52% =99,48 % = 0,9948`</t>
  </si>
  <si>
    <t>`frac(100)(100)-frac(0,52)(100)=frac(100-0,52)(100)=frac(99,48)(100)=0,9948`</t>
  </si>
  <si>
    <t>`100\times0,9948=99,48 €`</t>
  </si>
  <si>
    <t>`100 %- 3,42% =96,58 % = 0,9658`</t>
  </si>
  <si>
    <t>`frac(100)(100)-frac(3,42)(100)=frac(100-3,42)(100)=frac(96,58)(100)=0,9658`</t>
  </si>
  <si>
    <t>`100\times0,9658=96,58 €`</t>
  </si>
  <si>
    <t>`100 %- 99,83% =0,17 % = 0,0017`</t>
  </si>
  <si>
    <t>`frac(100)(100)-frac(99,83)(100)=frac(100-99,83)(100)=frac(0,170000000000002)(100)=0,0017`</t>
  </si>
  <si>
    <t>`60\times0,0017=0,102 €`</t>
  </si>
  <si>
    <t>`60\times1,036=62,16 €`</t>
  </si>
  <si>
    <t>`100 % + 10,9% =110,9 % = 1,109`</t>
  </si>
  <si>
    <t>`frac(100)(100)+frac(10,9)(100)=frac(100+10,9)(100)=frac(110,9)(100)=1,109`</t>
  </si>
  <si>
    <t>`170\times1,109=188,53 €`</t>
  </si>
  <si>
    <t>`150\times1,0096=151,44 €`</t>
  </si>
  <si>
    <t>`100 % + 6,64% =106,64 % = 1,0664`</t>
  </si>
  <si>
    <t>`frac(100)(100)+frac(6,64)(100)=frac(100+6,64)(100)=frac(106,64)(100)=1,0664`</t>
  </si>
  <si>
    <t>`70\times1,0664=74,648 €`</t>
  </si>
  <si>
    <t>`100 % + 98,53% =198,53 % = 1,9853`</t>
  </si>
  <si>
    <t>`frac(100)(100)+frac(98,53)(100)=frac(100+98,53)(100)=frac(198,53)(100)=1,9853`</t>
  </si>
  <si>
    <t>`90\times1,9853=178,677 €`</t>
  </si>
  <si>
    <t>`100 %- 20,4% =79,6 % = 0,796`</t>
  </si>
  <si>
    <t>`frac(100)(100)-frac(20,4)(100)=frac(100-20,4)(100)=frac(79,6)(100)=0,796`</t>
  </si>
  <si>
    <t>`120\times0,796=95,52 €`</t>
  </si>
  <si>
    <t>`100 %- 0,71% =99,29 % = 0,9929`</t>
  </si>
  <si>
    <t>`frac(100)(100)-frac(0,71)(100)=frac(100-0,71)(100)=frac(99,29)(100)=0,9929`</t>
  </si>
  <si>
    <t>`70\times0,9929=69,503 €`</t>
  </si>
  <si>
    <t>`200\times0,961=192,2 €`</t>
  </si>
  <si>
    <t>`100 %- 12,51% =87,49 % = 0,8749`</t>
  </si>
  <si>
    <t>`frac(100)(100)-frac(12,51)(100)=frac(100-12,51)(100)=frac(87,49)(100)=0,8749`</t>
  </si>
  <si>
    <t>`80\times0,8749=69,992 €`</t>
  </si>
  <si>
    <t>`70\times1,007=70,49 €`</t>
  </si>
  <si>
    <t>`100 % + 4,7% =104,7 % = 1,047`</t>
  </si>
  <si>
    <t>`frac(100)(100)+frac(4,7)(100)=frac(100+4,7)(100)=frac(104,7)(100)=1,047`</t>
  </si>
  <si>
    <t>`160\times1,047=167,52 €`</t>
  </si>
  <si>
    <t>`100 % + 66,5% =166,5 % = 1,665`</t>
  </si>
  <si>
    <t>`frac(100)(100)+frac(66,5)(100)=frac(100+66,5)(100)=frac(166,5)(100)=1,665`</t>
  </si>
  <si>
    <t>`200\times1,665=333 €`</t>
  </si>
  <si>
    <t>`90\times1,0071=90,639 €`</t>
  </si>
  <si>
    <t>`100 % + 7,4% =107,4 % = 1,074`</t>
  </si>
  <si>
    <t>`frac(100)(100)+frac(7,4)(100)=frac(100+7,4)(100)=frac(107,4)(100)=1,074`</t>
  </si>
  <si>
    <t>`50\times1,074=53,7 €`</t>
  </si>
  <si>
    <t>`100 % + 65,48% =165,48 % = 1,6548`</t>
  </si>
  <si>
    <t>`frac(100)(100)+frac(65,48)(100)=frac(100+65,48)(100)=frac(165,48)(100)=1,6548`</t>
  </si>
  <si>
    <t>`110\times1,6548=182,028 €`</t>
  </si>
  <si>
    <t>`100 %- 43,4% =56,6 % = 0,566`</t>
  </si>
  <si>
    <t>`frac(100)(100)-frac(43,4)(100)=frac(100-43,4)(100)=frac(56,6)(100)=0,566`</t>
  </si>
  <si>
    <t>`200\times0,566=113,2 €`</t>
  </si>
  <si>
    <t>`100 %- 0,18% =99,82 % = 0,9982`</t>
  </si>
  <si>
    <t>`frac(100)(100)-frac(0,18)(100)=frac(100-0,18)(100)=frac(99,82)(100)=0,9982`</t>
  </si>
  <si>
    <t>`190\times0,9982=189,658 €`</t>
  </si>
  <si>
    <t>`100 %- 9,05% =90,95 % = 0,9095`</t>
  </si>
  <si>
    <t>`frac(100)(100)-frac(9,05)(100)=frac(100-9,05)(100)=frac(90,95)(100)=0,9095`</t>
  </si>
  <si>
    <t>`60\times0,9095=54,57 €`</t>
  </si>
  <si>
    <t>`100 %- 23,58% =76,42 % = 0,7642`</t>
  </si>
  <si>
    <t>`frac(100)(100)-frac(23,58)(100)=frac(100-23,58)(100)=frac(76,42)(100)=0,7642`</t>
  </si>
  <si>
    <t>`90\times0,7642=68,778 €`</t>
  </si>
  <si>
    <t>`80\times1,062=84,96 €`</t>
  </si>
  <si>
    <t>`100 % + 81,7% =181,7 % = 1,817`</t>
  </si>
  <si>
    <t>`frac(100)(100)+frac(81,7)(100)=frac(100+81,7)(100)=frac(181,7)(100)=1,817`</t>
  </si>
  <si>
    <t>`190\times1,817=345,23 €`</t>
  </si>
  <si>
    <t>`100 % + 0,67% =100,67 % = 1,0067`</t>
  </si>
  <si>
    <t>`frac(100)(100)+frac(0,67)(100)=frac(100+0,67)(100)=frac(100,67)(100)=1,0067`</t>
  </si>
  <si>
    <t>`120\times1,0067=120,804 €`</t>
  </si>
  <si>
    <t>`170\times1,089=185,13 €`</t>
  </si>
  <si>
    <t>`100 % + 28,87% =128,87 % = 1,2887`</t>
  </si>
  <si>
    <t>`frac(100)(100)+frac(28,87)(100)=frac(100+28,87)(100)=frac(128,87)(100)=1,2887`</t>
  </si>
  <si>
    <t>`190\times1,2887=244,853 €`</t>
  </si>
  <si>
    <t>`160\times0,938=150,08 €`</t>
  </si>
  <si>
    <t>`100 %- 16,5% =83,5 % = 0,835`</t>
  </si>
  <si>
    <t>`frac(100)(100)-frac(16,5)(100)=frac(100-16,5)(100)=frac(83,5)(100)=0,835`</t>
  </si>
  <si>
    <t>`50\times0,835=41,75 €`</t>
  </si>
  <si>
    <t>`100 %- 0,55% =99,45 % = 0,9945`</t>
  </si>
  <si>
    <t>`frac(100)(100)-frac(0,55)(100)=frac(100-0,55)(100)=frac(99,45)(100)=0,9945`</t>
  </si>
  <si>
    <t>`120\times0,9945=119,34 €`</t>
  </si>
  <si>
    <t>`100 %- 9,69% =90,31 % = 0,9031`</t>
  </si>
  <si>
    <t>`frac(100)(100)-frac(9,69)(100)=frac(100-9,69)(100)=frac(90,31)(100)=0,9031`</t>
  </si>
  <si>
    <t>`90\times0,9031=81,279 €`</t>
  </si>
  <si>
    <t>`100 %- 88,55% =11,45 % = 0,1145`</t>
  </si>
  <si>
    <t>`frac(100)(100)-frac(88,55)(100)=frac(100-88,55)(100)=frac(11,45)(100)=0,1145`</t>
  </si>
  <si>
    <t>`140\times0,1145=16,03 €`</t>
  </si>
  <si>
    <t>`140\times1,006=140,84 €`</t>
  </si>
  <si>
    <t>`100 % + 2,6% =102,6 % = 1,026`</t>
  </si>
  <si>
    <t>`frac(100)(100)+frac(2,6)(100)=frac(100+2,6)(100)=frac(102,6)(100)=1,026`</t>
  </si>
  <si>
    <t>`160\times1,026=164,16 €`</t>
  </si>
  <si>
    <t>`100\times1,99=199 €`</t>
  </si>
  <si>
    <t>`190\times1,0017=190,323 €`</t>
  </si>
  <si>
    <t>`100 % + 4,66% =104,66 % = 1,0466`</t>
  </si>
  <si>
    <t>`frac(100)(100)+frac(4,66)(100)=frac(100+4,66)(100)=frac(104,66)(100)=1,0466`</t>
  </si>
  <si>
    <t>`170\times1,0466=177,922 €`</t>
  </si>
  <si>
    <t>`100 % + 45,1% =145,1 % = 1,451`</t>
  </si>
  <si>
    <t>`frac(100)(100)+frac(45,1)(100)=frac(100+45,1)(100)=frac(145,1)(100)=1,451`</t>
  </si>
  <si>
    <t>`80\times1,451=116,08 €`</t>
  </si>
  <si>
    <t>`150\times0,901=135,15 €`</t>
  </si>
  <si>
    <t>`100 %- 28,2% =71,8 % = 0,718`</t>
  </si>
  <si>
    <t>`frac(100)(100)-frac(28,2)(100)=frac(100-28,2)(100)=frac(71,8)(100)=0,718`</t>
  </si>
  <si>
    <t>`100\times0,718=71,8 €`</t>
  </si>
  <si>
    <t>`100 %- 0,66% =99,34 % = 0,9934`</t>
  </si>
  <si>
    <t>`frac(100)(100)-frac(0,66)(100)=frac(100-0,66)(100)=frac(99,34)(100)=0,9934`</t>
  </si>
  <si>
    <t>`50\times0,9934=49,67 €`</t>
  </si>
  <si>
    <t>`130\times0,958=124,54 €`</t>
  </si>
  <si>
    <t>`190\times0,098=18,62 €`</t>
  </si>
  <si>
    <t>`80\times1,084=86,72 €`</t>
  </si>
  <si>
    <t>`100 % + 36,7% =136,7 % = 1,367`</t>
  </si>
  <si>
    <t>`frac(100)(100)+frac(36,7)(100)=frac(100+36,7)(100)=frac(136,7)(100)=1,367`</t>
  </si>
  <si>
    <t>`50\times1,367=68,35 €`</t>
  </si>
  <si>
    <t>`100 % + 0,76% =100,76 % = 1,0076`</t>
  </si>
  <si>
    <t>`frac(100)(100)+frac(0,76)(100)=frac(100+0,76)(100)=frac(100,76)(100)=1,0076`</t>
  </si>
  <si>
    <t>`80\times1,0076=80,608 €`</t>
  </si>
  <si>
    <t>`100 % + 6,59% =106,59 % = 1,0659`</t>
  </si>
  <si>
    <t>`frac(100)(100)+frac(6,59)(100)=frac(100+6,59)(100)=frac(106,59)(100)=1,0659`</t>
  </si>
  <si>
    <t>`60\times1,0659=63,954 €`</t>
  </si>
  <si>
    <t>`100 % + 82,1% =182,1 % = 1,821`</t>
  </si>
  <si>
    <t>`frac(100)(100)+frac(82,1)(100)=frac(100+82,1)(100)=frac(182,1)(100)=1,821`</t>
  </si>
  <si>
    <t>`150\times1,821=273,15 €`</t>
  </si>
  <si>
    <t>`100 %- 35,5% =64,5 % = 0,645`</t>
  </si>
  <si>
    <t>`frac(100)(100)-frac(35,5)(100)=frac(100-35,5)(100)=frac(64,5)(100)=0,645`</t>
  </si>
  <si>
    <t>`70\times0,645=45,15 €`</t>
  </si>
  <si>
    <t>`200\times0,9948=198,96 €`</t>
  </si>
  <si>
    <t>`100 %- 9,08% =90,92 % = 0,9092`</t>
  </si>
  <si>
    <t>`frac(100)(100)-frac(9,08)(100)=frac(100-9,08)(100)=frac(90,92)(100)=0,9092`</t>
  </si>
  <si>
    <t>`170\times0,9092=154,564 €`</t>
  </si>
  <si>
    <t>`100 %- 38,5% =61,5 % = 0,615`</t>
  </si>
  <si>
    <t>`frac(100)(100)-frac(38,5)(100)=frac(100-38,5)(100)=frac(61,5)(100)=0,615`</t>
  </si>
  <si>
    <t>`110\times0,615=67,65 €`</t>
  </si>
  <si>
    <t>`60\times1,067=64,02 €`</t>
  </si>
  <si>
    <t>`100 % + 34,1% =134,1 % = 1,341`</t>
  </si>
  <si>
    <t>`frac(100)(100)+frac(34,1)(100)=frac(100+34,1)(100)=frac(134,1)(100)=1,341`</t>
  </si>
  <si>
    <t>`110\times1,341=147,51 €`</t>
  </si>
  <si>
    <t>`80\times1,0048=80,384 €`</t>
  </si>
  <si>
    <t>`90\times1,0914=98,226 €`</t>
  </si>
  <si>
    <t>`100 % + 17,52% =117,52 % = 1,1752`</t>
  </si>
  <si>
    <t>`frac(100)(100)+frac(17,52)(100)=frac(100+17,52)(100)=frac(117,52)(100)=1,1752`</t>
  </si>
  <si>
    <t>`70\times1,1752=82,264 €`</t>
  </si>
  <si>
    <t>`80\times0,919=73,52 €`</t>
  </si>
  <si>
    <t>`200\times0,615=123 €`</t>
  </si>
  <si>
    <t>`100 %- 0,34% =99,66 % = 0,9966`</t>
  </si>
  <si>
    <t>`frac(100)(100)-frac(0,34)(100)=frac(100-0,34)(100)=frac(99,66)(100)=0,9966`</t>
  </si>
  <si>
    <t>`60\times0,9966=59,796 €`</t>
  </si>
  <si>
    <t>`100 %- 7,45% =92,55 % = 0,9255`</t>
  </si>
  <si>
    <t>`frac(100)(100)-frac(7,45)(100)=frac(100-7,45)(100)=frac(92,55)(100)=0,9255`</t>
  </si>
  <si>
    <t>`60\times0,9255=55,53 €`</t>
  </si>
  <si>
    <t>`100 %- 40,58% =59,42 % = 0,5942`</t>
  </si>
  <si>
    <t>`frac(100)(100)-frac(40,58)(100)=frac(100-40,58)(100)=frac(59,42)(100)=0,5942`</t>
  </si>
  <si>
    <t>`110\times0,5942=65,362 €`</t>
  </si>
  <si>
    <t>`60\times1,093=65,58 €`</t>
  </si>
  <si>
    <t>`100 % + 65,1% =165,1 % = 1,651`</t>
  </si>
  <si>
    <t>`frac(100)(100)+frac(65,1)(100)=frac(100+65,1)(100)=frac(165,1)(100)=1,651`</t>
  </si>
  <si>
    <t>`170\times1,651=280,67 €`</t>
  </si>
  <si>
    <t>`100 % + 0,24% =100,24 % = 1,0024`</t>
  </si>
  <si>
    <t>`frac(100)(100)+frac(0,24)(100)=frac(100+0,24)(100)=frac(100,24)(100)=1,0024`</t>
  </si>
  <si>
    <t>`60\times1,0024=60,144 €`</t>
  </si>
  <si>
    <t>`100 % + 6,95% =106,95 % = 1,0695`</t>
  </si>
  <si>
    <t>`frac(100)(100)+frac(6,95)(100)=frac(100+6,95)(100)=frac(106,95)(100)=1,0695`</t>
  </si>
  <si>
    <t>`100\times1,0695=106,95 €`</t>
  </si>
  <si>
    <t>`100 % + 70,68% =170,68 % = 1,7068`</t>
  </si>
  <si>
    <t>`frac(100)(100)+frac(70,68)(100)=frac(100+70,68)(100)=frac(170,68)(100)=1,7068`</t>
  </si>
  <si>
    <t>`140\times1,7068=238,952 €`</t>
  </si>
  <si>
    <t>`80\times0,908=72,64 €`</t>
  </si>
  <si>
    <t>`50\times0,209=10,45 €`</t>
  </si>
  <si>
    <t>`100 %- 0,23% =99,77 % = 0,9977`</t>
  </si>
  <si>
    <t>`frac(100)(100)-frac(0,23)(100)=frac(100-0,23)(100)=frac(99,77)(100)=0,9977`</t>
  </si>
  <si>
    <t>`90\times0,9977=89,793 €`</t>
  </si>
  <si>
    <t>`100 %- 3,44% =96,56 % = 0,9656`</t>
  </si>
  <si>
    <t>`frac(100)(100)-frac(3,44)(100)=frac(100-3,44)(100)=frac(96,56)(100)=0,9656`</t>
  </si>
  <si>
    <t>`180\times0,9656=173,808 €`</t>
  </si>
  <si>
    <t>`100 %- 81,71% =18,29 % = 0,1829`</t>
  </si>
  <si>
    <t>`frac(100)(100)-frac(81,71)(100)=frac(100-81,71)(100)=frac(18,29)(100)=0,1829`</t>
  </si>
  <si>
    <t>`70\times0,1829=12,803 €`</t>
  </si>
  <si>
    <t>`70\times1,067=74,69 €`</t>
  </si>
  <si>
    <t>`100 % + 92,5% =192,5 % = 1,925`</t>
  </si>
  <si>
    <t>`frac(100)(100)+frac(92,5)(100)=frac(100+92,5)(100)=frac(192,5)(100)=1,925`</t>
  </si>
  <si>
    <t>`160\times1,925=308 €`</t>
  </si>
  <si>
    <t>`100\times1,0022=100,22 €`</t>
  </si>
  <si>
    <t>`100 % + 8,65% =108,65 % = 1,0865`</t>
  </si>
  <si>
    <t>`frac(100)(100)+frac(8,65)(100)=frac(100+8,65)(100)=frac(108,65)(100)=1,0865`</t>
  </si>
  <si>
    <t>`50\times1,0865=54,325 €`</t>
  </si>
  <si>
    <t>`100 % + 43,71% =143,71 % = 1,4371`</t>
  </si>
  <si>
    <t>`frac(100)(100)+frac(43,71)(100)=frac(100+43,71)(100)=frac(143,71)(100)=1,4371`</t>
  </si>
  <si>
    <t>`180\times1,4371=258,678 €`</t>
  </si>
  <si>
    <t>`70\times0,946=66,22 €`</t>
  </si>
  <si>
    <t>`100 %- 55,2% =44,8 % = 0,448`</t>
  </si>
  <si>
    <t>`frac(100)(100)-frac(55,2)(100)=frac(100-55,2)(100)=frac(44,8)(100)=0,448`</t>
  </si>
  <si>
    <t>`200\times0,448=89,6 €`</t>
  </si>
  <si>
    <t>`100 %- 0,92% =99,08 % = 0,9908`</t>
  </si>
  <si>
    <t>`frac(100)(100)-frac(0,92)(100)=frac(100-0,92)(100)=frac(99,08)(100)=0,9908`</t>
  </si>
  <si>
    <t>`110\times0,9908=108,988 €`</t>
  </si>
  <si>
    <t>`100 %- 9,25% =90,75 % = 0,9075`</t>
  </si>
  <si>
    <t>`frac(100)(100)-frac(9,25)(100)=frac(100-9,25)(100)=frac(90,75)(100)=0,9075`</t>
  </si>
  <si>
    <t>`50\times0,9075=45,375 €`</t>
  </si>
  <si>
    <t>`100 %- 33,54% =66,46 % = 0,6646`</t>
  </si>
  <si>
    <t>`frac(100)(100)-frac(33,54)(100)=frac(100-33,54)(100)=frac(66,46)(100)=0,6646`</t>
  </si>
  <si>
    <t>`90\times0,6646=59,814 €`</t>
  </si>
  <si>
    <t>`100 % + 15,7% =115,7 % = 1,157`</t>
  </si>
  <si>
    <t>`frac(100)(100)+frac(15,7)(100)=frac(100+15,7)(100)=frac(115,7)(100)=1,157`</t>
  </si>
  <si>
    <t>`130\times1,157=150,41 €`</t>
  </si>
  <si>
    <t>`120\times1,004=120,48 €`</t>
  </si>
  <si>
    <t>`100 % + 7,18% =107,18 % = 1,0718`</t>
  </si>
  <si>
    <t>`frac(100)(100)+frac(7,18)(100)=frac(100+7,18)(100)=frac(107,18)(100)=1,0718`</t>
  </si>
  <si>
    <t>`170\times1,0718=182,206 €`</t>
  </si>
  <si>
    <t>`100 % + 12,62% =112,62 % = 1,1262`</t>
  </si>
  <si>
    <t>`frac(100)(100)+frac(12,62)(100)=frac(100+12,62)(100)=frac(112,62)(100)=1,1262`</t>
  </si>
  <si>
    <t>`60\times1,1262=67,572 €`</t>
  </si>
  <si>
    <t>`140\times0,931=130,34 €`</t>
  </si>
  <si>
    <t>`100 %- 83,9% =16,1 % = 0,161`</t>
  </si>
  <si>
    <t>`frac(100)(100)-frac(83,9)(100)=frac(100-83,9)(100)=frac(16,1)(100)=0,161`</t>
  </si>
  <si>
    <t>`140\times0,161=22,54 €`</t>
  </si>
  <si>
    <t>`100 %- 0,58% =99,42 % = 0,9942`</t>
  </si>
  <si>
    <t>`frac(100)(100)-frac(0,58)(100)=frac(100-0,58)(100)=frac(99,42)(100)=0,9942`</t>
  </si>
  <si>
    <t>`60\times0,9942=59,652 €`</t>
  </si>
  <si>
    <t>`100 %- 6,21% =93,79 % = 0,9379`</t>
  </si>
  <si>
    <t>`frac(100)(100)-frac(6,21)(100)=frac(100-6,21)(100)=frac(93,79)(100)=0,9379`</t>
  </si>
  <si>
    <t>`110\times0,9379=103,169 €`</t>
  </si>
  <si>
    <t>`100 %- 70,5% =29,5 % = 0,295`</t>
  </si>
  <si>
    <t>`frac(100)(100)-frac(70,5)(100)=frac(100-70,5)(100)=frac(29,5)(100)=0,295`</t>
  </si>
  <si>
    <t>`190\times0,295=56,05 €`</t>
  </si>
  <si>
    <t>`150\times1,086=162,9 €`</t>
  </si>
  <si>
    <t>`200\times1,16=232 €`</t>
  </si>
  <si>
    <t>`110\times1,0031=110,341 €`</t>
  </si>
  <si>
    <t>`70\times1,0952=76,664 €`</t>
  </si>
  <si>
    <t>`100 % + 96,41% =196,41 % = 1,9641`</t>
  </si>
  <si>
    <t>`frac(100)(100)+frac(96,41)(100)=frac(100+96,41)(100)=frac(196,41)(100)=1,9641`</t>
  </si>
  <si>
    <t>`160\times1,9641=314,256 €`</t>
  </si>
  <si>
    <t>`100 %- 3,6% =96,4 % = 0,964`</t>
  </si>
  <si>
    <t>`frac(100)(100)-frac(3,6)(100)=frac(100-3,6)(100)=frac(96,4)(100)=0,964`</t>
  </si>
  <si>
    <t>`190\times0,964=183,16 €`</t>
  </si>
  <si>
    <t>`130\times0,678=88,14 €`</t>
  </si>
  <si>
    <t>`100 %- 0,51% =99,49 % = 0,9949`</t>
  </si>
  <si>
    <t>`frac(100)(100)-frac(0,51)(100)=frac(100-0,51)(100)=frac(99,49)(100)=0,9949`</t>
  </si>
  <si>
    <t>`160\times0,9949=159,184 €`</t>
  </si>
  <si>
    <t>`110\times0,917=100,87 €`</t>
  </si>
  <si>
    <t>`100 %- 88,1% =11,9 % = 0,119`</t>
  </si>
  <si>
    <t>`frac(100)(100)-frac(88,1)(100)=frac(100-88,1)(100)=frac(11,9)(100)=0,119`</t>
  </si>
  <si>
    <t>`200\times0,119=23,8 €`</t>
  </si>
  <si>
    <t>`50\times1,548=77,4 €`</t>
  </si>
  <si>
    <t>`100 % + 0,28% =100,28 % = 1,0028`</t>
  </si>
  <si>
    <t>`frac(100)(100)+frac(0,28)(100)=frac(100+0,28)(100)=frac(100,28)(100)=1,0028`</t>
  </si>
  <si>
    <t>`170\times1,0028=170,476 €`</t>
  </si>
  <si>
    <t>`100 % + 9,85% =109,85 % = 1,0985`</t>
  </si>
  <si>
    <t>`frac(100)(100)+frac(9,85)(100)=frac(100+9,85)(100)=frac(109,85)(100)=1,0985`</t>
  </si>
  <si>
    <t>`150\times1,0985=164,775 €`</t>
  </si>
  <si>
    <t>`100 % + 50,91% =150,91 % = 1,5091`</t>
  </si>
  <si>
    <t>`frac(100)(100)+frac(50,91)(100)=frac(100+50,91)(100)=frac(150,91)(100)=1,5091`</t>
  </si>
  <si>
    <t>`60\times1,5091=90,546 €`</t>
  </si>
  <si>
    <t>`80\times0,939=75,12 €`</t>
  </si>
  <si>
    <t>`100 %- 40,3% =59,7 % = 0,597`</t>
  </si>
  <si>
    <t>`frac(100)(100)-frac(40,3)(100)=frac(100-40,3)(100)=frac(59,7)(100)=0,597`</t>
  </si>
  <si>
    <t>`160\times0,597=95,52 €`</t>
  </si>
  <si>
    <t>`100 %- 0,13% =99,87 % = 0,9987`</t>
  </si>
  <si>
    <t>`frac(100)(100)-frac(0,13)(100)=frac(100-0,13)(100)=frac(99,87)(100)=0,9987`</t>
  </si>
  <si>
    <t>`120\times0,9987=119,844 €`</t>
  </si>
  <si>
    <t>`100 %- 9,76% =90,24 % = 0,9024`</t>
  </si>
  <si>
    <t>`frac(100)(100)-frac(9,76)(100)=frac(100-9,76)(100)=frac(90,24)(100)=0,9024`</t>
  </si>
  <si>
    <t>`80\times0,9024=72,192 €`</t>
  </si>
  <si>
    <t>`100 %- 81,44% =18,56 % = 0,1856`</t>
  </si>
  <si>
    <t>`frac(100)(100)-frac(81,44)(100)=frac(100-81,44)(100)=frac(18,56)(100)=0,1856`</t>
  </si>
  <si>
    <t>`190\times0,1856=35,264 €`</t>
  </si>
  <si>
    <t>`140\times1,094=153,16 €`</t>
  </si>
  <si>
    <t>`100 % + 17,5% =117,5 % = 1,175`</t>
  </si>
  <si>
    <t>`frac(100)(100)+frac(17,5)(100)=frac(100+17,5)(100)=frac(117,5)(100)=1,175`</t>
  </si>
  <si>
    <t>`190\times1,175=223,25 €`</t>
  </si>
  <si>
    <t>`160\times1,0023=160,368 €`</t>
  </si>
  <si>
    <t>`100 % + 3,53% =103,53 % = 1,0353`</t>
  </si>
  <si>
    <t>`frac(100)(100)+frac(3,53)(100)=frac(100+3,53)(100)=frac(103,53)(100)=1,0353`</t>
  </si>
  <si>
    <t>`100\times1,0353=103,53 €`</t>
  </si>
  <si>
    <t>`100 % + 96,09% =196,09 % = 1,9609`</t>
  </si>
  <si>
    <t>`frac(100)(100)+frac(96,09)(100)=frac(100+96,09)(100)=frac(196,09)(100)=1,9609`</t>
  </si>
  <si>
    <t>`140\times1,9609=274,526 €`</t>
  </si>
  <si>
    <t>`150\times0,982=147,3 €`</t>
  </si>
  <si>
    <t>`150\times0,794=119,1 €`</t>
  </si>
  <si>
    <t>`100 %- 0,32% =99,68 % = 0,9968`</t>
  </si>
  <si>
    <t>`frac(100)(100)-frac(0,32)(100)=frac(100-0,32)(100)=frac(99,68)(100)=0,9968`</t>
  </si>
  <si>
    <t>`100\times0,9968=99,68 €`</t>
  </si>
  <si>
    <t>`100 %- 3,87% =96,13 % = 0,9613`</t>
  </si>
  <si>
    <t>`frac(100)(100)-frac(3,87)(100)=frac(100-3,87)(100)=frac(96,13)(100)=0,9613`</t>
  </si>
  <si>
    <t>`200\times0,9613=192,26 €`</t>
  </si>
  <si>
    <t>`100 %- 58,24% =41,76 % = 0,4176`</t>
  </si>
  <si>
    <t>`frac(100)(100)-frac(58,24)(100)=frac(100-58,24)(100)=frac(41,76)(100)=0,4176`</t>
  </si>
  <si>
    <t>`160\times0,4176=66,816 €`</t>
  </si>
  <si>
    <t>`150\times1,004=150,6 €`</t>
  </si>
  <si>
    <t>`90\times1,021=91,89 €`</t>
  </si>
  <si>
    <t>`100 % + 45,5% =145,5 % = 1,455`</t>
  </si>
  <si>
    <t>`frac(100)(100)+frac(45,5)(100)=frac(100+45,5)(100)=frac(145,5)(100)=1,455`</t>
  </si>
  <si>
    <t>`80\times1,455=116,4 €`</t>
  </si>
  <si>
    <t>`100 % + 1,08% =101,08 % = 1,0108`</t>
  </si>
  <si>
    <t>`frac(100)(100)+frac(1,08)(100)=frac(100+1,08)(100)=frac(101,08)(100)=1,0108`</t>
  </si>
  <si>
    <t>`190\times1,0108=192,052 €`</t>
  </si>
  <si>
    <t>`100 % + 39,43% =139,43 % = 1,3943`</t>
  </si>
  <si>
    <t>`frac(100)(100)+frac(39,43)(100)=frac(100+39,43)(100)=frac(139,43)(100)=1,3943`</t>
  </si>
  <si>
    <t>`110\times1,3943=153,373 €`</t>
  </si>
  <si>
    <t>`170\times0,912=155,04 €`</t>
  </si>
  <si>
    <t>`110\times0,78=85,8 €`</t>
  </si>
  <si>
    <t>`100 %- 0,25% =99,75 % = 0,9975`</t>
  </si>
  <si>
    <t>`frac(100)(100)-frac(0,25)(100)=frac(100-0,25)(100)=frac(99,75)(100)=0,9975`</t>
  </si>
  <si>
    <t>`120\times0,9975=119,7 €`</t>
  </si>
  <si>
    <t>`100 %- 6,71% =93,29 % = 0,9329`</t>
  </si>
  <si>
    <t>`frac(100)(100)-frac(6,71)(100)=frac(100-6,71)(100)=frac(93,29)(100)=0,9329`</t>
  </si>
  <si>
    <t>`180\times0,9329=167,922 €`</t>
  </si>
  <si>
    <t>`100 %- 72,66% =27,34 % = 0,2734`</t>
  </si>
  <si>
    <t>`frac(100)(100)-frac(72,66)(100)=frac(100-72,66)(100)=frac(27,34)(100)=0,2734`</t>
  </si>
  <si>
    <t>`100\times0,2734=27,34 €`</t>
  </si>
  <si>
    <t>`100 % + 29,2% =129,2 % = 1,292`</t>
  </si>
  <si>
    <t>`frac(100)(100)+frac(29,2)(100)=frac(100+29,2)(100)=frac(129,2)(100)=1,292`</t>
  </si>
  <si>
    <t>`70\times1,292=90,44 €`</t>
  </si>
  <si>
    <t>`90\times1,0076=90,684 €`</t>
  </si>
  <si>
    <t>`100 % + 2,31% =102,31 % = 1,0231`</t>
  </si>
  <si>
    <t>`frac(100)(100)+frac(2,31)(100)=frac(100+2,31)(100)=frac(102,31)(100)=1,0231`</t>
  </si>
  <si>
    <t>`170\times1,0231=173,927 €`</t>
  </si>
  <si>
    <t>`100 % + 86,68% =186,68 % = 1,8668`</t>
  </si>
  <si>
    <t>`frac(100)(100)+frac(86,68)(100)=frac(100+86,68)(100)=frac(186,68)(100)=1,8668`</t>
  </si>
  <si>
    <t>`80\times1,8668=149,344 €`</t>
  </si>
  <si>
    <t>`100 %- 20,7% =79,3 % = 0,793`</t>
  </si>
  <si>
    <t>`frac(100)(100)-frac(20,7)(100)=frac(100-20,7)(100)=frac(79,3)(100)=0,793`</t>
  </si>
  <si>
    <t>`110\times0,793=87,23 €`</t>
  </si>
  <si>
    <t>`100 %- 0,62% =99,38 % = 0,9938`</t>
  </si>
  <si>
    <t>`frac(100)(100)-frac(0,62)(100)=frac(100-0,62)(100)=frac(99,38)(100)=0,9938`</t>
  </si>
  <si>
    <t>`200\times0,9938=198,76 €`</t>
  </si>
  <si>
    <t>`100 %- 2,71% =97,29 % = 0,9729`</t>
  </si>
  <si>
    <t>`frac(100)(100)-frac(2,71)(100)=frac(100-2,71)(100)=frac(97,29)(100)=0,9729`</t>
  </si>
  <si>
    <t>`70\times0,9729=68,103 €`</t>
  </si>
  <si>
    <t>`100 %- 52,78% =47,22 % = 0,4722`</t>
  </si>
  <si>
    <t>`frac(100)(100)-frac(52,78)(100)=frac(100-52,78)(100)=frac(47,22)(100)=0,4722`</t>
  </si>
  <si>
    <t>`80\times0,4722=37,776 €`</t>
  </si>
  <si>
    <t>`100 % + 43,5% =143,5 % = 1,435`</t>
  </si>
  <si>
    <t>`frac(100)(100)+frac(43,5)(100)=frac(100+43,5)(100)=frac(143,5)(100)=1,435`</t>
  </si>
  <si>
    <t>`160\times1,435=229,6 €`</t>
  </si>
  <si>
    <t>`150\times1,0026=150,39 €`</t>
  </si>
  <si>
    <t>`120\times1,0664=127,968 €`</t>
  </si>
  <si>
    <t>`100 % + 19,42% =119,42 % = 1,1942`</t>
  </si>
  <si>
    <t>`frac(100)(100)+frac(19,42)(100)=frac(100+19,42)(100)=frac(119,42)(100)=1,1942`</t>
  </si>
  <si>
    <t>`110\times1,1942=131,362 €`</t>
  </si>
  <si>
    <t>`80\times0,042=3,36 €`</t>
  </si>
  <si>
    <t>`70\times0,9908=69,356 €`</t>
  </si>
  <si>
    <t>`100 %- 3,92% =96,08 % = 0,9608`</t>
  </si>
  <si>
    <t>`frac(100)(100)-frac(3,92)(100)=frac(100-3,92)(100)=frac(96,08)(100)=0,9608`</t>
  </si>
  <si>
    <t>`140\times0,9608=134,512 €`</t>
  </si>
  <si>
    <t>`100 %- 30,31% =69,69 % = 0,6969`</t>
  </si>
  <si>
    <t>`frac(100)(100)-frac(30,31)(100)=frac(100-30,31)(100)=frac(69,69)(100)=0,6969`</t>
  </si>
  <si>
    <t>`110\times0,6969=76,659 €`</t>
  </si>
  <si>
    <t>`190\times1,002=190,38 €`</t>
  </si>
  <si>
    <t>`60\times1,078=64,68 €`</t>
  </si>
  <si>
    <t>`100 % + 32,1% =132,1 % = 1,321`</t>
  </si>
  <si>
    <t>`frac(100)(100)+frac(32,1)(100)=frac(100+32,1)(100)=frac(132,1)(100)=1,321`</t>
  </si>
  <si>
    <t>`70\times1,321=92,47 €`</t>
  </si>
  <si>
    <t>`100 % + 0,72% =100,72 % = 1,0072`</t>
  </si>
  <si>
    <t>`frac(100)(100)+frac(0,72)(100)=frac(100+0,72)(100)=frac(100,72)(100)=1,0072`</t>
  </si>
  <si>
    <t>`120\times1,0072=120,864 €`</t>
  </si>
  <si>
    <t>`100 % + 5,23% =105,23 % = 1,0523`</t>
  </si>
  <si>
    <t>`frac(100)(100)+frac(5,23)(100)=frac(100+5,23)(100)=frac(105,23)(100)=1,0523`</t>
  </si>
  <si>
    <t>`110\times1,0523=115,753 €`</t>
  </si>
  <si>
    <t>`100 % + 97,92% =197,92 % = 1,9792`</t>
  </si>
  <si>
    <t>`frac(100)(100)+frac(97,92)(100)=frac(100+97,92)(100)=frac(197,92)(100)=1,9792`</t>
  </si>
  <si>
    <t>`170\times1,9792=336,464 €`</t>
  </si>
  <si>
    <t>`50\times0,961=48,05 €`</t>
  </si>
  <si>
    <t>`100 %- 25,9% =74,1 % = 0,741`</t>
  </si>
  <si>
    <t>`frac(100)(100)-frac(25,9)(100)=frac(100-25,9)(100)=frac(74,1)(100)=0,741`</t>
  </si>
  <si>
    <t>`180\times0,741=133,38 €`</t>
  </si>
  <si>
    <t>`80\times0,9966=79,728 €`</t>
  </si>
  <si>
    <t>`70\times0,987=69,09 €`</t>
  </si>
  <si>
    <t>`100 %- 34,28% =65,72 % = 0,6572`</t>
  </si>
  <si>
    <t>`frac(100)(100)-frac(34,28)(100)=frac(100-34,28)(100)=frac(65,72)(100)=0,6572`</t>
  </si>
  <si>
    <t>`150\times0,6572=98,58 €`</t>
  </si>
  <si>
    <t>`100 % + 99,8% =199,8 % = 1,998`</t>
  </si>
  <si>
    <t>`frac(100)(100)+frac(99,8)(100)=frac(100+99,8)(100)=frac(199,8)(100)=1,998`</t>
  </si>
  <si>
    <t>`190\times1,998=379,62 €`</t>
  </si>
  <si>
    <t>`160\times1,014=162,24 €`</t>
  </si>
  <si>
    <t>`100 % + 15,32% =115,32 % = 1,1532`</t>
  </si>
  <si>
    <t>`frac(100)(100)+frac(15,32)(100)=frac(100+15,32)(100)=frac(115,32)(100)=1,1532`</t>
  </si>
  <si>
    <t>`100\times1,1532=115,32 €`</t>
  </si>
  <si>
    <t>`170\times0,999=169,83 €`</t>
  </si>
  <si>
    <t>`110\times0,935=102,85 €`</t>
  </si>
  <si>
    <t>`100 %- 84,9% =15,1 % = 0,151`</t>
  </si>
  <si>
    <t>`frac(100)(100)-frac(84,9)(100)=frac(100-84,9)(100)=frac(15,1)(100)=0,151`</t>
  </si>
  <si>
    <t>`90\times0,151=13,59 €`</t>
  </si>
  <si>
    <t>`100 %- 0,63% =99,37 % = 0,9937`</t>
  </si>
  <si>
    <t>`frac(100)(100)-frac(0,63)(100)=frac(100-0,63)(100)=frac(99,37)(100)=0,9937`</t>
  </si>
  <si>
    <t>`140\times0,9937=139,118 €`</t>
  </si>
  <si>
    <t>`100 %- 2,39% =97,61 % = 0,9761`</t>
  </si>
  <si>
    <t>`frac(100)(100)-frac(2,39)(100)=frac(100-2,39)(100)=frac(97,61)(100)=0,9761`</t>
  </si>
  <si>
    <t>`160\times0,9761=156,176 €`</t>
  </si>
  <si>
    <t>`150\times0,2486=37,29 €`</t>
  </si>
  <si>
    <t>`50\times1,053=52,65 €`</t>
  </si>
  <si>
    <t>`100 % + 43,3% =143,3 % = 1,433`</t>
  </si>
  <si>
    <t>`frac(100)(100)+frac(43,3)(100)=frac(100+43,3)(100)=frac(143,3)(100)=1,433`</t>
  </si>
  <si>
    <t>`50\times1,433=71,65 €`</t>
  </si>
  <si>
    <t>`100 % + 3,46% =103,46 % = 1,0346`</t>
  </si>
  <si>
    <t>`frac(100)(100)+frac(3,46)(100)=frac(100+3,46)(100)=frac(103,46)(100)=1,0346`</t>
  </si>
  <si>
    <t>`90\times1,0346=93,114 €`</t>
  </si>
  <si>
    <t>`100 % + 49,82% =149,82 % = 1,4982`</t>
  </si>
  <si>
    <t>`frac(100)(100)+frac(49,82)(100)=frac(100+49,82)(100)=frac(149,82)(100)=1,4982`</t>
  </si>
  <si>
    <t>`190\times1,4982=284,658 €`</t>
  </si>
  <si>
    <t>`100\times0,966=96,6 €`</t>
  </si>
  <si>
    <t>`150\times0,434=65,1 €`</t>
  </si>
  <si>
    <t>`100 %- 0,45% =99,55 % = 0,9955`</t>
  </si>
  <si>
    <t>`frac(100)(100)-frac(0,45)(100)=frac(100-0,45)(100)=frac(99,55)(100)=0,9955`</t>
  </si>
  <si>
    <t>`130\times0,9955=129,415 €`</t>
  </si>
  <si>
    <t>`100 %- 1,58% =98,42 % = 0,9842`</t>
  </si>
  <si>
    <t>`frac(100)(100)-frac(1,58)(100)=frac(100-1,58)(100)=frac(98,42)(100)=0,9842`</t>
  </si>
  <si>
    <t>`150\times0,9842=147,63 €`</t>
  </si>
  <si>
    <t>`100 %- 39,87% =60,13 % = 0,6013`</t>
  </si>
  <si>
    <t>`frac(100)(100)-frac(39,87)(100)=frac(100-39,87)(100)=frac(60,13)(100)=0,6013`</t>
  </si>
  <si>
    <t>`160\times0,6013=96,208 €`</t>
  </si>
  <si>
    <t>`100 % + 3,9% =103,9 % = 1,039`</t>
  </si>
  <si>
    <t>`frac(100)(100)+frac(3,9)(100)=frac(100+3,9)(100)=frac(103,9)(100)=1,039`</t>
  </si>
  <si>
    <t>`190\times1,039=197,41 €`</t>
  </si>
  <si>
    <t>`150\times1,278=191,7 €`</t>
  </si>
  <si>
    <t>`80\times1,0073=80,584 €`</t>
  </si>
  <si>
    <t>`100 % + 79,94% =179,94 % = 1,7994`</t>
  </si>
  <si>
    <t>`frac(100)(100)+frac(79,94)(100)=frac(100+79,94)(100)=frac(179,94)(100)=1,7994`</t>
  </si>
  <si>
    <t>`130\times1,7994=233,922 €`</t>
  </si>
  <si>
    <t>`140\times0,998=139,72 €`</t>
  </si>
  <si>
    <t>`100 %- 29,9% =70,1 % = 0,701`</t>
  </si>
  <si>
    <t>`frac(100)(100)-frac(29,9)(100)=frac(100-29,9)(100)=frac(70,1)(100)=0,701`</t>
  </si>
  <si>
    <t>`110\times0,701=77,11 €`</t>
  </si>
  <si>
    <t>`170\times0,9955=169,235 €`</t>
  </si>
  <si>
    <t>`100 %- 5,63% =94,37 % = 0,9437`</t>
  </si>
  <si>
    <t>`frac(100)(100)-frac(5,63)(100)=frac(100-5,63)(100)=frac(94,37)(100)=0,9437`</t>
  </si>
  <si>
    <t>`160\times0,9437=150,992 €`</t>
  </si>
  <si>
    <t>`100 %- 14,89% =85,11 % = 0,8511`</t>
  </si>
  <si>
    <t>`frac(100)(100)-frac(14,89)(100)=frac(100-14,89)(100)=frac(85,11)(100)=0,8511`</t>
  </si>
  <si>
    <t>`190\times0,8511=161,709 €`</t>
  </si>
  <si>
    <t>`180\times1,009=181,62 €`</t>
  </si>
  <si>
    <t>`140\times1,037=145,18 €`</t>
  </si>
  <si>
    <t>`100 % + 95,6% =195,6 % = 1,956`</t>
  </si>
  <si>
    <t>`frac(100)(100)+frac(95,6)(100)=frac(100+95,6)(100)=frac(195,6)(100)=1,956`</t>
  </si>
  <si>
    <t>`70\times1,956=136,92 €`</t>
  </si>
  <si>
    <t>`110\times1,0061=110,671 €`</t>
  </si>
  <si>
    <t>`100 % + 3,48% =103,48 % = 1,0348`</t>
  </si>
  <si>
    <t>`frac(100)(100)+frac(3,48)(100)=frac(100+3,48)(100)=frac(103,48)(100)=1,0348`</t>
  </si>
  <si>
    <t>`170\times1,0348=175,916 €`</t>
  </si>
  <si>
    <t>`100 % + 13,31% =113,31 % = 1,1331`</t>
  </si>
  <si>
    <t>`frac(100)(100)+frac(13,31)(100)=frac(100+13,31)(100)=frac(113,31)(100)=1,1331`</t>
  </si>
  <si>
    <t>`180\times1,1331=203,958 €`</t>
  </si>
  <si>
    <t>`100 %- 3,3% =96,7 % = 0,967`</t>
  </si>
  <si>
    <t>`frac(100)(100)-frac(3,3)(100)=frac(100-3,3)(100)=frac(96,7)(100)=0,967`</t>
  </si>
  <si>
    <t>`120\times0,967=116,04 €`</t>
  </si>
  <si>
    <t>`80\times0,811=64,88 €`</t>
  </si>
  <si>
    <t>`130\times0,9908=128,804 €`</t>
  </si>
  <si>
    <t>`100 %- 3,43% =96,57 % = 0,9657`</t>
  </si>
  <si>
    <t>`frac(100)(100)-frac(3,43)(100)=frac(100-3,43)(100)=frac(96,57)(100)=0,9657`</t>
  </si>
  <si>
    <t>`170\times0,9657=164,169 €`</t>
  </si>
  <si>
    <t>`100 %- 75,05% =24,95 % = 0,2495`</t>
  </si>
  <si>
    <t>`frac(100)(100)-frac(75,05)(100)=frac(100-75,05)(100)=frac(24,95)(100)=0,2495`</t>
  </si>
  <si>
    <t>`140\times0,2495=34,93 €`</t>
  </si>
  <si>
    <t>`100 % + 9,5% =109,5 % = 1,095`</t>
  </si>
  <si>
    <t>`frac(100)(100)+frac(9,5)(100)=frac(100+9,5)(100)=frac(109,5)(100)=1,095`</t>
  </si>
  <si>
    <t>`140\times1,095=153,3 €`</t>
  </si>
  <si>
    <t>`100 % + 39,5% =139,5 % = 1,395`</t>
  </si>
  <si>
    <t>`frac(100)(100)+frac(39,5)(100)=frac(100+39,5)(100)=frac(139,5)(100)=1,395`</t>
  </si>
  <si>
    <t>`180\times1,395=251,1 €`</t>
  </si>
  <si>
    <t>`150\times1,0077=151,155 €`</t>
  </si>
  <si>
    <t>`100 % + 3,32% =103,32 % = 1,0332`</t>
  </si>
  <si>
    <t>`frac(100)(100)+frac(3,32)(100)=frac(100+3,32)(100)=frac(103,32)(100)=1,0332`</t>
  </si>
  <si>
    <t>`140\times1,0332=144,648 €`</t>
  </si>
  <si>
    <t>`100 % + 12,27% =112,27 % = 1,1227`</t>
  </si>
  <si>
    <t>`frac(100)(100)+frac(12,27)(100)=frac(100+12,27)(100)=frac(112,27)(100)=1,1227`</t>
  </si>
  <si>
    <t>`80\times1,1227=89,816 €`</t>
  </si>
  <si>
    <t>`160\times0,937=149,92 €`</t>
  </si>
  <si>
    <t>`100 %- 10,6% =89,4 % = 0,894`</t>
  </si>
  <si>
    <t>`frac(100)(100)-frac(10,6)(100)=frac(100-10,6)(100)=frac(89,4)(100)=0,894`</t>
  </si>
  <si>
    <t>`170\times0,894=151,98 €`</t>
  </si>
  <si>
    <t>`100 %- 0,29% =99,71 % = 0,9971`</t>
  </si>
  <si>
    <t>`frac(100)(100)-frac(0,29)(100)=frac(100-0,29)(100)=frac(99,71)(100)=0,9971`</t>
  </si>
  <si>
    <t>`160\times0,9971=159,536 €`</t>
  </si>
  <si>
    <t>`100 %- 8,31% =91,69 % = 0,9169`</t>
  </si>
  <si>
    <t>`frac(100)(100)-frac(8,31)(100)=frac(100-8,31)(100)=frac(91,69)(100)=0,9169`</t>
  </si>
  <si>
    <t>`120\times0,9169=110,028 €`</t>
  </si>
  <si>
    <t>`100 %- 41,08% =58,92 % = 0,5892`</t>
  </si>
  <si>
    <t>`frac(100)(100)-frac(41,08)(100)=frac(100-41,08)(100)=frac(58,92)(100)=0,5892`</t>
  </si>
  <si>
    <t>`80\times0,5892=47,136 €`</t>
  </si>
  <si>
    <t>`80\times1,008=80,64 €`</t>
  </si>
  <si>
    <t>`110\times1,085=119,35 €`</t>
  </si>
  <si>
    <t>`100 % + 40,2% =140,2 % = 1,402`</t>
  </si>
  <si>
    <t>`frac(100)(100)+frac(40,2)(100)=frac(100+40,2)(100)=frac(140,2)(100)=1,402`</t>
  </si>
  <si>
    <t>`60\times1,402=84,12 €`</t>
  </si>
  <si>
    <t>`140\times1,0075=141,05 €`</t>
  </si>
  <si>
    <t>`100 % + 5,59% =105,59 % = 1,0559`</t>
  </si>
  <si>
    <t>`frac(100)(100)+frac(5,59)(100)=frac(100+5,59)(100)=frac(105,59)(100)=1,0559`</t>
  </si>
  <si>
    <t>`130\times1,0559=137,267 €`</t>
  </si>
  <si>
    <t>`100 % + 82,15% =182,15 % = 1,8215`</t>
  </si>
  <si>
    <t>`frac(100)(100)+frac(82,15)(100)=frac(100+82,15)(100)=frac(182,15)(100)=1,8215`</t>
  </si>
  <si>
    <t>`190\times1,8215=346,085 €`</t>
  </si>
  <si>
    <t>`160\times0,987=157,92 €`</t>
  </si>
  <si>
    <t>`100 %- 30,1% =69,9 % = 0,699`</t>
  </si>
  <si>
    <t>`frac(100)(100)-frac(30,1)(100)=frac(100-30,1)(100)=frac(69,9)(100)=0,699`</t>
  </si>
  <si>
    <t>`160\times0,699=111,84 €`</t>
  </si>
  <si>
    <t>`100 %- 3,31% =96,69 % = 0,9669`</t>
  </si>
  <si>
    <t>`frac(100)(100)-frac(3,31)(100)=frac(100-3,31)(100)=frac(96,69)(100)=0,9669`</t>
  </si>
  <si>
    <t>`160\times0,9669=154,704 €`</t>
  </si>
  <si>
    <t>`100 %- 16,34% =83,66 % = 0,8366`</t>
  </si>
  <si>
    <t>`frac(100)(100)-frac(16,34)(100)=frac(100-16,34)(100)=frac(83,66)(100)=0,8366`</t>
  </si>
  <si>
    <t>`80\times0,8366=66,928 €`</t>
  </si>
  <si>
    <t>`90\times1,006=90,54 €`</t>
  </si>
  <si>
    <t>`100 % + 9,2% =109,2 % = 1,092`</t>
  </si>
  <si>
    <t>`frac(100)(100)+frac(9,2)(100)=frac(100+9,2)(100)=frac(109,2)(100)=1,092`</t>
  </si>
  <si>
    <t>`140\times1,092=152,88 €`</t>
  </si>
  <si>
    <t>`100 % + 12,3% =112,3 % = 1,123`</t>
  </si>
  <si>
    <t>`frac(100)(100)+frac(12,3)(100)=frac(100+12,3)(100)=frac(112,3)(100)=1,123`</t>
  </si>
  <si>
    <t>`60\times1,123=67,38 €`</t>
  </si>
  <si>
    <t>`100 % + 0,18% =100,18 % = 1,0018`</t>
  </si>
  <si>
    <t>`frac(100)(100)+frac(0,18)(100)=frac(100+0,18)(100)=frac(100,18)(100)=1,0018`</t>
  </si>
  <si>
    <t>`90\times1,0018=90,162 €`</t>
  </si>
  <si>
    <t>`160\times1,066=170,56 €`</t>
  </si>
  <si>
    <t>`100 % + 57,66% =157,66 % = 1,5766`</t>
  </si>
  <si>
    <t>`frac(100)(100)+frac(57,66)(100)=frac(100+57,66)(100)=frac(157,66)(100)=1,5766`</t>
  </si>
  <si>
    <t>`90\times1,5766=141,894 €`</t>
  </si>
  <si>
    <t>`180\times0,946=170,28 €`</t>
  </si>
  <si>
    <t>`100 %- 64,9% =35,1 % = 0,351`</t>
  </si>
  <si>
    <t>`frac(100)(100)-frac(64,9)(100)=frac(100-64,9)(100)=frac(35,1)(100)=0,351`</t>
  </si>
  <si>
    <t>`80\times0,351=28,08 €`</t>
  </si>
  <si>
    <t>`100 %- 0,68% =99,32 % = 0,9932`</t>
  </si>
  <si>
    <t>`frac(100)(100)-frac(0,68)(100)=frac(100-0,68)(100)=frac(99,32)(100)=0,9932`</t>
  </si>
  <si>
    <t>`90\times0,9932=89,388 €`</t>
  </si>
  <si>
    <t>`100 %- 5,69% =94,31 % = 0,9431`</t>
  </si>
  <si>
    <t>`frac(100)(100)-frac(5,69)(100)=frac(100-5,69)(100)=frac(94,31)(100)=0,9431`</t>
  </si>
  <si>
    <t>`50\times0,9431=47,155 €`</t>
  </si>
  <si>
    <t>`100 %- 23,99% =76,01 % = 0,7601`</t>
  </si>
  <si>
    <t>`frac(100)(100)-frac(23,99)(100)=frac(100-23,99)(100)=frac(76,01)(100)=0,7601`</t>
  </si>
  <si>
    <t>`110\times0,7601=83,611 €`</t>
  </si>
  <si>
    <t>`100 % + 6,9% =106,9 % = 1,069`</t>
  </si>
  <si>
    <t>`frac(100)(100)+frac(6,9)(100)=frac(100+6,9)(100)=frac(106,9)(100)=1,069`</t>
  </si>
  <si>
    <t>`180\times1,069=192,42 €`</t>
  </si>
  <si>
    <t>`100 % + 94,9% =194,9 % = 1,949`</t>
  </si>
  <si>
    <t>`frac(100)(100)+frac(94,9)(100)=frac(100+94,9)(100)=frac(194,9)(100)=1,949`</t>
  </si>
  <si>
    <t>`160\times1,949=311,84 €`</t>
  </si>
  <si>
    <t>`50\times1,0077=50,385 €`</t>
  </si>
  <si>
    <t>`110\times1,037=114,07 €`</t>
  </si>
  <si>
    <t>`140\times1,907=266,98 €`</t>
  </si>
  <si>
    <t>`190\times0,904=171,76 €`</t>
  </si>
  <si>
    <t>`100 %- 98,3% =1,7 % = 0,017`</t>
  </si>
  <si>
    <t>`frac(100)(100)-frac(98,3)(100)=frac(100-98,3)(100)=frac(1,7)(100)=0,017`</t>
  </si>
  <si>
    <t>`200\times0,017=3,4 €`</t>
  </si>
  <si>
    <t>`70\times0,9221=64,547 €`</t>
  </si>
  <si>
    <t>`100 %- 59,86% =40,14 % = 0,4014`</t>
  </si>
  <si>
    <t>`frac(100)(100)-frac(59,86)(100)=frac(100-59,86)(100)=frac(40,14)(100)=0,4014`</t>
  </si>
  <si>
    <t>`70\times0,4014=28,098 €`</t>
  </si>
  <si>
    <t>`150\times1,003=150,45 €`</t>
  </si>
  <si>
    <t>`190\times1,076=204,44 €`</t>
  </si>
  <si>
    <t>`100 % + 57,2% =157,2 % = 1,572`</t>
  </si>
  <si>
    <t>`frac(100)(100)+frac(57,2)(100)=frac(100+57,2)(100)=frac(157,2)(100)=1,572`</t>
  </si>
  <si>
    <t>`80\times1,572=125,76 €`</t>
  </si>
  <si>
    <t>`70\times1,0048=70,336 €`</t>
  </si>
  <si>
    <t>`100 % + 1,38% =101,38 % = 1,0138`</t>
  </si>
  <si>
    <t>`frac(100)(100)+frac(1,38)(100)=frac(100+1,38)(100)=frac(101,38)(100)=1,0138`</t>
  </si>
  <si>
    <t>`50\times1,0138=50,69 €`</t>
  </si>
  <si>
    <t>`100 % + 52,18% =152,18 % = 1,5218`</t>
  </si>
  <si>
    <t>`frac(100)(100)+frac(52,18)(100)=frac(100+52,18)(100)=frac(152,18)(100)=1,5218`</t>
  </si>
  <si>
    <t>`120\times1,5218=182,616 €`</t>
  </si>
  <si>
    <t>`80\times0,902=72,16 €`</t>
  </si>
  <si>
    <t>`100 %- 27,8% =72,2 % = 0,722`</t>
  </si>
  <si>
    <t>`frac(100)(100)-frac(27,8)(100)=frac(100-27,8)(100)=frac(72,2)(100)=0,722`</t>
  </si>
  <si>
    <t>`190\times0,722=137,18 €`</t>
  </si>
  <si>
    <t>`100 %- 0,83% =99,17 % = 0,9917`</t>
  </si>
  <si>
    <t>`frac(100)(100)-frac(0,83)(100)=frac(100-0,83)(100)=frac(99,17)(100)=0,9917`</t>
  </si>
  <si>
    <t>`120\times0,9917=119,004 €`</t>
  </si>
  <si>
    <t>`100 %- 4,8% =95,2 % = 0,952`</t>
  </si>
  <si>
    <t>`frac(100)(100)-frac(4,8)(100)=frac(100-4,8)(100)=frac(95,2)(100)=0,952`</t>
  </si>
  <si>
    <t>`200\times0,952=190,4 €`</t>
  </si>
  <si>
    <t>`100 %- 45,18% =54,82 % = 0,5482`</t>
  </si>
  <si>
    <t>`frac(100)(100)-frac(45,18)(100)=frac(100-45,18)(100)=frac(54,82)(100)=0,5482`</t>
  </si>
  <si>
    <t>`90\times0,5482=49,338 €`</t>
  </si>
  <si>
    <t>`160\times1,018=162,88 €`</t>
  </si>
  <si>
    <t>`100 % + 78,5% =178,5 % = 1,785`</t>
  </si>
  <si>
    <t>`frac(100)(100)+frac(78,5)(100)=frac(100+78,5)(100)=frac(178,5)(100)=1,785`</t>
  </si>
  <si>
    <t>`110\times1,785=196,35 €`</t>
  </si>
  <si>
    <t>`50\times1,0024=50,12 €`</t>
  </si>
  <si>
    <t>`100 % + 6,46% =106,46 % = 1,0646`</t>
  </si>
  <si>
    <t>`frac(100)(100)+frac(6,46)(100)=frac(100+6,46)(100)=frac(106,46)(100)=1,0646`</t>
  </si>
  <si>
    <t>`150\times1,0646=159,69 €`</t>
  </si>
  <si>
    <t>`100 % + 77,88% =177,88 % = 1,7788`</t>
  </si>
  <si>
    <t>`frac(100)(100)+frac(77,88)(100)=frac(100+77,88)(100)=frac(177,88)(100)=1,7788`</t>
  </si>
  <si>
    <t>`50\times1,7788=88,94 €`</t>
  </si>
  <si>
    <t>`150\times0,947=142,05 €`</t>
  </si>
  <si>
    <t>`100 %- 69,8% =30,2 % = 0,302`</t>
  </si>
  <si>
    <t>`frac(100)(100)-frac(69,8)(100)=frac(100-69,8)(100)=frac(30,2)(100)=0,302`</t>
  </si>
  <si>
    <t>`150\times0,302=45,3 €`</t>
  </si>
  <si>
    <t>`100 %- 0,96% =99,04 % = 0,9904`</t>
  </si>
  <si>
    <t>`frac(100)(100)-frac(0,96)(100)=frac(100-0,96)(100)=frac(99,04)(100)=0,9904`</t>
  </si>
  <si>
    <t>`120\times0,9904=118,848 €`</t>
  </si>
  <si>
    <t>`100 %- 1,22% =98,78 % = 0,9878`</t>
  </si>
  <si>
    <t>`frac(100)(100)-frac(1,22)(100)=frac(100-1,22)(100)=frac(98,78)(100)=0,9878`</t>
  </si>
  <si>
    <t>`170\times0,9878=167,926 €`</t>
  </si>
  <si>
    <t>`100 %- 68,88% =31,12 % = 0,3112`</t>
  </si>
  <si>
    <t>`frac(100)(100)-frac(68,88)(100)=frac(100-68,88)(100)=frac(31,12)(100)=0,3112`</t>
  </si>
  <si>
    <t>`150\times0,3112=46,68 €`</t>
  </si>
  <si>
    <t>`60\times1,069=64,14 €`</t>
  </si>
  <si>
    <t>`100 % + 12,9% =112,9 % = 1,129`</t>
  </si>
  <si>
    <t>`frac(100)(100)+frac(12,9)(100)=frac(100+12,9)(100)=frac(112,9)(100)=1,129`</t>
  </si>
  <si>
    <t>`150\times1,129=169,35 €`</t>
  </si>
  <si>
    <t>`100\times1,0035=100,35 €`</t>
  </si>
  <si>
    <t>`100 % + 5,74% =105,74 % = 1,0574`</t>
  </si>
  <si>
    <t>`frac(100)(100)+frac(5,74)(100)=frac(100+5,74)(100)=frac(105,74)(100)=1,0574`</t>
  </si>
  <si>
    <t>`120\times1,0574=126,888 €`</t>
  </si>
  <si>
    <t>`100 % + 67,33% =167,33 % = 1,6733`</t>
  </si>
  <si>
    <t>`frac(100)(100)+frac(67,33)(100)=frac(100+67,33)(100)=frac(167,33)(100)=1,6733`</t>
  </si>
  <si>
    <t>`140\times1,6733=234,262 €`</t>
  </si>
  <si>
    <t>`130\times0,948=123,24 €`</t>
  </si>
  <si>
    <t>`100 %- 64,5% =35,5 % = 0,355`</t>
  </si>
  <si>
    <t>`frac(100)(100)-frac(64,5)(100)=frac(100-64,5)(100)=frac(35,5)(100)=0,355`</t>
  </si>
  <si>
    <t>`140\times0,355=49,7 €`</t>
  </si>
  <si>
    <t>`100 %- 99,65% =0,35 % = 0,0035`</t>
  </si>
  <si>
    <t>`frac(100)(100)-frac(99,65)(100)=frac(100-99,65)(100)=frac(0,349999999999994)(100)=0,0035`</t>
  </si>
  <si>
    <t>`180\times0,0035=0,63 €`</t>
  </si>
  <si>
    <t>`130\times1,074=139,62 €`</t>
  </si>
  <si>
    <t>`100 % + 60,2% =160,2 % = 1,602`</t>
  </si>
  <si>
    <t>`frac(100)(100)+frac(60,2)(100)=frac(100+60,2)(100)=frac(160,2)(100)=1,602`</t>
  </si>
  <si>
    <t>`120\times1,602=192,24 €`</t>
  </si>
  <si>
    <t>`170\times1,0016=170,272 €`</t>
  </si>
  <si>
    <t>`100 % + 1,2% =101,2 % = 1,012`</t>
  </si>
  <si>
    <t>`frac(100)(100)+frac(1,2)(100)=frac(100+1,2)(100)=frac(101,2)(100)=1,012`</t>
  </si>
  <si>
    <t>`180\times1,012=182,16 €`</t>
  </si>
  <si>
    <t>`100 % + 71,84% =171,84 % = 1,7184`</t>
  </si>
  <si>
    <t>`frac(100)(100)+frac(71,84)(100)=frac(100+71,84)(100)=frac(171,84)(100)=1,7184`</t>
  </si>
  <si>
    <t>`170\times1,7184=292,128 €`</t>
  </si>
  <si>
    <t>`100 %- 8,7% =91,3 % = 0,913`</t>
  </si>
  <si>
    <t>`frac(100)(100)-frac(8,7)(100)=frac(100-8,7)(100)=frac(91,3)(100)=0,913`</t>
  </si>
  <si>
    <t>`60\times0,913=54,78 €`</t>
  </si>
  <si>
    <t>`100 %- 42,6% =57,4 % = 0,574`</t>
  </si>
  <si>
    <t>`frac(100)(100)-frac(42,6)(100)=frac(100-42,6)(100)=frac(57,4)(100)=0,574`</t>
  </si>
  <si>
    <t>`130\times0,574=74,62 €`</t>
  </si>
  <si>
    <t>`100 %- 0,19% =99,81 % = 0,9981`</t>
  </si>
  <si>
    <t>`frac(100)(100)-frac(0,19)(100)=frac(100-0,19)(100)=frac(99,81)(100)=0,9981`</t>
  </si>
  <si>
    <t>`170\times0,9981=169,677 €`</t>
  </si>
  <si>
    <t>`100 %- 9,23% =90,77 % = 0,9077`</t>
  </si>
  <si>
    <t>`frac(100)(100)-frac(9,23)(100)=frac(100-9,23)(100)=frac(90,77)(100)=0,9077`</t>
  </si>
  <si>
    <t>`180\times0,9077=163,386 €`</t>
  </si>
  <si>
    <t>`100 %- 82,7% =17,3 % = 0,173`</t>
  </si>
  <si>
    <t>`frac(100)(100)-frac(82,7)(100)=frac(100-82,7)(100)=frac(17,3)(100)=0,173`</t>
  </si>
  <si>
    <t>`170\times0,173=29,41 €`</t>
  </si>
  <si>
    <t>`100 % + 1,6% =101,6 % = 1,016`</t>
  </si>
  <si>
    <t>`frac(100)(100)+frac(1,6)(100)=frac(100+1,6)(100)=frac(101,6)(100)=1,016`</t>
  </si>
  <si>
    <t>`130\times1,016=132,08 €`</t>
  </si>
  <si>
    <t>`100 % + 10,6% =110,6 % = 1,106`</t>
  </si>
  <si>
    <t>`frac(100)(100)+frac(10,6)(100)=frac(100+10,6)(100)=frac(110,6)(100)=1,106`</t>
  </si>
  <si>
    <t>`170\times1,106=188,02 €`</t>
  </si>
  <si>
    <t>`100 % + 0,58% =100,58 % = 1,0058`</t>
  </si>
  <si>
    <t>`frac(100)(100)+frac(0,58)(100)=frac(100+0,58)(100)=frac(100,58)(100)=1,0058`</t>
  </si>
  <si>
    <t>`170\times1,0058=170,986 €`</t>
  </si>
  <si>
    <t>`100 % + 4,59% =104,59 % = 1,0459`</t>
  </si>
  <si>
    <t>`frac(100)(100)+frac(4,59)(100)=frac(100+4,59)(100)=frac(104,59)(100)=1,0459`</t>
  </si>
  <si>
    <t>`70\times1,0459=73,213 €`</t>
  </si>
  <si>
    <t>`100 % + 65,82% =165,82 % = 1,6582`</t>
  </si>
  <si>
    <t>`frac(100)(100)+frac(65,82)(100)=frac(100+65,82)(100)=frac(165,82)(100)=1,6582`</t>
  </si>
  <si>
    <t>`80\times1,6582=132,656 €`</t>
  </si>
  <si>
    <t>`100 %- 22,5% =77,5 % = 0,775`</t>
  </si>
  <si>
    <t>`frac(100)(100)-frac(22,5)(100)=frac(100-22,5)(100)=frac(77,5)(100)=0,775`</t>
  </si>
  <si>
    <t>`70\times0,775=54,25 €`</t>
  </si>
  <si>
    <t>`90\times0,9966=89,694 €`</t>
  </si>
  <si>
    <t>`100 %- 1,03% =98,97 % = 0,9897`</t>
  </si>
  <si>
    <t>`frac(100)(100)-frac(1,03)(100)=frac(100-1,03)(100)=frac(98,97)(100)=0,9897`</t>
  </si>
  <si>
    <t>`150\times0,9897=148,455 €`</t>
  </si>
  <si>
    <t>`100 %- 34,69% =65,31 % = 0,6531`</t>
  </si>
  <si>
    <t>`frac(100)(100)-frac(34,69)(100)=frac(100-34,69)(100)=frac(65,31)(100)=0,6531`</t>
  </si>
  <si>
    <t>`80\times0,6531=52,248 €`</t>
  </si>
  <si>
    <t>`180\times1,007=181,26 €`</t>
  </si>
  <si>
    <t>`90\times1,012=91,08 €`</t>
  </si>
  <si>
    <t>`100 % + 27,7% =127,7 % = 1,277`</t>
  </si>
  <si>
    <t>`frac(100)(100)+frac(27,7)(100)=frac(100+27,7)(100)=frac(127,7)(100)=1,277`</t>
  </si>
  <si>
    <t>`50\times1,277=63,85 €`</t>
  </si>
  <si>
    <t>`100 % + 3,92% =103,92 % = 1,0392`</t>
  </si>
  <si>
    <t>`frac(100)(100)+frac(3,92)(100)=frac(100+3,92)(100)=frac(103,92)(100)=1,0392`</t>
  </si>
  <si>
    <t>`50\times1,0392=51,96 €`</t>
  </si>
  <si>
    <t>`100 % + 90,44% =190,44 % = 1,9044`</t>
  </si>
  <si>
    <t>`frac(100)(100)+frac(90,44)(100)=frac(100+90,44)(100)=frac(190,44)(100)=1,9044`</t>
  </si>
  <si>
    <t>`140\times1,9044=266,616 €`</t>
  </si>
  <si>
    <t>`150\times0,993=148,95 €`</t>
  </si>
  <si>
    <t>`50\times0,9987=49,935 €`</t>
  </si>
  <si>
    <t>`100 %- 8,57% =91,43 % = 0,9143`</t>
  </si>
  <si>
    <t>`frac(100)(100)-frac(8,57)(100)=frac(100-8,57)(100)=frac(91,43)(100)=0,9143`</t>
  </si>
  <si>
    <t>`70\times0,9143=64,001 €`</t>
  </si>
  <si>
    <t>`100 %- 50,26% =49,74 % = 0,4974`</t>
  </si>
  <si>
    <t>`frac(100)(100)-frac(50,26)(100)=frac(100-50,26)(100)=frac(49,74)(100)=0,4974`</t>
  </si>
  <si>
    <t>`180\times0,4974=89,532 €`</t>
  </si>
  <si>
    <t>`50\times1,018=50,9 €`</t>
  </si>
  <si>
    <t>`100 % + 68,4% =168,4 % = 1,684`</t>
  </si>
  <si>
    <t>`frac(100)(100)+frac(68,4)(100)=frac(100+68,4)(100)=frac(168,4)(100)=1,684`</t>
  </si>
  <si>
    <t>`120\times1,684=202,08 €`</t>
  </si>
  <si>
    <t>`100\times1,0036=100,36 €`</t>
  </si>
  <si>
    <t>`140\times1,0116=141,624 €`</t>
  </si>
  <si>
    <t>`100 % + 37,45% =137,45 % = 1,3745`</t>
  </si>
  <si>
    <t>`frac(100)(100)+frac(37,45)(100)=frac(100+37,45)(100)=frac(137,45)(100)=1,3745`</t>
  </si>
  <si>
    <t>`180\times1,3745=247,41 €`</t>
  </si>
  <si>
    <t>`70\times0,52=36,4 €`</t>
  </si>
  <si>
    <t>`100 %- 0,89% =99,11 % = 0,9911`</t>
  </si>
  <si>
    <t>`frac(100)(100)-frac(0,89)(100)=frac(100-0,89)(100)=frac(99,11)(100)=0,9911`</t>
  </si>
  <si>
    <t>`100\times0,9911=99,11 €`</t>
  </si>
  <si>
    <t>`80\times0,9003=72,024 €`</t>
  </si>
  <si>
    <t>`100 %- 57,34% =42,66 % = 0,4266`</t>
  </si>
  <si>
    <t>`frac(100)(100)-frac(57,34)(100)=frac(100-57,34)(100)=frac(42,66)(100)=0,4266`</t>
  </si>
  <si>
    <t>`50\times0,4266=21,33 €`</t>
  </si>
  <si>
    <t>`70\times1,034=72,38 €`</t>
  </si>
  <si>
    <t>`100 % + 42,9% =142,9 % = 1,429`</t>
  </si>
  <si>
    <t>`frac(100)(100)+frac(42,9)(100)=frac(100+42,9)(100)=frac(142,9)(100)=1,429`</t>
  </si>
  <si>
    <t>`70\times1,429=100,03 €`</t>
  </si>
  <si>
    <t>`130\times1,0062=130,806 €`</t>
  </si>
  <si>
    <t>`100 % + 1,36% =101,36 % = 1,0136`</t>
  </si>
  <si>
    <t>`frac(100)(100)+frac(1,36)(100)=frac(100+1,36)(100)=frac(101,36)(100)=1,0136`</t>
  </si>
  <si>
    <t>`90\times1,0136=91,224 €`</t>
  </si>
  <si>
    <t>`80\times0,962=76,96 €`</t>
  </si>
  <si>
    <t>`180\times0,814=146,52 €`</t>
  </si>
  <si>
    <t>`100 %- 0,41% =99,59 % = 0,9959`</t>
  </si>
  <si>
    <t>`frac(100)(100)-frac(0,41)(100)=frac(100-0,41)(100)=frac(99,59)(100)=0,9959`</t>
  </si>
  <si>
    <t>`110\times0,9959=109,549 €`</t>
  </si>
  <si>
    <t>`100 %- 6,62% =93,38 % = 0,9338`</t>
  </si>
  <si>
    <t>`frac(100)(100)-frac(6,62)(100)=frac(100-6,62)(100)=frac(93,38)(100)=0,9338`</t>
  </si>
  <si>
    <t>`90\times0,9338=84,042 €`</t>
  </si>
  <si>
    <t>`100 %- 22,98% =77,02 % = 0,7702`</t>
  </si>
  <si>
    <t>`frac(100)(100)-frac(22,98)(100)=frac(100-22,98)(100)=frac(77,02)(100)=0,7702`</t>
  </si>
  <si>
    <t>`160\times0,7702=123,232 €`</t>
  </si>
  <si>
    <t>`150\times1,008=151,2 €`</t>
  </si>
  <si>
    <t>`100 % + 8,2% =108,2 % = 1,082`</t>
  </si>
  <si>
    <t>`frac(100)(100)+frac(8,2)(100)=frac(100+8,2)(100)=frac(108,2)(100)=1,082`</t>
  </si>
  <si>
    <t>`150\times1,082=162,3 €`</t>
  </si>
  <si>
    <t>`100 % + 89,9% =189,9 % = 1,899`</t>
  </si>
  <si>
    <t>`frac(100)(100)+frac(89,9)(100)=frac(100+89,9)(100)=frac(189,9)(100)=1,899`</t>
  </si>
  <si>
    <t>`180\times1,899=341,82 €`</t>
  </si>
  <si>
    <t>`100 % + 0,83% =100,83 % = 1,0083`</t>
  </si>
  <si>
    <t>`frac(100)(100)+frac(0,83)(100)=frac(100+0,83)(100)=frac(100,83)(100)=1,0083`</t>
  </si>
  <si>
    <t>`100\times1,0083=100,83 €`</t>
  </si>
  <si>
    <t>`100 % + 9,67% =109,67 % = 1,0967`</t>
  </si>
  <si>
    <t>`frac(100)(100)+frac(9,67)(100)=frac(100+9,67)(100)=frac(109,67)(100)=1,0967`</t>
  </si>
  <si>
    <t>`130\times1,0967=142,571 €`</t>
  </si>
  <si>
    <t>`100 % + 74,67% =174,67 % = 1,7467`</t>
  </si>
  <si>
    <t>`frac(100)(100)+frac(74,67)(100)=frac(100+74,67)(100)=frac(174,67)(100)=1,7467`</t>
  </si>
  <si>
    <t>`60\times1,7467=104,802 €`</t>
  </si>
  <si>
    <t>`150\times0,915=137,25 €`</t>
  </si>
  <si>
    <t>`90\times0,73=65,7 €`</t>
  </si>
  <si>
    <t>`100 %- 0,28% =99,72 % = 0,9972`</t>
  </si>
  <si>
    <t>`frac(100)(100)-frac(0,28)(100)=frac(100-0,28)(100)=frac(99,72)(100)=0,9972`</t>
  </si>
  <si>
    <t>`160\times0,9972=159,552 €`</t>
  </si>
  <si>
    <t>`100 %- 1,33% =98,67 % = 0,9867`</t>
  </si>
  <si>
    <t>`frac(100)(100)-frac(1,33)(100)=frac(100-1,33)(100)=frac(98,67)(100)=0,9867`</t>
  </si>
  <si>
    <t>`110\times0,9867=108,537 €`</t>
  </si>
  <si>
    <t>`100 %- 35,92% =64,08 % = 0,6408`</t>
  </si>
  <si>
    <t>`frac(100)(100)-frac(35,92)(100)=frac(100-35,92)(100)=frac(64,08)(100)=0,6408`</t>
  </si>
  <si>
    <t>`70\times0,6408=44,856 €`</t>
  </si>
  <si>
    <t>`80\times1,003=80,24 €`</t>
  </si>
  <si>
    <t>`200\times1,031=206,2 €`</t>
  </si>
  <si>
    <t>`100 % + 12,8% =112,8 % = 1,128`</t>
  </si>
  <si>
    <t>`frac(100)(100)+frac(12,8)(100)=frac(100+12,8)(100)=frac(112,8)(100)=1,128`</t>
  </si>
  <si>
    <t>`200\times1,128=225,6 €`</t>
  </si>
  <si>
    <t>`150\times1,0056=150,84 €`</t>
  </si>
  <si>
    <t>`100 % + 7,9% =107,9 % = 1,079`</t>
  </si>
  <si>
    <t>`frac(100)(100)+frac(7,9)(100)=frac(100+7,9)(100)=frac(107,9)(100)=1,079`</t>
  </si>
  <si>
    <t>`190\times1,079=205,01 €`</t>
  </si>
  <si>
    <t>`100 % + 66,1% =166,1 % = 1,661`</t>
  </si>
  <si>
    <t>`frac(100)(100)+frac(66,1)(100)=frac(100+66,1)(100)=frac(166,1)(100)=1,661`</t>
  </si>
  <si>
    <t>`170\times1,661=282,37 €`</t>
  </si>
  <si>
    <t>`120\times0,979=117,48 €`</t>
  </si>
  <si>
    <t>`100 %- 75,4% =24,6 % = 0,246`</t>
  </si>
  <si>
    <t>`frac(100)(100)-frac(75,4)(100)=frac(100-75,4)(100)=frac(24,6)(100)=0,246`</t>
  </si>
  <si>
    <t>`120\times0,246=29,52 €`</t>
  </si>
  <si>
    <t>`100 %- 0,48% =99,52 % = 0,9952`</t>
  </si>
  <si>
    <t>`frac(100)(100)-frac(0,48)(100)=frac(100-0,48)(100)=frac(99,52)(100)=0,9952`</t>
  </si>
  <si>
    <t>`140\times0,9952=139,328 €`</t>
  </si>
  <si>
    <t>`100 %- 2,57% =97,43 % = 0,9743`</t>
  </si>
  <si>
    <t>`frac(100)(100)-frac(2,57)(100)=frac(100-2,57)(100)=frac(97,43)(100)=0,9743`</t>
  </si>
  <si>
    <t>`130\times0,9743=126,659 €`</t>
  </si>
  <si>
    <t>`60\times0,19=11,4 €`</t>
  </si>
  <si>
    <t>`130\times1,079=140,27 €`</t>
  </si>
  <si>
    <t>`170\times1,774=301,58 €`</t>
  </si>
  <si>
    <t>`100 % + 2,32% =102,32 % = 1,0232`</t>
  </si>
  <si>
    <t>`frac(100)(100)+frac(2,32)(100)=frac(100+2,32)(100)=frac(102,32)(100)=1,0232`</t>
  </si>
  <si>
    <t>`70\times1,0232=71,624 €`</t>
  </si>
  <si>
    <t>`100 % + 98,2% =198,2 % = 1,982`</t>
  </si>
  <si>
    <t>`frac(100)(100)+frac(98,2)(100)=frac(100+98,2)(100)=frac(198,2)(100)=1,982`</t>
  </si>
  <si>
    <t>`100\times1,982=198,2 €`</t>
  </si>
  <si>
    <t>`100 %- 3,5% =96,5 % = 0,965`</t>
  </si>
  <si>
    <t>`frac(100)(100)-frac(3,5)(100)=frac(100-3,5)(100)=frac(96,5)(100)=0,965`</t>
  </si>
  <si>
    <t>`180\times0,965=173,7 €`</t>
  </si>
  <si>
    <t>`100 %- 76,8% =23,2 % = 0,232`</t>
  </si>
  <si>
    <t>`frac(100)(100)-frac(76,8)(100)=frac(100-76,8)(100)=frac(23,2)(100)=0,232`</t>
  </si>
  <si>
    <t>`160\times0,232=37,12 €`</t>
  </si>
  <si>
    <t>`140\times0,9948=139,272 €`</t>
  </si>
  <si>
    <t>`100 %- 6,79% =93,21 % = 0,9321`</t>
  </si>
  <si>
    <t>`frac(100)(100)-frac(6,79)(100)=frac(100-6,79)(100)=frac(93,21)(100)=0,9321`</t>
  </si>
  <si>
    <t>`60\times0,9321=55,926 €`</t>
  </si>
  <si>
    <t>`100 %- 11,78% =88,22 % = 0,8822`</t>
  </si>
  <si>
    <t>`frac(100)(100)-frac(11,78)(100)=frac(100-11,78)(100)=frac(88,22)(100)=0,8822`</t>
  </si>
  <si>
    <t>`70\times0,8822=61,754 €`</t>
  </si>
  <si>
    <t>`100\times1,27=127 €`</t>
  </si>
  <si>
    <t>`170\times1,036=176,12 €`</t>
  </si>
  <si>
    <t>`150\times1,009=151,35 €`</t>
  </si>
  <si>
    <t>`180\times1,05=189 €`</t>
  </si>
  <si>
    <t>`100 %- 0,11% =99,89 % = 0,9989`</t>
  </si>
  <si>
    <t>`frac(100)(100)-frac(0,11)(100)=frac(100-0,11)(100)=frac(99,89)(100)=0,9989`</t>
  </si>
  <si>
    <t>`100\times0,19=19 €`</t>
  </si>
  <si>
    <t>`120\times0,95=114 €`</t>
  </si>
  <si>
    <t>`120\times0,07=8,4 €`</t>
  </si>
  <si>
    <t>`120\times0,51=61,2 €`</t>
  </si>
  <si>
    <t>`80\times0,47=37,6 €`</t>
  </si>
  <si>
    <t>`170\times0,91=154,7 €`</t>
  </si>
  <si>
    <t>`160\times0,75=120 €`</t>
  </si>
  <si>
    <t>`170\times0,83=141,1 €`</t>
  </si>
  <si>
    <t>`90\times0,06=5,4 €`</t>
  </si>
  <si>
    <t>`140\times0,55=77 €`</t>
  </si>
  <si>
    <t>`70\times0,28=19,6 €`</t>
  </si>
  <si>
    <t>`60\times0,79=47,4 €`</t>
  </si>
  <si>
    <t>`80\times0,91=72,8 €`</t>
  </si>
  <si>
    <t>`90\times0,99=89,1 €`</t>
  </si>
  <si>
    <t>`80\times0,67=53,6 €`</t>
  </si>
  <si>
    <t>`100 %- 38% =62 % = 0,62`</t>
  </si>
  <si>
    <t>`frac(100)(100)-frac(38)(100)=frac(100-38)(100)=frac(62)(100)=0,62`</t>
  </si>
  <si>
    <t>`200\times0,62=124 €`</t>
  </si>
  <si>
    <t>`180\times0,97=174,6 €`</t>
  </si>
  <si>
    <t>`100 %- 66% =34 % = 0,34`</t>
  </si>
  <si>
    <t>`frac(100)(100)-frac(66)(100)=frac(100-66)(100)=frac(34)(100)=0,34`</t>
  </si>
  <si>
    <t>`180\times0,34=61,2 €`</t>
  </si>
  <si>
    <t>`100\times0,94=94 €`</t>
  </si>
  <si>
    <t>`70\times0,89=62,3 €`</t>
  </si>
  <si>
    <t>`80\times0,98=78,4 €`</t>
  </si>
  <si>
    <t>`170\times0,21=35,7 €`</t>
  </si>
  <si>
    <t>`100 %- 99% =1 % = 0,01`</t>
  </si>
  <si>
    <t>`frac(100)(100)-frac(99)(100)=frac(100-99)(100)=frac(1)(100)=0,01`</t>
  </si>
  <si>
    <t>`170\times0,01=1,7 €`</t>
  </si>
  <si>
    <t>`80\times0,24=19,2 €`</t>
  </si>
  <si>
    <t>`180\times0,92=165,6 €`</t>
  </si>
  <si>
    <t>`150\times0,81=121,5 €`</t>
  </si>
  <si>
    <t>`130\times0,01=1,3 €`</t>
  </si>
  <si>
    <t>`100 %- 10% =90 % = 0,9`</t>
  </si>
  <si>
    <t>`frac(100)(100)-frac(10)(100)=frac(100-10)(100)=frac(90)(100)=0,9`</t>
  </si>
  <si>
    <t>`100\times0,9=90 €`</t>
  </si>
  <si>
    <t>`100 %- 78% =22 % = 0,22`</t>
  </si>
  <si>
    <t>`frac(100)(100)-frac(78)(100)=frac(100-78)(100)=frac(22)(100)=0,22`</t>
  </si>
  <si>
    <t>`50\times0,22=11 €`</t>
  </si>
  <si>
    <t>`50\times0,65=32,5 €`</t>
  </si>
  <si>
    <t>`160\times0,93=148,8 €`</t>
  </si>
  <si>
    <t>`110\times0,48=52,8 €`</t>
  </si>
  <si>
    <t>`120\times0,97=116,4 €`</t>
  </si>
  <si>
    <t>`170\times0,24=40,8 €`</t>
  </si>
  <si>
    <t>`140\times0,31=43,4 €`</t>
  </si>
  <si>
    <t>`180\times0,98=176,4 €`</t>
  </si>
  <si>
    <t>`90\times0,97=87,3 €`</t>
  </si>
  <si>
    <t>`80\times0,69=55,2 €`</t>
  </si>
  <si>
    <t>`130\times0,45=58,5 €`</t>
  </si>
  <si>
    <t>`120\times0,28=33,6 €`</t>
  </si>
  <si>
    <t>`80\times0,06=4,8 €`</t>
  </si>
  <si>
    <t>`200\times0,65=130 €`</t>
  </si>
  <si>
    <t>`60\times0,31=18,6 €`</t>
  </si>
  <si>
    <t>`120\times0,58=69,6 €`</t>
  </si>
  <si>
    <t>`100\times0,47=47 €`</t>
  </si>
  <si>
    <t>`170\times0,93=158,1 €`</t>
  </si>
  <si>
    <t>`120\times0,26=31,2 €`</t>
  </si>
  <si>
    <t>`90\times0,09=8,1 €`</t>
  </si>
  <si>
    <t>`150\times0,97=145,5 €`</t>
  </si>
  <si>
    <t>`110\times0,28=30,8 €`</t>
  </si>
  <si>
    <t>`100\times0,92=92 €`</t>
  </si>
  <si>
    <t>`160\times1,05=168 €`</t>
  </si>
  <si>
    <t>`90\times1,52=136,8 €`</t>
  </si>
  <si>
    <t>`110\times1,01=111,1 €`</t>
  </si>
  <si>
    <t>`190\times1,07=203,3 €`</t>
  </si>
  <si>
    <t>`110\times1,96=215,6 €`</t>
  </si>
  <si>
    <t>`90\times1,82=163,8 €`</t>
  </si>
  <si>
    <t>`200\times1,03=206 €`</t>
  </si>
  <si>
    <t>`140\times1,3=182 €`</t>
  </si>
  <si>
    <t>`120\times1,09=130,8 €`</t>
  </si>
  <si>
    <t>`70\times1,12=78,4 €`</t>
  </si>
  <si>
    <t>`70\times1,33=93,1 €`</t>
  </si>
  <si>
    <t>`150\times1,03=154,5 €`</t>
  </si>
  <si>
    <t>`140\times1,52=212,8 €`</t>
  </si>
  <si>
    <t>`100\times1,03=103 €`</t>
  </si>
  <si>
    <t>`190\times1,36=258,4 €`</t>
  </si>
  <si>
    <t>`120\times1,08=129,6 €`</t>
  </si>
  <si>
    <t>`120\times1,56=187,2 €`</t>
  </si>
  <si>
    <t>`130\times1,77=230,1 €`</t>
  </si>
  <si>
    <t>`70\times1,77=123,9 €`</t>
  </si>
  <si>
    <t>`110\times1,08=118,8 €`</t>
  </si>
  <si>
    <t>`190\times1,75=332,5 €`</t>
  </si>
  <si>
    <t>`150\times1,16=174 €`</t>
  </si>
  <si>
    <t>`200\times1,06=212 €`</t>
  </si>
  <si>
    <t>`50\times1,77=88,5 €`</t>
  </si>
  <si>
    <t>`110\times1,13=124,3 €`</t>
  </si>
  <si>
    <t>`110\times1,88=206,8 €`</t>
  </si>
  <si>
    <t>`110\times1,02=112,2 €`</t>
  </si>
  <si>
    <t>`100 % + 61% =161 % = 1,61`</t>
  </si>
  <si>
    <t>`frac(100)(100)+frac(61)(100)=frac(100+61)(100)=frac(161)(100)=1,61`</t>
  </si>
  <si>
    <t>`190\times1,61=305,9 €`</t>
  </si>
  <si>
    <t>`100\times1,09=109 €`</t>
  </si>
  <si>
    <t>`150\times1,5=225 €`</t>
  </si>
  <si>
    <t>`110\times1,43=157,3 €`</t>
  </si>
  <si>
    <t>`70\times1,09=76,3 €`</t>
  </si>
  <si>
    <t>`130\times1,2=156 €`</t>
  </si>
  <si>
    <t>`100 % + 44% =144 % = 1,44`</t>
  </si>
  <si>
    <t>`frac(100)(100)+frac(44)(100)=frac(100+44)(100)=frac(144)(100)=1,44`</t>
  </si>
  <si>
    <t>`190\times1,44=273,6 €`</t>
  </si>
  <si>
    <t>`170\times1,05=178,5 €`</t>
  </si>
  <si>
    <t>`190\times1,95=370,5 €`</t>
  </si>
  <si>
    <t>`50\times1,63=81,5 €`</t>
  </si>
  <si>
    <t>`200\times1,29=258 €`</t>
  </si>
  <si>
    <t>`200\times1,8=360 €`</t>
  </si>
  <si>
    <t>`80\times1,76=140,8 €`</t>
  </si>
  <si>
    <t>`50\times1,35=67,5 €`</t>
  </si>
  <si>
    <t>`50\times1,9=95 €`</t>
  </si>
  <si>
    <t>`50\times1,32=66 €`</t>
  </si>
  <si>
    <t>`100 % + 72% =172 % = 1,72`</t>
  </si>
  <si>
    <t>`frac(100)(100)+frac(72)(100)=frac(100+72)(100)=frac(172)(100)=1,72`</t>
  </si>
  <si>
    <t>`160\times1,72=275,2 €`</t>
  </si>
  <si>
    <t>`190\times1,18=224,2 €`</t>
  </si>
  <si>
    <t>`70\times1,95=136,5 €`</t>
  </si>
  <si>
    <t>`150\times1,13=169,5 €`</t>
  </si>
  <si>
    <t>`140\times1,96=274,4 €`</t>
  </si>
  <si>
    <t>`140\times1,08=151,2 €`</t>
  </si>
  <si>
    <t>`190\times1,41=267,9 €`</t>
  </si>
  <si>
    <t>`70\times1,67=116,9 €`</t>
  </si>
  <si>
    <t>`70\times1,28=89,6 €`</t>
  </si>
  <si>
    <t>`160\times1,08=172,8 €`</t>
  </si>
  <si>
    <t>`180\times1,36=244,8 €`</t>
  </si>
  <si>
    <t>`170\times1,07=181,9 €`</t>
  </si>
  <si>
    <t>`180\times1,14=205,2 €`</t>
  </si>
  <si>
    <t>`120\times1,06=127,2 €`</t>
  </si>
  <si>
    <t>`100 % + 85% =185 % = 1,85`</t>
  </si>
  <si>
    <t>`frac(100)(100)+frac(85)(100)=frac(100+85)(100)=frac(185)(100)=1,85`</t>
  </si>
  <si>
    <t>`190\times1,85=351,5 €`</t>
  </si>
  <si>
    <t>`130\times1,35=175,5 €`</t>
  </si>
  <si>
    <t>`110\times1,34=147,4 €`</t>
  </si>
  <si>
    <t>`90\times1,18=106,2 €`</t>
  </si>
  <si>
    <t>`frac(172,2)(210)=0,82`</t>
  </si>
  <si>
    <t>`frac(24)(40)=0,6`</t>
  </si>
  <si>
    <t>`frac(328)(400)=0,82`</t>
  </si>
  <si>
    <t>`frac(60)(40)=1,5`</t>
  </si>
  <si>
    <t>`frac(178,2)(220)=0,81`</t>
  </si>
  <si>
    <t>`frac(384,4)(310)=1,24`</t>
  </si>
  <si>
    <t>`frac(240)(400)=0,6`</t>
  </si>
  <si>
    <t>`80\times0,996=79,68 €`</t>
  </si>
  <si>
    <t>`100\times0,952=95,2 €`</t>
  </si>
  <si>
    <t>`100 %- 82,9% =17,1 % = 0,171`</t>
  </si>
  <si>
    <t>`frac(100)(100)-frac(82,9)(100)=frac(100-82,9)(100)=frac(17,1)(100)=0,171`</t>
  </si>
  <si>
    <t>`140\times0,171=23,94 €`</t>
  </si>
  <si>
    <t>`150\times0,9975=149,625 €`</t>
  </si>
  <si>
    <t>`100 %- 5,51% =94,49 % = 0,9449`</t>
  </si>
  <si>
    <t>`frac(100)(100)-frac(5,51)(100)=frac(100-5,51)(100)=frac(94,49)(100)=0,9449`</t>
  </si>
  <si>
    <t>`180\times0,9449=170,082 €`</t>
  </si>
  <si>
    <t>`100 %- 29,14% =70,86 % = 0,7086`</t>
  </si>
  <si>
    <t>`frac(100)(100)-frac(29,14)(100)=frac(100-29,14)(100)=frac(70,86)(100)=0,7086`</t>
  </si>
  <si>
    <t>`130\times0,7086=92,118 €`</t>
  </si>
  <si>
    <t>`120\times0,998=119,76 €`</t>
  </si>
  <si>
    <t>`160\times0,977=156,32 €`</t>
  </si>
  <si>
    <t>`100 %- 44,6% =55,4 % = 0,554`</t>
  </si>
  <si>
    <t>`frac(100)(100)-frac(44,6)(100)=frac(100-44,6)(100)=frac(55,4)(100)=0,554`</t>
  </si>
  <si>
    <t>`100\times0,554=55,4 €`</t>
  </si>
  <si>
    <t>`100 %- 0,46% =99,54 % = 0,9954`</t>
  </si>
  <si>
    <t>`frac(100)(100)-frac(0,46)(100)=frac(100-0,46)(100)=frac(99,54)(100)=0,9954`</t>
  </si>
  <si>
    <t>`170\times0,9954=169,218 €`</t>
  </si>
  <si>
    <t>`100 %- 1,16% =98,84 % = 0,9884`</t>
  </si>
  <si>
    <t>`frac(100)(100)-frac(1,16)(100)=frac(100-1,16)(100)=frac(98,84)(100)=0,9884`</t>
  </si>
  <si>
    <t>`90\times0,9884=88,956 €`</t>
  </si>
  <si>
    <t>`100 %- 95,36% =4,64 % = 0,0464`</t>
  </si>
  <si>
    <t>`frac(100)(100)-frac(95,36)(100)=frac(100-95,36)(100)=frac(4,64)(100)=0,0464`</t>
  </si>
  <si>
    <t>`120\times0,0464=5,568 €`</t>
  </si>
  <si>
    <t>`120\times0,991=118,92 €`</t>
  </si>
  <si>
    <t>`100 %- 4,4% =95,6 % = 0,956`</t>
  </si>
  <si>
    <t>`frac(100)(100)-frac(4,4)(100)=frac(100-4,4)(100)=frac(95,6)(100)=0,956`</t>
  </si>
  <si>
    <t>`60\times0,956=57,36 €`</t>
  </si>
  <si>
    <t>`100 %- 78,2% =21,8 % = 0,218`</t>
  </si>
  <si>
    <t>`frac(100)(100)-frac(78,2)(100)=frac(100-78,2)(100)=frac(21,8)(100)=0,218`</t>
  </si>
  <si>
    <t>`130\times0,218=28,34 €`</t>
  </si>
  <si>
    <t>`110\times0,9904=108,944 €`</t>
  </si>
  <si>
    <t>`100\times0,9431=94,31 €`</t>
  </si>
  <si>
    <t>`100 %- 16,11% =83,89 % = 0,8389`</t>
  </si>
  <si>
    <t>`frac(100)(100)-frac(16,11)(100)=frac(100-16,11)(100)=frac(83,89)(100)=0,8389`</t>
  </si>
  <si>
    <t>`120\times0,8389=100,668 €`</t>
  </si>
  <si>
    <t>`60\times0,995=59,7 €`</t>
  </si>
  <si>
    <t>`50\times0,46=23 €`</t>
  </si>
  <si>
    <t>`100 %- 0,84% =99,16 % = 0,9916`</t>
  </si>
  <si>
    <t>`frac(100)(100)-frac(0,84)(100)=frac(100-0,84)(100)=frac(99,16)(100)=0,9916`</t>
  </si>
  <si>
    <t>`100\times0,9916=99,16 €`</t>
  </si>
  <si>
    <t>`100 %- 8,08% =91,92 % = 0,9192`</t>
  </si>
  <si>
    <t>`frac(100)(100)-frac(8,08)(100)=frac(100-8,08)(100)=frac(91,92)(100)=0,9192`</t>
  </si>
  <si>
    <t>`60\times0,9192=55,152 €`</t>
  </si>
  <si>
    <t>`100 %- 15,27% =84,73 % = 0,8473`</t>
  </si>
  <si>
    <t>`frac(100)(100)-frac(15,27)(100)=frac(100-15,27)(100)=frac(84,73)(100)=0,8473`</t>
  </si>
  <si>
    <t>`130\times0,8473=110,149 €`</t>
  </si>
  <si>
    <t>`70\times0,07=4,9 €`</t>
  </si>
  <si>
    <t>`100 %- 0,85% =99,15 % = 0,9915`</t>
  </si>
  <si>
    <t>`frac(100)(100)-frac(0,85)(100)=frac(100-0,85)(100)=frac(99,15)(100)=0,9915`</t>
  </si>
  <si>
    <t>`170\times0,9915=168,555 €`</t>
  </si>
  <si>
    <t>`100 %- 1,17% =98,83 % = 0,9883`</t>
  </si>
  <si>
    <t>`frac(100)(100)-frac(1,17)(100)=frac(100-1,17)(100)=frac(98,83)(100)=0,9883`</t>
  </si>
  <si>
    <t>`70\times0,9883=69,181 €`</t>
  </si>
  <si>
    <t>`100 %- 70,6% =29,4 % = 0,294`</t>
  </si>
  <si>
    <t>`frac(100)(100)-frac(70,6)(100)=frac(100-70,6)(100)=frac(29,4)(100)=0,294`</t>
  </si>
  <si>
    <t>`160\times0,294=47,04 €`</t>
  </si>
  <si>
    <t>`80\times0,97=77,6 €`</t>
  </si>
  <si>
    <t>`100 %- 88,5% =11,5 % = 0,115`</t>
  </si>
  <si>
    <t>`frac(100)(100)-frac(88,5)(100)=frac(100-88,5)(100)=frac(11,5)(100)=0,115`</t>
  </si>
  <si>
    <t>`100\times0,115=11,5 €`</t>
  </si>
  <si>
    <t>`100 %- 0,94% =99,06 % = 0,9906`</t>
  </si>
  <si>
    <t>`frac(100)(100)-frac(0,94)(100)=frac(100-0,94)(100)=frac(99,06)(100)=0,9906`</t>
  </si>
  <si>
    <t>`130\times0,9906=128,778 €`</t>
  </si>
  <si>
    <t>`100 %- 2,14% =97,86 % = 0,9786`</t>
  </si>
  <si>
    <t>`frac(100)(100)-frac(2,14)(100)=frac(100-2,14)(100)=frac(97,86)(100)=0,9786`</t>
  </si>
  <si>
    <t>`70\times0,9786=68,502 €`</t>
  </si>
  <si>
    <t>`100 %- 92,71% =7,29 % = 0,0729`</t>
  </si>
  <si>
    <t>`frac(100)(100)-frac(92,71)(100)=frac(100-92,71)(100)=frac(7,29000000000001)(100)=0,0729`</t>
  </si>
  <si>
    <t>`170\times0,0729=12,393 €`</t>
  </si>
  <si>
    <t>`180\times0,992=178,56 €`</t>
  </si>
  <si>
    <t>`170\times0,962=163,54 €`</t>
  </si>
  <si>
    <t>`100 %- 83,3% =16,7 % = 0,167`</t>
  </si>
  <si>
    <t>`frac(100)(100)-frac(83,3)(100)=frac(100-83,3)(100)=frac(16,7)(100)=0,167`</t>
  </si>
  <si>
    <t>`120\times0,167=20,04 €`</t>
  </si>
  <si>
    <t>`80\times0,9989=79,912 €`</t>
  </si>
  <si>
    <t>`100 %- 9,27% =90,73 % = 0,9073`</t>
  </si>
  <si>
    <t>`frac(100)(100)-frac(9,27)(100)=frac(100-9,27)(100)=frac(90,73)(100)=0,9073`</t>
  </si>
  <si>
    <t>`160\times0,9073=145,168 €`</t>
  </si>
  <si>
    <t>`100 %- 53,56% =46,44 % = 0,4644`</t>
  </si>
  <si>
    <t>`frac(100)(100)-frac(53,56)(100)=frac(100-53,56)(100)=frac(46,44)(100)=0,4644`</t>
  </si>
  <si>
    <t>`160\times0,4644=74,304 €`</t>
  </si>
  <si>
    <t>`180\times0,998=179,64 €`</t>
  </si>
  <si>
    <t>`100 %- 89,5% =10,5 % = 0,105`</t>
  </si>
  <si>
    <t>`frac(100)(100)-frac(89,5)(100)=frac(100-89,5)(100)=frac(10,5)(100)=0,105`</t>
  </si>
  <si>
    <t>`160\times0,105=16,8 €`</t>
  </si>
  <si>
    <t>`100 %- 0,72% =99,28 % = 0,9928`</t>
  </si>
  <si>
    <t>`frac(100)(100)-frac(0,72)(100)=frac(100-0,72)(100)=frac(99,28)(100)=0,9928`</t>
  </si>
  <si>
    <t>`190\times0,9928=188,632 €`</t>
  </si>
  <si>
    <t>`100 %- 65,42% =34,58 % = 0,3458`</t>
  </si>
  <si>
    <t>`frac(100)(100)-frac(65,42)(100)=frac(100-65,42)(100)=frac(34,58)(100)=0,3458`</t>
  </si>
  <si>
    <t>`200\times0,3458=69,16 €`</t>
  </si>
  <si>
    <t>`70\times0,994=69,58 €`</t>
  </si>
  <si>
    <t>`100 %- 4,1% =95,9 % = 0,959`</t>
  </si>
  <si>
    <t>`frac(100)(100)-frac(4,1)(100)=frac(100-4,1)(100)=frac(95,9)(100)=0,959`</t>
  </si>
  <si>
    <t>`190\times0,959=182,21 €`</t>
  </si>
  <si>
    <t>`100 %- 58,3% =41,7 % = 0,417`</t>
  </si>
  <si>
    <t>`frac(100)(100)-frac(58,3)(100)=frac(100-58,3)(100)=frac(41,7)(100)=0,417`</t>
  </si>
  <si>
    <t>`200\times0,417=83,4 €`</t>
  </si>
  <si>
    <t>`100 %- 0,76% =99,24 % = 0,9924`</t>
  </si>
  <si>
    <t>`frac(100)(100)-frac(0,76)(100)=frac(100-0,76)(100)=frac(99,24)(100)=0,9924`</t>
  </si>
  <si>
    <t>`60\times0,9924=59,544 €`</t>
  </si>
  <si>
    <t>`100 %- 4,18% =95,82 % = 0,9582`</t>
  </si>
  <si>
    <t>`frac(100)(100)-frac(4,18)(100)=frac(100-4,18)(100)=frac(95,82)(100)=0,9582`</t>
  </si>
  <si>
    <t>`150\times0,9582=143,73 €`</t>
  </si>
  <si>
    <t>`100 %- 40,97% =59,03 % = 0,5903`</t>
  </si>
  <si>
    <t>`frac(100)(100)-frac(40,97)(100)=frac(100-40,97)(100)=frac(59,03)(100)=0,5903`</t>
  </si>
  <si>
    <t>`160\times0,5903=94,448 €`</t>
  </si>
  <si>
    <t>`190\times0,995=189,05 €`</t>
  </si>
  <si>
    <t>`110\times0,982=108,02 €`</t>
  </si>
  <si>
    <t>`150\times0,7=105 €`</t>
  </si>
  <si>
    <t>`100 %- 0,36% =99,64 % = 0,9964`</t>
  </si>
  <si>
    <t>`frac(100)(100)-frac(0,36)(100)=frac(100-0,36)(100)=frac(99,64)(100)=0,9964`</t>
  </si>
  <si>
    <t>`130\times0,9964=129,532 €`</t>
  </si>
  <si>
    <t>`100 %- 2,08% =97,92 % = 0,9792`</t>
  </si>
  <si>
    <t>`frac(100)(100)-frac(2,08)(100)=frac(100-2,08)(100)=frac(97,92)(100)=0,9792`</t>
  </si>
  <si>
    <t>`90\times0,9792=88,128 €`</t>
  </si>
  <si>
    <t>`100 %- 13,32% =86,68 % = 0,8668`</t>
  </si>
  <si>
    <t>`frac(100)(100)-frac(13,32)(100)=frac(100-13,32)(100)=frac(86,68)(100)=0,8668`</t>
  </si>
  <si>
    <t>`180\times0,8668=156,024 €`</t>
  </si>
  <si>
    <t>`70\times0,913=63,91 €`</t>
  </si>
  <si>
    <t>`100 %- 95,7% =4,3 % = 0,043`</t>
  </si>
  <si>
    <t>`frac(100)(100)-frac(95,7)(100)=frac(100-95,7)(100)=frac(4,3)(100)=0,043`</t>
  </si>
  <si>
    <t>`160\times0,043=6,88 €`</t>
  </si>
  <si>
    <t>`80\times0,9981=79,848 €`</t>
  </si>
  <si>
    <t>`80\times0,925=74 €`</t>
  </si>
  <si>
    <t>`100 %- 29,19% =70,81 % = 0,7081`</t>
  </si>
  <si>
    <t>`frac(100)(100)-frac(29,19)(100)=frac(100-29,19)(100)=frac(70,81)(100)=0,7081`</t>
  </si>
  <si>
    <t>`90\times0,7081=63,729 €`</t>
  </si>
  <si>
    <t>`70\times0,995=69,65 €`</t>
  </si>
  <si>
    <t>`90\times0,931=83,79 €`</t>
  </si>
  <si>
    <t>`100 %- 28,3% =71,7 % = 0,717`</t>
  </si>
  <si>
    <t>`frac(100)(100)-frac(28,3)(100)=frac(100-28,3)(100)=frac(71,7)(100)=0,717`</t>
  </si>
  <si>
    <t>`160\times0,717=114,72 €`</t>
  </si>
  <si>
    <t>`100 %- 9,54% =90,46 % = 0,9046`</t>
  </si>
  <si>
    <t>`frac(100)(100)-frac(9,54)(100)=frac(100-9,54)(100)=frac(90,46)(100)=0,9046`</t>
  </si>
  <si>
    <t>`190\times0,9046=171,874 €`</t>
  </si>
  <si>
    <t>`100 %- 53,89% =46,11 % = 0,4611`</t>
  </si>
  <si>
    <t>`frac(100)(100)-frac(53,89)(100)=frac(100-53,89)(100)=frac(46,11)(100)=0,4611`</t>
  </si>
  <si>
    <t>`170\times0,4611=78,387 €`</t>
  </si>
  <si>
    <t>`90\times0,998=89,82 €`</t>
  </si>
  <si>
    <t>`100 %- 31,7% =68,3 % = 0,683`</t>
  </si>
  <si>
    <t>`frac(100)(100)-frac(31,7)(100)=frac(100-31,7)(100)=frac(68,3)(100)=0,683`</t>
  </si>
  <si>
    <t>`110\times0,683=75,13 €`</t>
  </si>
  <si>
    <t>`120\times0,9971=119,652 €`</t>
  </si>
  <si>
    <t>`100 %- 7,02% =92,98 % = 0,9298`</t>
  </si>
  <si>
    <t>`frac(100)(100)-frac(7,02)(100)=frac(100-7,02)(100)=frac(92,98)(100)=0,9298`</t>
  </si>
  <si>
    <t>`70\times0,9298=65,086 €`</t>
  </si>
  <si>
    <t>`100 %- 47,16% =52,84 % = 0,5284`</t>
  </si>
  <si>
    <t>`frac(100)(100)-frac(47,16)(100)=frac(100-47,16)(100)=frac(52,84)(100)=0,5284`</t>
  </si>
  <si>
    <t>`80\times0,5284=42,272 €`</t>
  </si>
  <si>
    <t>`80\times0,994=79,52 €`</t>
  </si>
  <si>
    <t>`70\times0,926=64,82 €`</t>
  </si>
  <si>
    <t>`100 %- 15,9% =84,1 % = 0,841`</t>
  </si>
  <si>
    <t>`frac(100)(100)-frac(15,9)(100)=frac(100-15,9)(100)=frac(84,1)(100)=0,841`</t>
  </si>
  <si>
    <t>`80\times0,841=67,28 €`</t>
  </si>
  <si>
    <t>`100 %- 0,38% =99,62 % = 0,9962`</t>
  </si>
  <si>
    <t>`frac(100)(100)-frac(0,38)(100)=frac(100-0,38)(100)=frac(99,62)(100)=0,9962`</t>
  </si>
  <si>
    <t>`150\times0,9962=149,43 €`</t>
  </si>
  <si>
    <t>`100 %- 5,35% =94,65 % = 0,9465`</t>
  </si>
  <si>
    <t>`frac(100)(100)-frac(5,35)(100)=frac(100-5,35)(100)=frac(94,65)(100)=0,9465`</t>
  </si>
  <si>
    <t>`200\times0,9465=189,3 €`</t>
  </si>
  <si>
    <t>`100 %- 37,27% =62,73 % = 0,6273`</t>
  </si>
  <si>
    <t>`frac(100)(100)-frac(37,27)(100)=frac(100-37,27)(100)=frac(62,73)(100)=0,6273`</t>
  </si>
  <si>
    <t>`180\times0,6273=112,914 €`</t>
  </si>
  <si>
    <t>`100 %- 8,9% =91,1 % = 0,911`</t>
  </si>
  <si>
    <t>`frac(100)(100)-frac(8,9)(100)=frac(100-8,9)(100)=frac(91,1)(100)=0,911`</t>
  </si>
  <si>
    <t>`110\times0,911=100,21 €`</t>
  </si>
  <si>
    <t>`100 %- 87,7% =12,3 % = 0,123`</t>
  </si>
  <si>
    <t>`frac(100)(100)-frac(87,7)(100)=frac(100-87,7)(100)=frac(12,3)(100)=0,123`</t>
  </si>
  <si>
    <t>`150\times0,123=18,45 €`</t>
  </si>
  <si>
    <t>`70\times0,9982=69,874 €`</t>
  </si>
  <si>
    <t>`200\times0,9321=186,42 €`</t>
  </si>
  <si>
    <t>`100 %- 92,15% =7,85 % = 0,0785`</t>
  </si>
  <si>
    <t>`frac(100)(100)-frac(92,15)(100)=frac(100-92,15)(100)=frac(7,84999999999999)(100)=0,0785`</t>
  </si>
  <si>
    <t>`200\times0,0785=15,7 €`</t>
  </si>
  <si>
    <t>`190\times0,991=188,29 €`</t>
  </si>
  <si>
    <t>`100 %- 94,5% =5,5 % = 0,055`</t>
  </si>
  <si>
    <t>`frac(100)(100)-frac(94,5)(100)=frac(100-94,5)(100)=frac(5,5)(100)=0,055`</t>
  </si>
  <si>
    <t>`140\times0,055=7,7 €`</t>
  </si>
  <si>
    <t>`100 %- 0,56% =99,44 % = 0,9944`</t>
  </si>
  <si>
    <t>`frac(100)(100)-frac(0,56)(100)=frac(100-0,56)(100)=frac(99,44)(100)=0,9944`</t>
  </si>
  <si>
    <t>`160\times0,9944=159,104 €`</t>
  </si>
  <si>
    <t>`100 %- 6,23% =93,77 % = 0,9377`</t>
  </si>
  <si>
    <t>`frac(100)(100)-frac(6,23)(100)=frac(100-6,23)(100)=frac(93,77)(100)=0,9377`</t>
  </si>
  <si>
    <t>`120\times0,9377=112,524 €`</t>
  </si>
  <si>
    <t>`100 %- 26,33% =73,67 % = 0,7367`</t>
  </si>
  <si>
    <t>`frac(100)(100)-frac(26,33)(100)=frac(100-26,33)(100)=frac(73,67)(100)=0,7367`</t>
  </si>
  <si>
    <t>`190\times0,7367=139,973 €`</t>
  </si>
  <si>
    <t>`170\times0,946=160,82 €`</t>
  </si>
  <si>
    <t>`200\times1,009=201,8 €`</t>
  </si>
  <si>
    <t>`90\times1,038=93,42 €`</t>
  </si>
  <si>
    <t>`100 % + 23,5% =123,5 % = 1,235`</t>
  </si>
  <si>
    <t>`frac(100)(100)+frac(23,5)(100)=frac(100+23,5)(100)=frac(123,5)(100)=1,235`</t>
  </si>
  <si>
    <t>`120\times1,235=148,2 €`</t>
  </si>
  <si>
    <t>`100 % + 0,94% =100,94 % = 1,0094`</t>
  </si>
  <si>
    <t>`frac(100)(100)+frac(0,94)(100)=frac(100+0,94)(100)=frac(100,94)(100)=1,0094`</t>
  </si>
  <si>
    <t>`70\times1,0094=70,658 €`</t>
  </si>
  <si>
    <t>`100 % + 2,77% =102,77 % = 1,0277`</t>
  </si>
  <si>
    <t>`frac(100)(100)+frac(2,77)(100)=frac(100+2,77)(100)=frac(102,77)(100)=1,0277`</t>
  </si>
  <si>
    <t>`150\times1,0277=154,155 €`</t>
  </si>
  <si>
    <t>`100 % + 91,48% =191,48 % = 1,9148`</t>
  </si>
  <si>
    <t>`frac(100)(100)+frac(91,48)(100)=frac(100+91,48)(100)=frac(191,48)(100)=1,9148`</t>
  </si>
  <si>
    <t>`100\times1,9148=191,48 €`</t>
  </si>
  <si>
    <t>`160\times1,003=160,48 €`</t>
  </si>
  <si>
    <t>`100 % + 14,3% =114,3 % = 1,143`</t>
  </si>
  <si>
    <t>`frac(100)(100)+frac(14,3)(100)=frac(100+14,3)(100)=frac(114,3)(100)=1,143`</t>
  </si>
  <si>
    <t>`200\times1,143=228,6 €`</t>
  </si>
  <si>
    <t>`200\times1,0058=201,16 €`</t>
  </si>
  <si>
    <t>`100 % + 1,57% =101,57 % = 1,0157`</t>
  </si>
  <si>
    <t>`frac(100)(100)+frac(1,57)(100)=frac(100+1,57)(100)=frac(101,57)(100)=1,0157`</t>
  </si>
  <si>
    <t>`160\times1,0157=162,512 €`</t>
  </si>
  <si>
    <t>`100 % + 22,77% =122,77 % = 1,2277`</t>
  </si>
  <si>
    <t>`frac(100)(100)+frac(22,77)(100)=frac(100+22,77)(100)=frac(122,77)(100)=1,2277`</t>
  </si>
  <si>
    <t>`200\times1,2277=245,54 €`</t>
  </si>
  <si>
    <t>`100 % + 80,5% =180,5 % = 1,805`</t>
  </si>
  <si>
    <t>`frac(100)(100)+frac(80,5)(100)=frac(100+80,5)(100)=frac(180,5)(100)=1,805`</t>
  </si>
  <si>
    <t>`160\times1,805=288,8 €`</t>
  </si>
  <si>
    <t>`100 % + 0,66% =100,66 % = 1,0066`</t>
  </si>
  <si>
    <t>`frac(100)(100)+frac(0,66)(100)=frac(100+0,66)(100)=frac(100,66)(100)=1,0066`</t>
  </si>
  <si>
    <t>`130\times1,0066=130,858 €`</t>
  </si>
  <si>
    <t>`100 % + 1,07% =101,07 % = 1,0107`</t>
  </si>
  <si>
    <t>`frac(100)(100)+frac(1,07)(100)=frac(100+1,07)(100)=frac(101,07)(100)=1,0107`</t>
  </si>
  <si>
    <t>`70\times1,0107=70,749 €`</t>
  </si>
  <si>
    <t>`100 % + 95,34% =195,34 % = 1,9534`</t>
  </si>
  <si>
    <t>`frac(100)(100)+frac(95,34)(100)=frac(100+95,34)(100)=frac(195,34)(100)=1,9534`</t>
  </si>
  <si>
    <t>`140\times1,9534=273,476 €`</t>
  </si>
  <si>
    <t>`90\times1,008=90,72 €`</t>
  </si>
  <si>
    <t>`120\times1,068=128,16 €`</t>
  </si>
  <si>
    <t>`100 % + 18,2% =118,2 % = 1,182`</t>
  </si>
  <si>
    <t>`frac(100)(100)+frac(18,2)(100)=frac(100+18,2)(100)=frac(118,2)(100)=1,182`</t>
  </si>
  <si>
    <t>`160\times1,182=189,12 €`</t>
  </si>
  <si>
    <t>`90\times1,0064=90,576 €`</t>
  </si>
  <si>
    <t>`100 % + 6,19% =106,19 % = 1,0619`</t>
  </si>
  <si>
    <t>`frac(100)(100)+frac(6,19)(100)=frac(100+6,19)(100)=frac(106,19)(100)=1,0619`</t>
  </si>
  <si>
    <t>`80\times1,0619=84,952 €`</t>
  </si>
  <si>
    <t>`100 % + 62,13% =162,13 % = 1,6213`</t>
  </si>
  <si>
    <t>`frac(100)(100)+frac(62,13)(100)=frac(100+62,13)(100)=frac(162,13)(100)=1,6213`</t>
  </si>
  <si>
    <t>`160\times1,6213=259,408 €`</t>
  </si>
  <si>
    <t>`100 % + 63,7% =163,7 % = 1,637`</t>
  </si>
  <si>
    <t>`frac(100)(100)+frac(63,7)(100)=frac(100+63,7)(100)=frac(163,7)(100)=1,637`</t>
  </si>
  <si>
    <t>`110\times1,637=180,07 €`</t>
  </si>
  <si>
    <t>`50\times1,0096=50,48 €`</t>
  </si>
  <si>
    <t>`100 % + 2,01% =102,01 % = 1,0201`</t>
  </si>
  <si>
    <t>`frac(100)(100)+frac(2,01)(100)=frac(100+2,01)(100)=frac(102,01)(100)=1,0201`</t>
  </si>
  <si>
    <t>`140\times1,0201=142,814 €`</t>
  </si>
  <si>
    <t>`100 % + 74,65% =174,65 % = 1,7465`</t>
  </si>
  <si>
    <t>`frac(100)(100)+frac(74,65)(100)=frac(100+74,65)(100)=frac(174,65)(100)=1,7465`</t>
  </si>
  <si>
    <t>`60\times1,7465=104,79 €`</t>
  </si>
  <si>
    <t>`80\times1,006=80,48 €`</t>
  </si>
  <si>
    <t>`100 % + 5,2% =105,2 % = 1,052`</t>
  </si>
  <si>
    <t>`frac(100)(100)+frac(5,2)(100)=frac(100+5,2)(100)=frac(105,2)(100)=1,052`</t>
  </si>
  <si>
    <t>`190\times1,052=199,88 €`</t>
  </si>
  <si>
    <t>`100 % + 51,1% =151,1 % = 1,511`</t>
  </si>
  <si>
    <t>`frac(100)(100)+frac(51,1)(100)=frac(100+51,1)(100)=frac(151,1)(100)=1,511`</t>
  </si>
  <si>
    <t>`190\times1,511=287,09 €`</t>
  </si>
  <si>
    <t>`100 % + 1,74% =101,74 % = 1,0174`</t>
  </si>
  <si>
    <t>`frac(100)(100)+frac(1,74)(100)=frac(100+1,74)(100)=frac(101,74)(100)=1,0174`</t>
  </si>
  <si>
    <t>`150\times1,0174=152,61 €`</t>
  </si>
  <si>
    <t>`100 % + 10,36% =110,36 % = 1,1036`</t>
  </si>
  <si>
    <t>`frac(100)(100)+frac(10,36)(100)=frac(100+10,36)(100)=frac(110,36)(100)=1,1036`</t>
  </si>
  <si>
    <t>`140\times1,1036=154,504 €`</t>
  </si>
  <si>
    <t>`200\times1,008=201,6 €`</t>
  </si>
  <si>
    <t>`100\times1,067=106,7 €`</t>
  </si>
  <si>
    <t>`100 % + 91,7% =191,7 % = 1,917`</t>
  </si>
  <si>
    <t>`frac(100)(100)+frac(91,7)(100)=frac(100+91,7)(100)=frac(191,7)(100)=1,917`</t>
  </si>
  <si>
    <t>`160\times1,917=306,72 €`</t>
  </si>
  <si>
    <t>`170\times1,0075=171,275 €`</t>
  </si>
  <si>
    <t>`100 % + 8,28% =108,28 % = 1,0828`</t>
  </si>
  <si>
    <t>`frac(100)(100)+frac(8,28)(100)=frac(100+8,28)(100)=frac(108,28)(100)=1,0828`</t>
  </si>
  <si>
    <t>`170\times1,0828=184,076 €`</t>
  </si>
  <si>
    <t>`100 % + 71,55% =171,55 % = 1,7155`</t>
  </si>
  <si>
    <t>`frac(100)(100)+frac(71,55)(100)=frac(100+71,55)(100)=frac(171,55)(100)=1,7155`</t>
  </si>
  <si>
    <t>`160\times1,7155=274,48 €`</t>
  </si>
  <si>
    <t>`100 % + 21,2% =121,2 % = 1,212`</t>
  </si>
  <si>
    <t>`frac(100)(100)+frac(21,2)(100)=frac(100+21,2)(100)=frac(121,2)(100)=1,212`</t>
  </si>
  <si>
    <t>`100\times1,212=121,2 €`</t>
  </si>
  <si>
    <t>`100 % + 0,21% =100,21 % = 1,0021`</t>
  </si>
  <si>
    <t>`frac(100)(100)+frac(0,21)(100)=frac(100+0,21)(100)=frac(100,21)(100)=1,0021`</t>
  </si>
  <si>
    <t>`190\times1,0021=190,399 €`</t>
  </si>
  <si>
    <t>`100 % + 9,78% =109,78 % = 1,0978`</t>
  </si>
  <si>
    <t>`frac(100)(100)+frac(9,78)(100)=frac(100+9,78)(100)=frac(109,78)(100)=1,0978`</t>
  </si>
  <si>
    <t>`200\times1,0978=219,56 €`</t>
  </si>
  <si>
    <t>`100 % + 56,57% =156,57 % = 1,5657`</t>
  </si>
  <si>
    <t>`frac(100)(100)+frac(56,57)(100)=frac(100+56,57)(100)=frac(156,57)(100)=1,5657`</t>
  </si>
  <si>
    <t>`60\times1,5657=93,942 €`</t>
  </si>
  <si>
    <t>`80\times1,009=80,72 €`</t>
  </si>
  <si>
    <t>`100 % + 1,1% =101,1 % = 1,011`</t>
  </si>
  <si>
    <t>`frac(100)(100)+frac(1,1)(100)=frac(100+1,1)(100)=frac(101,1)(100)=1,011`</t>
  </si>
  <si>
    <t>`160\times1,011=161,76 €`</t>
  </si>
  <si>
    <t>`180\times1,785=321,3 €`</t>
  </si>
  <si>
    <t>`100 % + 0,52% =100,52 % = 1,0052`</t>
  </si>
  <si>
    <t>`frac(100)(100)+frac(0,52)(100)=frac(100+0,52)(100)=frac(100,52)(100)=1,0052`</t>
  </si>
  <si>
    <t>`140\times1,0052=140,728 €`</t>
  </si>
  <si>
    <t>`100 % + 2,74% =102,74 % = 1,0274`</t>
  </si>
  <si>
    <t>`frac(100)(100)+frac(2,74)(100)=frac(100+2,74)(100)=frac(102,74)(100)=1,0274`</t>
  </si>
  <si>
    <t>`170\times1,0274=174,658 €`</t>
  </si>
  <si>
    <t>`100 % + 38,71% =138,71 % = 1,3871`</t>
  </si>
  <si>
    <t>`frac(100)(100)+frac(38,71)(100)=frac(100+38,71)(100)=frac(138,71)(100)=1,3871`</t>
  </si>
  <si>
    <t>`90\times1,3871=124,839 €`</t>
  </si>
  <si>
    <t>`100 % + 1,5% =101,5 % = 1,015`</t>
  </si>
  <si>
    <t>`frac(100)(100)+frac(1,5)(100)=frac(100+1,5)(100)=frac(101,5)(100)=1,015`</t>
  </si>
  <si>
    <t>`200\times1,015=203 €`</t>
  </si>
  <si>
    <t>`100 % + 56,4% =156,4 % = 1,564`</t>
  </si>
  <si>
    <t>`frac(100)(100)+frac(56,4)(100)=frac(100+56,4)(100)=frac(156,4)(100)=1,564`</t>
  </si>
  <si>
    <t>`80\times1,564=125,12 €`</t>
  </si>
  <si>
    <t>`100 % + 0,41% =100,41 % = 1,0041`</t>
  </si>
  <si>
    <t>`frac(100)(100)+frac(0,41)(100)=frac(100+0,41)(100)=frac(100,41)(100)=1,0041`</t>
  </si>
  <si>
    <t>`130\times1,0041=130,533 €`</t>
  </si>
  <si>
    <t>`100 % + 4,02% =104,02 % = 1,0402`</t>
  </si>
  <si>
    <t>`frac(100)(100)+frac(4,02)(100)=frac(100+4,02)(100)=frac(104,02)(100)=1,0402`</t>
  </si>
  <si>
    <t>`200\times1,0402=208,04 €`</t>
  </si>
  <si>
    <t>`100 % + 45,62% =145,62 % = 1,4562`</t>
  </si>
  <si>
    <t>`frac(100)(100)+frac(45,62)(100)=frac(100+45,62)(100)=frac(145,62)(100)=1,4562`</t>
  </si>
  <si>
    <t>`160\times1,4562=232,992 €`</t>
  </si>
  <si>
    <t>`100 % + 75,3% =175,3 % = 1,753`</t>
  </si>
  <si>
    <t>`frac(100)(100)+frac(75,3)(100)=frac(100+75,3)(100)=frac(175,3)(100)=1,753`</t>
  </si>
  <si>
    <t>`60\times1,753=105,18 €`</t>
  </si>
  <si>
    <t>`190\times1,0076=191,444 €`</t>
  </si>
  <si>
    <t>`100 % + 7,94% =107,94 % = 1,0794`</t>
  </si>
  <si>
    <t>`frac(100)(100)+frac(7,94)(100)=frac(100+7,94)(100)=frac(107,94)(100)=1,0794`</t>
  </si>
  <si>
    <t>`130\times1,0794=140,322 €`</t>
  </si>
  <si>
    <t>`100 % + 53,95% =153,95 % = 1,5395`</t>
  </si>
  <si>
    <t>`frac(100)(100)+frac(53,95)(100)=frac(100+53,95)(100)=frac(153,95)(100)=1,5395`</t>
  </si>
  <si>
    <t>`70\times1,5395=107,765 €`</t>
  </si>
  <si>
    <t>`70\times1,006=70,42 €`</t>
  </si>
  <si>
    <t>`100 % + 30,6% =130,6 % = 1,306`</t>
  </si>
  <si>
    <t>`frac(100)(100)+frac(30,6)(100)=frac(100+30,6)(100)=frac(130,6)(100)=1,306`</t>
  </si>
  <si>
    <t>`120\times1,306=156,72 €`</t>
  </si>
  <si>
    <t>`100 % + 0,44% =100,44 % = 1,0044`</t>
  </si>
  <si>
    <t>`frac(100)(100)+frac(0,44)(100)=frac(100+0,44)(100)=frac(100,44)(100)=1,0044`</t>
  </si>
  <si>
    <t>`160\times1,0044=160,704 €`</t>
  </si>
  <si>
    <t>`100 % + 7,24% =107,24 % = 1,0724`</t>
  </si>
  <si>
    <t>`frac(100)(100)+frac(7,24)(100)=frac(100+7,24)(100)=frac(107,24)(100)=1,0724`</t>
  </si>
  <si>
    <t>`200\times1,0724=214,48 €`</t>
  </si>
  <si>
    <t>`100 % + 74,64% =174,64 % = 1,7464`</t>
  </si>
  <si>
    <t>`frac(100)(100)+frac(74,64)(100)=frac(100+74,64)(100)=frac(174,64)(100)=1,7464`</t>
  </si>
  <si>
    <t>`180\times1,7464=314,352 €`</t>
  </si>
  <si>
    <t>`120\times1,003=120,36 €`</t>
  </si>
  <si>
    <t>`130\times1,037=134,81 €`</t>
  </si>
  <si>
    <t>`100 % + 94,3% =194,3 % = 1,943`</t>
  </si>
  <si>
    <t>`frac(100)(100)+frac(94,3)(100)=frac(100+94,3)(100)=frac(194,3)(100)=1,943`</t>
  </si>
  <si>
    <t>`110\times1,943=213,73 €`</t>
  </si>
  <si>
    <t>`100 % + 0,69% =100,69 % = 1,0069`</t>
  </si>
  <si>
    <t>`frac(100)(100)+frac(0,69)(100)=frac(100+0,69)(100)=frac(100,69)(100)=1,0069`</t>
  </si>
  <si>
    <t>`190\times1,0069=191,311 €`</t>
  </si>
  <si>
    <t>`170\times1,084=184,28 €`</t>
  </si>
  <si>
    <t>`100 % + 73,25% =173,25 % = 1,7325`</t>
  </si>
  <si>
    <t>`frac(100)(100)+frac(73,25)(100)=frac(100+73,25)(100)=frac(173,25)(100)=1,7325`</t>
  </si>
  <si>
    <t>`70\times1,7325=121,275 €`</t>
  </si>
  <si>
    <t>`130\times1,007=130,91 €`</t>
  </si>
  <si>
    <t>`100 % + 49,1% =149,1 % = 1,491`</t>
  </si>
  <si>
    <t>`frac(100)(100)+frac(49,1)(100)=frac(100+49,1)(100)=frac(149,1)(100)=1,491`</t>
  </si>
  <si>
    <t>`100\times1,491=149,1 €`</t>
  </si>
  <si>
    <t>`140\times1,0086=141,204 €`</t>
  </si>
  <si>
    <t>`100 % + 5,48% =105,48 % = 1,0548`</t>
  </si>
  <si>
    <t>`frac(100)(100)+frac(5,48)(100)=frac(100+5,48)(100)=frac(105,48)(100)=1,0548`</t>
  </si>
  <si>
    <t>`170\times1,0548=179,316 €`</t>
  </si>
  <si>
    <t>`100 % + 83,28% =183,28 % = 1,8328`</t>
  </si>
  <si>
    <t>`frac(100)(100)+frac(83,28)(100)=frac(100+83,28)(100)=frac(183,28)(100)=1,8328`</t>
  </si>
  <si>
    <t>`170\times1,8328=311,576 €`</t>
  </si>
  <si>
    <t>`70\times1,082=75,74 €`</t>
  </si>
  <si>
    <t>`150\times1,0011=150,165 €`</t>
  </si>
  <si>
    <t>`100 % + 8,01% =108,01 % = 1,0801`</t>
  </si>
  <si>
    <t>`frac(100)(100)+frac(8,01)(100)=frac(100+8,01)(100)=frac(108,01)(100)=1,0801`</t>
  </si>
  <si>
    <t>`170\times1,0801=183,617 €`</t>
  </si>
  <si>
    <t>`100 % + 95,18% =195,18 % = 1,9518`</t>
  </si>
  <si>
    <t>`frac(100)(100)+frac(95,18)(100)=frac(100+95,18)(100)=frac(195,18)(100)=1,9518`</t>
  </si>
  <si>
    <t>`190\times1,9518=370,842 €`</t>
  </si>
  <si>
    <t>`100 % + 7,5% =107,5 % = 1,075`</t>
  </si>
  <si>
    <t>`frac(100)(100)+frac(7,5)(100)=frac(100+7,5)(100)=frac(107,5)(100)=1,075`</t>
  </si>
  <si>
    <t>`50\times1,075=53,75 €`</t>
  </si>
  <si>
    <t>`90\times1,9=171 €`</t>
  </si>
  <si>
    <t>`100\times1,0076=100,76 €`</t>
  </si>
  <si>
    <t>`100 % + 8,47% =108,47 % = 1,0847`</t>
  </si>
  <si>
    <t>`frac(100)(100)+frac(8,47)(100)=frac(100+8,47)(100)=frac(108,47)(100)=1,0847`</t>
  </si>
  <si>
    <t>`60\times1,0847=65,082 €`</t>
  </si>
  <si>
    <t>`100 % + 61,45% =161,45 % = 1,6145`</t>
  </si>
  <si>
    <t>`frac(100)(100)+frac(61,45)(100)=frac(100+61,45)(100)=frac(161,45)(100)=1,6145`</t>
  </si>
  <si>
    <t>`160\times1,6145=258,32 €`</t>
  </si>
  <si>
    <t>`60\times1,009=60,54 €`</t>
  </si>
  <si>
    <t>`200\times1,036=207,2 €`</t>
  </si>
  <si>
    <t>`100 % + 91,5% =191,5 % = 1,915`</t>
  </si>
  <si>
    <t>`frac(100)(100)+frac(91,5)(100)=frac(100+91,5)(100)=frac(191,5)(100)=1,915`</t>
  </si>
  <si>
    <t>`110\times1,915=210,65 €`</t>
  </si>
  <si>
    <t>`100 % + 0,68% =100,68 % = 1,0068`</t>
  </si>
  <si>
    <t>`frac(100)(100)+frac(0,68)(100)=frac(100+0,68)(100)=frac(100,68)(100)=1,0068`</t>
  </si>
  <si>
    <t>`100\times1,0068=100,68 €`</t>
  </si>
  <si>
    <t>`100 % + 5,77% =105,77 % = 1,0577`</t>
  </si>
  <si>
    <t>`frac(100)(100)+frac(5,77)(100)=frac(100+5,77)(100)=frac(105,77)(100)=1,0577`</t>
  </si>
  <si>
    <t>`60\times1,0577=63,462 €`</t>
  </si>
  <si>
    <t>`100 % + 35,7% =135,7 % = 1,357`</t>
  </si>
  <si>
    <t>`frac(100)(100)+frac(35,7)(100)=frac(100+35,7)(100)=frac(135,7)(100)=1,357`</t>
  </si>
  <si>
    <t>`190\times1,357=257,83 €`</t>
  </si>
  <si>
    <t>`90\times1,003=90,27 €`</t>
  </si>
  <si>
    <t>`100 % + 4,3% =104,3 % = 1,043`</t>
  </si>
  <si>
    <t>`frac(100)(100)+frac(4,3)(100)=frac(100+4,3)(100)=frac(104,3)(100)=1,043`</t>
  </si>
  <si>
    <t>`180\times1,043=187,74 €`</t>
  </si>
  <si>
    <t>`50\times1,821=91,05 €`</t>
  </si>
  <si>
    <t>`170\times1,007=171,19 €`</t>
  </si>
  <si>
    <t>`100 % + 9,43% =109,43 % = 1,0943`</t>
  </si>
  <si>
    <t>`frac(100)(100)+frac(9,43)(100)=frac(100+9,43)(100)=frac(109,43)(100)=1,0943`</t>
  </si>
  <si>
    <t>`120\times1,0943=131,316 €`</t>
  </si>
  <si>
    <t>`100 % + 56,12% =156,12 % = 1,5612`</t>
  </si>
  <si>
    <t>`frac(100)(100)+frac(56,12)(100)=frac(100+56,12)(100)=frac(156,12)(100)=1,5612`</t>
  </si>
  <si>
    <t>`160\times1,5612=249,792 €`</t>
  </si>
  <si>
    <t>`100 % + 5,6% =105,6 % = 1,056`</t>
  </si>
  <si>
    <t>`frac(100)(100)+frac(5,6)(100)=frac(100+5,6)(100)=frac(105,6)(100)=1,056`</t>
  </si>
  <si>
    <t>`170\times1,056=179,52 €`</t>
  </si>
  <si>
    <t>`100 % + 75,7% =175,7 % = 1,757`</t>
  </si>
  <si>
    <t>`frac(100)(100)+frac(75,7)(100)=frac(100+75,7)(100)=frac(175,7)(100)=1,757`</t>
  </si>
  <si>
    <t>`50\times1,757=87,85 €`</t>
  </si>
  <si>
    <t>`100 % + 9,03% =109,03 % = 1,0903`</t>
  </si>
  <si>
    <t>`frac(100)(100)+frac(9,03)(100)=frac(100+9,03)(100)=frac(109,03)(100)=1,0903`</t>
  </si>
  <si>
    <t>`50\times1,0903=54,515 €`</t>
  </si>
  <si>
    <t>`frac(78)(130)=0,6`</t>
  </si>
  <si>
    <t>`frac(585)(450)=1,3`</t>
  </si>
  <si>
    <t>`frac(552)(460)=1,2`</t>
  </si>
  <si>
    <t>`frac(495)(450)=1,1`</t>
  </si>
  <si>
    <t>`frac(36)(30)=1,2`</t>
  </si>
  <si>
    <t>`frac(230)(460)=0,5`</t>
  </si>
  <si>
    <t>`frac(87,5)(250)=0,35`</t>
  </si>
  <si>
    <t>`frac(221)(170)=1,3`</t>
  </si>
  <si>
    <t>`frac(400)(500)=0,8`</t>
  </si>
  <si>
    <t>`frac(240)(480)=0,5`</t>
  </si>
  <si>
    <t>`frac(600)(500)=1,2`</t>
  </si>
  <si>
    <t>`frac(460)(500)=0,92`</t>
  </si>
  <si>
    <t>`frac(284,7)(390)=0,73`</t>
  </si>
  <si>
    <t>`frac(315)(350)=0,9`</t>
  </si>
  <si>
    <t>`frac(13,82)(20)=0,691`</t>
  </si>
  <si>
    <t>`frac(90,37)(140)=0,6455`</t>
  </si>
  <si>
    <t>`frac(375)(250)=1,5`</t>
  </si>
  <si>
    <t>`frac(182,6)(110)=1,66`</t>
  </si>
  <si>
    <t>`frac(348,13)(310)=1,123`</t>
  </si>
  <si>
    <t>`frac(728,78)(460)=1,5843`</t>
  </si>
  <si>
    <t>`frac(216,9)(300)=0,723`</t>
  </si>
  <si>
    <t>`frac(142,7)(270)=0,5285`</t>
  </si>
  <si>
    <t>`frac(154)(140)=1,1`</t>
  </si>
  <si>
    <t>`frac(132)(120)=1,1`</t>
  </si>
  <si>
    <t>`frac(161,85)(130)=1,245`</t>
  </si>
  <si>
    <t>`frac(388,28)(370)=1,0494`</t>
  </si>
  <si>
    <t>`frac(25,5)(30)=0,85`</t>
  </si>
  <si>
    <t>`frac(24)(80)=0,3`</t>
  </si>
  <si>
    <t>`frac(99,72)(120)=0,831`</t>
  </si>
  <si>
    <t>`frac(394,1)(430)=0,9165`</t>
  </si>
  <si>
    <t>`frac(117)(90)=1,3`</t>
  </si>
  <si>
    <t>`frac(619,2)(430)=1,44`</t>
  </si>
  <si>
    <t>`frac(551,7)(450)=1,226`</t>
  </si>
  <si>
    <t>`frac(243,98)(190)=1,2841`</t>
  </si>
  <si>
    <t>`frac(196,1)(370)=0,53`</t>
  </si>
  <si>
    <t>`frac(200)(400)=0,5`</t>
  </si>
  <si>
    <t>`frac(142)(400)=0,355`</t>
  </si>
  <si>
    <t>`frac(137,2)(190)=0,7221`</t>
  </si>
  <si>
    <t>`frac(544)(320)=1,7`</t>
  </si>
  <si>
    <t>`frac(312)(200)=1,56`</t>
  </si>
  <si>
    <t>`frac(241,8)(150)=1,612`</t>
  </si>
  <si>
    <t>`frac(157,4)(100)=1,574`</t>
  </si>
  <si>
    <t>`frac(475,3)(490)=0,97`</t>
  </si>
  <si>
    <t>`frac(76)(190)=0,4`</t>
  </si>
  <si>
    <t>`frac(232)(500)=0,464`</t>
  </si>
  <si>
    <t>`frac(85,32)(180)=0,474`</t>
  </si>
  <si>
    <t>`frac(637)(490)=1,3`</t>
  </si>
  <si>
    <t>`frac(639)(450)=1,42`</t>
  </si>
  <si>
    <t>`frac(389,5)(380)=1,025`</t>
  </si>
  <si>
    <t>`frac(76,56)(50)=1,5312`</t>
  </si>
  <si>
    <t>`frac(32)(80)=0,4`</t>
  </si>
  <si>
    <t>`frac(78,32)(80)=0,979`</t>
  </si>
  <si>
    <t>`frac(366,74)(470)=0,7803`</t>
  </si>
  <si>
    <t>`frac(768)(480)=1,6`</t>
  </si>
  <si>
    <t>`frac(613,2)(420)=1,46`</t>
  </si>
  <si>
    <t>`frac(187)(110)=1,7`</t>
  </si>
  <si>
    <t>`frac(446,91)(300)=1,4897`</t>
  </si>
  <si>
    <t>`frac(119,7)(210)=0,57`</t>
  </si>
  <si>
    <t>`frac(205)(410)=0,5`</t>
  </si>
  <si>
    <t>`frac(19)(50)=0,38`</t>
  </si>
  <si>
    <t>`frac(86,79)(210)=0,4133`</t>
  </si>
  <si>
    <t>`frac(240)(160)=1,5`</t>
  </si>
  <si>
    <t>`frac(132,8)(80)=1,66`</t>
  </si>
  <si>
    <t>`frac(500,85)(450)=1,113`</t>
  </si>
  <si>
    <t>`frac(494,17)(370)=1,3356`</t>
  </si>
  <si>
    <t>`frac(36)(40)=0,9`</t>
  </si>
  <si>
    <t>`frac(293,65)(350)=0,839`</t>
  </si>
  <si>
    <t>`frac(114,49)(140)=0,8178`</t>
  </si>
  <si>
    <t>`frac(261,8)(170)=1,54`</t>
  </si>
  <si>
    <t>`frac(373,68)(360)=1,038`</t>
  </si>
  <si>
    <t>`frac(367,1)(340)=1,0797`</t>
  </si>
  <si>
    <t>`frac(92,4)(140)=0,66`</t>
  </si>
  <si>
    <t>`frac(176)(220)=0,8`</t>
  </si>
  <si>
    <t>`frac(85,77)(90)=0,953`</t>
  </si>
  <si>
    <t>`frac(68,35)(130)=0,5258`</t>
  </si>
  <si>
    <t>`frac(657,72)(420)=1,566`</t>
  </si>
  <si>
    <t>`frac(149,76)(140)=1,0697`</t>
  </si>
  <si>
    <t>`frac(171)(190)=0,9`</t>
  </si>
  <si>
    <t>`frac(149,2)(400)=0,373`</t>
  </si>
  <si>
    <t>`frac(307,5)(340)=0,9044`</t>
  </si>
  <si>
    <t>`frac(99)(90)=1,1`</t>
  </si>
  <si>
    <t>`frac(264)(200)=1,32`</t>
  </si>
  <si>
    <t>`frac(245,14)(170)=1,442`</t>
  </si>
  <si>
    <t>`frac(425,14)(290)=1,466`</t>
  </si>
  <si>
    <t>`frac(156)(390)=0,4`</t>
  </si>
  <si>
    <t>`frac(177,5)(250)=0,71`</t>
  </si>
  <si>
    <t>`frac(254,64)(380)=0,6701`</t>
  </si>
  <si>
    <t>`frac(646)(380)=1,7`</t>
  </si>
  <si>
    <t>`frac(294,93)(290)=1,017`</t>
  </si>
  <si>
    <t>`frac(165,03)(110)=1,5003`</t>
  </si>
  <si>
    <t>`frac(159,1)(370)=0,43`</t>
  </si>
  <si>
    <t>`frac(175)(350)=0,5`</t>
  </si>
  <si>
    <t>`frac(53,6)(100)=0,536`</t>
  </si>
  <si>
    <t>`frac(107,89)(160)=0,6743`</t>
  </si>
  <si>
    <t>`frac(88)(80)=1,1`</t>
  </si>
  <si>
    <t>`frac(279)(180)=1,55`</t>
  </si>
  <si>
    <t>`frac(180,72)(180)=1,004`</t>
  </si>
  <si>
    <t>`frac(423,66)(390)=1,0863`</t>
  </si>
  <si>
    <t>`frac(47,4)(60)=0,79`</t>
  </si>
  <si>
    <t>`frac(234)(260)=0,9`</t>
  </si>
  <si>
    <t>`frac(359,5)(500)=0,719`</t>
  </si>
  <si>
    <t>`frac(140,14)(430)=0,3259`</t>
  </si>
  <si>
    <t>`frac(407)(370)=1,1`</t>
  </si>
  <si>
    <t>`frac(573,5)(370)=1,55`</t>
  </si>
  <si>
    <t>`frac(160,02)(140)=1,143`</t>
  </si>
  <si>
    <t>`frac(742,85)(480)=1,5476`</t>
  </si>
  <si>
    <t>`frac(119)(140)=0,85`</t>
  </si>
  <si>
    <t>`frac(136)(170)=0,8`</t>
  </si>
  <si>
    <t>`frac(124)(160)=0,775`</t>
  </si>
  <si>
    <t>`frac(211,37)(330)=0,6405`</t>
  </si>
  <si>
    <t>`frac(153)(90)=1,7`</t>
  </si>
  <si>
    <t>`frac(297)(180)=1,65`</t>
  </si>
  <si>
    <t>`frac(698,88)(480)=1,456`</t>
  </si>
  <si>
    <t>`frac(503,76)(300)=1,6792`</t>
  </si>
  <si>
    <t>`frac(25,2)(40)=0,63`</t>
  </si>
  <si>
    <t>`frac(35)(50)=0,7`</t>
  </si>
  <si>
    <t>`frac(77,76)(160)=0,486`</t>
  </si>
  <si>
    <t>`frac(20,27)(30)=0,6755`</t>
  </si>
  <si>
    <t>`frac(167)(100)=1,67`</t>
  </si>
  <si>
    <t>`frac(479,22)(420)=1,141`</t>
  </si>
  <si>
    <t>`frac(179,28)(120)=1,494`</t>
  </si>
  <si>
    <t>`frac(409,4)(460)=0,89`</t>
  </si>
  <si>
    <t>`frac(9)(30)=0,3`</t>
  </si>
  <si>
    <t>`frac(182,16)(240)=0,759`</t>
  </si>
  <si>
    <t>`frac(106,52)(170)=0,6266`</t>
  </si>
  <si>
    <t>`frac(578)(340)=1,7`</t>
  </si>
  <si>
    <t>`frac(232,4)(140)=1,66`</t>
  </si>
  <si>
    <t>`frac(607,71)(470)=1,293`</t>
  </si>
  <si>
    <t>`frac(486,09)(450)=1,0802`</t>
  </si>
  <si>
    <t>`frac(361,2)(430)=0,84`</t>
  </si>
  <si>
    <t>`frac(186)(310)=0,6`</t>
  </si>
  <si>
    <t>`frac(84,24)(260)=0,324`</t>
  </si>
  <si>
    <t>`frac(159,71)(310)=0,5152`</t>
  </si>
  <si>
    <t>`frac(154)(110)=1,4`</t>
  </si>
  <si>
    <t>`frac(340,2)(270)=1,26`</t>
  </si>
  <si>
    <t>`frac(528,48)(480)=1,101`</t>
  </si>
  <si>
    <t>`frac(379,32)(240)=1,5805`</t>
  </si>
  <si>
    <t>`frac(27)(60)=0,45`</t>
  </si>
  <si>
    <t>`frac(92)(230)=0,4`</t>
  </si>
  <si>
    <t>`frac(60,4)(80)=0,755`</t>
  </si>
  <si>
    <t>`frac(188,71)(190)=0,9932`</t>
  </si>
  <si>
    <t>`frac(532)(380)=1,4`</t>
  </si>
  <si>
    <t>`frac(216)(150)=1,44`</t>
  </si>
  <si>
    <t>`frac(294)(250)=1,176`</t>
  </si>
  <si>
    <t>`frac(260,7)(200)=1,3035`</t>
  </si>
  <si>
    <t>`frac(201,6)(420)=0,48`</t>
  </si>
  <si>
    <t>`frac(60)(200)=0,3`</t>
  </si>
  <si>
    <t>`frac(224,4)(440)=0,51`</t>
  </si>
  <si>
    <t>`frac(174,72)(480)=0,364`</t>
  </si>
  <si>
    <t>`frac(272)(160)=1,7`</t>
  </si>
  <si>
    <t>`frac(307,06)(260)=1,181`</t>
  </si>
  <si>
    <t>`frac(340,66)(310)=1,0989`</t>
  </si>
  <si>
    <t>`frac(79,8)(140)=0,57`</t>
  </si>
  <si>
    <t>`frac(120)(400)=0,3`</t>
  </si>
  <si>
    <t>`frac(140,7)(210)=0,67`</t>
  </si>
  <si>
    <t>`frac(274,78)(410)=0,6702`</t>
  </si>
  <si>
    <t>`frac(195)(130)=1,5`</t>
  </si>
  <si>
    <t>`frac(333,9)(210)=1,59`</t>
  </si>
  <si>
    <t>`frac(288,6)(200)=1,443`</t>
  </si>
  <si>
    <t>`frac(53,84)(40)=1,3459`</t>
  </si>
  <si>
    <t>`frac(167,2)(380)=0,44`</t>
  </si>
  <si>
    <t>`frac(69)(230)=0,3`</t>
  </si>
  <si>
    <t>`frac(140,79)(190)=0,741`</t>
  </si>
  <si>
    <t>`frac(181,28)(190)=0,9541`</t>
  </si>
  <si>
    <t>`frac(344,1)(310)=1,11`</t>
  </si>
  <si>
    <t>`frac(592,86)(410)=1,446`</t>
  </si>
  <si>
    <t>`frac(381,13)(260)=1,4659`</t>
  </si>
  <si>
    <t>`frac(80)(100)=0,8`</t>
  </si>
  <si>
    <t>`frac(156,64)(160)=0,979`</t>
  </si>
  <si>
    <t>`frac(23,13)(50)=0,4626`</t>
  </si>
  <si>
    <t>`frac(39)(30)=1,3`</t>
  </si>
  <si>
    <t>`frac(158,4)(120)=1,32`</t>
  </si>
  <si>
    <t>`frac(457,52)(380)=1,204`</t>
  </si>
  <si>
    <t>`frac(564,74)(340)=1,661`</t>
  </si>
  <si>
    <t>`frac(115)(230)=0,5`</t>
  </si>
  <si>
    <t>`frac(134,13)(170)=0,789`</t>
  </si>
  <si>
    <t>`frac(315,71)(330)=0,9567`</t>
  </si>
  <si>
    <t>`frac(564)(470)=1,2`</t>
  </si>
  <si>
    <t>`frac(479,2)(400)=1,198`</t>
  </si>
  <si>
    <t>`frac(201,46)(140)=1,439`</t>
  </si>
  <si>
    <t>`frac(151,9)(310)=0,49`</t>
  </si>
  <si>
    <t>`frac(245)(490)=0,5`</t>
  </si>
  <si>
    <t>`frac(195,84)(240)=0,816`</t>
  </si>
  <si>
    <t>`frac(358,49)(430)=0,8337`</t>
  </si>
  <si>
    <t>`frac(137,5)(110)=1,25`</t>
  </si>
  <si>
    <t>`frac(422,28)(270)=1,564`</t>
  </si>
  <si>
    <t>`frac(446,25)(420)=1,0625`</t>
  </si>
  <si>
    <t>`frac(73,8)(180)=0,41`</t>
  </si>
  <si>
    <t>`frac(116,38)(230)=0,506`</t>
  </si>
  <si>
    <t>`frac(67,86)(110)=0,6169`</t>
  </si>
  <si>
    <t>`frac(34)(20)=1,7`</t>
  </si>
  <si>
    <t>`frac(600)(480)=1,25`</t>
  </si>
  <si>
    <t>`frac(104,56)(80)=1,307`</t>
  </si>
  <si>
    <t>`frac(608,48)(410)=1,4841`</t>
  </si>
  <si>
    <t>`frac(54)(90)=0,6`</t>
  </si>
  <si>
    <t>`frac(211,68)(420)=0,504`</t>
  </si>
  <si>
    <t>`frac(295,68)(310)=0,9538`</t>
  </si>
  <si>
    <t>`frac(392)(280)=1,4`</t>
  </si>
  <si>
    <t>`frac(313,4)(200)=1,567`</t>
  </si>
  <si>
    <t>`frac(207,09)(180)=1,1505`</t>
  </si>
  <si>
    <t>`frac(82,5)(150)=0,55`</t>
  </si>
  <si>
    <t>`frac(180)(450)=0,4`</t>
  </si>
  <si>
    <t>`frac(20,72)(40)=0,518`</t>
  </si>
  <si>
    <t>`frac(69,42)(200)=0,3471`</t>
  </si>
  <si>
    <t>`frac(496)(310)=1,6`</t>
  </si>
  <si>
    <t>`frac(261,63)(190)=1,377`</t>
  </si>
  <si>
    <t>`frac(554,79)(350)=1,5851`</t>
  </si>
  <si>
    <t>`frac(105,6)(320)=0,33`</t>
  </si>
  <si>
    <t>`frac(387)(430)=0,9`</t>
  </si>
  <si>
    <t>`frac(383,64)(460)=0,834`</t>
  </si>
  <si>
    <t>`frac(21,16)(30)=0,7053`</t>
  </si>
  <si>
    <t>`frac(405)(270)=1,5`</t>
  </si>
  <si>
    <t>`frac(47,56)(40)=1,189`</t>
  </si>
  <si>
    <t>`frac(230,96)(200)=1,1548`</t>
  </si>
  <si>
    <t>`frac(200,2)(220)=0,91`</t>
  </si>
  <si>
    <t>`frac(352)(440)=0,8`</t>
  </si>
  <si>
    <t>`frac(213,6)(300)=0,712`</t>
  </si>
  <si>
    <t>`frac(122,07)(260)=0,4695`</t>
  </si>
  <si>
    <t>`frac(329,7)(210)=1,57`</t>
  </si>
  <si>
    <t>`frac(419,58)(370)=1,134`</t>
  </si>
  <si>
    <t>`frac(393,82)(270)=1,4586`</t>
  </si>
  <si>
    <t>`frac(369)(410)=0,9`</t>
  </si>
  <si>
    <t>`frac(164,88)(360)=0,458`</t>
  </si>
  <si>
    <t>`frac(127,14)(170)=0,7479`</t>
  </si>
  <si>
    <t>`frac(585)(390)=1,5`</t>
  </si>
  <si>
    <t>`frac(174,25)(170)=1,025`</t>
  </si>
  <si>
    <t>`frac(132,43)(80)=1,6554`</t>
  </si>
  <si>
    <t>`frac(27,3)(30)=0,91`</t>
  </si>
  <si>
    <t>`frac(212,8)(350)=0,608`</t>
  </si>
  <si>
    <t>`frac(52,48)(60)=0,8747`</t>
  </si>
  <si>
    <t>`frac(272)(170)=1,6`</t>
  </si>
  <si>
    <t>`frac(181,5)(150)=1,21`</t>
  </si>
  <si>
    <t>`frac(353,28)(230)=1,536`</t>
  </si>
  <si>
    <t>`frac(511,47)(310)=1,6499`</t>
  </si>
  <si>
    <t>`frac(115,5)(330)=0,35`</t>
  </si>
  <si>
    <t>`frac(229,06)(260)=0,881`</t>
  </si>
  <si>
    <t>`frac(149,79)(300)=0,4993`</t>
  </si>
  <si>
    <t>`frac(572,4)(360)=1,59`</t>
  </si>
  <si>
    <t>`frac(656,8)(400)=1,642`</t>
  </si>
  <si>
    <t>`frac(133,61)(110)=1,2146`</t>
  </si>
  <si>
    <t>`frac(202,4)(230)=0,88`</t>
  </si>
  <si>
    <t>`frac(128)(160)=0,8`</t>
  </si>
  <si>
    <t>`frac(400,95)(450)=0,891`</t>
  </si>
  <si>
    <t>`frac(126,72)(400)=0,3168`</t>
  </si>
  <si>
    <t>`frac(130)(100)=1,3`</t>
  </si>
  <si>
    <t>`frac(726)(440)=1,65`</t>
  </si>
  <si>
    <t>`frac(570,96)(360)=1,586`</t>
  </si>
  <si>
    <t>`frac(602,01)(490)=1,2286`</t>
  </si>
  <si>
    <t>`frac(52,64)(80)=0,658`</t>
  </si>
  <si>
    <t>`frac(328,65)(430)=0,7643`</t>
  </si>
  <si>
    <t>`frac(336)(210)=1,6`</t>
  </si>
  <si>
    <t>`frac(509,6)(490)=1,04`</t>
  </si>
  <si>
    <t>`frac(279,24)(260)=1,074`</t>
  </si>
  <si>
    <t>`frac(391,27)(240)=1,6303`</t>
  </si>
  <si>
    <t>`frac(130,2)(310)=0,42`</t>
  </si>
  <si>
    <t>`frac(152,46)(330)=0,462`</t>
  </si>
  <si>
    <t>`frac(354,51)(450)=0,7878`</t>
  </si>
  <si>
    <t>`frac(150)(100)=1,5`</t>
  </si>
  <si>
    <t>`frac(145,6)(140)=1,04`</t>
  </si>
  <si>
    <t>`frac(176,12)(140)=1,258`</t>
  </si>
  <si>
    <t>`frac(479,83)(290)=1,6546`</t>
  </si>
  <si>
    <t>`frac(90,3)(210)=0,43`</t>
  </si>
  <si>
    <t>`frac(42)(140)=0,3`</t>
  </si>
  <si>
    <t>`frac(296,27)(430)=0,689`</t>
  </si>
  <si>
    <t>`frac(41,9)(60)=0,6984`</t>
  </si>
  <si>
    <t>`frac(68)(40)=1,7`</t>
  </si>
  <si>
    <t>`frac(28,6)(20)=1,43`</t>
  </si>
  <si>
    <t>`frac(215,18)(140)=1,537`</t>
  </si>
  <si>
    <t>`frac(514,18)(380)=1,3531`</t>
  </si>
  <si>
    <t>`frac(251,6)(370)=0,68`</t>
  </si>
  <si>
    <t>`frac(147)(210)=0,7`</t>
  </si>
  <si>
    <t>`frac(454,94)(460)=0,989`</t>
  </si>
  <si>
    <t>`frac(114,41)(180)=0,6356`</t>
  </si>
  <si>
    <t>`frac(465)(310)=1,5`</t>
  </si>
  <si>
    <t>`frac(418,1)(370)=1,13`</t>
  </si>
  <si>
    <t>`frac(74,9)(70)=1,07`</t>
  </si>
  <si>
    <t>`frac(142,36)(130)=1,0951`</t>
  </si>
  <si>
    <t>`frac(37,6)(80)=0,47`</t>
  </si>
  <si>
    <t>`frac(261,87)(430)=0,609`</t>
  </si>
  <si>
    <t>`frac(79,58)(230)=0,346`</t>
  </si>
  <si>
    <t>`frac(33,6)(60)=0,56`</t>
  </si>
  <si>
    <t>`frac(210)(350)=0,6`</t>
  </si>
  <si>
    <t>`frac(305,91)(330)=0,927`</t>
  </si>
  <si>
    <t>`frac(159,85)(350)=0,4567`</t>
  </si>
  <si>
    <t>`frac(533)(410)=1,3`</t>
  </si>
  <si>
    <t>`frac(403,1)(290)=1,39`</t>
  </si>
  <si>
    <t>`frac(281,18)(170)=1,654`</t>
  </si>
  <si>
    <t>`frac(473,75)(460)=1,0299`</t>
  </si>
  <si>
    <t>`frac(166,4)(320)=0,52`</t>
  </si>
  <si>
    <t>`frac(32)(40)=0,8`</t>
  </si>
  <si>
    <t>`frac(129,15)(150)=0,861`</t>
  </si>
  <si>
    <t>`frac(156,45)(160)=0,9778`</t>
  </si>
  <si>
    <t>`frac(121)(110)=1,1`</t>
  </si>
  <si>
    <t>`frac(595)(350)=1,7`</t>
  </si>
  <si>
    <t>`frac(218,1)(150)=1,454`</t>
  </si>
  <si>
    <t>`frac(126,16)(80)=1,577`</t>
  </si>
  <si>
    <t>`frac(417,1)(430)=0,97`</t>
  </si>
  <si>
    <t>`frac(91,12)(170)=0,536`</t>
  </si>
  <si>
    <t>`frac(299,3)(410)=0,73`</t>
  </si>
  <si>
    <t>`frac(144)(90)=1,6`</t>
  </si>
  <si>
    <t>`frac(231,2)(170)=1,36`</t>
  </si>
  <si>
    <t>`frac(183,69)(130)=1,413`</t>
  </si>
  <si>
    <t>`frac(482,75)(380)=1,2704`</t>
  </si>
  <si>
    <t>`frac(180,6)(420)=0,43`</t>
  </si>
  <si>
    <t>`frac(168)(210)=0,8`</t>
  </si>
  <si>
    <t>`frac(9,78)(30)=0,326`</t>
  </si>
  <si>
    <t>`frac(194,6)(250)=0,7784`</t>
  </si>
  <si>
    <t>`frac(319)(290)=1,1`</t>
  </si>
  <si>
    <t>`frac(419,2)(320)=1,31`</t>
  </si>
  <si>
    <t>`frac(99,78)(60)=1,663`</t>
  </si>
  <si>
    <t>`frac(383,3)(250)=1,5332`</t>
  </si>
  <si>
    <t>`frac(139,2)(240)=0,58`</t>
  </si>
  <si>
    <t>`frac(129,36)(210)=0,616`</t>
  </si>
  <si>
    <t>`frac(206,82)(360)=0,5745`</t>
  </si>
  <si>
    <t>`frac(171,6)(130)=1,32`</t>
  </si>
  <si>
    <t>`frac(414,51)(410)=1,011`</t>
  </si>
  <si>
    <t>`frac(39,04)(30)=1,3013`</t>
  </si>
  <si>
    <t>`frac(255)(500)=0,51`</t>
  </si>
  <si>
    <t>`frac(88,02)(270)=0,326`</t>
  </si>
  <si>
    <t>`frac(136,04)(190)=0,716`</t>
  </si>
  <si>
    <t>`frac(514,5)(490)=1,05`</t>
  </si>
  <si>
    <t>`frac(268,74)(180)=1,493`</t>
  </si>
  <si>
    <t>`frac(62,54)(40)=1,5635`</t>
  </si>
  <si>
    <t>`frac(106,4)(190)=0,56`</t>
  </si>
  <si>
    <t>`frac(120)(200)=0,6`</t>
  </si>
  <si>
    <t>`frac(175,18)(190)=0,922`</t>
  </si>
  <si>
    <t>`frac(125,38)(280)=0,4478`</t>
  </si>
  <si>
    <t>`frac(253)(230)=1,1`</t>
  </si>
  <si>
    <t>`frac(556)(400)=1,39`</t>
  </si>
  <si>
    <t>`frac(499,38)(420)=1,189`</t>
  </si>
  <si>
    <t>`frac(166,11)(140)=1,1865`</t>
  </si>
  <si>
    <t>`frac(144)(400)=0,36`</t>
  </si>
  <si>
    <t>`frac(322)(460)=0,7`</t>
  </si>
  <si>
    <t>`frac(141,57)(390)=0,363`</t>
  </si>
  <si>
    <t>`frac(133,23)(300)=0,4441`</t>
  </si>
  <si>
    <t>`frac(663)(390)=1,7`</t>
  </si>
  <si>
    <t>`frac(115,2)(90)=1,28`</t>
  </si>
  <si>
    <t>`frac(47,31)(30)=1,577`</t>
  </si>
  <si>
    <t>`frac(122,05)(90)=1,3561`</t>
  </si>
  <si>
    <t>`frac(297,5)(350)=0,85`</t>
  </si>
  <si>
    <t>`frac(14)(20)=0,7`</t>
  </si>
  <si>
    <t>`frac(31,8)(60)=0,53`</t>
  </si>
  <si>
    <t>`frac(248,93)(320)=0,7779`</t>
  </si>
  <si>
    <t>`frac(186)(150)=1,24`</t>
  </si>
  <si>
    <t>`frac(368,64)(320)=1,152`</t>
  </si>
  <si>
    <t>`frac(518,54)(310)=1,6727`</t>
  </si>
  <si>
    <t>`frac(49,5)(150)=0,33`</t>
  </si>
  <si>
    <t>`frac(24)(60)=0,4`</t>
  </si>
  <si>
    <t>`frac(167,09)(490)=0,341`</t>
  </si>
  <si>
    <t>`frac(29,75)(30)=0,9918`</t>
  </si>
  <si>
    <t>`frac(560)(350)=1,6`</t>
  </si>
  <si>
    <t>`frac(740,6)(460)=1,61`</t>
  </si>
  <si>
    <t>`frac(241,73)(230)=1,051`</t>
  </si>
  <si>
    <t>`frac(281,6)(250)=1,1264`</t>
  </si>
  <si>
    <t>`frac(77)(220)=0,35`</t>
  </si>
  <si>
    <t>`frac(306)(500)=0,612`</t>
  </si>
  <si>
    <t>`frac(92,88)(270)=0,344`</t>
  </si>
  <si>
    <t>`frac(56)(40)=1,4`</t>
  </si>
  <si>
    <t>`frac(695,8)(490)=1,42`</t>
  </si>
  <si>
    <t>`frac(82,72)(80)=1,034`</t>
  </si>
  <si>
    <t>`frac(106,26)(100)=1,0626`</t>
  </si>
  <si>
    <t>`frac(74,1)(130)=0,57`</t>
  </si>
  <si>
    <t>`frac(59,22)(180)=0,329`</t>
  </si>
  <si>
    <t>`frac(88,93)(280)=0,3176`</t>
  </si>
  <si>
    <t>`frac(494)(380)=1,3`</t>
  </si>
  <si>
    <t>`frac(194,64)(120)=1,622`</t>
  </si>
  <si>
    <t>`frac(484,63)(370)=1,3098`</t>
  </si>
  <si>
    <t>`frac(180)(360)=0,5`</t>
  </si>
  <si>
    <t>`frac(126)(180)=0,7`</t>
  </si>
  <si>
    <t>`frac(26,34)(60)=0,439`</t>
  </si>
  <si>
    <t>`frac(154,57)(440)=0,3513`</t>
  </si>
  <si>
    <t>`frac(361,8)(270)=1,34`</t>
  </si>
  <si>
    <t>`frac(75,6)(60)=1,26`</t>
  </si>
  <si>
    <t>`frac(796,7)(470)=1,6951`</t>
  </si>
  <si>
    <t>`frac(255)(340)=0,75`</t>
  </si>
  <si>
    <t>`frac(294)(490)=0,6`</t>
  </si>
  <si>
    <t>`frac(356,68)(370)=0,964`</t>
  </si>
  <si>
    <t>`frac(156,74)(180)=0,8708`</t>
  </si>
  <si>
    <t>`frac(604,8)(360)=1,68`</t>
  </si>
  <si>
    <t>`frac(327,52)(230)=1,424`</t>
  </si>
  <si>
    <t>`frac(247,43)(150)=1,6495`</t>
  </si>
  <si>
    <t>`frac(117)(130)=0,9`</t>
  </si>
  <si>
    <t>`frac(98)(140)=0,7`</t>
  </si>
  <si>
    <t>`frac(18,6)(60)=0,31`</t>
  </si>
  <si>
    <t>`frac(15,77)(20)=0,7887`</t>
  </si>
  <si>
    <t>`frac(153,4)(130)=1,18`</t>
  </si>
  <si>
    <t>`frac(422,5)(260)=1,625`</t>
  </si>
  <si>
    <t>`frac(189,58)(120)=1,5798`</t>
  </si>
  <si>
    <t>`frac(319,8)(410)=0,78`</t>
  </si>
  <si>
    <t>`frac(52)(130)=0,4`</t>
  </si>
  <si>
    <t>`frac(94,8)(200)=0,474`</t>
  </si>
  <si>
    <t>`frac(74,67)(100)=0,7467`</t>
  </si>
  <si>
    <t>`frac(473,6)(320)=1,48`</t>
  </si>
  <si>
    <t>`frac(249,75)(150)=1,665`</t>
  </si>
  <si>
    <t>`frac(585,35)(500)=1,1707`</t>
  </si>
  <si>
    <t>`frac(147)(490)=0,3`</t>
  </si>
  <si>
    <t>`frac(135,14)(290)=0,466`</t>
  </si>
  <si>
    <t>`frac(196,56)(350)=0,5616`</t>
  </si>
  <si>
    <t>`frac(60,8)(40)=1,52`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</si>
</sst>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F7DE-E1D8-48F8-9CE5-F48B6AD3D945}">
  <dimension ref="A1:X27"/>
  <sheetViews>
    <sheetView topLeftCell="A7" zoomScale="90" zoomScaleNormal="90" workbookViewId="0">
      <selection activeCell="P27" sqref="A20:P27"/>
    </sheetView>
  </sheetViews>
  <sheetFormatPr baseColWidth="10" defaultRowHeight="15" x14ac:dyDescent="0.25"/>
  <cols>
    <col min="1" max="1" width="47.85546875" customWidth="1"/>
    <col min="2" max="2" width="11.5703125" customWidth="1"/>
    <col min="3" max="3" width="10.42578125" customWidth="1"/>
    <col min="4" max="4" width="6.5703125" customWidth="1"/>
    <col min="5" max="5" width="13.7109375" customWidth="1"/>
    <col min="6" max="6" width="9" customWidth="1"/>
    <col min="7" max="8" width="4.7109375" customWidth="1"/>
    <col min="9" max="9" width="9.5703125" style="1" customWidth="1"/>
    <col min="10" max="10" width="5.28515625" customWidth="1"/>
    <col min="12" max="12" width="33.42578125" customWidth="1"/>
    <col min="13" max="13" width="54.140625" customWidth="1"/>
    <col min="14" max="14" width="8.42578125" customWidth="1"/>
    <col min="17" max="17" width="43.5703125" customWidth="1"/>
    <col min="18" max="18" width="44.7109375" customWidth="1"/>
    <col min="19" max="19" width="5.140625" customWidth="1"/>
    <col min="20" max="20" width="11.28515625" customWidth="1"/>
    <col min="21" max="21" width="8.85546875" customWidth="1"/>
    <col min="22" max="22" width="28.85546875" customWidth="1"/>
    <col min="23" max="23" width="22" customWidth="1"/>
  </cols>
  <sheetData>
    <row r="1" spans="1:2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s="1" t="s">
        <v>2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 x14ac:dyDescent="0.25">
      <c r="A2" t="s">
        <v>168</v>
      </c>
      <c r="B2" t="s">
        <v>251</v>
      </c>
      <c r="C2" t="s">
        <v>151</v>
      </c>
      <c r="D2" t="s">
        <v>169</v>
      </c>
      <c r="E2">
        <f ca="1">RANDBETWEEN(1,9)</f>
        <v>9</v>
      </c>
      <c r="F2" t="s">
        <v>1</v>
      </c>
      <c r="G2" t="s">
        <v>171</v>
      </c>
      <c r="I2" s="1">
        <f ca="1">ROUND(1-E2/100,2)</f>
        <v>0.91</v>
      </c>
      <c r="J2" t="s">
        <v>4</v>
      </c>
      <c r="K2" t="s">
        <v>5</v>
      </c>
      <c r="L2" t="str">
        <f ca="1">"`100 %- "&amp;E2&amp;"% ="&amp;ROUND(100-E2,2)&amp;" % = "&amp;I2&amp;"`"</f>
        <v>`100 %- 9% =91 % = 0,91`</v>
      </c>
      <c r="M2" t="s">
        <v>172</v>
      </c>
      <c r="N2" t="str">
        <f t="shared" ref="N2:N9" ca="1" si="0">"`frac(100)(100)-frac("&amp;E2&amp;")(100)=frac(100-"&amp;E2&amp;")(100)=frac("&amp;100-E2&amp;")(100)="&amp;I2&amp;"`"</f>
        <v>`frac(100)(100)-frac(9)(100)=frac(100-9)(100)=frac(91)(100)=0,91`</v>
      </c>
      <c r="R2" t="s">
        <v>357</v>
      </c>
      <c r="S2">
        <f t="shared" ref="S2:S9" ca="1" si="1">RANDBETWEEN(5,20)*10</f>
        <v>160</v>
      </c>
      <c r="T2" t="s">
        <v>334</v>
      </c>
      <c r="U2">
        <f t="shared" ref="U2:U9" ca="1" si="2">E2</f>
        <v>9</v>
      </c>
      <c r="V2" t="s">
        <v>335</v>
      </c>
      <c r="W2" t="str">
        <f t="shared" ref="W2:W9" ca="1" si="3">"`"&amp;S2&amp;"\times"&amp;I2&amp;"="&amp;S2*I2&amp;" €`"</f>
        <v>`160\times0,91=145,6 €`</v>
      </c>
      <c r="X2" t="s">
        <v>171</v>
      </c>
    </row>
    <row r="3" spans="1:24" x14ac:dyDescent="0.25">
      <c r="A3" t="s">
        <v>168</v>
      </c>
      <c r="B3" t="s">
        <v>251</v>
      </c>
      <c r="C3" t="s">
        <v>151</v>
      </c>
      <c r="D3" t="s">
        <v>169</v>
      </c>
      <c r="E3">
        <f ca="1">RANDBETWEEN(1,99)</f>
        <v>59</v>
      </c>
      <c r="F3" t="s">
        <v>1</v>
      </c>
      <c r="G3" t="s">
        <v>171</v>
      </c>
      <c r="I3" s="1">
        <f ca="1">ROUND(1-E3/100,2)</f>
        <v>0.41</v>
      </c>
      <c r="J3" t="s">
        <v>4</v>
      </c>
      <c r="K3" t="s">
        <v>5</v>
      </c>
      <c r="L3" t="str">
        <f t="shared" ref="L3:L9" ca="1" si="4">"`100 %- "&amp;E3&amp;"% ="&amp;ROUND(100-E3,2)&amp;" % = "&amp;I3&amp;"`"</f>
        <v>`100 %- 59% =41 % = 0,41`</v>
      </c>
      <c r="M3" t="s">
        <v>172</v>
      </c>
      <c r="N3" t="str">
        <f t="shared" ca="1" si="0"/>
        <v>`frac(100)(100)-frac(59)(100)=frac(100-59)(100)=frac(41)(100)=0,41`</v>
      </c>
      <c r="R3" t="s">
        <v>357</v>
      </c>
      <c r="S3">
        <f t="shared" ca="1" si="1"/>
        <v>170</v>
      </c>
      <c r="T3" t="s">
        <v>334</v>
      </c>
      <c r="U3">
        <f t="shared" ca="1" si="2"/>
        <v>59</v>
      </c>
      <c r="V3" t="s">
        <v>335</v>
      </c>
      <c r="W3" t="str">
        <f t="shared" ca="1" si="3"/>
        <v>`170\times0,41=69,7 €`</v>
      </c>
      <c r="X3" t="s">
        <v>171</v>
      </c>
    </row>
    <row r="4" spans="1:24" x14ac:dyDescent="0.25">
      <c r="A4" t="s">
        <v>168</v>
      </c>
      <c r="B4" t="s">
        <v>251</v>
      </c>
      <c r="C4" t="s">
        <v>151</v>
      </c>
      <c r="D4" t="s">
        <v>169</v>
      </c>
      <c r="E4">
        <f ca="1">ROUND(RANDBETWEEN(1,9)/10,1)</f>
        <v>0.8</v>
      </c>
      <c r="F4" t="s">
        <v>1</v>
      </c>
      <c r="G4" t="s">
        <v>171</v>
      </c>
      <c r="I4" s="1">
        <f ca="1">ROUND(1-E4/100,3)</f>
        <v>0.99199999999999999</v>
      </c>
      <c r="J4" t="s">
        <v>4</v>
      </c>
      <c r="K4" t="s">
        <v>5</v>
      </c>
      <c r="L4" t="str">
        <f t="shared" ca="1" si="4"/>
        <v>`100 %- 0,8% =99,2 % = 0,992`</v>
      </c>
      <c r="M4" t="s">
        <v>172</v>
      </c>
      <c r="N4" t="str">
        <f t="shared" ca="1" si="0"/>
        <v>`frac(100)(100)-frac(0,8)(100)=frac(100-0,8)(100)=frac(99,2)(100)=0,992`</v>
      </c>
      <c r="R4" t="s">
        <v>357</v>
      </c>
      <c r="S4">
        <f t="shared" ca="1" si="1"/>
        <v>130</v>
      </c>
      <c r="T4" t="s">
        <v>334</v>
      </c>
      <c r="U4">
        <f t="shared" ca="1" si="2"/>
        <v>0.8</v>
      </c>
      <c r="V4" t="s">
        <v>335</v>
      </c>
      <c r="W4" t="str">
        <f t="shared" ca="1" si="3"/>
        <v>`130\times0,992=128,96 €`</v>
      </c>
      <c r="X4" t="s">
        <v>171</v>
      </c>
    </row>
    <row r="5" spans="1:24" x14ac:dyDescent="0.25">
      <c r="A5" t="s">
        <v>168</v>
      </c>
      <c r="B5" t="s">
        <v>251</v>
      </c>
      <c r="C5" t="s">
        <v>151</v>
      </c>
      <c r="D5" t="s">
        <v>169</v>
      </c>
      <c r="E5">
        <f ca="1">ROUND(RANDBETWEEN(11,99)/10,1)</f>
        <v>3.3</v>
      </c>
      <c r="F5" t="s">
        <v>1</v>
      </c>
      <c r="G5" t="s">
        <v>171</v>
      </c>
      <c r="I5" s="1">
        <f ca="1">ROUND(1-E5/100,3)</f>
        <v>0.96699999999999997</v>
      </c>
      <c r="J5" t="s">
        <v>4</v>
      </c>
      <c r="K5" t="s">
        <v>5</v>
      </c>
      <c r="L5" t="str">
        <f t="shared" ca="1" si="4"/>
        <v>`100 %- 3,3% =96,7 % = 0,967`</v>
      </c>
      <c r="M5" t="s">
        <v>172</v>
      </c>
      <c r="N5" t="str">
        <f t="shared" ca="1" si="0"/>
        <v>`frac(100)(100)-frac(3,3)(100)=frac(100-3,3)(100)=frac(96,7)(100)=0,967`</v>
      </c>
      <c r="R5" t="s">
        <v>357</v>
      </c>
      <c r="S5">
        <f t="shared" ca="1" si="1"/>
        <v>140</v>
      </c>
      <c r="T5" t="s">
        <v>334</v>
      </c>
      <c r="U5">
        <f t="shared" ca="1" si="2"/>
        <v>3.3</v>
      </c>
      <c r="V5" t="s">
        <v>335</v>
      </c>
      <c r="W5" t="str">
        <f t="shared" ca="1" si="3"/>
        <v>`140\times0,967=135,38 €`</v>
      </c>
      <c r="X5" t="s">
        <v>171</v>
      </c>
    </row>
    <row r="6" spans="1:24" x14ac:dyDescent="0.25">
      <c r="A6" t="s">
        <v>168</v>
      </c>
      <c r="B6" t="s">
        <v>251</v>
      </c>
      <c r="C6" t="s">
        <v>151</v>
      </c>
      <c r="D6" t="s">
        <v>169</v>
      </c>
      <c r="E6">
        <f ca="1">ROUND(RANDBETWEEN(101,999)/10,1)</f>
        <v>44.2</v>
      </c>
      <c r="F6" t="s">
        <v>1</v>
      </c>
      <c r="G6" t="s">
        <v>171</v>
      </c>
      <c r="I6" s="1">
        <f ca="1">ROUND(1-E6/100,3)</f>
        <v>0.55800000000000005</v>
      </c>
      <c r="J6" t="s">
        <v>4</v>
      </c>
      <c r="K6" t="s">
        <v>5</v>
      </c>
      <c r="L6" t="str">
        <f t="shared" ca="1" si="4"/>
        <v>`100 %- 44,2% =55,8 % = 0,558`</v>
      </c>
      <c r="M6" t="s">
        <v>172</v>
      </c>
      <c r="N6" t="str">
        <f t="shared" ca="1" si="0"/>
        <v>`frac(100)(100)-frac(44,2)(100)=frac(100-44,2)(100)=frac(55,8)(100)=0,558`</v>
      </c>
      <c r="R6" t="s">
        <v>357</v>
      </c>
      <c r="S6">
        <f t="shared" ca="1" si="1"/>
        <v>70</v>
      </c>
      <c r="T6" t="s">
        <v>334</v>
      </c>
      <c r="U6">
        <f t="shared" ca="1" si="2"/>
        <v>44.2</v>
      </c>
      <c r="V6" t="s">
        <v>335</v>
      </c>
      <c r="W6" t="str">
        <f t="shared" ca="1" si="3"/>
        <v>`70\times0,558=39,06 €`</v>
      </c>
      <c r="X6" t="s">
        <v>171</v>
      </c>
    </row>
    <row r="7" spans="1:24" x14ac:dyDescent="0.25">
      <c r="A7" t="s">
        <v>168</v>
      </c>
      <c r="B7" t="s">
        <v>251</v>
      </c>
      <c r="C7" t="s">
        <v>151</v>
      </c>
      <c r="D7" t="s">
        <v>169</v>
      </c>
      <c r="E7">
        <f ca="1">ROUND(RANDBETWEEN(11,99)/100,2)</f>
        <v>0.55000000000000004</v>
      </c>
      <c r="F7" t="s">
        <v>1</v>
      </c>
      <c r="G7" t="s">
        <v>171</v>
      </c>
      <c r="I7" s="1">
        <f ca="1">ROUND(1-E7/100,4)</f>
        <v>0.99450000000000005</v>
      </c>
      <c r="J7" t="s">
        <v>4</v>
      </c>
      <c r="K7" t="s">
        <v>5</v>
      </c>
      <c r="L7" t="str">
        <f t="shared" ca="1" si="4"/>
        <v>`100 %- 0,55% =99,45 % = 0,9945`</v>
      </c>
      <c r="M7" t="s">
        <v>172</v>
      </c>
      <c r="N7" t="str">
        <f t="shared" ca="1" si="0"/>
        <v>`frac(100)(100)-frac(0,55)(100)=frac(100-0,55)(100)=frac(99,45)(100)=0,9945`</v>
      </c>
      <c r="R7" t="s">
        <v>357</v>
      </c>
      <c r="S7">
        <f t="shared" ca="1" si="1"/>
        <v>150</v>
      </c>
      <c r="T7" t="s">
        <v>334</v>
      </c>
      <c r="U7">
        <f t="shared" ca="1" si="2"/>
        <v>0.55000000000000004</v>
      </c>
      <c r="V7" t="s">
        <v>335</v>
      </c>
      <c r="W7" t="str">
        <f t="shared" ca="1" si="3"/>
        <v>`150\times0,9945=149,175 €`</v>
      </c>
      <c r="X7" t="s">
        <v>171</v>
      </c>
    </row>
    <row r="8" spans="1:24" x14ac:dyDescent="0.25">
      <c r="A8" t="s">
        <v>168</v>
      </c>
      <c r="B8" t="s">
        <v>251</v>
      </c>
      <c r="C8" t="s">
        <v>151</v>
      </c>
      <c r="D8" t="s">
        <v>169</v>
      </c>
      <c r="E8">
        <f ca="1">ROUND(RANDBETWEEN(101,999)/100,2)</f>
        <v>9.3000000000000007</v>
      </c>
      <c r="F8" t="s">
        <v>1</v>
      </c>
      <c r="G8" t="s">
        <v>171</v>
      </c>
      <c r="I8" s="1">
        <f ca="1">ROUND(1-E8/100,4)</f>
        <v>0.90700000000000003</v>
      </c>
      <c r="J8" t="s">
        <v>4</v>
      </c>
      <c r="K8" t="s">
        <v>5</v>
      </c>
      <c r="L8" t="str">
        <f t="shared" ca="1" si="4"/>
        <v>`100 %- 9,3% =90,7 % = 0,907`</v>
      </c>
      <c r="M8" t="s">
        <v>172</v>
      </c>
      <c r="N8" t="str">
        <f t="shared" ca="1" si="0"/>
        <v>`frac(100)(100)-frac(9,3)(100)=frac(100-9,3)(100)=frac(90,7)(100)=0,907`</v>
      </c>
      <c r="R8" t="s">
        <v>357</v>
      </c>
      <c r="S8">
        <f t="shared" ca="1" si="1"/>
        <v>100</v>
      </c>
      <c r="T8" t="s">
        <v>334</v>
      </c>
      <c r="U8">
        <f t="shared" ca="1" si="2"/>
        <v>9.3000000000000007</v>
      </c>
      <c r="V8" t="s">
        <v>335</v>
      </c>
      <c r="W8" t="str">
        <f t="shared" ca="1" si="3"/>
        <v>`100\times0,907=90,7 €`</v>
      </c>
      <c r="X8" t="s">
        <v>171</v>
      </c>
    </row>
    <row r="9" spans="1:24" x14ac:dyDescent="0.25">
      <c r="A9" t="s">
        <v>168</v>
      </c>
      <c r="B9" t="s">
        <v>251</v>
      </c>
      <c r="C9" t="s">
        <v>151</v>
      </c>
      <c r="D9" t="s">
        <v>169</v>
      </c>
      <c r="E9">
        <f ca="1">ROUND(RANDBETWEEN(1001,9999)/100,2)</f>
        <v>86.13</v>
      </c>
      <c r="F9" t="s">
        <v>1</v>
      </c>
      <c r="G9" t="s">
        <v>171</v>
      </c>
      <c r="I9" s="1">
        <f ca="1">ROUND(1-E9/100,4)</f>
        <v>0.13869999999999999</v>
      </c>
      <c r="J9" t="s">
        <v>4</v>
      </c>
      <c r="K9" t="s">
        <v>5</v>
      </c>
      <c r="L9" t="str">
        <f t="shared" ca="1" si="4"/>
        <v>`100 %- 86,13% =13,87 % = 0,1387`</v>
      </c>
      <c r="M9" t="s">
        <v>172</v>
      </c>
      <c r="N9" t="str">
        <f t="shared" ca="1" si="0"/>
        <v>`frac(100)(100)-frac(86,13)(100)=frac(100-86,13)(100)=frac(13,87)(100)=0,1387`</v>
      </c>
      <c r="R9" t="s">
        <v>357</v>
      </c>
      <c r="S9">
        <f t="shared" ca="1" si="1"/>
        <v>180</v>
      </c>
      <c r="T9" t="s">
        <v>334</v>
      </c>
      <c r="U9">
        <f t="shared" ca="1" si="2"/>
        <v>86.13</v>
      </c>
      <c r="V9" t="s">
        <v>335</v>
      </c>
      <c r="W9" t="str">
        <f t="shared" ca="1" si="3"/>
        <v>`180\times0,1387=24,966 €`</v>
      </c>
      <c r="X9" t="s">
        <v>171</v>
      </c>
    </row>
    <row r="10" spans="1:24" ht="15.75" customHeight="1" x14ac:dyDescent="0.25"/>
    <row r="11" spans="1:24" x14ac:dyDescent="0.25">
      <c r="A11" t="s">
        <v>168</v>
      </c>
      <c r="B11" t="s">
        <v>251</v>
      </c>
      <c r="C11" t="s">
        <v>6</v>
      </c>
      <c r="D11" t="s">
        <v>169</v>
      </c>
      <c r="E11">
        <f ca="1">RANDBETWEEN(1,9)</f>
        <v>9</v>
      </c>
      <c r="F11" t="s">
        <v>1</v>
      </c>
      <c r="G11" t="s">
        <v>171</v>
      </c>
      <c r="I11" s="1">
        <f ca="1">ROUND(1+E11/100,2)</f>
        <v>1.0900000000000001</v>
      </c>
      <c r="J11" t="s">
        <v>4</v>
      </c>
      <c r="K11" t="s">
        <v>5</v>
      </c>
      <c r="L11" t="str">
        <f ca="1">"`100 % + "&amp;E11&amp;"% ="&amp;ROUND(100+E11,2)&amp;" % = "&amp;I11&amp;"`"</f>
        <v>`100 % + 9% =109 % = 1,09`</v>
      </c>
      <c r="M11" t="s">
        <v>172</v>
      </c>
      <c r="N11" t="str">
        <f ca="1">"`frac(100)(100)+frac("&amp;E11&amp;")(100)=frac(100+"&amp;E11&amp;")(100)=frac("&amp;100+E11&amp;")(100)="&amp;I11&amp;"`"</f>
        <v>`frac(100)(100)+frac(9)(100)=frac(100+9)(100)=frac(109)(100)=1,09`</v>
      </c>
      <c r="R11" t="s">
        <v>357</v>
      </c>
      <c r="S11">
        <f ca="1">RANDBETWEEN(5,20)*10</f>
        <v>80</v>
      </c>
      <c r="T11" t="s">
        <v>336</v>
      </c>
      <c r="U11">
        <f ca="1">E11</f>
        <v>9</v>
      </c>
      <c r="V11" t="s">
        <v>335</v>
      </c>
      <c r="W11" t="str">
        <f ca="1">"`"&amp;S11&amp;"\times"&amp;I11&amp;"="&amp;S11*I11&amp;" €`"</f>
        <v>`80\times1,09=87,2 €`</v>
      </c>
      <c r="X11" t="s">
        <v>171</v>
      </c>
    </row>
    <row r="12" spans="1:24" x14ac:dyDescent="0.25">
      <c r="A12" t="s">
        <v>168</v>
      </c>
      <c r="B12" t="s">
        <v>251</v>
      </c>
      <c r="C12" t="s">
        <v>6</v>
      </c>
      <c r="D12" t="s">
        <v>169</v>
      </c>
      <c r="E12">
        <f ca="1">RANDBETWEEN(1,99)</f>
        <v>56</v>
      </c>
      <c r="F12" t="s">
        <v>1</v>
      </c>
      <c r="G12" t="s">
        <v>171</v>
      </c>
      <c r="I12" s="1">
        <f t="shared" ref="I12" ca="1" si="5">ROUND(1+E12/100,2)</f>
        <v>1.56</v>
      </c>
      <c r="J12" t="s">
        <v>4</v>
      </c>
      <c r="K12" t="s">
        <v>5</v>
      </c>
      <c r="L12" t="str">
        <f t="shared" ref="L12:L18" ca="1" si="6">"`100 % + "&amp;E12&amp;"% ="&amp;ROUND(100+E12,2)&amp;" % = "&amp;I12&amp;"`"</f>
        <v>`100 % + 56% =156 % = 1,56`</v>
      </c>
      <c r="M12" t="s">
        <v>172</v>
      </c>
      <c r="N12" t="str">
        <f t="shared" ref="N12:N18" ca="1" si="7">"`frac(100)(100)+frac("&amp;E12&amp;")(100)=frac(100+"&amp;E12&amp;")(100)=frac("&amp;100+E12&amp;")(100)="&amp;I12&amp;"`"</f>
        <v>`frac(100)(100)+frac(56)(100)=frac(100+56)(100)=frac(156)(100)=1,56`</v>
      </c>
      <c r="R12" t="s">
        <v>357</v>
      </c>
      <c r="S12">
        <f t="shared" ref="S12:S18" ca="1" si="8">RANDBETWEEN(5,20)*10</f>
        <v>150</v>
      </c>
      <c r="T12" t="s">
        <v>336</v>
      </c>
      <c r="U12">
        <f t="shared" ref="U12:U18" ca="1" si="9">E12</f>
        <v>56</v>
      </c>
      <c r="V12" t="s">
        <v>335</v>
      </c>
      <c r="W12" t="str">
        <f t="shared" ref="W12:W18" ca="1" si="10">"`"&amp;S12&amp;"\times"&amp;I12&amp;"="&amp;S12*I12&amp;" €`"</f>
        <v>`150\times1,56=234 €`</v>
      </c>
      <c r="X12" t="s">
        <v>171</v>
      </c>
    </row>
    <row r="13" spans="1:24" x14ac:dyDescent="0.25">
      <c r="A13" t="s">
        <v>168</v>
      </c>
      <c r="B13" t="s">
        <v>251</v>
      </c>
      <c r="C13" t="s">
        <v>6</v>
      </c>
      <c r="D13" t="s">
        <v>169</v>
      </c>
      <c r="E13">
        <f ca="1">ROUND(RANDBETWEEN(1,9)/10,1)</f>
        <v>0.9</v>
      </c>
      <c r="F13" t="s">
        <v>1</v>
      </c>
      <c r="G13" t="s">
        <v>171</v>
      </c>
      <c r="I13" s="1">
        <f ca="1">ROUND(1+E13/100,3)</f>
        <v>1.0089999999999999</v>
      </c>
      <c r="J13" t="s">
        <v>4</v>
      </c>
      <c r="K13" t="s">
        <v>5</v>
      </c>
      <c r="L13" t="str">
        <f t="shared" ca="1" si="6"/>
        <v>`100 % + 0,9% =100,9 % = 1,009`</v>
      </c>
      <c r="M13" t="s">
        <v>172</v>
      </c>
      <c r="N13" t="str">
        <f t="shared" ca="1" si="7"/>
        <v>`frac(100)(100)+frac(0,9)(100)=frac(100+0,9)(100)=frac(100,9)(100)=1,009`</v>
      </c>
      <c r="R13" t="s">
        <v>357</v>
      </c>
      <c r="S13">
        <f t="shared" ca="1" si="8"/>
        <v>160</v>
      </c>
      <c r="T13" t="s">
        <v>336</v>
      </c>
      <c r="U13">
        <f t="shared" ca="1" si="9"/>
        <v>0.9</v>
      </c>
      <c r="V13" t="s">
        <v>335</v>
      </c>
      <c r="W13" t="str">
        <f t="shared" ca="1" si="10"/>
        <v>`160\times1,009=161,44 €`</v>
      </c>
      <c r="X13" t="s">
        <v>171</v>
      </c>
    </row>
    <row r="14" spans="1:24" x14ac:dyDescent="0.25">
      <c r="A14" t="s">
        <v>168</v>
      </c>
      <c r="B14" t="s">
        <v>251</v>
      </c>
      <c r="C14" t="s">
        <v>6</v>
      </c>
      <c r="D14" t="s">
        <v>169</v>
      </c>
      <c r="E14">
        <f ca="1">ROUND(RANDBETWEEN(11,99)/10,1)</f>
        <v>8</v>
      </c>
      <c r="F14" t="s">
        <v>1</v>
      </c>
      <c r="G14" t="s">
        <v>171</v>
      </c>
      <c r="I14" s="1">
        <f ca="1">ROUND(1+E14/100,3)</f>
        <v>1.08</v>
      </c>
      <c r="J14" t="s">
        <v>4</v>
      </c>
      <c r="K14" t="s">
        <v>5</v>
      </c>
      <c r="L14" t="str">
        <f t="shared" ca="1" si="6"/>
        <v>`100 % + 8% =108 % = 1,08`</v>
      </c>
      <c r="M14" t="s">
        <v>172</v>
      </c>
      <c r="N14" t="str">
        <f t="shared" ca="1" si="7"/>
        <v>`frac(100)(100)+frac(8)(100)=frac(100+8)(100)=frac(108)(100)=1,08`</v>
      </c>
      <c r="R14" t="s">
        <v>357</v>
      </c>
      <c r="S14">
        <f t="shared" ca="1" si="8"/>
        <v>100</v>
      </c>
      <c r="T14" t="s">
        <v>336</v>
      </c>
      <c r="U14">
        <f t="shared" ca="1" si="9"/>
        <v>8</v>
      </c>
      <c r="V14" t="s">
        <v>335</v>
      </c>
      <c r="W14" t="str">
        <f t="shared" ca="1" si="10"/>
        <v>`100\times1,08=108 €`</v>
      </c>
      <c r="X14" t="s">
        <v>171</v>
      </c>
    </row>
    <row r="15" spans="1:24" x14ac:dyDescent="0.25">
      <c r="A15" t="s">
        <v>168</v>
      </c>
      <c r="B15" t="s">
        <v>251</v>
      </c>
      <c r="C15" t="s">
        <v>6</v>
      </c>
      <c r="D15" t="s">
        <v>169</v>
      </c>
      <c r="E15">
        <f ca="1">ROUND(RANDBETWEEN(101,999)/10,1)</f>
        <v>58.4</v>
      </c>
      <c r="F15" t="s">
        <v>1</v>
      </c>
      <c r="G15" t="s">
        <v>171</v>
      </c>
      <c r="I15" s="1">
        <f ca="1">ROUND(1+E15/100,3)</f>
        <v>1.5840000000000001</v>
      </c>
      <c r="J15" t="s">
        <v>4</v>
      </c>
      <c r="K15" t="s">
        <v>5</v>
      </c>
      <c r="L15" t="str">
        <f t="shared" ca="1" si="6"/>
        <v>`100 % + 58,4% =158,4 % = 1,584`</v>
      </c>
      <c r="M15" t="s">
        <v>172</v>
      </c>
      <c r="N15" t="str">
        <f t="shared" ca="1" si="7"/>
        <v>`frac(100)(100)+frac(58,4)(100)=frac(100+58,4)(100)=frac(158,4)(100)=1,584`</v>
      </c>
      <c r="R15" t="s">
        <v>357</v>
      </c>
      <c r="S15">
        <f t="shared" ca="1" si="8"/>
        <v>190</v>
      </c>
      <c r="T15" t="s">
        <v>336</v>
      </c>
      <c r="U15">
        <f t="shared" ca="1" si="9"/>
        <v>58.4</v>
      </c>
      <c r="V15" t="s">
        <v>335</v>
      </c>
      <c r="W15" t="str">
        <f t="shared" ca="1" si="10"/>
        <v>`190\times1,584=300,96 €`</v>
      </c>
      <c r="X15" t="s">
        <v>171</v>
      </c>
    </row>
    <row r="16" spans="1:24" x14ac:dyDescent="0.25">
      <c r="A16" t="s">
        <v>168</v>
      </c>
      <c r="B16" t="s">
        <v>251</v>
      </c>
      <c r="C16" t="s">
        <v>6</v>
      </c>
      <c r="D16" t="s">
        <v>169</v>
      </c>
      <c r="E16">
        <f ca="1">ROUND(RANDBETWEEN(11,99)/100,2)</f>
        <v>0.43</v>
      </c>
      <c r="F16" t="s">
        <v>1</v>
      </c>
      <c r="G16" t="s">
        <v>171</v>
      </c>
      <c r="I16" s="1">
        <f ca="1">ROUND(1+E16/100,4)</f>
        <v>1.0043</v>
      </c>
      <c r="J16" t="s">
        <v>4</v>
      </c>
      <c r="K16" t="s">
        <v>5</v>
      </c>
      <c r="L16" t="str">
        <f t="shared" ca="1" si="6"/>
        <v>`100 % + 0,43% =100,43 % = 1,0043`</v>
      </c>
      <c r="M16" t="s">
        <v>172</v>
      </c>
      <c r="N16" t="str">
        <f t="shared" ca="1" si="7"/>
        <v>`frac(100)(100)+frac(0,43)(100)=frac(100+0,43)(100)=frac(100,43)(100)=1,0043`</v>
      </c>
      <c r="R16" t="s">
        <v>357</v>
      </c>
      <c r="S16">
        <f t="shared" ca="1" si="8"/>
        <v>100</v>
      </c>
      <c r="T16" t="s">
        <v>336</v>
      </c>
      <c r="U16">
        <f t="shared" ca="1" si="9"/>
        <v>0.43</v>
      </c>
      <c r="V16" t="s">
        <v>335</v>
      </c>
      <c r="W16" t="str">
        <f t="shared" ca="1" si="10"/>
        <v>`100\times1,0043=100,43 €`</v>
      </c>
      <c r="X16" t="s">
        <v>171</v>
      </c>
    </row>
    <row r="17" spans="1:24" x14ac:dyDescent="0.25">
      <c r="A17" t="s">
        <v>168</v>
      </c>
      <c r="B17" t="s">
        <v>251</v>
      </c>
      <c r="C17" t="s">
        <v>6</v>
      </c>
      <c r="D17" t="s">
        <v>169</v>
      </c>
      <c r="E17">
        <f ca="1">ROUND(RANDBETWEEN(101,999)/100,2)</f>
        <v>9.2100000000000009</v>
      </c>
      <c r="F17" t="s">
        <v>1</v>
      </c>
      <c r="G17" t="s">
        <v>171</v>
      </c>
      <c r="I17" s="1">
        <f ca="1">ROUND(1+E17/100,4)</f>
        <v>1.0921000000000001</v>
      </c>
      <c r="J17" t="s">
        <v>4</v>
      </c>
      <c r="K17" t="s">
        <v>5</v>
      </c>
      <c r="L17" t="str">
        <f t="shared" ca="1" si="6"/>
        <v>`100 % + 9,21% =109,21 % = 1,0921`</v>
      </c>
      <c r="M17" t="s">
        <v>172</v>
      </c>
      <c r="N17" t="str">
        <f t="shared" ca="1" si="7"/>
        <v>`frac(100)(100)+frac(9,21)(100)=frac(100+9,21)(100)=frac(109,21)(100)=1,0921`</v>
      </c>
      <c r="R17" t="s">
        <v>357</v>
      </c>
      <c r="S17">
        <f t="shared" ca="1" si="8"/>
        <v>200</v>
      </c>
      <c r="T17" t="s">
        <v>336</v>
      </c>
      <c r="U17">
        <f t="shared" ca="1" si="9"/>
        <v>9.2100000000000009</v>
      </c>
      <c r="V17" t="s">
        <v>335</v>
      </c>
      <c r="W17" t="str">
        <f t="shared" ca="1" si="10"/>
        <v>`200\times1,0921=218,42 €`</v>
      </c>
      <c r="X17" t="s">
        <v>171</v>
      </c>
    </row>
    <row r="18" spans="1:24" x14ac:dyDescent="0.25">
      <c r="A18" t="s">
        <v>168</v>
      </c>
      <c r="B18" t="s">
        <v>251</v>
      </c>
      <c r="C18" t="s">
        <v>6</v>
      </c>
      <c r="D18" t="s">
        <v>169</v>
      </c>
      <c r="E18">
        <f ca="1">ROUND(RANDBETWEEN(1001,9999)/100,2)</f>
        <v>96.96</v>
      </c>
      <c r="F18" t="s">
        <v>1</v>
      </c>
      <c r="G18" t="s">
        <v>171</v>
      </c>
      <c r="I18" s="1">
        <f ca="1">ROUND(1+E18/100,4)</f>
        <v>1.9696</v>
      </c>
      <c r="J18" t="s">
        <v>4</v>
      </c>
      <c r="K18" t="s">
        <v>5</v>
      </c>
      <c r="L18" t="str">
        <f t="shared" ca="1" si="6"/>
        <v>`100 % + 96,96% =196,96 % = 1,9696`</v>
      </c>
      <c r="M18" t="s">
        <v>172</v>
      </c>
      <c r="N18" t="str">
        <f t="shared" ca="1" si="7"/>
        <v>`frac(100)(100)+frac(96,96)(100)=frac(100+96,96)(100)=frac(196,96)(100)=1,9696`</v>
      </c>
      <c r="R18" t="s">
        <v>357</v>
      </c>
      <c r="S18">
        <f t="shared" ca="1" si="8"/>
        <v>50</v>
      </c>
      <c r="T18" t="s">
        <v>336</v>
      </c>
      <c r="U18">
        <f t="shared" ca="1" si="9"/>
        <v>96.96</v>
      </c>
      <c r="V18" t="s">
        <v>335</v>
      </c>
      <c r="W18" t="str">
        <f t="shared" ca="1" si="10"/>
        <v>`50\times1,9696=98,48 €`</v>
      </c>
      <c r="X18" t="s">
        <v>171</v>
      </c>
    </row>
    <row r="20" spans="1:24" x14ac:dyDescent="0.25">
      <c r="A20" t="s">
        <v>373</v>
      </c>
      <c r="B20" t="s">
        <v>374</v>
      </c>
      <c r="C20">
        <f ca="1">ROUND(RANDBETWEEN(2,50)*10,0)</f>
        <v>120</v>
      </c>
      <c r="D20" t="s">
        <v>411</v>
      </c>
      <c r="E20" t="s">
        <v>375</v>
      </c>
      <c r="F20">
        <f ca="1">ROUND(C20*I20,2)</f>
        <v>90</v>
      </c>
      <c r="G20" t="s">
        <v>376</v>
      </c>
      <c r="H20" t="s">
        <v>949</v>
      </c>
      <c r="I20" s="1">
        <f ca="1">ROUND(RANDBETWEEN(30,99)/100,2)</f>
        <v>0.75</v>
      </c>
      <c r="J20" t="s">
        <v>4</v>
      </c>
      <c r="K20" t="s">
        <v>5</v>
      </c>
      <c r="L20" t="str">
        <f ca="1">"`frac("&amp;F20&amp;")("&amp;C20&amp;")="&amp;I20&amp;"`"</f>
        <v>`frac(90)(120)=0,75`</v>
      </c>
      <c r="M20" t="s">
        <v>377</v>
      </c>
      <c r="N20">
        <f ca="1">ROUND((1-I20)*100,4)</f>
        <v>25</v>
      </c>
      <c r="O20" t="s">
        <v>1</v>
      </c>
      <c r="P20" t="s">
        <v>170</v>
      </c>
    </row>
    <row r="21" spans="1:24" x14ac:dyDescent="0.25">
      <c r="A21" t="s">
        <v>373</v>
      </c>
      <c r="B21" t="s">
        <v>374</v>
      </c>
      <c r="C21">
        <f t="shared" ref="C21:C23" ca="1" si="11">ROUND(RANDBETWEEN(2,50)*10,0)</f>
        <v>310</v>
      </c>
      <c r="D21" t="s">
        <v>411</v>
      </c>
      <c r="E21" t="s">
        <v>375</v>
      </c>
      <c r="F21">
        <f t="shared" ref="F21:F23" ca="1" si="12">ROUND(C21*I21,2)</f>
        <v>279</v>
      </c>
      <c r="G21" t="s">
        <v>376</v>
      </c>
      <c r="H21" t="s">
        <v>949</v>
      </c>
      <c r="I21" s="1">
        <f ca="1">ROUND(RANDBETWEEN(3,9)/10,2)</f>
        <v>0.9</v>
      </c>
      <c r="J21" t="s">
        <v>4</v>
      </c>
      <c r="K21" t="s">
        <v>5</v>
      </c>
      <c r="L21" t="str">
        <f t="shared" ref="L21:L23" ca="1" si="13">"`frac("&amp;F21&amp;")("&amp;C21&amp;")="&amp;I21&amp;"`"</f>
        <v>`frac(279)(310)=0,9`</v>
      </c>
      <c r="M21" t="s">
        <v>377</v>
      </c>
      <c r="N21">
        <f ca="1">ROUND((1-I21)*100,4)</f>
        <v>10</v>
      </c>
      <c r="O21" t="s">
        <v>1</v>
      </c>
      <c r="P21" t="s">
        <v>170</v>
      </c>
    </row>
    <row r="22" spans="1:24" x14ac:dyDescent="0.25">
      <c r="A22" t="s">
        <v>373</v>
      </c>
      <c r="B22" t="s">
        <v>374</v>
      </c>
      <c r="C22">
        <f t="shared" ca="1" si="11"/>
        <v>140</v>
      </c>
      <c r="D22" t="s">
        <v>411</v>
      </c>
      <c r="E22" t="s">
        <v>375</v>
      </c>
      <c r="F22">
        <f t="shared" ca="1" si="12"/>
        <v>62.02</v>
      </c>
      <c r="G22" t="s">
        <v>376</v>
      </c>
      <c r="H22" t="s">
        <v>949</v>
      </c>
      <c r="I22" s="1">
        <f ca="1">ROUND(RANDBETWEEN(300,999)/1000,3)</f>
        <v>0.443</v>
      </c>
      <c r="J22" t="s">
        <v>4</v>
      </c>
      <c r="K22" t="s">
        <v>5</v>
      </c>
      <c r="L22" t="str">
        <f t="shared" ca="1" si="13"/>
        <v>`frac(62,02)(140)=0,443`</v>
      </c>
      <c r="M22" t="s">
        <v>377</v>
      </c>
      <c r="N22">
        <f ca="1">ROUND((1-I22)*100,4)</f>
        <v>55.7</v>
      </c>
      <c r="O22" t="s">
        <v>1</v>
      </c>
      <c r="P22" t="s">
        <v>170</v>
      </c>
    </row>
    <row r="23" spans="1:24" x14ac:dyDescent="0.25">
      <c r="A23" t="s">
        <v>373</v>
      </c>
      <c r="B23" t="s">
        <v>374</v>
      </c>
      <c r="C23">
        <f t="shared" ca="1" si="11"/>
        <v>50</v>
      </c>
      <c r="D23" t="s">
        <v>411</v>
      </c>
      <c r="E23" t="s">
        <v>375</v>
      </c>
      <c r="F23">
        <f t="shared" ca="1" si="12"/>
        <v>38.67</v>
      </c>
      <c r="G23" t="s">
        <v>376</v>
      </c>
      <c r="H23" t="s">
        <v>949</v>
      </c>
      <c r="I23" s="1">
        <f ca="1">ROUND(RANDBETWEEN(3000,9999)/10000,4)</f>
        <v>0.77329999999999999</v>
      </c>
      <c r="J23" t="s">
        <v>4</v>
      </c>
      <c r="K23" t="s">
        <v>5</v>
      </c>
      <c r="L23" t="str">
        <f t="shared" ca="1" si="13"/>
        <v>`frac(38,67)(50)=0,7733`</v>
      </c>
      <c r="M23" t="s">
        <v>377</v>
      </c>
      <c r="N23">
        <f ca="1">ROUND((1-I23)*100,4)</f>
        <v>22.67</v>
      </c>
      <c r="O23" t="s">
        <v>1</v>
      </c>
      <c r="P23" t="s">
        <v>170</v>
      </c>
    </row>
    <row r="24" spans="1:24" x14ac:dyDescent="0.25">
      <c r="A24" t="s">
        <v>373</v>
      </c>
      <c r="B24" t="s">
        <v>374</v>
      </c>
      <c r="C24">
        <f ca="1">ROUND(RANDBETWEEN(2,50)*10,0)</f>
        <v>450</v>
      </c>
      <c r="D24" t="s">
        <v>411</v>
      </c>
      <c r="E24" t="s">
        <v>375</v>
      </c>
      <c r="F24">
        <f ca="1">ROUND(C24*I24,2)</f>
        <v>720</v>
      </c>
      <c r="G24" t="s">
        <v>376</v>
      </c>
      <c r="H24" t="s">
        <v>949</v>
      </c>
      <c r="I24" s="1">
        <f ca="1">ROUND(RANDBETWEEN(11,17)/10,1)</f>
        <v>1.6</v>
      </c>
      <c r="J24" t="s">
        <v>4</v>
      </c>
      <c r="K24" t="s">
        <v>5</v>
      </c>
      <c r="L24" t="str">
        <f ca="1">"`frac("&amp;F24&amp;")("&amp;C24&amp;")="&amp;I24&amp;"`"</f>
        <v>`frac(720)(450)=1,6`</v>
      </c>
      <c r="M24" t="s">
        <v>378</v>
      </c>
      <c r="N24">
        <f ca="1">ROUND((I24-1)*100,4)</f>
        <v>60</v>
      </c>
      <c r="O24" t="s">
        <v>1</v>
      </c>
      <c r="P24" t="s">
        <v>170</v>
      </c>
    </row>
    <row r="25" spans="1:24" x14ac:dyDescent="0.25">
      <c r="A25" t="s">
        <v>373</v>
      </c>
      <c r="B25" t="s">
        <v>374</v>
      </c>
      <c r="C25">
        <f t="shared" ref="C25:C27" ca="1" si="14">ROUND(RANDBETWEEN(2,50)*10,0)</f>
        <v>230</v>
      </c>
      <c r="D25" t="s">
        <v>411</v>
      </c>
      <c r="E25" t="s">
        <v>375</v>
      </c>
      <c r="F25">
        <f t="shared" ref="F25:F27" ca="1" si="15">ROUND(C25*I25,2)</f>
        <v>278.3</v>
      </c>
      <c r="G25" t="s">
        <v>376</v>
      </c>
      <c r="H25" t="s">
        <v>949</v>
      </c>
      <c r="I25" s="1">
        <f ca="1">ROUND(RANDBETWEEN(101,170)/100,2)</f>
        <v>1.21</v>
      </c>
      <c r="J25" t="s">
        <v>4</v>
      </c>
      <c r="K25" t="s">
        <v>5</v>
      </c>
      <c r="L25" t="str">
        <f t="shared" ref="L25:L27" ca="1" si="16">"`frac("&amp;F25&amp;")("&amp;C25&amp;")="&amp;I25&amp;"`"</f>
        <v>`frac(278,3)(230)=1,21`</v>
      </c>
      <c r="M25" t="s">
        <v>378</v>
      </c>
      <c r="N25">
        <f ca="1">ROUND((I25-1)*100,4)</f>
        <v>21</v>
      </c>
      <c r="O25" t="s">
        <v>1</v>
      </c>
      <c r="P25" t="s">
        <v>170</v>
      </c>
    </row>
    <row r="26" spans="1:24" x14ac:dyDescent="0.25">
      <c r="A26" t="s">
        <v>373</v>
      </c>
      <c r="B26" t="s">
        <v>374</v>
      </c>
      <c r="C26">
        <f t="shared" ca="1" si="14"/>
        <v>280</v>
      </c>
      <c r="D26" t="s">
        <v>411</v>
      </c>
      <c r="E26" t="s">
        <v>375</v>
      </c>
      <c r="F26">
        <f t="shared" ca="1" si="15"/>
        <v>450.24</v>
      </c>
      <c r="G26" t="s">
        <v>376</v>
      </c>
      <c r="H26" t="s">
        <v>949</v>
      </c>
      <c r="I26" s="1">
        <f ca="1">ROUND(RANDBETWEEN(1001,1700)/1000,3)</f>
        <v>1.6080000000000001</v>
      </c>
      <c r="J26" t="s">
        <v>4</v>
      </c>
      <c r="K26" t="s">
        <v>5</v>
      </c>
      <c r="L26" t="str">
        <f t="shared" ca="1" si="16"/>
        <v>`frac(450,24)(280)=1,608`</v>
      </c>
      <c r="M26" t="s">
        <v>378</v>
      </c>
      <c r="N26">
        <f ca="1">ROUND((I26-1)*100,4)</f>
        <v>60.8</v>
      </c>
      <c r="O26" t="s">
        <v>1</v>
      </c>
      <c r="P26" t="s">
        <v>170</v>
      </c>
    </row>
    <row r="27" spans="1:24" x14ac:dyDescent="0.25">
      <c r="A27" t="s">
        <v>373</v>
      </c>
      <c r="B27" t="s">
        <v>374</v>
      </c>
      <c r="C27">
        <f t="shared" ca="1" si="14"/>
        <v>330</v>
      </c>
      <c r="D27" t="s">
        <v>411</v>
      </c>
      <c r="E27" t="s">
        <v>375</v>
      </c>
      <c r="F27">
        <f t="shared" ca="1" si="15"/>
        <v>529.75</v>
      </c>
      <c r="G27" t="s">
        <v>376</v>
      </c>
      <c r="H27" t="s">
        <v>949</v>
      </c>
      <c r="I27" s="1">
        <f ca="1">ROUND(RANDBETWEEN(10001,17000)/10000,4)</f>
        <v>1.6052999999999999</v>
      </c>
      <c r="J27" t="s">
        <v>4</v>
      </c>
      <c r="K27" t="s">
        <v>5</v>
      </c>
      <c r="L27" t="str">
        <f t="shared" ca="1" si="16"/>
        <v>`frac(529,75)(330)=1,6053`</v>
      </c>
      <c r="M27" t="s">
        <v>378</v>
      </c>
      <c r="N27">
        <f ca="1">ROUND((I27-1)*100,4)</f>
        <v>60.53</v>
      </c>
      <c r="O27" t="s">
        <v>1</v>
      </c>
      <c r="P27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0374-ABE7-42FE-A7BC-20F9920A09CE}">
  <dimension ref="A1:X301"/>
  <sheetViews>
    <sheetView topLeftCell="A286" zoomScale="70" zoomScaleNormal="70" workbookViewId="0">
      <selection activeCell="D298" sqref="D298"/>
    </sheetView>
  </sheetViews>
  <sheetFormatPr baseColWidth="10" defaultRowHeight="15" x14ac:dyDescent="0.25"/>
  <cols>
    <col min="1" max="1" width="56.28515625" style="2" customWidth="1"/>
    <col min="2" max="2" width="11.5703125" style="2" customWidth="1"/>
    <col min="3" max="3" width="9.85546875" style="2" customWidth="1"/>
    <col min="4" max="4" width="6.5703125" style="2" customWidth="1"/>
    <col min="5" max="5" width="13.7109375" style="2" customWidth="1"/>
    <col min="6" max="6" width="7.5703125" style="2" customWidth="1"/>
    <col min="7" max="8" width="4.7109375" style="2" customWidth="1"/>
    <col min="9" max="9" width="9.85546875" style="3" customWidth="1"/>
    <col min="10" max="10" width="5.28515625" style="2" customWidth="1"/>
    <col min="11" max="11" width="11.42578125" style="2"/>
    <col min="12" max="12" width="24.42578125" style="2" customWidth="1"/>
    <col min="13" max="13" width="43.7109375" style="2" customWidth="1"/>
    <col min="14" max="14" width="6" style="2" customWidth="1"/>
    <col min="15" max="16" width="11.42578125" style="2"/>
    <col min="17" max="18" width="18.42578125" style="2" customWidth="1"/>
    <col min="19" max="19" width="5.140625" style="2" customWidth="1"/>
    <col min="20" max="20" width="11.28515625" style="2" customWidth="1"/>
    <col min="21" max="21" width="4.5703125" style="2" customWidth="1"/>
    <col min="22" max="22" width="28.85546875" style="2" customWidth="1"/>
    <col min="23" max="23" width="22" style="2" customWidth="1"/>
    <col min="24" max="16384" width="11.42578125" style="2"/>
  </cols>
  <sheetData>
    <row r="1" spans="1:2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3" t="s">
        <v>2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</row>
    <row r="2" spans="1:24" x14ac:dyDescent="0.25">
      <c r="A2" s="2" t="s">
        <v>373</v>
      </c>
      <c r="B2" s="2" t="s">
        <v>374</v>
      </c>
      <c r="C2" s="2">
        <v>390</v>
      </c>
      <c r="D2" s="2" t="s">
        <v>411</v>
      </c>
      <c r="E2" s="2" t="s">
        <v>375</v>
      </c>
      <c r="F2" s="2">
        <v>284.7</v>
      </c>
      <c r="G2" s="2" t="s">
        <v>376</v>
      </c>
      <c r="H2" s="2" t="s">
        <v>949</v>
      </c>
      <c r="I2" s="3">
        <v>0.73</v>
      </c>
      <c r="J2" s="2" t="s">
        <v>4</v>
      </c>
      <c r="K2" s="2" t="s">
        <v>5</v>
      </c>
      <c r="L2" s="2" t="s">
        <v>3158</v>
      </c>
      <c r="M2" s="2" t="s">
        <v>377</v>
      </c>
      <c r="N2" s="2">
        <v>27</v>
      </c>
      <c r="O2" s="2" t="s">
        <v>1</v>
      </c>
      <c r="P2" s="2" t="s">
        <v>170</v>
      </c>
    </row>
    <row r="3" spans="1:24" x14ac:dyDescent="0.25">
      <c r="A3" s="2" t="s">
        <v>373</v>
      </c>
      <c r="B3" s="2" t="s">
        <v>374</v>
      </c>
      <c r="C3" s="2">
        <v>350</v>
      </c>
      <c r="D3" s="2" t="s">
        <v>411</v>
      </c>
      <c r="E3" s="2" t="s">
        <v>375</v>
      </c>
      <c r="F3" s="2">
        <v>315</v>
      </c>
      <c r="G3" s="2" t="s">
        <v>376</v>
      </c>
      <c r="H3" s="2" t="s">
        <v>949</v>
      </c>
      <c r="I3" s="3">
        <v>0.9</v>
      </c>
      <c r="J3" s="2" t="s">
        <v>4</v>
      </c>
      <c r="K3" s="2" t="s">
        <v>5</v>
      </c>
      <c r="L3" s="2" t="s">
        <v>3159</v>
      </c>
      <c r="M3" s="2" t="s">
        <v>377</v>
      </c>
      <c r="N3" s="2">
        <v>10</v>
      </c>
      <c r="O3" s="2" t="s">
        <v>1</v>
      </c>
      <c r="P3" s="2" t="s">
        <v>170</v>
      </c>
    </row>
    <row r="4" spans="1:24" x14ac:dyDescent="0.25">
      <c r="A4" s="2" t="s">
        <v>373</v>
      </c>
      <c r="B4" s="2" t="s">
        <v>374</v>
      </c>
      <c r="C4" s="2">
        <v>20</v>
      </c>
      <c r="D4" s="2" t="s">
        <v>411</v>
      </c>
      <c r="E4" s="2" t="s">
        <v>375</v>
      </c>
      <c r="F4" s="2">
        <v>13.82</v>
      </c>
      <c r="G4" s="2" t="s">
        <v>376</v>
      </c>
      <c r="H4" s="2" t="s">
        <v>949</v>
      </c>
      <c r="I4" s="3">
        <v>0.69099999999999995</v>
      </c>
      <c r="J4" s="2" t="s">
        <v>4</v>
      </c>
      <c r="K4" s="2" t="s">
        <v>5</v>
      </c>
      <c r="L4" s="2" t="s">
        <v>3160</v>
      </c>
      <c r="M4" s="2" t="s">
        <v>377</v>
      </c>
      <c r="N4" s="2">
        <v>30.9</v>
      </c>
      <c r="O4" s="2" t="s">
        <v>1</v>
      </c>
      <c r="P4" s="2" t="s">
        <v>170</v>
      </c>
    </row>
    <row r="5" spans="1:24" x14ac:dyDescent="0.25">
      <c r="A5" s="2" t="s">
        <v>373</v>
      </c>
      <c r="B5" s="2" t="s">
        <v>374</v>
      </c>
      <c r="C5" s="2">
        <v>140</v>
      </c>
      <c r="D5" s="2" t="s">
        <v>411</v>
      </c>
      <c r="E5" s="2" t="s">
        <v>375</v>
      </c>
      <c r="F5" s="2">
        <v>90.37</v>
      </c>
      <c r="G5" s="2" t="s">
        <v>376</v>
      </c>
      <c r="H5" s="2" t="s">
        <v>949</v>
      </c>
      <c r="I5" s="3">
        <v>0.64549999999999996</v>
      </c>
      <c r="J5" s="2" t="s">
        <v>4</v>
      </c>
      <c r="K5" s="2" t="s">
        <v>5</v>
      </c>
      <c r="L5" s="2" t="s">
        <v>3161</v>
      </c>
      <c r="M5" s="2" t="s">
        <v>377</v>
      </c>
      <c r="N5" s="2">
        <v>35.450000000000003</v>
      </c>
      <c r="O5" s="2" t="s">
        <v>1</v>
      </c>
      <c r="P5" s="2" t="s">
        <v>170</v>
      </c>
    </row>
    <row r="6" spans="1:24" x14ac:dyDescent="0.25">
      <c r="A6" s="2" t="s">
        <v>373</v>
      </c>
      <c r="B6" s="2" t="s">
        <v>374</v>
      </c>
      <c r="C6" s="2">
        <v>250</v>
      </c>
      <c r="D6" s="2" t="s">
        <v>411</v>
      </c>
      <c r="E6" s="2" t="s">
        <v>375</v>
      </c>
      <c r="F6" s="2">
        <v>375</v>
      </c>
      <c r="G6" s="2" t="s">
        <v>376</v>
      </c>
      <c r="H6" s="2" t="s">
        <v>949</v>
      </c>
      <c r="I6" s="3">
        <v>1.5</v>
      </c>
      <c r="J6" s="2" t="s">
        <v>4</v>
      </c>
      <c r="K6" s="2" t="s">
        <v>5</v>
      </c>
      <c r="L6" s="2" t="s">
        <v>3162</v>
      </c>
      <c r="M6" s="2" t="s">
        <v>378</v>
      </c>
      <c r="N6" s="2">
        <v>50</v>
      </c>
      <c r="O6" s="2" t="s">
        <v>1</v>
      </c>
      <c r="P6" s="2" t="s">
        <v>170</v>
      </c>
    </row>
    <row r="7" spans="1:24" x14ac:dyDescent="0.25">
      <c r="A7" s="2" t="s">
        <v>373</v>
      </c>
      <c r="B7" s="2" t="s">
        <v>374</v>
      </c>
      <c r="C7" s="2">
        <v>110</v>
      </c>
      <c r="D7" s="2" t="s">
        <v>411</v>
      </c>
      <c r="E7" s="2" t="s">
        <v>375</v>
      </c>
      <c r="F7" s="2">
        <v>182.6</v>
      </c>
      <c r="G7" s="2" t="s">
        <v>376</v>
      </c>
      <c r="H7" s="2" t="s">
        <v>949</v>
      </c>
      <c r="I7" s="3">
        <v>1.66</v>
      </c>
      <c r="J7" s="2" t="s">
        <v>4</v>
      </c>
      <c r="K7" s="2" t="s">
        <v>5</v>
      </c>
      <c r="L7" s="2" t="s">
        <v>3163</v>
      </c>
      <c r="M7" s="2" t="s">
        <v>378</v>
      </c>
      <c r="N7" s="2">
        <v>66</v>
      </c>
      <c r="O7" s="2" t="s">
        <v>1</v>
      </c>
      <c r="P7" s="2" t="s">
        <v>170</v>
      </c>
    </row>
    <row r="8" spans="1:24" x14ac:dyDescent="0.25">
      <c r="A8" s="2" t="s">
        <v>373</v>
      </c>
      <c r="B8" s="2" t="s">
        <v>374</v>
      </c>
      <c r="C8" s="2">
        <v>310</v>
      </c>
      <c r="D8" s="2" t="s">
        <v>411</v>
      </c>
      <c r="E8" s="2" t="s">
        <v>375</v>
      </c>
      <c r="F8" s="2">
        <v>348.13</v>
      </c>
      <c r="G8" s="2" t="s">
        <v>376</v>
      </c>
      <c r="H8" s="2" t="s">
        <v>949</v>
      </c>
      <c r="I8" s="3">
        <v>1.123</v>
      </c>
      <c r="J8" s="2" t="s">
        <v>4</v>
      </c>
      <c r="K8" s="2" t="s">
        <v>5</v>
      </c>
      <c r="L8" s="2" t="s">
        <v>3164</v>
      </c>
      <c r="M8" s="2" t="s">
        <v>378</v>
      </c>
      <c r="N8" s="2">
        <v>12.3</v>
      </c>
      <c r="O8" s="2" t="s">
        <v>1</v>
      </c>
      <c r="P8" s="2" t="s">
        <v>170</v>
      </c>
    </row>
    <row r="9" spans="1:24" x14ac:dyDescent="0.25">
      <c r="A9" s="2" t="s">
        <v>373</v>
      </c>
      <c r="B9" s="2" t="s">
        <v>374</v>
      </c>
      <c r="C9" s="2">
        <v>460</v>
      </c>
      <c r="D9" s="2" t="s">
        <v>411</v>
      </c>
      <c r="E9" s="2" t="s">
        <v>375</v>
      </c>
      <c r="F9" s="2">
        <v>728.78</v>
      </c>
      <c r="G9" s="2" t="s">
        <v>376</v>
      </c>
      <c r="H9" s="2" t="s">
        <v>949</v>
      </c>
      <c r="I9" s="3">
        <v>1.5843</v>
      </c>
      <c r="J9" s="2" t="s">
        <v>4</v>
      </c>
      <c r="K9" s="2" t="s">
        <v>5</v>
      </c>
      <c r="L9" s="2" t="s">
        <v>3165</v>
      </c>
      <c r="M9" s="2" t="s">
        <v>378</v>
      </c>
      <c r="N9" s="2">
        <v>58.43</v>
      </c>
      <c r="O9" s="2" t="s">
        <v>1</v>
      </c>
      <c r="P9" s="2" t="s">
        <v>170</v>
      </c>
    </row>
    <row r="10" spans="1:24" x14ac:dyDescent="0.25">
      <c r="A10" s="2" t="s">
        <v>373</v>
      </c>
      <c r="B10" s="2" t="s">
        <v>374</v>
      </c>
      <c r="C10" s="2">
        <v>460</v>
      </c>
      <c r="D10" s="2" t="s">
        <v>411</v>
      </c>
      <c r="E10" s="2" t="s">
        <v>375</v>
      </c>
      <c r="F10" s="2">
        <v>345</v>
      </c>
      <c r="G10" s="2" t="s">
        <v>376</v>
      </c>
      <c r="H10" s="2" t="s">
        <v>949</v>
      </c>
      <c r="I10" s="3">
        <v>0.75</v>
      </c>
      <c r="J10" s="2" t="s">
        <v>4</v>
      </c>
      <c r="K10" s="2" t="s">
        <v>5</v>
      </c>
      <c r="L10" s="2" t="s">
        <v>469</v>
      </c>
      <c r="M10" s="2" t="s">
        <v>377</v>
      </c>
      <c r="N10" s="2">
        <v>25</v>
      </c>
      <c r="O10" s="2" t="s">
        <v>1</v>
      </c>
      <c r="P10" s="2" t="s">
        <v>170</v>
      </c>
    </row>
    <row r="11" spans="1:24" x14ac:dyDescent="0.25">
      <c r="A11" s="2" t="s">
        <v>373</v>
      </c>
      <c r="B11" s="2" t="s">
        <v>374</v>
      </c>
      <c r="C11" s="2">
        <v>130</v>
      </c>
      <c r="D11" s="2" t="s">
        <v>411</v>
      </c>
      <c r="E11" s="2" t="s">
        <v>375</v>
      </c>
      <c r="F11" s="2">
        <v>104</v>
      </c>
      <c r="G11" s="2" t="s">
        <v>376</v>
      </c>
      <c r="H11" s="2" t="s">
        <v>949</v>
      </c>
      <c r="I11" s="3">
        <v>0.8</v>
      </c>
      <c r="J11" s="2" t="s">
        <v>4</v>
      </c>
      <c r="K11" s="2" t="s">
        <v>5</v>
      </c>
      <c r="L11" s="2" t="s">
        <v>385</v>
      </c>
      <c r="M11" s="2" t="s">
        <v>377</v>
      </c>
      <c r="N11" s="2">
        <v>20</v>
      </c>
      <c r="O11" s="2" t="s">
        <v>1</v>
      </c>
      <c r="P11" s="2" t="s">
        <v>170</v>
      </c>
    </row>
    <row r="12" spans="1:24" x14ac:dyDescent="0.25">
      <c r="A12" s="2" t="s">
        <v>373</v>
      </c>
      <c r="B12" s="2" t="s">
        <v>374</v>
      </c>
      <c r="C12" s="2">
        <v>300</v>
      </c>
      <c r="D12" s="2" t="s">
        <v>411</v>
      </c>
      <c r="E12" s="2" t="s">
        <v>375</v>
      </c>
      <c r="F12" s="2">
        <v>216.9</v>
      </c>
      <c r="G12" s="2" t="s">
        <v>376</v>
      </c>
      <c r="H12" s="2" t="s">
        <v>949</v>
      </c>
      <c r="I12" s="3">
        <v>0.72299999999999998</v>
      </c>
      <c r="J12" s="2" t="s">
        <v>4</v>
      </c>
      <c r="K12" s="2" t="s">
        <v>5</v>
      </c>
      <c r="L12" s="2" t="s">
        <v>3166</v>
      </c>
      <c r="M12" s="2" t="s">
        <v>377</v>
      </c>
      <c r="N12" s="2">
        <v>27.7</v>
      </c>
      <c r="O12" s="2" t="s">
        <v>1</v>
      </c>
      <c r="P12" s="2" t="s">
        <v>170</v>
      </c>
    </row>
    <row r="13" spans="1:24" x14ac:dyDescent="0.25">
      <c r="A13" s="2" t="s">
        <v>373</v>
      </c>
      <c r="B13" s="2" t="s">
        <v>374</v>
      </c>
      <c r="C13" s="2">
        <v>270</v>
      </c>
      <c r="D13" s="2" t="s">
        <v>411</v>
      </c>
      <c r="E13" s="2" t="s">
        <v>375</v>
      </c>
      <c r="F13" s="2">
        <v>142.69999999999999</v>
      </c>
      <c r="G13" s="2" t="s">
        <v>376</v>
      </c>
      <c r="H13" s="2" t="s">
        <v>949</v>
      </c>
      <c r="I13" s="3">
        <v>0.52849999999999997</v>
      </c>
      <c r="J13" s="2" t="s">
        <v>4</v>
      </c>
      <c r="K13" s="2" t="s">
        <v>5</v>
      </c>
      <c r="L13" s="2" t="s">
        <v>3167</v>
      </c>
      <c r="M13" s="2" t="s">
        <v>377</v>
      </c>
      <c r="N13" s="2">
        <v>47.15</v>
      </c>
      <c r="O13" s="2" t="s">
        <v>1</v>
      </c>
      <c r="P13" s="2" t="s">
        <v>170</v>
      </c>
    </row>
    <row r="14" spans="1:24" x14ac:dyDescent="0.25">
      <c r="A14" s="2" t="s">
        <v>373</v>
      </c>
      <c r="B14" s="2" t="s">
        <v>374</v>
      </c>
      <c r="C14" s="2">
        <v>140</v>
      </c>
      <c r="D14" s="2" t="s">
        <v>411</v>
      </c>
      <c r="E14" s="2" t="s">
        <v>375</v>
      </c>
      <c r="F14" s="2">
        <v>154</v>
      </c>
      <c r="G14" s="2" t="s">
        <v>376</v>
      </c>
      <c r="H14" s="2" t="s">
        <v>949</v>
      </c>
      <c r="I14" s="3">
        <v>1.1000000000000001</v>
      </c>
      <c r="J14" s="2" t="s">
        <v>4</v>
      </c>
      <c r="K14" s="2" t="s">
        <v>5</v>
      </c>
      <c r="L14" s="2" t="s">
        <v>3168</v>
      </c>
      <c r="M14" s="2" t="s">
        <v>378</v>
      </c>
      <c r="N14" s="2">
        <v>10</v>
      </c>
      <c r="O14" s="2" t="s">
        <v>1</v>
      </c>
      <c r="P14" s="2" t="s">
        <v>170</v>
      </c>
    </row>
    <row r="15" spans="1:24" x14ac:dyDescent="0.25">
      <c r="A15" s="2" t="s">
        <v>373</v>
      </c>
      <c r="B15" s="2" t="s">
        <v>374</v>
      </c>
      <c r="C15" s="2">
        <v>120</v>
      </c>
      <c r="D15" s="2" t="s">
        <v>411</v>
      </c>
      <c r="E15" s="2" t="s">
        <v>375</v>
      </c>
      <c r="F15" s="2">
        <v>132</v>
      </c>
      <c r="G15" s="2" t="s">
        <v>376</v>
      </c>
      <c r="H15" s="2" t="s">
        <v>949</v>
      </c>
      <c r="I15" s="3">
        <v>1.1000000000000001</v>
      </c>
      <c r="J15" s="2" t="s">
        <v>4</v>
      </c>
      <c r="K15" s="2" t="s">
        <v>5</v>
      </c>
      <c r="L15" s="2" t="s">
        <v>3169</v>
      </c>
      <c r="M15" s="2" t="s">
        <v>378</v>
      </c>
      <c r="N15" s="2">
        <v>10</v>
      </c>
      <c r="O15" s="2" t="s">
        <v>1</v>
      </c>
      <c r="P15" s="2" t="s">
        <v>170</v>
      </c>
    </row>
    <row r="16" spans="1:24" x14ac:dyDescent="0.25">
      <c r="A16" s="2" t="s">
        <v>373</v>
      </c>
      <c r="B16" s="2" t="s">
        <v>374</v>
      </c>
      <c r="C16" s="2">
        <v>130</v>
      </c>
      <c r="D16" s="2" t="s">
        <v>411</v>
      </c>
      <c r="E16" s="2" t="s">
        <v>375</v>
      </c>
      <c r="F16" s="2">
        <v>161.85</v>
      </c>
      <c r="G16" s="2" t="s">
        <v>376</v>
      </c>
      <c r="H16" s="2" t="s">
        <v>949</v>
      </c>
      <c r="I16" s="3">
        <v>1.2450000000000001</v>
      </c>
      <c r="J16" s="2" t="s">
        <v>4</v>
      </c>
      <c r="K16" s="2" t="s">
        <v>5</v>
      </c>
      <c r="L16" s="2" t="s">
        <v>3170</v>
      </c>
      <c r="M16" s="2" t="s">
        <v>378</v>
      </c>
      <c r="N16" s="2">
        <v>24.5</v>
      </c>
      <c r="O16" s="2" t="s">
        <v>1</v>
      </c>
      <c r="P16" s="2" t="s">
        <v>170</v>
      </c>
    </row>
    <row r="17" spans="1:16" x14ac:dyDescent="0.25">
      <c r="A17" s="2" t="s">
        <v>373</v>
      </c>
      <c r="B17" s="2" t="s">
        <v>374</v>
      </c>
      <c r="C17" s="2">
        <v>370</v>
      </c>
      <c r="D17" s="2" t="s">
        <v>411</v>
      </c>
      <c r="E17" s="2" t="s">
        <v>375</v>
      </c>
      <c r="F17" s="2">
        <v>388.28</v>
      </c>
      <c r="G17" s="2" t="s">
        <v>376</v>
      </c>
      <c r="H17" s="2" t="s">
        <v>949</v>
      </c>
      <c r="I17" s="3">
        <v>1.0494000000000001</v>
      </c>
      <c r="J17" s="2" t="s">
        <v>4</v>
      </c>
      <c r="K17" s="2" t="s">
        <v>5</v>
      </c>
      <c r="L17" s="2" t="s">
        <v>3171</v>
      </c>
      <c r="M17" s="2" t="s">
        <v>378</v>
      </c>
      <c r="N17" s="2">
        <v>4.9400000000000004</v>
      </c>
      <c r="O17" s="2" t="s">
        <v>1</v>
      </c>
      <c r="P17" s="2" t="s">
        <v>170</v>
      </c>
    </row>
    <row r="18" spans="1:16" x14ac:dyDescent="0.25">
      <c r="A18" s="2" t="s">
        <v>373</v>
      </c>
      <c r="B18" s="2" t="s">
        <v>374</v>
      </c>
      <c r="C18" s="2">
        <v>30</v>
      </c>
      <c r="D18" s="2" t="s">
        <v>411</v>
      </c>
      <c r="E18" s="2" t="s">
        <v>375</v>
      </c>
      <c r="F18" s="2">
        <v>25.5</v>
      </c>
      <c r="G18" s="2" t="s">
        <v>376</v>
      </c>
      <c r="H18" s="2" t="s">
        <v>949</v>
      </c>
      <c r="I18" s="3">
        <v>0.85</v>
      </c>
      <c r="J18" s="2" t="s">
        <v>4</v>
      </c>
      <c r="K18" s="2" t="s">
        <v>5</v>
      </c>
      <c r="L18" s="2" t="s">
        <v>3172</v>
      </c>
      <c r="M18" s="2" t="s">
        <v>377</v>
      </c>
      <c r="N18" s="2">
        <v>15</v>
      </c>
      <c r="O18" s="2" t="s">
        <v>1</v>
      </c>
      <c r="P18" s="2" t="s">
        <v>170</v>
      </c>
    </row>
    <row r="19" spans="1:16" x14ac:dyDescent="0.25">
      <c r="A19" s="2" t="s">
        <v>373</v>
      </c>
      <c r="B19" s="2" t="s">
        <v>374</v>
      </c>
      <c r="C19" s="2">
        <v>80</v>
      </c>
      <c r="D19" s="2" t="s">
        <v>411</v>
      </c>
      <c r="E19" s="2" t="s">
        <v>375</v>
      </c>
      <c r="F19" s="2">
        <v>24</v>
      </c>
      <c r="G19" s="2" t="s">
        <v>376</v>
      </c>
      <c r="H19" s="2" t="s">
        <v>949</v>
      </c>
      <c r="I19" s="3">
        <v>0.3</v>
      </c>
      <c r="J19" s="2" t="s">
        <v>4</v>
      </c>
      <c r="K19" s="2" t="s">
        <v>5</v>
      </c>
      <c r="L19" s="2" t="s">
        <v>3173</v>
      </c>
      <c r="M19" s="2" t="s">
        <v>377</v>
      </c>
      <c r="N19" s="2">
        <v>70</v>
      </c>
      <c r="O19" s="2" t="s">
        <v>1</v>
      </c>
      <c r="P19" s="2" t="s">
        <v>170</v>
      </c>
    </row>
    <row r="20" spans="1:16" x14ac:dyDescent="0.25">
      <c r="A20" s="2" t="s">
        <v>373</v>
      </c>
      <c r="B20" s="2" t="s">
        <v>374</v>
      </c>
      <c r="C20" s="2">
        <v>120</v>
      </c>
      <c r="D20" s="2" t="s">
        <v>411</v>
      </c>
      <c r="E20" s="2" t="s">
        <v>375</v>
      </c>
      <c r="F20" s="2">
        <v>99.72</v>
      </c>
      <c r="G20" s="2" t="s">
        <v>376</v>
      </c>
      <c r="H20" s="2" t="s">
        <v>949</v>
      </c>
      <c r="I20" s="3">
        <v>0.83099999999999996</v>
      </c>
      <c r="J20" s="2" t="s">
        <v>4</v>
      </c>
      <c r="K20" s="2" t="s">
        <v>5</v>
      </c>
      <c r="L20" s="2" t="s">
        <v>3174</v>
      </c>
      <c r="M20" s="2" t="s">
        <v>377</v>
      </c>
      <c r="N20" s="2">
        <v>16.899999999999999</v>
      </c>
      <c r="O20" s="2" t="s">
        <v>1</v>
      </c>
      <c r="P20" s="2" t="s">
        <v>170</v>
      </c>
    </row>
    <row r="21" spans="1:16" x14ac:dyDescent="0.25">
      <c r="A21" s="2" t="s">
        <v>373</v>
      </c>
      <c r="B21" s="2" t="s">
        <v>374</v>
      </c>
      <c r="C21" s="2">
        <v>430</v>
      </c>
      <c r="D21" s="2" t="s">
        <v>411</v>
      </c>
      <c r="E21" s="2" t="s">
        <v>375</v>
      </c>
      <c r="F21" s="2">
        <v>394.1</v>
      </c>
      <c r="G21" s="2" t="s">
        <v>376</v>
      </c>
      <c r="H21" s="2" t="s">
        <v>949</v>
      </c>
      <c r="I21" s="3">
        <v>0.91649999999999998</v>
      </c>
      <c r="J21" s="2" t="s">
        <v>4</v>
      </c>
      <c r="K21" s="2" t="s">
        <v>5</v>
      </c>
      <c r="L21" s="2" t="s">
        <v>3175</v>
      </c>
      <c r="M21" s="2" t="s">
        <v>377</v>
      </c>
      <c r="N21" s="2">
        <v>8.35</v>
      </c>
      <c r="O21" s="2" t="s">
        <v>1</v>
      </c>
      <c r="P21" s="2" t="s">
        <v>170</v>
      </c>
    </row>
    <row r="22" spans="1:16" x14ac:dyDescent="0.25">
      <c r="A22" s="2" t="s">
        <v>373</v>
      </c>
      <c r="B22" s="2" t="s">
        <v>374</v>
      </c>
      <c r="C22" s="2">
        <v>90</v>
      </c>
      <c r="D22" s="2" t="s">
        <v>411</v>
      </c>
      <c r="E22" s="2" t="s">
        <v>375</v>
      </c>
      <c r="F22" s="2">
        <v>117</v>
      </c>
      <c r="G22" s="2" t="s">
        <v>376</v>
      </c>
      <c r="H22" s="2" t="s">
        <v>949</v>
      </c>
      <c r="I22" s="3">
        <v>1.3</v>
      </c>
      <c r="J22" s="2" t="s">
        <v>4</v>
      </c>
      <c r="K22" s="2" t="s">
        <v>5</v>
      </c>
      <c r="L22" s="2" t="s">
        <v>3176</v>
      </c>
      <c r="M22" s="2" t="s">
        <v>378</v>
      </c>
      <c r="N22" s="2">
        <v>30</v>
      </c>
      <c r="O22" s="2" t="s">
        <v>1</v>
      </c>
      <c r="P22" s="2" t="s">
        <v>170</v>
      </c>
    </row>
    <row r="23" spans="1:16" x14ac:dyDescent="0.25">
      <c r="A23" s="2" t="s">
        <v>373</v>
      </c>
      <c r="B23" s="2" t="s">
        <v>374</v>
      </c>
      <c r="C23" s="2">
        <v>430</v>
      </c>
      <c r="D23" s="2" t="s">
        <v>411</v>
      </c>
      <c r="E23" s="2" t="s">
        <v>375</v>
      </c>
      <c r="F23" s="2">
        <v>619.20000000000005</v>
      </c>
      <c r="G23" s="2" t="s">
        <v>376</v>
      </c>
      <c r="H23" s="2" t="s">
        <v>949</v>
      </c>
      <c r="I23" s="3">
        <v>1.44</v>
      </c>
      <c r="J23" s="2" t="s">
        <v>4</v>
      </c>
      <c r="K23" s="2" t="s">
        <v>5</v>
      </c>
      <c r="L23" s="2" t="s">
        <v>3177</v>
      </c>
      <c r="M23" s="2" t="s">
        <v>378</v>
      </c>
      <c r="N23" s="2">
        <v>44</v>
      </c>
      <c r="O23" s="2" t="s">
        <v>1</v>
      </c>
      <c r="P23" s="2" t="s">
        <v>170</v>
      </c>
    </row>
    <row r="24" spans="1:16" x14ac:dyDescent="0.25">
      <c r="A24" s="2" t="s">
        <v>373</v>
      </c>
      <c r="B24" s="2" t="s">
        <v>374</v>
      </c>
      <c r="C24" s="2">
        <v>450</v>
      </c>
      <c r="D24" s="2" t="s">
        <v>411</v>
      </c>
      <c r="E24" s="2" t="s">
        <v>375</v>
      </c>
      <c r="F24" s="2">
        <v>551.70000000000005</v>
      </c>
      <c r="G24" s="2" t="s">
        <v>376</v>
      </c>
      <c r="H24" s="2" t="s">
        <v>949</v>
      </c>
      <c r="I24" s="3">
        <v>1.226</v>
      </c>
      <c r="J24" s="2" t="s">
        <v>4</v>
      </c>
      <c r="K24" s="2" t="s">
        <v>5</v>
      </c>
      <c r="L24" s="2" t="s">
        <v>3178</v>
      </c>
      <c r="M24" s="2" t="s">
        <v>378</v>
      </c>
      <c r="N24" s="2">
        <v>22.6</v>
      </c>
      <c r="O24" s="2" t="s">
        <v>1</v>
      </c>
      <c r="P24" s="2" t="s">
        <v>170</v>
      </c>
    </row>
    <row r="25" spans="1:16" x14ac:dyDescent="0.25">
      <c r="A25" s="2" t="s">
        <v>373</v>
      </c>
      <c r="B25" s="2" t="s">
        <v>374</v>
      </c>
      <c r="C25" s="2">
        <v>190</v>
      </c>
      <c r="D25" s="2" t="s">
        <v>411</v>
      </c>
      <c r="E25" s="2" t="s">
        <v>375</v>
      </c>
      <c r="F25" s="2">
        <v>243.98</v>
      </c>
      <c r="G25" s="2" t="s">
        <v>376</v>
      </c>
      <c r="H25" s="2" t="s">
        <v>949</v>
      </c>
      <c r="I25" s="3">
        <v>1.2841</v>
      </c>
      <c r="J25" s="2" t="s">
        <v>4</v>
      </c>
      <c r="K25" s="2" t="s">
        <v>5</v>
      </c>
      <c r="L25" s="2" t="s">
        <v>3179</v>
      </c>
      <c r="M25" s="2" t="s">
        <v>378</v>
      </c>
      <c r="N25" s="2">
        <v>28.41</v>
      </c>
      <c r="O25" s="2" t="s">
        <v>1</v>
      </c>
      <c r="P25" s="2" t="s">
        <v>170</v>
      </c>
    </row>
    <row r="26" spans="1:16" x14ac:dyDescent="0.25">
      <c r="A26" s="2" t="s">
        <v>373</v>
      </c>
      <c r="B26" s="2" t="s">
        <v>374</v>
      </c>
      <c r="C26" s="2">
        <v>370</v>
      </c>
      <c r="D26" s="2" t="s">
        <v>411</v>
      </c>
      <c r="E26" s="2" t="s">
        <v>375</v>
      </c>
      <c r="F26" s="2">
        <v>196.1</v>
      </c>
      <c r="G26" s="2" t="s">
        <v>376</v>
      </c>
      <c r="H26" s="2" t="s">
        <v>949</v>
      </c>
      <c r="I26" s="3">
        <v>0.53</v>
      </c>
      <c r="J26" s="2" t="s">
        <v>4</v>
      </c>
      <c r="K26" s="2" t="s">
        <v>5</v>
      </c>
      <c r="L26" s="2" t="s">
        <v>3180</v>
      </c>
      <c r="M26" s="2" t="s">
        <v>377</v>
      </c>
      <c r="N26" s="2">
        <v>47</v>
      </c>
      <c r="O26" s="2" t="s">
        <v>1</v>
      </c>
      <c r="P26" s="2" t="s">
        <v>170</v>
      </c>
    </row>
    <row r="27" spans="1:16" x14ac:dyDescent="0.25">
      <c r="A27" s="2" t="s">
        <v>373</v>
      </c>
      <c r="B27" s="2" t="s">
        <v>374</v>
      </c>
      <c r="C27" s="2">
        <v>400</v>
      </c>
      <c r="D27" s="2" t="s">
        <v>411</v>
      </c>
      <c r="E27" s="2" t="s">
        <v>375</v>
      </c>
      <c r="F27" s="2">
        <v>200</v>
      </c>
      <c r="G27" s="2" t="s">
        <v>376</v>
      </c>
      <c r="H27" s="2" t="s">
        <v>949</v>
      </c>
      <c r="I27" s="3">
        <v>0.5</v>
      </c>
      <c r="J27" s="2" t="s">
        <v>4</v>
      </c>
      <c r="K27" s="2" t="s">
        <v>5</v>
      </c>
      <c r="L27" s="2" t="s">
        <v>3181</v>
      </c>
      <c r="M27" s="2" t="s">
        <v>377</v>
      </c>
      <c r="N27" s="2">
        <v>50</v>
      </c>
      <c r="O27" s="2" t="s">
        <v>1</v>
      </c>
      <c r="P27" s="2" t="s">
        <v>170</v>
      </c>
    </row>
    <row r="28" spans="1:16" x14ac:dyDescent="0.25">
      <c r="A28" s="2" t="s">
        <v>373</v>
      </c>
      <c r="B28" s="2" t="s">
        <v>374</v>
      </c>
      <c r="C28" s="2">
        <v>400</v>
      </c>
      <c r="D28" s="2" t="s">
        <v>411</v>
      </c>
      <c r="E28" s="2" t="s">
        <v>375</v>
      </c>
      <c r="F28" s="2">
        <v>142</v>
      </c>
      <c r="G28" s="2" t="s">
        <v>376</v>
      </c>
      <c r="H28" s="2" t="s">
        <v>949</v>
      </c>
      <c r="I28" s="3">
        <v>0.35499999999999998</v>
      </c>
      <c r="J28" s="2" t="s">
        <v>4</v>
      </c>
      <c r="K28" s="2" t="s">
        <v>5</v>
      </c>
      <c r="L28" s="2" t="s">
        <v>3182</v>
      </c>
      <c r="M28" s="2" t="s">
        <v>377</v>
      </c>
      <c r="N28" s="2">
        <v>64.5</v>
      </c>
      <c r="O28" s="2" t="s">
        <v>1</v>
      </c>
      <c r="P28" s="2" t="s">
        <v>170</v>
      </c>
    </row>
    <row r="29" spans="1:16" x14ac:dyDescent="0.25">
      <c r="A29" s="2" t="s">
        <v>373</v>
      </c>
      <c r="B29" s="2" t="s">
        <v>374</v>
      </c>
      <c r="C29" s="2">
        <v>190</v>
      </c>
      <c r="D29" s="2" t="s">
        <v>411</v>
      </c>
      <c r="E29" s="2" t="s">
        <v>375</v>
      </c>
      <c r="F29" s="2">
        <v>137.19999999999999</v>
      </c>
      <c r="G29" s="2" t="s">
        <v>376</v>
      </c>
      <c r="H29" s="2" t="s">
        <v>949</v>
      </c>
      <c r="I29" s="3">
        <v>0.72209999999999996</v>
      </c>
      <c r="J29" s="2" t="s">
        <v>4</v>
      </c>
      <c r="K29" s="2" t="s">
        <v>5</v>
      </c>
      <c r="L29" s="2" t="s">
        <v>3183</v>
      </c>
      <c r="M29" s="2" t="s">
        <v>377</v>
      </c>
      <c r="N29" s="2">
        <v>27.79</v>
      </c>
      <c r="O29" s="2" t="s">
        <v>1</v>
      </c>
      <c r="P29" s="2" t="s">
        <v>170</v>
      </c>
    </row>
    <row r="30" spans="1:16" x14ac:dyDescent="0.25">
      <c r="A30" s="2" t="s">
        <v>373</v>
      </c>
      <c r="B30" s="2" t="s">
        <v>374</v>
      </c>
      <c r="C30" s="2">
        <v>320</v>
      </c>
      <c r="D30" s="2" t="s">
        <v>411</v>
      </c>
      <c r="E30" s="2" t="s">
        <v>375</v>
      </c>
      <c r="F30" s="2">
        <v>544</v>
      </c>
      <c r="G30" s="2" t="s">
        <v>376</v>
      </c>
      <c r="H30" s="2" t="s">
        <v>949</v>
      </c>
      <c r="I30" s="3">
        <v>1.7</v>
      </c>
      <c r="J30" s="2" t="s">
        <v>4</v>
      </c>
      <c r="K30" s="2" t="s">
        <v>5</v>
      </c>
      <c r="L30" s="2" t="s">
        <v>3184</v>
      </c>
      <c r="M30" s="2" t="s">
        <v>378</v>
      </c>
      <c r="N30" s="2">
        <v>70</v>
      </c>
      <c r="O30" s="2" t="s">
        <v>1</v>
      </c>
      <c r="P30" s="2" t="s">
        <v>170</v>
      </c>
    </row>
    <row r="31" spans="1:16" x14ac:dyDescent="0.25">
      <c r="A31" s="2" t="s">
        <v>373</v>
      </c>
      <c r="B31" s="2" t="s">
        <v>374</v>
      </c>
      <c r="C31" s="2">
        <v>200</v>
      </c>
      <c r="D31" s="2" t="s">
        <v>411</v>
      </c>
      <c r="E31" s="2" t="s">
        <v>375</v>
      </c>
      <c r="F31" s="2">
        <v>312</v>
      </c>
      <c r="G31" s="2" t="s">
        <v>376</v>
      </c>
      <c r="H31" s="2" t="s">
        <v>949</v>
      </c>
      <c r="I31" s="3">
        <v>1.56</v>
      </c>
      <c r="J31" s="2" t="s">
        <v>4</v>
      </c>
      <c r="K31" s="2" t="s">
        <v>5</v>
      </c>
      <c r="L31" s="2" t="s">
        <v>3185</v>
      </c>
      <c r="M31" s="2" t="s">
        <v>378</v>
      </c>
      <c r="N31" s="2">
        <v>56</v>
      </c>
      <c r="O31" s="2" t="s">
        <v>1</v>
      </c>
      <c r="P31" s="2" t="s">
        <v>170</v>
      </c>
    </row>
    <row r="32" spans="1:16" x14ac:dyDescent="0.25">
      <c r="A32" s="2" t="s">
        <v>373</v>
      </c>
      <c r="B32" s="2" t="s">
        <v>374</v>
      </c>
      <c r="C32" s="2">
        <v>150</v>
      </c>
      <c r="D32" s="2" t="s">
        <v>411</v>
      </c>
      <c r="E32" s="2" t="s">
        <v>375</v>
      </c>
      <c r="F32" s="2">
        <v>241.8</v>
      </c>
      <c r="G32" s="2" t="s">
        <v>376</v>
      </c>
      <c r="H32" s="2" t="s">
        <v>949</v>
      </c>
      <c r="I32" s="3">
        <v>1.6120000000000001</v>
      </c>
      <c r="J32" s="2" t="s">
        <v>4</v>
      </c>
      <c r="K32" s="2" t="s">
        <v>5</v>
      </c>
      <c r="L32" s="2" t="s">
        <v>3186</v>
      </c>
      <c r="M32" s="2" t="s">
        <v>378</v>
      </c>
      <c r="N32" s="2">
        <v>61.2</v>
      </c>
      <c r="O32" s="2" t="s">
        <v>1</v>
      </c>
      <c r="P32" s="2" t="s">
        <v>170</v>
      </c>
    </row>
    <row r="33" spans="1:16" x14ac:dyDescent="0.25">
      <c r="A33" s="2" t="s">
        <v>373</v>
      </c>
      <c r="B33" s="2" t="s">
        <v>374</v>
      </c>
      <c r="C33" s="2">
        <v>100</v>
      </c>
      <c r="D33" s="2" t="s">
        <v>411</v>
      </c>
      <c r="E33" s="2" t="s">
        <v>375</v>
      </c>
      <c r="F33" s="2">
        <v>157.4</v>
      </c>
      <c r="G33" s="2" t="s">
        <v>376</v>
      </c>
      <c r="H33" s="2" t="s">
        <v>949</v>
      </c>
      <c r="I33" s="3">
        <v>1.5740000000000001</v>
      </c>
      <c r="J33" s="2" t="s">
        <v>4</v>
      </c>
      <c r="K33" s="2" t="s">
        <v>5</v>
      </c>
      <c r="L33" s="2" t="s">
        <v>3187</v>
      </c>
      <c r="M33" s="2" t="s">
        <v>378</v>
      </c>
      <c r="N33" s="2">
        <v>57.4</v>
      </c>
      <c r="O33" s="2" t="s">
        <v>1</v>
      </c>
      <c r="P33" s="2" t="s">
        <v>170</v>
      </c>
    </row>
    <row r="34" spans="1:16" x14ac:dyDescent="0.25">
      <c r="A34" s="2" t="s">
        <v>373</v>
      </c>
      <c r="B34" s="2" t="s">
        <v>374</v>
      </c>
      <c r="C34" s="2">
        <v>490</v>
      </c>
      <c r="D34" s="2" t="s">
        <v>411</v>
      </c>
      <c r="E34" s="2" t="s">
        <v>375</v>
      </c>
      <c r="F34" s="2">
        <v>475.3</v>
      </c>
      <c r="G34" s="2" t="s">
        <v>376</v>
      </c>
      <c r="H34" s="2" t="s">
        <v>949</v>
      </c>
      <c r="I34" s="3">
        <v>0.97</v>
      </c>
      <c r="J34" s="2" t="s">
        <v>4</v>
      </c>
      <c r="K34" s="2" t="s">
        <v>5</v>
      </c>
      <c r="L34" s="2" t="s">
        <v>3188</v>
      </c>
      <c r="M34" s="2" t="s">
        <v>377</v>
      </c>
      <c r="N34" s="2">
        <v>3</v>
      </c>
      <c r="O34" s="2" t="s">
        <v>1</v>
      </c>
      <c r="P34" s="2" t="s">
        <v>170</v>
      </c>
    </row>
    <row r="35" spans="1:16" x14ac:dyDescent="0.25">
      <c r="A35" s="2" t="s">
        <v>373</v>
      </c>
      <c r="B35" s="2" t="s">
        <v>374</v>
      </c>
      <c r="C35" s="2">
        <v>190</v>
      </c>
      <c r="D35" s="2" t="s">
        <v>411</v>
      </c>
      <c r="E35" s="2" t="s">
        <v>375</v>
      </c>
      <c r="F35" s="2">
        <v>76</v>
      </c>
      <c r="G35" s="2" t="s">
        <v>376</v>
      </c>
      <c r="H35" s="2" t="s">
        <v>949</v>
      </c>
      <c r="I35" s="3">
        <v>0.4</v>
      </c>
      <c r="J35" s="2" t="s">
        <v>4</v>
      </c>
      <c r="K35" s="2" t="s">
        <v>5</v>
      </c>
      <c r="L35" s="2" t="s">
        <v>3189</v>
      </c>
      <c r="M35" s="2" t="s">
        <v>377</v>
      </c>
      <c r="N35" s="2">
        <v>60</v>
      </c>
      <c r="O35" s="2" t="s">
        <v>1</v>
      </c>
      <c r="P35" s="2" t="s">
        <v>170</v>
      </c>
    </row>
    <row r="36" spans="1:16" x14ac:dyDescent="0.25">
      <c r="A36" s="2" t="s">
        <v>373</v>
      </c>
      <c r="B36" s="2" t="s">
        <v>374</v>
      </c>
      <c r="C36" s="2">
        <v>500</v>
      </c>
      <c r="D36" s="2" t="s">
        <v>411</v>
      </c>
      <c r="E36" s="2" t="s">
        <v>375</v>
      </c>
      <c r="F36" s="2">
        <v>232</v>
      </c>
      <c r="G36" s="2" t="s">
        <v>376</v>
      </c>
      <c r="H36" s="2" t="s">
        <v>949</v>
      </c>
      <c r="I36" s="3">
        <v>0.46400000000000002</v>
      </c>
      <c r="J36" s="2" t="s">
        <v>4</v>
      </c>
      <c r="K36" s="2" t="s">
        <v>5</v>
      </c>
      <c r="L36" s="2" t="s">
        <v>3190</v>
      </c>
      <c r="M36" s="2" t="s">
        <v>377</v>
      </c>
      <c r="N36" s="2">
        <v>53.6</v>
      </c>
      <c r="O36" s="2" t="s">
        <v>1</v>
      </c>
      <c r="P36" s="2" t="s">
        <v>170</v>
      </c>
    </row>
    <row r="37" spans="1:16" x14ac:dyDescent="0.25">
      <c r="A37" s="2" t="s">
        <v>373</v>
      </c>
      <c r="B37" s="2" t="s">
        <v>374</v>
      </c>
      <c r="C37" s="2">
        <v>180</v>
      </c>
      <c r="D37" s="2" t="s">
        <v>411</v>
      </c>
      <c r="E37" s="2" t="s">
        <v>375</v>
      </c>
      <c r="F37" s="2">
        <v>85.32</v>
      </c>
      <c r="G37" s="2" t="s">
        <v>376</v>
      </c>
      <c r="H37" s="2" t="s">
        <v>949</v>
      </c>
      <c r="I37" s="3">
        <v>0.47399999999999998</v>
      </c>
      <c r="J37" s="2" t="s">
        <v>4</v>
      </c>
      <c r="K37" s="2" t="s">
        <v>5</v>
      </c>
      <c r="L37" s="2" t="s">
        <v>3191</v>
      </c>
      <c r="M37" s="2" t="s">
        <v>377</v>
      </c>
      <c r="N37" s="2">
        <v>52.6</v>
      </c>
      <c r="O37" s="2" t="s">
        <v>1</v>
      </c>
      <c r="P37" s="2" t="s">
        <v>170</v>
      </c>
    </row>
    <row r="38" spans="1:16" x14ac:dyDescent="0.25">
      <c r="A38" s="2" t="s">
        <v>373</v>
      </c>
      <c r="B38" s="2" t="s">
        <v>374</v>
      </c>
      <c r="C38" s="2">
        <v>490</v>
      </c>
      <c r="D38" s="2" t="s">
        <v>411</v>
      </c>
      <c r="E38" s="2" t="s">
        <v>375</v>
      </c>
      <c r="F38" s="2">
        <v>637</v>
      </c>
      <c r="G38" s="2" t="s">
        <v>376</v>
      </c>
      <c r="H38" s="2" t="s">
        <v>949</v>
      </c>
      <c r="I38" s="3">
        <v>1.3</v>
      </c>
      <c r="J38" s="2" t="s">
        <v>4</v>
      </c>
      <c r="K38" s="2" t="s">
        <v>5</v>
      </c>
      <c r="L38" s="2" t="s">
        <v>3192</v>
      </c>
      <c r="M38" s="2" t="s">
        <v>378</v>
      </c>
      <c r="N38" s="2">
        <v>30</v>
      </c>
      <c r="O38" s="2" t="s">
        <v>1</v>
      </c>
      <c r="P38" s="2" t="s">
        <v>170</v>
      </c>
    </row>
    <row r="39" spans="1:16" x14ac:dyDescent="0.25">
      <c r="A39" s="2" t="s">
        <v>373</v>
      </c>
      <c r="B39" s="2" t="s">
        <v>374</v>
      </c>
      <c r="C39" s="2">
        <v>450</v>
      </c>
      <c r="D39" s="2" t="s">
        <v>411</v>
      </c>
      <c r="E39" s="2" t="s">
        <v>375</v>
      </c>
      <c r="F39" s="2">
        <v>639</v>
      </c>
      <c r="G39" s="2" t="s">
        <v>376</v>
      </c>
      <c r="H39" s="2" t="s">
        <v>949</v>
      </c>
      <c r="I39" s="3">
        <v>1.42</v>
      </c>
      <c r="J39" s="2" t="s">
        <v>4</v>
      </c>
      <c r="K39" s="2" t="s">
        <v>5</v>
      </c>
      <c r="L39" s="2" t="s">
        <v>3193</v>
      </c>
      <c r="M39" s="2" t="s">
        <v>378</v>
      </c>
      <c r="N39" s="2">
        <v>42</v>
      </c>
      <c r="O39" s="2" t="s">
        <v>1</v>
      </c>
      <c r="P39" s="2" t="s">
        <v>170</v>
      </c>
    </row>
    <row r="40" spans="1:16" x14ac:dyDescent="0.25">
      <c r="A40" s="2" t="s">
        <v>373</v>
      </c>
      <c r="B40" s="2" t="s">
        <v>374</v>
      </c>
      <c r="C40" s="2">
        <v>380</v>
      </c>
      <c r="D40" s="2" t="s">
        <v>411</v>
      </c>
      <c r="E40" s="2" t="s">
        <v>375</v>
      </c>
      <c r="F40" s="2">
        <v>389.5</v>
      </c>
      <c r="G40" s="2" t="s">
        <v>376</v>
      </c>
      <c r="H40" s="2" t="s">
        <v>949</v>
      </c>
      <c r="I40" s="3">
        <v>1.0249999999999999</v>
      </c>
      <c r="J40" s="2" t="s">
        <v>4</v>
      </c>
      <c r="K40" s="2" t="s">
        <v>5</v>
      </c>
      <c r="L40" s="2" t="s">
        <v>3194</v>
      </c>
      <c r="M40" s="2" t="s">
        <v>378</v>
      </c>
      <c r="N40" s="2">
        <v>2.5</v>
      </c>
      <c r="O40" s="2" t="s">
        <v>1</v>
      </c>
      <c r="P40" s="2" t="s">
        <v>170</v>
      </c>
    </row>
    <row r="41" spans="1:16" x14ac:dyDescent="0.25">
      <c r="A41" s="2" t="s">
        <v>373</v>
      </c>
      <c r="B41" s="2" t="s">
        <v>374</v>
      </c>
      <c r="C41" s="2">
        <v>50</v>
      </c>
      <c r="D41" s="2" t="s">
        <v>411</v>
      </c>
      <c r="E41" s="2" t="s">
        <v>375</v>
      </c>
      <c r="F41" s="2">
        <v>76.56</v>
      </c>
      <c r="G41" s="2" t="s">
        <v>376</v>
      </c>
      <c r="H41" s="2" t="s">
        <v>949</v>
      </c>
      <c r="I41" s="3">
        <v>1.5311999999999999</v>
      </c>
      <c r="J41" s="2" t="s">
        <v>4</v>
      </c>
      <c r="K41" s="2" t="s">
        <v>5</v>
      </c>
      <c r="L41" s="2" t="s">
        <v>3195</v>
      </c>
      <c r="M41" s="2" t="s">
        <v>378</v>
      </c>
      <c r="N41" s="2">
        <v>53.12</v>
      </c>
      <c r="O41" s="2" t="s">
        <v>1</v>
      </c>
      <c r="P41" s="2" t="s">
        <v>170</v>
      </c>
    </row>
    <row r="42" spans="1:16" x14ac:dyDescent="0.25">
      <c r="A42" s="2" t="s">
        <v>373</v>
      </c>
      <c r="B42" s="2" t="s">
        <v>374</v>
      </c>
      <c r="C42" s="2">
        <v>80</v>
      </c>
      <c r="D42" s="2" t="s">
        <v>411</v>
      </c>
      <c r="E42" s="2" t="s">
        <v>375</v>
      </c>
      <c r="F42" s="2">
        <v>32</v>
      </c>
      <c r="G42" s="2" t="s">
        <v>376</v>
      </c>
      <c r="H42" s="2" t="s">
        <v>949</v>
      </c>
      <c r="I42" s="3">
        <v>0.4</v>
      </c>
      <c r="J42" s="2" t="s">
        <v>4</v>
      </c>
      <c r="K42" s="2" t="s">
        <v>5</v>
      </c>
      <c r="L42" s="2" t="s">
        <v>3196</v>
      </c>
      <c r="M42" s="2" t="s">
        <v>377</v>
      </c>
      <c r="N42" s="2">
        <v>60</v>
      </c>
      <c r="O42" s="2" t="s">
        <v>1</v>
      </c>
      <c r="P42" s="2" t="s">
        <v>170</v>
      </c>
    </row>
    <row r="43" spans="1:16" x14ac:dyDescent="0.25">
      <c r="A43" s="2" t="s">
        <v>373</v>
      </c>
      <c r="B43" s="2" t="s">
        <v>374</v>
      </c>
      <c r="C43" s="2">
        <v>40</v>
      </c>
      <c r="D43" s="2" t="s">
        <v>411</v>
      </c>
      <c r="E43" s="2" t="s">
        <v>375</v>
      </c>
      <c r="F43" s="2">
        <v>24</v>
      </c>
      <c r="G43" s="2" t="s">
        <v>376</v>
      </c>
      <c r="H43" s="2" t="s">
        <v>949</v>
      </c>
      <c r="I43" s="3">
        <v>0.6</v>
      </c>
      <c r="J43" s="2" t="s">
        <v>4</v>
      </c>
      <c r="K43" s="2" t="s">
        <v>5</v>
      </c>
      <c r="L43" s="2" t="s">
        <v>2723</v>
      </c>
      <c r="M43" s="2" t="s">
        <v>377</v>
      </c>
      <c r="N43" s="2">
        <v>40</v>
      </c>
      <c r="O43" s="2" t="s">
        <v>1</v>
      </c>
      <c r="P43" s="2" t="s">
        <v>170</v>
      </c>
    </row>
    <row r="44" spans="1:16" x14ac:dyDescent="0.25">
      <c r="A44" s="2" t="s">
        <v>373</v>
      </c>
      <c r="B44" s="2" t="s">
        <v>374</v>
      </c>
      <c r="C44" s="2">
        <v>80</v>
      </c>
      <c r="D44" s="2" t="s">
        <v>411</v>
      </c>
      <c r="E44" s="2" t="s">
        <v>375</v>
      </c>
      <c r="F44" s="2">
        <v>78.319999999999993</v>
      </c>
      <c r="G44" s="2" t="s">
        <v>376</v>
      </c>
      <c r="H44" s="2" t="s">
        <v>949</v>
      </c>
      <c r="I44" s="3">
        <v>0.97899999999999998</v>
      </c>
      <c r="J44" s="2" t="s">
        <v>4</v>
      </c>
      <c r="K44" s="2" t="s">
        <v>5</v>
      </c>
      <c r="L44" s="2" t="s">
        <v>3197</v>
      </c>
      <c r="M44" s="2" t="s">
        <v>377</v>
      </c>
      <c r="N44" s="2">
        <v>2.1</v>
      </c>
      <c r="O44" s="2" t="s">
        <v>1</v>
      </c>
      <c r="P44" s="2" t="s">
        <v>170</v>
      </c>
    </row>
    <row r="45" spans="1:16" x14ac:dyDescent="0.25">
      <c r="A45" s="2" t="s">
        <v>373</v>
      </c>
      <c r="B45" s="2" t="s">
        <v>374</v>
      </c>
      <c r="C45" s="2">
        <v>470</v>
      </c>
      <c r="D45" s="2" t="s">
        <v>411</v>
      </c>
      <c r="E45" s="2" t="s">
        <v>375</v>
      </c>
      <c r="F45" s="2">
        <v>366.74</v>
      </c>
      <c r="G45" s="2" t="s">
        <v>376</v>
      </c>
      <c r="H45" s="2" t="s">
        <v>949</v>
      </c>
      <c r="I45" s="3">
        <v>0.78029999999999999</v>
      </c>
      <c r="J45" s="2" t="s">
        <v>4</v>
      </c>
      <c r="K45" s="2" t="s">
        <v>5</v>
      </c>
      <c r="L45" s="2" t="s">
        <v>3198</v>
      </c>
      <c r="M45" s="2" t="s">
        <v>377</v>
      </c>
      <c r="N45" s="2">
        <v>21.97</v>
      </c>
      <c r="O45" s="2" t="s">
        <v>1</v>
      </c>
      <c r="P45" s="2" t="s">
        <v>170</v>
      </c>
    </row>
    <row r="46" spans="1:16" x14ac:dyDescent="0.25">
      <c r="A46" s="2" t="s">
        <v>373</v>
      </c>
      <c r="B46" s="2" t="s">
        <v>374</v>
      </c>
      <c r="C46" s="2">
        <v>480</v>
      </c>
      <c r="D46" s="2" t="s">
        <v>411</v>
      </c>
      <c r="E46" s="2" t="s">
        <v>375</v>
      </c>
      <c r="F46" s="2">
        <v>768</v>
      </c>
      <c r="G46" s="2" t="s">
        <v>376</v>
      </c>
      <c r="H46" s="2" t="s">
        <v>949</v>
      </c>
      <c r="I46" s="3">
        <v>1.6</v>
      </c>
      <c r="J46" s="2" t="s">
        <v>4</v>
      </c>
      <c r="K46" s="2" t="s">
        <v>5</v>
      </c>
      <c r="L46" s="2" t="s">
        <v>3199</v>
      </c>
      <c r="M46" s="2" t="s">
        <v>378</v>
      </c>
      <c r="N46" s="2">
        <v>60</v>
      </c>
      <c r="O46" s="2" t="s">
        <v>1</v>
      </c>
      <c r="P46" s="2" t="s">
        <v>170</v>
      </c>
    </row>
    <row r="47" spans="1:16" x14ac:dyDescent="0.25">
      <c r="A47" s="2" t="s">
        <v>373</v>
      </c>
      <c r="B47" s="2" t="s">
        <v>374</v>
      </c>
      <c r="C47" s="2">
        <v>420</v>
      </c>
      <c r="D47" s="2" t="s">
        <v>411</v>
      </c>
      <c r="E47" s="2" t="s">
        <v>375</v>
      </c>
      <c r="F47" s="2">
        <v>613.20000000000005</v>
      </c>
      <c r="G47" s="2" t="s">
        <v>376</v>
      </c>
      <c r="H47" s="2" t="s">
        <v>949</v>
      </c>
      <c r="I47" s="3">
        <v>1.46</v>
      </c>
      <c r="J47" s="2" t="s">
        <v>4</v>
      </c>
      <c r="K47" s="2" t="s">
        <v>5</v>
      </c>
      <c r="L47" s="2" t="s">
        <v>3200</v>
      </c>
      <c r="M47" s="2" t="s">
        <v>378</v>
      </c>
      <c r="N47" s="2">
        <v>46</v>
      </c>
      <c r="O47" s="2" t="s">
        <v>1</v>
      </c>
      <c r="P47" s="2" t="s">
        <v>170</v>
      </c>
    </row>
    <row r="48" spans="1:16" x14ac:dyDescent="0.25">
      <c r="A48" s="2" t="s">
        <v>373</v>
      </c>
      <c r="B48" s="2" t="s">
        <v>374</v>
      </c>
      <c r="C48" s="2">
        <v>110</v>
      </c>
      <c r="D48" s="2" t="s">
        <v>411</v>
      </c>
      <c r="E48" s="2" t="s">
        <v>375</v>
      </c>
      <c r="F48" s="2">
        <v>187</v>
      </c>
      <c r="G48" s="2" t="s">
        <v>376</v>
      </c>
      <c r="H48" s="2" t="s">
        <v>949</v>
      </c>
      <c r="I48" s="3">
        <v>1.7</v>
      </c>
      <c r="J48" s="2" t="s">
        <v>4</v>
      </c>
      <c r="K48" s="2" t="s">
        <v>5</v>
      </c>
      <c r="L48" s="2" t="s">
        <v>3201</v>
      </c>
      <c r="M48" s="2" t="s">
        <v>378</v>
      </c>
      <c r="N48" s="2">
        <v>70</v>
      </c>
      <c r="O48" s="2" t="s">
        <v>1</v>
      </c>
      <c r="P48" s="2" t="s">
        <v>170</v>
      </c>
    </row>
    <row r="49" spans="1:16" x14ac:dyDescent="0.25">
      <c r="A49" s="2" t="s">
        <v>373</v>
      </c>
      <c r="B49" s="2" t="s">
        <v>374</v>
      </c>
      <c r="C49" s="2">
        <v>300</v>
      </c>
      <c r="D49" s="2" t="s">
        <v>411</v>
      </c>
      <c r="E49" s="2" t="s">
        <v>375</v>
      </c>
      <c r="F49" s="2">
        <v>446.91</v>
      </c>
      <c r="G49" s="2" t="s">
        <v>376</v>
      </c>
      <c r="H49" s="2" t="s">
        <v>949</v>
      </c>
      <c r="I49" s="3">
        <v>1.4897</v>
      </c>
      <c r="J49" s="2" t="s">
        <v>4</v>
      </c>
      <c r="K49" s="2" t="s">
        <v>5</v>
      </c>
      <c r="L49" s="2" t="s">
        <v>3202</v>
      </c>
      <c r="M49" s="2" t="s">
        <v>378</v>
      </c>
      <c r="N49" s="2">
        <v>48.97</v>
      </c>
      <c r="O49" s="2" t="s">
        <v>1</v>
      </c>
      <c r="P49" s="2" t="s">
        <v>170</v>
      </c>
    </row>
    <row r="50" spans="1:16" x14ac:dyDescent="0.25">
      <c r="A50" s="2" t="s">
        <v>373</v>
      </c>
      <c r="B50" s="2" t="s">
        <v>374</v>
      </c>
      <c r="C50" s="2">
        <v>210</v>
      </c>
      <c r="D50" s="2" t="s">
        <v>411</v>
      </c>
      <c r="E50" s="2" t="s">
        <v>375</v>
      </c>
      <c r="F50" s="2">
        <v>119.7</v>
      </c>
      <c r="G50" s="2" t="s">
        <v>376</v>
      </c>
      <c r="H50" s="2" t="s">
        <v>949</v>
      </c>
      <c r="I50" s="3">
        <v>0.56999999999999995</v>
      </c>
      <c r="J50" s="2" t="s">
        <v>4</v>
      </c>
      <c r="K50" s="2" t="s">
        <v>5</v>
      </c>
      <c r="L50" s="2" t="s">
        <v>3203</v>
      </c>
      <c r="M50" s="2" t="s">
        <v>377</v>
      </c>
      <c r="N50" s="2">
        <v>43</v>
      </c>
      <c r="O50" s="2" t="s">
        <v>1</v>
      </c>
      <c r="P50" s="2" t="s">
        <v>170</v>
      </c>
    </row>
    <row r="51" spans="1:16" x14ac:dyDescent="0.25">
      <c r="A51" s="2" t="s">
        <v>373</v>
      </c>
      <c r="B51" s="2" t="s">
        <v>374</v>
      </c>
      <c r="C51" s="2">
        <v>410</v>
      </c>
      <c r="D51" s="2" t="s">
        <v>411</v>
      </c>
      <c r="E51" s="2" t="s">
        <v>375</v>
      </c>
      <c r="F51" s="2">
        <v>205</v>
      </c>
      <c r="G51" s="2" t="s">
        <v>376</v>
      </c>
      <c r="H51" s="2" t="s">
        <v>949</v>
      </c>
      <c r="I51" s="3">
        <v>0.5</v>
      </c>
      <c r="J51" s="2" t="s">
        <v>4</v>
      </c>
      <c r="K51" s="2" t="s">
        <v>5</v>
      </c>
      <c r="L51" s="2" t="s">
        <v>3204</v>
      </c>
      <c r="M51" s="2" t="s">
        <v>377</v>
      </c>
      <c r="N51" s="2">
        <v>50</v>
      </c>
      <c r="O51" s="2" t="s">
        <v>1</v>
      </c>
      <c r="P51" s="2" t="s">
        <v>170</v>
      </c>
    </row>
    <row r="52" spans="1:16" x14ac:dyDescent="0.25">
      <c r="A52" s="2" t="s">
        <v>373</v>
      </c>
      <c r="B52" s="2" t="s">
        <v>374</v>
      </c>
      <c r="C52" s="2">
        <v>50</v>
      </c>
      <c r="D52" s="2" t="s">
        <v>411</v>
      </c>
      <c r="E52" s="2" t="s">
        <v>375</v>
      </c>
      <c r="F52" s="2">
        <v>19</v>
      </c>
      <c r="G52" s="2" t="s">
        <v>376</v>
      </c>
      <c r="H52" s="2" t="s">
        <v>949</v>
      </c>
      <c r="I52" s="3">
        <v>0.38</v>
      </c>
      <c r="J52" s="2" t="s">
        <v>4</v>
      </c>
      <c r="K52" s="2" t="s">
        <v>5</v>
      </c>
      <c r="L52" s="2" t="s">
        <v>3205</v>
      </c>
      <c r="M52" s="2" t="s">
        <v>377</v>
      </c>
      <c r="N52" s="2">
        <v>62</v>
      </c>
      <c r="O52" s="2" t="s">
        <v>1</v>
      </c>
      <c r="P52" s="2" t="s">
        <v>170</v>
      </c>
    </row>
    <row r="53" spans="1:16" x14ac:dyDescent="0.25">
      <c r="A53" s="2" t="s">
        <v>373</v>
      </c>
      <c r="B53" s="2" t="s">
        <v>374</v>
      </c>
      <c r="C53" s="2">
        <v>210</v>
      </c>
      <c r="D53" s="2" t="s">
        <v>411</v>
      </c>
      <c r="E53" s="2" t="s">
        <v>375</v>
      </c>
      <c r="F53" s="2">
        <v>86.79</v>
      </c>
      <c r="G53" s="2" t="s">
        <v>376</v>
      </c>
      <c r="H53" s="2" t="s">
        <v>949</v>
      </c>
      <c r="I53" s="3">
        <v>0.4133</v>
      </c>
      <c r="J53" s="2" t="s">
        <v>4</v>
      </c>
      <c r="K53" s="2" t="s">
        <v>5</v>
      </c>
      <c r="L53" s="2" t="s">
        <v>3206</v>
      </c>
      <c r="M53" s="2" t="s">
        <v>377</v>
      </c>
      <c r="N53" s="2">
        <v>58.67</v>
      </c>
      <c r="O53" s="2" t="s">
        <v>1</v>
      </c>
      <c r="P53" s="2" t="s">
        <v>170</v>
      </c>
    </row>
    <row r="54" spans="1:16" x14ac:dyDescent="0.25">
      <c r="A54" s="2" t="s">
        <v>373</v>
      </c>
      <c r="B54" s="2" t="s">
        <v>374</v>
      </c>
      <c r="C54" s="2">
        <v>160</v>
      </c>
      <c r="D54" s="2" t="s">
        <v>411</v>
      </c>
      <c r="E54" s="2" t="s">
        <v>375</v>
      </c>
      <c r="F54" s="2">
        <v>240</v>
      </c>
      <c r="G54" s="2" t="s">
        <v>376</v>
      </c>
      <c r="H54" s="2" t="s">
        <v>949</v>
      </c>
      <c r="I54" s="3">
        <v>1.5</v>
      </c>
      <c r="J54" s="2" t="s">
        <v>4</v>
      </c>
      <c r="K54" s="2" t="s">
        <v>5</v>
      </c>
      <c r="L54" s="2" t="s">
        <v>3207</v>
      </c>
      <c r="M54" s="2" t="s">
        <v>378</v>
      </c>
      <c r="N54" s="2">
        <v>50</v>
      </c>
      <c r="O54" s="2" t="s">
        <v>1</v>
      </c>
      <c r="P54" s="2" t="s">
        <v>170</v>
      </c>
    </row>
    <row r="55" spans="1:16" x14ac:dyDescent="0.25">
      <c r="A55" s="2" t="s">
        <v>373</v>
      </c>
      <c r="B55" s="2" t="s">
        <v>374</v>
      </c>
      <c r="C55" s="2">
        <v>80</v>
      </c>
      <c r="D55" s="2" t="s">
        <v>411</v>
      </c>
      <c r="E55" s="2" t="s">
        <v>375</v>
      </c>
      <c r="F55" s="2">
        <v>132.80000000000001</v>
      </c>
      <c r="G55" s="2" t="s">
        <v>376</v>
      </c>
      <c r="H55" s="2" t="s">
        <v>949</v>
      </c>
      <c r="I55" s="3">
        <v>1.66</v>
      </c>
      <c r="J55" s="2" t="s">
        <v>4</v>
      </c>
      <c r="K55" s="2" t="s">
        <v>5</v>
      </c>
      <c r="L55" s="2" t="s">
        <v>3208</v>
      </c>
      <c r="M55" s="2" t="s">
        <v>378</v>
      </c>
      <c r="N55" s="2">
        <v>66</v>
      </c>
      <c r="O55" s="2" t="s">
        <v>1</v>
      </c>
      <c r="P55" s="2" t="s">
        <v>170</v>
      </c>
    </row>
    <row r="56" spans="1:16" x14ac:dyDescent="0.25">
      <c r="A56" s="2" t="s">
        <v>373</v>
      </c>
      <c r="B56" s="2" t="s">
        <v>374</v>
      </c>
      <c r="C56" s="2">
        <v>450</v>
      </c>
      <c r="D56" s="2" t="s">
        <v>411</v>
      </c>
      <c r="E56" s="2" t="s">
        <v>375</v>
      </c>
      <c r="F56" s="2">
        <v>500.85</v>
      </c>
      <c r="G56" s="2" t="s">
        <v>376</v>
      </c>
      <c r="H56" s="2" t="s">
        <v>949</v>
      </c>
      <c r="I56" s="3">
        <v>1.113</v>
      </c>
      <c r="J56" s="2" t="s">
        <v>4</v>
      </c>
      <c r="K56" s="2" t="s">
        <v>5</v>
      </c>
      <c r="L56" s="2" t="s">
        <v>3209</v>
      </c>
      <c r="M56" s="2" t="s">
        <v>378</v>
      </c>
      <c r="N56" s="2">
        <v>11.3</v>
      </c>
      <c r="O56" s="2" t="s">
        <v>1</v>
      </c>
      <c r="P56" s="2" t="s">
        <v>170</v>
      </c>
    </row>
    <row r="57" spans="1:16" x14ac:dyDescent="0.25">
      <c r="A57" s="2" t="s">
        <v>373</v>
      </c>
      <c r="B57" s="2" t="s">
        <v>374</v>
      </c>
      <c r="C57" s="2">
        <v>370</v>
      </c>
      <c r="D57" s="2" t="s">
        <v>411</v>
      </c>
      <c r="E57" s="2" t="s">
        <v>375</v>
      </c>
      <c r="F57" s="2">
        <v>494.17</v>
      </c>
      <c r="G57" s="2" t="s">
        <v>376</v>
      </c>
      <c r="H57" s="2" t="s">
        <v>949</v>
      </c>
      <c r="I57" s="3">
        <v>1.3355999999999999</v>
      </c>
      <c r="J57" s="2" t="s">
        <v>4</v>
      </c>
      <c r="K57" s="2" t="s">
        <v>5</v>
      </c>
      <c r="L57" s="2" t="s">
        <v>3210</v>
      </c>
      <c r="M57" s="2" t="s">
        <v>378</v>
      </c>
      <c r="N57" s="2">
        <v>33.56</v>
      </c>
      <c r="O57" s="2" t="s">
        <v>1</v>
      </c>
      <c r="P57" s="2" t="s">
        <v>170</v>
      </c>
    </row>
    <row r="58" spans="1:16" x14ac:dyDescent="0.25">
      <c r="A58" s="2" t="s">
        <v>373</v>
      </c>
      <c r="B58" s="2" t="s">
        <v>374</v>
      </c>
      <c r="C58" s="2">
        <v>210</v>
      </c>
      <c r="D58" s="2" t="s">
        <v>411</v>
      </c>
      <c r="E58" s="2" t="s">
        <v>375</v>
      </c>
      <c r="F58" s="2">
        <v>172.2</v>
      </c>
      <c r="G58" s="2" t="s">
        <v>376</v>
      </c>
      <c r="H58" s="2" t="s">
        <v>949</v>
      </c>
      <c r="I58" s="3">
        <v>0.82</v>
      </c>
      <c r="J58" s="2" t="s">
        <v>4</v>
      </c>
      <c r="K58" s="2" t="s">
        <v>5</v>
      </c>
      <c r="L58" s="2" t="s">
        <v>2722</v>
      </c>
      <c r="M58" s="2" t="s">
        <v>377</v>
      </c>
      <c r="N58" s="2">
        <v>18</v>
      </c>
      <c r="O58" s="2" t="s">
        <v>1</v>
      </c>
      <c r="P58" s="2" t="s">
        <v>170</v>
      </c>
    </row>
    <row r="59" spans="1:16" x14ac:dyDescent="0.25">
      <c r="A59" s="2" t="s">
        <v>373</v>
      </c>
      <c r="B59" s="2" t="s">
        <v>374</v>
      </c>
      <c r="C59" s="2">
        <v>40</v>
      </c>
      <c r="D59" s="2" t="s">
        <v>411</v>
      </c>
      <c r="E59" s="2" t="s">
        <v>375</v>
      </c>
      <c r="F59" s="2">
        <v>36</v>
      </c>
      <c r="G59" s="2" t="s">
        <v>376</v>
      </c>
      <c r="H59" s="2" t="s">
        <v>949</v>
      </c>
      <c r="I59" s="3">
        <v>0.9</v>
      </c>
      <c r="J59" s="2" t="s">
        <v>4</v>
      </c>
      <c r="K59" s="2" t="s">
        <v>5</v>
      </c>
      <c r="L59" s="2" t="s">
        <v>3211</v>
      </c>
      <c r="M59" s="2" t="s">
        <v>377</v>
      </c>
      <c r="N59" s="2">
        <v>10</v>
      </c>
      <c r="O59" s="2" t="s">
        <v>1</v>
      </c>
      <c r="P59" s="2" t="s">
        <v>170</v>
      </c>
    </row>
    <row r="60" spans="1:16" x14ac:dyDescent="0.25">
      <c r="A60" s="2" t="s">
        <v>373</v>
      </c>
      <c r="B60" s="2" t="s">
        <v>374</v>
      </c>
      <c r="C60" s="2">
        <v>350</v>
      </c>
      <c r="D60" s="2" t="s">
        <v>411</v>
      </c>
      <c r="E60" s="2" t="s">
        <v>375</v>
      </c>
      <c r="F60" s="2">
        <v>293.64999999999998</v>
      </c>
      <c r="G60" s="2" t="s">
        <v>376</v>
      </c>
      <c r="H60" s="2" t="s">
        <v>949</v>
      </c>
      <c r="I60" s="3">
        <v>0.83899999999999997</v>
      </c>
      <c r="J60" s="2" t="s">
        <v>4</v>
      </c>
      <c r="K60" s="2" t="s">
        <v>5</v>
      </c>
      <c r="L60" s="2" t="s">
        <v>3212</v>
      </c>
      <c r="M60" s="2" t="s">
        <v>377</v>
      </c>
      <c r="N60" s="2">
        <v>16.100000000000001</v>
      </c>
      <c r="O60" s="2" t="s">
        <v>1</v>
      </c>
      <c r="P60" s="2" t="s">
        <v>170</v>
      </c>
    </row>
    <row r="61" spans="1:16" x14ac:dyDescent="0.25">
      <c r="A61" s="2" t="s">
        <v>373</v>
      </c>
      <c r="B61" s="2" t="s">
        <v>374</v>
      </c>
      <c r="C61" s="2">
        <v>140</v>
      </c>
      <c r="D61" s="2" t="s">
        <v>411</v>
      </c>
      <c r="E61" s="2" t="s">
        <v>375</v>
      </c>
      <c r="F61" s="2">
        <v>114.49</v>
      </c>
      <c r="G61" s="2" t="s">
        <v>376</v>
      </c>
      <c r="H61" s="2" t="s">
        <v>949</v>
      </c>
      <c r="I61" s="3">
        <v>0.81779999999999997</v>
      </c>
      <c r="J61" s="2" t="s">
        <v>4</v>
      </c>
      <c r="K61" s="2" t="s">
        <v>5</v>
      </c>
      <c r="L61" s="2" t="s">
        <v>3213</v>
      </c>
      <c r="M61" s="2" t="s">
        <v>377</v>
      </c>
      <c r="N61" s="2">
        <v>18.22</v>
      </c>
      <c r="O61" s="2" t="s">
        <v>1</v>
      </c>
      <c r="P61" s="2" t="s">
        <v>170</v>
      </c>
    </row>
    <row r="62" spans="1:16" x14ac:dyDescent="0.25">
      <c r="A62" s="2" t="s">
        <v>373</v>
      </c>
      <c r="B62" s="2" t="s">
        <v>374</v>
      </c>
      <c r="C62" s="2">
        <v>30</v>
      </c>
      <c r="D62" s="2" t="s">
        <v>411</v>
      </c>
      <c r="E62" s="2" t="s">
        <v>375</v>
      </c>
      <c r="F62" s="2">
        <v>36</v>
      </c>
      <c r="G62" s="2" t="s">
        <v>376</v>
      </c>
      <c r="H62" s="2" t="s">
        <v>949</v>
      </c>
      <c r="I62" s="3">
        <v>1.2</v>
      </c>
      <c r="J62" s="2" t="s">
        <v>4</v>
      </c>
      <c r="K62" s="2" t="s">
        <v>5</v>
      </c>
      <c r="L62" s="2" t="s">
        <v>3150</v>
      </c>
      <c r="M62" s="2" t="s">
        <v>378</v>
      </c>
      <c r="N62" s="2">
        <v>20</v>
      </c>
      <c r="O62" s="2" t="s">
        <v>1</v>
      </c>
      <c r="P62" s="2" t="s">
        <v>170</v>
      </c>
    </row>
    <row r="63" spans="1:16" x14ac:dyDescent="0.25">
      <c r="A63" s="2" t="s">
        <v>373</v>
      </c>
      <c r="B63" s="2" t="s">
        <v>374</v>
      </c>
      <c r="C63" s="2">
        <v>170</v>
      </c>
      <c r="D63" s="2" t="s">
        <v>411</v>
      </c>
      <c r="E63" s="2" t="s">
        <v>375</v>
      </c>
      <c r="F63" s="2">
        <v>261.8</v>
      </c>
      <c r="G63" s="2" t="s">
        <v>376</v>
      </c>
      <c r="H63" s="2" t="s">
        <v>949</v>
      </c>
      <c r="I63" s="3">
        <v>1.54</v>
      </c>
      <c r="J63" s="2" t="s">
        <v>4</v>
      </c>
      <c r="K63" s="2" t="s">
        <v>5</v>
      </c>
      <c r="L63" s="2" t="s">
        <v>3214</v>
      </c>
      <c r="M63" s="2" t="s">
        <v>378</v>
      </c>
      <c r="N63" s="2">
        <v>54</v>
      </c>
      <c r="O63" s="2" t="s">
        <v>1</v>
      </c>
      <c r="P63" s="2" t="s">
        <v>170</v>
      </c>
    </row>
    <row r="64" spans="1:16" x14ac:dyDescent="0.25">
      <c r="A64" s="2" t="s">
        <v>373</v>
      </c>
      <c r="B64" s="2" t="s">
        <v>374</v>
      </c>
      <c r="C64" s="2">
        <v>360</v>
      </c>
      <c r="D64" s="2" t="s">
        <v>411</v>
      </c>
      <c r="E64" s="2" t="s">
        <v>375</v>
      </c>
      <c r="F64" s="2">
        <v>373.68</v>
      </c>
      <c r="G64" s="2" t="s">
        <v>376</v>
      </c>
      <c r="H64" s="2" t="s">
        <v>949</v>
      </c>
      <c r="I64" s="3">
        <v>1.038</v>
      </c>
      <c r="J64" s="2" t="s">
        <v>4</v>
      </c>
      <c r="K64" s="2" t="s">
        <v>5</v>
      </c>
      <c r="L64" s="2" t="s">
        <v>3215</v>
      </c>
      <c r="M64" s="2" t="s">
        <v>378</v>
      </c>
      <c r="N64" s="2">
        <v>3.8</v>
      </c>
      <c r="O64" s="2" t="s">
        <v>1</v>
      </c>
      <c r="P64" s="2" t="s">
        <v>170</v>
      </c>
    </row>
    <row r="65" spans="1:16" x14ac:dyDescent="0.25">
      <c r="A65" s="2" t="s">
        <v>373</v>
      </c>
      <c r="B65" s="2" t="s">
        <v>374</v>
      </c>
      <c r="C65" s="2">
        <v>340</v>
      </c>
      <c r="D65" s="2" t="s">
        <v>411</v>
      </c>
      <c r="E65" s="2" t="s">
        <v>375</v>
      </c>
      <c r="F65" s="2">
        <v>367.1</v>
      </c>
      <c r="G65" s="2" t="s">
        <v>376</v>
      </c>
      <c r="H65" s="2" t="s">
        <v>949</v>
      </c>
      <c r="I65" s="3">
        <v>1.0797000000000001</v>
      </c>
      <c r="J65" s="2" t="s">
        <v>4</v>
      </c>
      <c r="K65" s="2" t="s">
        <v>5</v>
      </c>
      <c r="L65" s="2" t="s">
        <v>3216</v>
      </c>
      <c r="M65" s="2" t="s">
        <v>378</v>
      </c>
      <c r="N65" s="2">
        <v>7.97</v>
      </c>
      <c r="O65" s="2" t="s">
        <v>1</v>
      </c>
      <c r="P65" s="2" t="s">
        <v>170</v>
      </c>
    </row>
    <row r="66" spans="1:16" x14ac:dyDescent="0.25">
      <c r="A66" s="2" t="s">
        <v>373</v>
      </c>
      <c r="B66" s="2" t="s">
        <v>374</v>
      </c>
      <c r="C66" s="2">
        <v>140</v>
      </c>
      <c r="D66" s="2" t="s">
        <v>411</v>
      </c>
      <c r="E66" s="2" t="s">
        <v>375</v>
      </c>
      <c r="F66" s="2">
        <v>92.4</v>
      </c>
      <c r="G66" s="2" t="s">
        <v>376</v>
      </c>
      <c r="H66" s="2" t="s">
        <v>949</v>
      </c>
      <c r="I66" s="3">
        <v>0.66</v>
      </c>
      <c r="J66" s="2" t="s">
        <v>4</v>
      </c>
      <c r="K66" s="2" t="s">
        <v>5</v>
      </c>
      <c r="L66" s="2" t="s">
        <v>3217</v>
      </c>
      <c r="M66" s="2" t="s">
        <v>377</v>
      </c>
      <c r="N66" s="2">
        <v>34</v>
      </c>
      <c r="O66" s="2" t="s">
        <v>1</v>
      </c>
      <c r="P66" s="2" t="s">
        <v>170</v>
      </c>
    </row>
    <row r="67" spans="1:16" x14ac:dyDescent="0.25">
      <c r="A67" s="2" t="s">
        <v>373</v>
      </c>
      <c r="B67" s="2" t="s">
        <v>374</v>
      </c>
      <c r="C67" s="2">
        <v>220</v>
      </c>
      <c r="D67" s="2" t="s">
        <v>411</v>
      </c>
      <c r="E67" s="2" t="s">
        <v>375</v>
      </c>
      <c r="F67" s="2">
        <v>176</v>
      </c>
      <c r="G67" s="2" t="s">
        <v>376</v>
      </c>
      <c r="H67" s="2" t="s">
        <v>949</v>
      </c>
      <c r="I67" s="3">
        <v>0.8</v>
      </c>
      <c r="J67" s="2" t="s">
        <v>4</v>
      </c>
      <c r="K67" s="2" t="s">
        <v>5</v>
      </c>
      <c r="L67" s="2" t="s">
        <v>3218</v>
      </c>
      <c r="M67" s="2" t="s">
        <v>377</v>
      </c>
      <c r="N67" s="2">
        <v>20</v>
      </c>
      <c r="O67" s="2" t="s">
        <v>1</v>
      </c>
      <c r="P67" s="2" t="s">
        <v>170</v>
      </c>
    </row>
    <row r="68" spans="1:16" x14ac:dyDescent="0.25">
      <c r="A68" s="2" t="s">
        <v>373</v>
      </c>
      <c r="B68" s="2" t="s">
        <v>374</v>
      </c>
      <c r="C68" s="2">
        <v>90</v>
      </c>
      <c r="D68" s="2" t="s">
        <v>411</v>
      </c>
      <c r="E68" s="2" t="s">
        <v>375</v>
      </c>
      <c r="F68" s="2">
        <v>85.77</v>
      </c>
      <c r="G68" s="2" t="s">
        <v>376</v>
      </c>
      <c r="H68" s="2" t="s">
        <v>949</v>
      </c>
      <c r="I68" s="3">
        <v>0.95299999999999996</v>
      </c>
      <c r="J68" s="2" t="s">
        <v>4</v>
      </c>
      <c r="K68" s="2" t="s">
        <v>5</v>
      </c>
      <c r="L68" s="2" t="s">
        <v>3219</v>
      </c>
      <c r="M68" s="2" t="s">
        <v>377</v>
      </c>
      <c r="N68" s="2">
        <v>4.7</v>
      </c>
      <c r="O68" s="2" t="s">
        <v>1</v>
      </c>
      <c r="P68" s="2" t="s">
        <v>170</v>
      </c>
    </row>
    <row r="69" spans="1:16" x14ac:dyDescent="0.25">
      <c r="A69" s="2" t="s">
        <v>373</v>
      </c>
      <c r="B69" s="2" t="s">
        <v>374</v>
      </c>
      <c r="C69" s="2">
        <v>130</v>
      </c>
      <c r="D69" s="2" t="s">
        <v>411</v>
      </c>
      <c r="E69" s="2" t="s">
        <v>375</v>
      </c>
      <c r="F69" s="2">
        <v>68.349999999999994</v>
      </c>
      <c r="G69" s="2" t="s">
        <v>376</v>
      </c>
      <c r="H69" s="2" t="s">
        <v>949</v>
      </c>
      <c r="I69" s="3">
        <v>0.52580000000000005</v>
      </c>
      <c r="J69" s="2" t="s">
        <v>4</v>
      </c>
      <c r="K69" s="2" t="s">
        <v>5</v>
      </c>
      <c r="L69" s="2" t="s">
        <v>3220</v>
      </c>
      <c r="M69" s="2" t="s">
        <v>377</v>
      </c>
      <c r="N69" s="2">
        <v>47.42</v>
      </c>
      <c r="O69" s="2" t="s">
        <v>1</v>
      </c>
      <c r="P69" s="2" t="s">
        <v>170</v>
      </c>
    </row>
    <row r="70" spans="1:16" x14ac:dyDescent="0.25">
      <c r="A70" s="2" t="s">
        <v>373</v>
      </c>
      <c r="B70" s="2" t="s">
        <v>374</v>
      </c>
      <c r="C70" s="2">
        <v>330</v>
      </c>
      <c r="D70" s="2" t="s">
        <v>411</v>
      </c>
      <c r="E70" s="2" t="s">
        <v>375</v>
      </c>
      <c r="F70" s="2">
        <v>363</v>
      </c>
      <c r="G70" s="2" t="s">
        <v>376</v>
      </c>
      <c r="H70" s="2" t="s">
        <v>949</v>
      </c>
      <c r="I70" s="3">
        <v>1.1000000000000001</v>
      </c>
      <c r="J70" s="2" t="s">
        <v>4</v>
      </c>
      <c r="K70" s="2" t="s">
        <v>5</v>
      </c>
      <c r="L70" s="2" t="s">
        <v>820</v>
      </c>
      <c r="M70" s="2" t="s">
        <v>378</v>
      </c>
      <c r="N70" s="2">
        <v>10</v>
      </c>
      <c r="O70" s="2" t="s">
        <v>1</v>
      </c>
      <c r="P70" s="2" t="s">
        <v>170</v>
      </c>
    </row>
    <row r="71" spans="1:16" x14ac:dyDescent="0.25">
      <c r="A71" s="2" t="s">
        <v>373</v>
      </c>
      <c r="B71" s="2" t="s">
        <v>374</v>
      </c>
      <c r="C71" s="2">
        <v>40</v>
      </c>
      <c r="D71" s="2" t="s">
        <v>411</v>
      </c>
      <c r="E71" s="2" t="s">
        <v>375</v>
      </c>
      <c r="F71" s="2">
        <v>41.2</v>
      </c>
      <c r="G71" s="2" t="s">
        <v>376</v>
      </c>
      <c r="H71" s="2" t="s">
        <v>949</v>
      </c>
      <c r="I71" s="3">
        <v>1.03</v>
      </c>
      <c r="J71" s="2" t="s">
        <v>4</v>
      </c>
      <c r="K71" s="2" t="s">
        <v>5</v>
      </c>
      <c r="L71" s="2" t="s">
        <v>813</v>
      </c>
      <c r="M71" s="2" t="s">
        <v>378</v>
      </c>
      <c r="N71" s="2">
        <v>3</v>
      </c>
      <c r="O71" s="2" t="s">
        <v>1</v>
      </c>
      <c r="P71" s="2" t="s">
        <v>170</v>
      </c>
    </row>
    <row r="72" spans="1:16" x14ac:dyDescent="0.25">
      <c r="A72" s="2" t="s">
        <v>373</v>
      </c>
      <c r="B72" s="2" t="s">
        <v>374</v>
      </c>
      <c r="C72" s="2">
        <v>420</v>
      </c>
      <c r="D72" s="2" t="s">
        <v>411</v>
      </c>
      <c r="E72" s="2" t="s">
        <v>375</v>
      </c>
      <c r="F72" s="2">
        <v>657.72</v>
      </c>
      <c r="G72" s="2" t="s">
        <v>376</v>
      </c>
      <c r="H72" s="2" t="s">
        <v>949</v>
      </c>
      <c r="I72" s="3">
        <v>1.5660000000000001</v>
      </c>
      <c r="J72" s="2" t="s">
        <v>4</v>
      </c>
      <c r="K72" s="2" t="s">
        <v>5</v>
      </c>
      <c r="L72" s="2" t="s">
        <v>3221</v>
      </c>
      <c r="M72" s="2" t="s">
        <v>378</v>
      </c>
      <c r="N72" s="2">
        <v>56.6</v>
      </c>
      <c r="O72" s="2" t="s">
        <v>1</v>
      </c>
      <c r="P72" s="2" t="s">
        <v>170</v>
      </c>
    </row>
    <row r="73" spans="1:16" x14ac:dyDescent="0.25">
      <c r="A73" s="2" t="s">
        <v>373</v>
      </c>
      <c r="B73" s="2" t="s">
        <v>374</v>
      </c>
      <c r="C73" s="2">
        <v>140</v>
      </c>
      <c r="D73" s="2" t="s">
        <v>411</v>
      </c>
      <c r="E73" s="2" t="s">
        <v>375</v>
      </c>
      <c r="F73" s="2">
        <v>149.76</v>
      </c>
      <c r="G73" s="2" t="s">
        <v>376</v>
      </c>
      <c r="H73" s="2" t="s">
        <v>949</v>
      </c>
      <c r="I73" s="3">
        <v>1.0697000000000001</v>
      </c>
      <c r="J73" s="2" t="s">
        <v>4</v>
      </c>
      <c r="K73" s="2" t="s">
        <v>5</v>
      </c>
      <c r="L73" s="2" t="s">
        <v>3222</v>
      </c>
      <c r="M73" s="2" t="s">
        <v>378</v>
      </c>
      <c r="N73" s="2">
        <v>6.97</v>
      </c>
      <c r="O73" s="2" t="s">
        <v>1</v>
      </c>
      <c r="P73" s="2" t="s">
        <v>170</v>
      </c>
    </row>
    <row r="74" spans="1:16" x14ac:dyDescent="0.25">
      <c r="A74" s="2" t="s">
        <v>373</v>
      </c>
      <c r="B74" s="2" t="s">
        <v>374</v>
      </c>
      <c r="C74" s="2">
        <v>220</v>
      </c>
      <c r="D74" s="2" t="s">
        <v>411</v>
      </c>
      <c r="E74" s="2" t="s">
        <v>375</v>
      </c>
      <c r="F74" s="2">
        <v>178.2</v>
      </c>
      <c r="G74" s="2" t="s">
        <v>376</v>
      </c>
      <c r="H74" s="2" t="s">
        <v>949</v>
      </c>
      <c r="I74" s="3">
        <v>0.81</v>
      </c>
      <c r="J74" s="2" t="s">
        <v>4</v>
      </c>
      <c r="K74" s="2" t="s">
        <v>5</v>
      </c>
      <c r="L74" s="2" t="s">
        <v>2726</v>
      </c>
      <c r="M74" s="2" t="s">
        <v>377</v>
      </c>
      <c r="N74" s="2">
        <v>19</v>
      </c>
      <c r="O74" s="2" t="s">
        <v>1</v>
      </c>
      <c r="P74" s="2" t="s">
        <v>170</v>
      </c>
    </row>
    <row r="75" spans="1:16" x14ac:dyDescent="0.25">
      <c r="A75" s="2" t="s">
        <v>373</v>
      </c>
      <c r="B75" s="2" t="s">
        <v>374</v>
      </c>
      <c r="C75" s="2">
        <v>190</v>
      </c>
      <c r="D75" s="2" t="s">
        <v>411</v>
      </c>
      <c r="E75" s="2" t="s">
        <v>375</v>
      </c>
      <c r="F75" s="2">
        <v>171</v>
      </c>
      <c r="G75" s="2" t="s">
        <v>376</v>
      </c>
      <c r="H75" s="2" t="s">
        <v>949</v>
      </c>
      <c r="I75" s="3">
        <v>0.9</v>
      </c>
      <c r="J75" s="2" t="s">
        <v>4</v>
      </c>
      <c r="K75" s="2" t="s">
        <v>5</v>
      </c>
      <c r="L75" s="2" t="s">
        <v>3223</v>
      </c>
      <c r="M75" s="2" t="s">
        <v>377</v>
      </c>
      <c r="N75" s="2">
        <v>10</v>
      </c>
      <c r="O75" s="2" t="s">
        <v>1</v>
      </c>
      <c r="P75" s="2" t="s">
        <v>170</v>
      </c>
    </row>
    <row r="76" spans="1:16" x14ac:dyDescent="0.25">
      <c r="A76" s="2" t="s">
        <v>373</v>
      </c>
      <c r="B76" s="2" t="s">
        <v>374</v>
      </c>
      <c r="C76" s="2">
        <v>400</v>
      </c>
      <c r="D76" s="2" t="s">
        <v>411</v>
      </c>
      <c r="E76" s="2" t="s">
        <v>375</v>
      </c>
      <c r="F76" s="2">
        <v>149.19999999999999</v>
      </c>
      <c r="G76" s="2" t="s">
        <v>376</v>
      </c>
      <c r="H76" s="2" t="s">
        <v>949</v>
      </c>
      <c r="I76" s="3">
        <v>0.373</v>
      </c>
      <c r="J76" s="2" t="s">
        <v>4</v>
      </c>
      <c r="K76" s="2" t="s">
        <v>5</v>
      </c>
      <c r="L76" s="2" t="s">
        <v>3224</v>
      </c>
      <c r="M76" s="2" t="s">
        <v>377</v>
      </c>
      <c r="N76" s="2">
        <v>62.7</v>
      </c>
      <c r="O76" s="2" t="s">
        <v>1</v>
      </c>
      <c r="P76" s="2" t="s">
        <v>170</v>
      </c>
    </row>
    <row r="77" spans="1:16" x14ac:dyDescent="0.25">
      <c r="A77" s="2" t="s">
        <v>373</v>
      </c>
      <c r="B77" s="2" t="s">
        <v>374</v>
      </c>
      <c r="C77" s="2">
        <v>340</v>
      </c>
      <c r="D77" s="2" t="s">
        <v>411</v>
      </c>
      <c r="E77" s="2" t="s">
        <v>375</v>
      </c>
      <c r="F77" s="2">
        <v>307.5</v>
      </c>
      <c r="G77" s="2" t="s">
        <v>376</v>
      </c>
      <c r="H77" s="2" t="s">
        <v>949</v>
      </c>
      <c r="I77" s="3">
        <v>0.90439999999999998</v>
      </c>
      <c r="J77" s="2" t="s">
        <v>4</v>
      </c>
      <c r="K77" s="2" t="s">
        <v>5</v>
      </c>
      <c r="L77" s="2" t="s">
        <v>3225</v>
      </c>
      <c r="M77" s="2" t="s">
        <v>377</v>
      </c>
      <c r="N77" s="2">
        <v>9.56</v>
      </c>
      <c r="O77" s="2" t="s">
        <v>1</v>
      </c>
      <c r="P77" s="2" t="s">
        <v>170</v>
      </c>
    </row>
    <row r="78" spans="1:16" x14ac:dyDescent="0.25">
      <c r="A78" s="2" t="s">
        <v>373</v>
      </c>
      <c r="B78" s="2" t="s">
        <v>374</v>
      </c>
      <c r="C78" s="2">
        <v>90</v>
      </c>
      <c r="D78" s="2" t="s">
        <v>411</v>
      </c>
      <c r="E78" s="2" t="s">
        <v>375</v>
      </c>
      <c r="F78" s="2">
        <v>99</v>
      </c>
      <c r="G78" s="2" t="s">
        <v>376</v>
      </c>
      <c r="H78" s="2" t="s">
        <v>949</v>
      </c>
      <c r="I78" s="3">
        <v>1.1000000000000001</v>
      </c>
      <c r="J78" s="2" t="s">
        <v>4</v>
      </c>
      <c r="K78" s="2" t="s">
        <v>5</v>
      </c>
      <c r="L78" s="2" t="s">
        <v>3226</v>
      </c>
      <c r="M78" s="2" t="s">
        <v>378</v>
      </c>
      <c r="N78" s="2">
        <v>10</v>
      </c>
      <c r="O78" s="2" t="s">
        <v>1</v>
      </c>
      <c r="P78" s="2" t="s">
        <v>170</v>
      </c>
    </row>
    <row r="79" spans="1:16" x14ac:dyDescent="0.25">
      <c r="A79" s="2" t="s">
        <v>373</v>
      </c>
      <c r="B79" s="2" t="s">
        <v>374</v>
      </c>
      <c r="C79" s="2">
        <v>200</v>
      </c>
      <c r="D79" s="2" t="s">
        <v>411</v>
      </c>
      <c r="E79" s="2" t="s">
        <v>375</v>
      </c>
      <c r="F79" s="2">
        <v>264</v>
      </c>
      <c r="G79" s="2" t="s">
        <v>376</v>
      </c>
      <c r="H79" s="2" t="s">
        <v>949</v>
      </c>
      <c r="I79" s="3">
        <v>1.32</v>
      </c>
      <c r="J79" s="2" t="s">
        <v>4</v>
      </c>
      <c r="K79" s="2" t="s">
        <v>5</v>
      </c>
      <c r="L79" s="2" t="s">
        <v>3227</v>
      </c>
      <c r="M79" s="2" t="s">
        <v>378</v>
      </c>
      <c r="N79" s="2">
        <v>32</v>
      </c>
      <c r="O79" s="2" t="s">
        <v>1</v>
      </c>
      <c r="P79" s="2" t="s">
        <v>170</v>
      </c>
    </row>
    <row r="80" spans="1:16" x14ac:dyDescent="0.25">
      <c r="A80" s="2" t="s">
        <v>373</v>
      </c>
      <c r="B80" s="2" t="s">
        <v>374</v>
      </c>
      <c r="C80" s="2">
        <v>170</v>
      </c>
      <c r="D80" s="2" t="s">
        <v>411</v>
      </c>
      <c r="E80" s="2" t="s">
        <v>375</v>
      </c>
      <c r="F80" s="2">
        <v>245.14</v>
      </c>
      <c r="G80" s="2" t="s">
        <v>376</v>
      </c>
      <c r="H80" s="2" t="s">
        <v>949</v>
      </c>
      <c r="I80" s="3">
        <v>1.4419999999999999</v>
      </c>
      <c r="J80" s="2" t="s">
        <v>4</v>
      </c>
      <c r="K80" s="2" t="s">
        <v>5</v>
      </c>
      <c r="L80" s="2" t="s">
        <v>3228</v>
      </c>
      <c r="M80" s="2" t="s">
        <v>378</v>
      </c>
      <c r="N80" s="2">
        <v>44.2</v>
      </c>
      <c r="O80" s="2" t="s">
        <v>1</v>
      </c>
      <c r="P80" s="2" t="s">
        <v>170</v>
      </c>
    </row>
    <row r="81" spans="1:16" x14ac:dyDescent="0.25">
      <c r="A81" s="2" t="s">
        <v>373</v>
      </c>
      <c r="B81" s="2" t="s">
        <v>374</v>
      </c>
      <c r="C81" s="2">
        <v>290</v>
      </c>
      <c r="D81" s="2" t="s">
        <v>411</v>
      </c>
      <c r="E81" s="2" t="s">
        <v>375</v>
      </c>
      <c r="F81" s="2">
        <v>425.14</v>
      </c>
      <c r="G81" s="2" t="s">
        <v>376</v>
      </c>
      <c r="H81" s="2" t="s">
        <v>949</v>
      </c>
      <c r="I81" s="3">
        <v>1.466</v>
      </c>
      <c r="J81" s="2" t="s">
        <v>4</v>
      </c>
      <c r="K81" s="2" t="s">
        <v>5</v>
      </c>
      <c r="L81" s="2" t="s">
        <v>3229</v>
      </c>
      <c r="M81" s="2" t="s">
        <v>378</v>
      </c>
      <c r="N81" s="2">
        <v>46.6</v>
      </c>
      <c r="O81" s="2" t="s">
        <v>1</v>
      </c>
      <c r="P81" s="2" t="s">
        <v>170</v>
      </c>
    </row>
    <row r="82" spans="1:16" x14ac:dyDescent="0.25">
      <c r="A82" s="2" t="s">
        <v>373</v>
      </c>
      <c r="B82" s="2" t="s">
        <v>374</v>
      </c>
      <c r="C82" s="2">
        <v>390</v>
      </c>
      <c r="D82" s="2" t="s">
        <v>411</v>
      </c>
      <c r="E82" s="2" t="s">
        <v>375</v>
      </c>
      <c r="F82" s="2">
        <v>156</v>
      </c>
      <c r="G82" s="2" t="s">
        <v>376</v>
      </c>
      <c r="H82" s="2" t="s">
        <v>949</v>
      </c>
      <c r="I82" s="3">
        <v>0.4</v>
      </c>
      <c r="J82" s="2" t="s">
        <v>4</v>
      </c>
      <c r="K82" s="2" t="s">
        <v>5</v>
      </c>
      <c r="L82" s="2" t="s">
        <v>3230</v>
      </c>
      <c r="M82" s="2" t="s">
        <v>377</v>
      </c>
      <c r="N82" s="2">
        <v>60</v>
      </c>
      <c r="O82" s="2" t="s">
        <v>1</v>
      </c>
      <c r="P82" s="2" t="s">
        <v>170</v>
      </c>
    </row>
    <row r="83" spans="1:16" x14ac:dyDescent="0.25">
      <c r="A83" s="2" t="s">
        <v>373</v>
      </c>
      <c r="B83" s="2" t="s">
        <v>374</v>
      </c>
      <c r="C83" s="2">
        <v>210</v>
      </c>
      <c r="D83" s="2" t="s">
        <v>411</v>
      </c>
      <c r="E83" s="2" t="s">
        <v>375</v>
      </c>
      <c r="F83" s="2">
        <v>126</v>
      </c>
      <c r="G83" s="2" t="s">
        <v>376</v>
      </c>
      <c r="H83" s="2" t="s">
        <v>949</v>
      </c>
      <c r="I83" s="3">
        <v>0.6</v>
      </c>
      <c r="J83" s="2" t="s">
        <v>4</v>
      </c>
      <c r="K83" s="2" t="s">
        <v>5</v>
      </c>
      <c r="L83" s="2" t="s">
        <v>608</v>
      </c>
      <c r="M83" s="2" t="s">
        <v>377</v>
      </c>
      <c r="N83" s="2">
        <v>40</v>
      </c>
      <c r="O83" s="2" t="s">
        <v>1</v>
      </c>
      <c r="P83" s="2" t="s">
        <v>170</v>
      </c>
    </row>
    <row r="84" spans="1:16" x14ac:dyDescent="0.25">
      <c r="A84" s="2" t="s">
        <v>373</v>
      </c>
      <c r="B84" s="2" t="s">
        <v>374</v>
      </c>
      <c r="C84" s="2">
        <v>250</v>
      </c>
      <c r="D84" s="2" t="s">
        <v>411</v>
      </c>
      <c r="E84" s="2" t="s">
        <v>375</v>
      </c>
      <c r="F84" s="2">
        <v>177.5</v>
      </c>
      <c r="G84" s="2" t="s">
        <v>376</v>
      </c>
      <c r="H84" s="2" t="s">
        <v>949</v>
      </c>
      <c r="I84" s="3">
        <v>0.71</v>
      </c>
      <c r="J84" s="2" t="s">
        <v>4</v>
      </c>
      <c r="K84" s="2" t="s">
        <v>5</v>
      </c>
      <c r="L84" s="2" t="s">
        <v>3231</v>
      </c>
      <c r="M84" s="2" t="s">
        <v>377</v>
      </c>
      <c r="N84" s="2">
        <v>29</v>
      </c>
      <c r="O84" s="2" t="s">
        <v>1</v>
      </c>
      <c r="P84" s="2" t="s">
        <v>170</v>
      </c>
    </row>
    <row r="85" spans="1:16" x14ac:dyDescent="0.25">
      <c r="A85" s="2" t="s">
        <v>373</v>
      </c>
      <c r="B85" s="2" t="s">
        <v>374</v>
      </c>
      <c r="C85" s="2">
        <v>380</v>
      </c>
      <c r="D85" s="2" t="s">
        <v>411</v>
      </c>
      <c r="E85" s="2" t="s">
        <v>375</v>
      </c>
      <c r="F85" s="2">
        <v>254.64</v>
      </c>
      <c r="G85" s="2" t="s">
        <v>376</v>
      </c>
      <c r="H85" s="2" t="s">
        <v>949</v>
      </c>
      <c r="I85" s="3">
        <v>0.67010000000000003</v>
      </c>
      <c r="J85" s="2" t="s">
        <v>4</v>
      </c>
      <c r="K85" s="2" t="s">
        <v>5</v>
      </c>
      <c r="L85" s="2" t="s">
        <v>3232</v>
      </c>
      <c r="M85" s="2" t="s">
        <v>377</v>
      </c>
      <c r="N85" s="2">
        <v>32.99</v>
      </c>
      <c r="O85" s="2" t="s">
        <v>1</v>
      </c>
      <c r="P85" s="2" t="s">
        <v>170</v>
      </c>
    </row>
    <row r="86" spans="1:16" x14ac:dyDescent="0.25">
      <c r="A86" s="2" t="s">
        <v>373</v>
      </c>
      <c r="B86" s="2" t="s">
        <v>374</v>
      </c>
      <c r="C86" s="2">
        <v>380</v>
      </c>
      <c r="D86" s="2" t="s">
        <v>411</v>
      </c>
      <c r="E86" s="2" t="s">
        <v>375</v>
      </c>
      <c r="F86" s="2">
        <v>646</v>
      </c>
      <c r="G86" s="2" t="s">
        <v>376</v>
      </c>
      <c r="H86" s="2" t="s">
        <v>949</v>
      </c>
      <c r="I86" s="3">
        <v>1.7</v>
      </c>
      <c r="J86" s="2" t="s">
        <v>4</v>
      </c>
      <c r="K86" s="2" t="s">
        <v>5</v>
      </c>
      <c r="L86" s="2" t="s">
        <v>3233</v>
      </c>
      <c r="M86" s="2" t="s">
        <v>378</v>
      </c>
      <c r="N86" s="2">
        <v>70</v>
      </c>
      <c r="O86" s="2" t="s">
        <v>1</v>
      </c>
      <c r="P86" s="2" t="s">
        <v>170</v>
      </c>
    </row>
    <row r="87" spans="1:16" x14ac:dyDescent="0.25">
      <c r="A87" s="2" t="s">
        <v>373</v>
      </c>
      <c r="B87" s="2" t="s">
        <v>374</v>
      </c>
      <c r="C87" s="2">
        <v>50</v>
      </c>
      <c r="D87" s="2" t="s">
        <v>411</v>
      </c>
      <c r="E87" s="2" t="s">
        <v>375</v>
      </c>
      <c r="F87" s="2">
        <v>72</v>
      </c>
      <c r="G87" s="2" t="s">
        <v>376</v>
      </c>
      <c r="H87" s="2" t="s">
        <v>949</v>
      </c>
      <c r="I87" s="3">
        <v>1.44</v>
      </c>
      <c r="J87" s="2" t="s">
        <v>4</v>
      </c>
      <c r="K87" s="2" t="s">
        <v>5</v>
      </c>
      <c r="L87" s="2" t="s">
        <v>902</v>
      </c>
      <c r="M87" s="2" t="s">
        <v>378</v>
      </c>
      <c r="N87" s="2">
        <v>44</v>
      </c>
      <c r="O87" s="2" t="s">
        <v>1</v>
      </c>
      <c r="P87" s="2" t="s">
        <v>170</v>
      </c>
    </row>
    <row r="88" spans="1:16" x14ac:dyDescent="0.25">
      <c r="A88" s="2" t="s">
        <v>373</v>
      </c>
      <c r="B88" s="2" t="s">
        <v>374</v>
      </c>
      <c r="C88" s="2">
        <v>290</v>
      </c>
      <c r="D88" s="2" t="s">
        <v>411</v>
      </c>
      <c r="E88" s="2" t="s">
        <v>375</v>
      </c>
      <c r="F88" s="2">
        <v>294.93</v>
      </c>
      <c r="G88" s="2" t="s">
        <v>376</v>
      </c>
      <c r="H88" s="2" t="s">
        <v>949</v>
      </c>
      <c r="I88" s="3">
        <v>1.0169999999999999</v>
      </c>
      <c r="J88" s="2" t="s">
        <v>4</v>
      </c>
      <c r="K88" s="2" t="s">
        <v>5</v>
      </c>
      <c r="L88" s="2" t="s">
        <v>3234</v>
      </c>
      <c r="M88" s="2" t="s">
        <v>378</v>
      </c>
      <c r="N88" s="2">
        <v>1.7</v>
      </c>
      <c r="O88" s="2" t="s">
        <v>1</v>
      </c>
      <c r="P88" s="2" t="s">
        <v>170</v>
      </c>
    </row>
    <row r="89" spans="1:16" x14ac:dyDescent="0.25">
      <c r="A89" s="2" t="s">
        <v>373</v>
      </c>
      <c r="B89" s="2" t="s">
        <v>374</v>
      </c>
      <c r="C89" s="2">
        <v>110</v>
      </c>
      <c r="D89" s="2" t="s">
        <v>411</v>
      </c>
      <c r="E89" s="2" t="s">
        <v>375</v>
      </c>
      <c r="F89" s="2">
        <v>165.03</v>
      </c>
      <c r="G89" s="2" t="s">
        <v>376</v>
      </c>
      <c r="H89" s="2" t="s">
        <v>949</v>
      </c>
      <c r="I89" s="3">
        <v>1.5003</v>
      </c>
      <c r="J89" s="2" t="s">
        <v>4</v>
      </c>
      <c r="K89" s="2" t="s">
        <v>5</v>
      </c>
      <c r="L89" s="2" t="s">
        <v>3235</v>
      </c>
      <c r="M89" s="2" t="s">
        <v>378</v>
      </c>
      <c r="N89" s="2">
        <v>50.03</v>
      </c>
      <c r="O89" s="2" t="s">
        <v>1</v>
      </c>
      <c r="P89" s="2" t="s">
        <v>170</v>
      </c>
    </row>
    <row r="90" spans="1:16" x14ac:dyDescent="0.25">
      <c r="A90" s="2" t="s">
        <v>373</v>
      </c>
      <c r="B90" s="2" t="s">
        <v>374</v>
      </c>
      <c r="C90" s="2">
        <v>370</v>
      </c>
      <c r="D90" s="2" t="s">
        <v>411</v>
      </c>
      <c r="E90" s="2" t="s">
        <v>375</v>
      </c>
      <c r="F90" s="2">
        <v>159.1</v>
      </c>
      <c r="G90" s="2" t="s">
        <v>376</v>
      </c>
      <c r="H90" s="2" t="s">
        <v>949</v>
      </c>
      <c r="I90" s="3">
        <v>0.43</v>
      </c>
      <c r="J90" s="2" t="s">
        <v>4</v>
      </c>
      <c r="K90" s="2" t="s">
        <v>5</v>
      </c>
      <c r="L90" s="2" t="s">
        <v>3236</v>
      </c>
      <c r="M90" s="2" t="s">
        <v>377</v>
      </c>
      <c r="N90" s="2">
        <v>57</v>
      </c>
      <c r="O90" s="2" t="s">
        <v>1</v>
      </c>
      <c r="P90" s="2" t="s">
        <v>170</v>
      </c>
    </row>
    <row r="91" spans="1:16" x14ac:dyDescent="0.25">
      <c r="A91" s="2" t="s">
        <v>373</v>
      </c>
      <c r="B91" s="2" t="s">
        <v>374</v>
      </c>
      <c r="C91" s="2">
        <v>350</v>
      </c>
      <c r="D91" s="2" t="s">
        <v>411</v>
      </c>
      <c r="E91" s="2" t="s">
        <v>375</v>
      </c>
      <c r="F91" s="2">
        <v>175</v>
      </c>
      <c r="G91" s="2" t="s">
        <v>376</v>
      </c>
      <c r="H91" s="2" t="s">
        <v>949</v>
      </c>
      <c r="I91" s="3">
        <v>0.5</v>
      </c>
      <c r="J91" s="2" t="s">
        <v>4</v>
      </c>
      <c r="K91" s="2" t="s">
        <v>5</v>
      </c>
      <c r="L91" s="2" t="s">
        <v>3237</v>
      </c>
      <c r="M91" s="2" t="s">
        <v>377</v>
      </c>
      <c r="N91" s="2">
        <v>50</v>
      </c>
      <c r="O91" s="2" t="s">
        <v>1</v>
      </c>
      <c r="P91" s="2" t="s">
        <v>170</v>
      </c>
    </row>
    <row r="92" spans="1:16" x14ac:dyDescent="0.25">
      <c r="A92" s="2" t="s">
        <v>373</v>
      </c>
      <c r="B92" s="2" t="s">
        <v>374</v>
      </c>
      <c r="C92" s="2">
        <v>100</v>
      </c>
      <c r="D92" s="2" t="s">
        <v>411</v>
      </c>
      <c r="E92" s="2" t="s">
        <v>375</v>
      </c>
      <c r="F92" s="2">
        <v>53.6</v>
      </c>
      <c r="G92" s="2" t="s">
        <v>376</v>
      </c>
      <c r="H92" s="2" t="s">
        <v>949</v>
      </c>
      <c r="I92" s="3">
        <v>0.53600000000000003</v>
      </c>
      <c r="J92" s="2" t="s">
        <v>4</v>
      </c>
      <c r="K92" s="2" t="s">
        <v>5</v>
      </c>
      <c r="L92" s="2" t="s">
        <v>3238</v>
      </c>
      <c r="M92" s="2" t="s">
        <v>377</v>
      </c>
      <c r="N92" s="2">
        <v>46.4</v>
      </c>
      <c r="O92" s="2" t="s">
        <v>1</v>
      </c>
      <c r="P92" s="2" t="s">
        <v>170</v>
      </c>
    </row>
    <row r="93" spans="1:16" x14ac:dyDescent="0.25">
      <c r="A93" s="2" t="s">
        <v>373</v>
      </c>
      <c r="B93" s="2" t="s">
        <v>374</v>
      </c>
      <c r="C93" s="2">
        <v>160</v>
      </c>
      <c r="D93" s="2" t="s">
        <v>411</v>
      </c>
      <c r="E93" s="2" t="s">
        <v>375</v>
      </c>
      <c r="F93" s="2">
        <v>107.89</v>
      </c>
      <c r="G93" s="2" t="s">
        <v>376</v>
      </c>
      <c r="H93" s="2" t="s">
        <v>949</v>
      </c>
      <c r="I93" s="3">
        <v>0.67430000000000001</v>
      </c>
      <c r="J93" s="2" t="s">
        <v>4</v>
      </c>
      <c r="K93" s="2" t="s">
        <v>5</v>
      </c>
      <c r="L93" s="2" t="s">
        <v>3239</v>
      </c>
      <c r="M93" s="2" t="s">
        <v>377</v>
      </c>
      <c r="N93" s="2">
        <v>32.57</v>
      </c>
      <c r="O93" s="2" t="s">
        <v>1</v>
      </c>
      <c r="P93" s="2" t="s">
        <v>170</v>
      </c>
    </row>
    <row r="94" spans="1:16" x14ac:dyDescent="0.25">
      <c r="A94" s="2" t="s">
        <v>373</v>
      </c>
      <c r="B94" s="2" t="s">
        <v>374</v>
      </c>
      <c r="C94" s="2">
        <v>80</v>
      </c>
      <c r="D94" s="2" t="s">
        <v>411</v>
      </c>
      <c r="E94" s="2" t="s">
        <v>375</v>
      </c>
      <c r="F94" s="2">
        <v>88</v>
      </c>
      <c r="G94" s="2" t="s">
        <v>376</v>
      </c>
      <c r="H94" s="2" t="s">
        <v>949</v>
      </c>
      <c r="I94" s="3">
        <v>1.1000000000000001</v>
      </c>
      <c r="J94" s="2" t="s">
        <v>4</v>
      </c>
      <c r="K94" s="2" t="s">
        <v>5</v>
      </c>
      <c r="L94" s="2" t="s">
        <v>3240</v>
      </c>
      <c r="M94" s="2" t="s">
        <v>378</v>
      </c>
      <c r="N94" s="2">
        <v>10</v>
      </c>
      <c r="O94" s="2" t="s">
        <v>1</v>
      </c>
      <c r="P94" s="2" t="s">
        <v>170</v>
      </c>
    </row>
    <row r="95" spans="1:16" x14ac:dyDescent="0.25">
      <c r="A95" s="2" t="s">
        <v>373</v>
      </c>
      <c r="B95" s="2" t="s">
        <v>374</v>
      </c>
      <c r="C95" s="2">
        <v>180</v>
      </c>
      <c r="D95" s="2" t="s">
        <v>411</v>
      </c>
      <c r="E95" s="2" t="s">
        <v>375</v>
      </c>
      <c r="F95" s="2">
        <v>279</v>
      </c>
      <c r="G95" s="2" t="s">
        <v>376</v>
      </c>
      <c r="H95" s="2" t="s">
        <v>949</v>
      </c>
      <c r="I95" s="3">
        <v>1.55</v>
      </c>
      <c r="J95" s="2" t="s">
        <v>4</v>
      </c>
      <c r="K95" s="2" t="s">
        <v>5</v>
      </c>
      <c r="L95" s="2" t="s">
        <v>3241</v>
      </c>
      <c r="M95" s="2" t="s">
        <v>378</v>
      </c>
      <c r="N95" s="2">
        <v>55</v>
      </c>
      <c r="O95" s="2" t="s">
        <v>1</v>
      </c>
      <c r="P95" s="2" t="s">
        <v>170</v>
      </c>
    </row>
    <row r="96" spans="1:16" x14ac:dyDescent="0.25">
      <c r="A96" s="2" t="s">
        <v>373</v>
      </c>
      <c r="B96" s="2" t="s">
        <v>374</v>
      </c>
      <c r="C96" s="2">
        <v>180</v>
      </c>
      <c r="D96" s="2" t="s">
        <v>411</v>
      </c>
      <c r="E96" s="2" t="s">
        <v>375</v>
      </c>
      <c r="F96" s="2">
        <v>180.72</v>
      </c>
      <c r="G96" s="2" t="s">
        <v>376</v>
      </c>
      <c r="H96" s="2" t="s">
        <v>949</v>
      </c>
      <c r="I96" s="3">
        <v>1.004</v>
      </c>
      <c r="J96" s="2" t="s">
        <v>4</v>
      </c>
      <c r="K96" s="2" t="s">
        <v>5</v>
      </c>
      <c r="L96" s="2" t="s">
        <v>3242</v>
      </c>
      <c r="M96" s="2" t="s">
        <v>378</v>
      </c>
      <c r="N96" s="2">
        <v>0.4</v>
      </c>
      <c r="O96" s="2" t="s">
        <v>1</v>
      </c>
      <c r="P96" s="2" t="s">
        <v>170</v>
      </c>
    </row>
    <row r="97" spans="1:16" x14ac:dyDescent="0.25">
      <c r="A97" s="2" t="s">
        <v>373</v>
      </c>
      <c r="B97" s="2" t="s">
        <v>374</v>
      </c>
      <c r="C97" s="2">
        <v>390</v>
      </c>
      <c r="D97" s="2" t="s">
        <v>411</v>
      </c>
      <c r="E97" s="2" t="s">
        <v>375</v>
      </c>
      <c r="F97" s="2">
        <v>423.66</v>
      </c>
      <c r="G97" s="2" t="s">
        <v>376</v>
      </c>
      <c r="H97" s="2" t="s">
        <v>949</v>
      </c>
      <c r="I97" s="3">
        <v>1.0863</v>
      </c>
      <c r="J97" s="2" t="s">
        <v>4</v>
      </c>
      <c r="K97" s="2" t="s">
        <v>5</v>
      </c>
      <c r="L97" s="2" t="s">
        <v>3243</v>
      </c>
      <c r="M97" s="2" t="s">
        <v>378</v>
      </c>
      <c r="N97" s="2">
        <v>8.6300000000000008</v>
      </c>
      <c r="O97" s="2" t="s">
        <v>1</v>
      </c>
      <c r="P97" s="2" t="s">
        <v>170</v>
      </c>
    </row>
    <row r="98" spans="1:16" x14ac:dyDescent="0.25">
      <c r="A98" s="2" t="s">
        <v>373</v>
      </c>
      <c r="B98" s="2" t="s">
        <v>374</v>
      </c>
      <c r="C98" s="2">
        <v>60</v>
      </c>
      <c r="D98" s="2" t="s">
        <v>411</v>
      </c>
      <c r="E98" s="2" t="s">
        <v>375</v>
      </c>
      <c r="F98" s="2">
        <v>47.4</v>
      </c>
      <c r="G98" s="2" t="s">
        <v>376</v>
      </c>
      <c r="H98" s="2" t="s">
        <v>949</v>
      </c>
      <c r="I98" s="3">
        <v>0.79</v>
      </c>
      <c r="J98" s="2" t="s">
        <v>4</v>
      </c>
      <c r="K98" s="2" t="s">
        <v>5</v>
      </c>
      <c r="L98" s="2" t="s">
        <v>3244</v>
      </c>
      <c r="M98" s="2" t="s">
        <v>377</v>
      </c>
      <c r="N98" s="2">
        <v>21</v>
      </c>
      <c r="O98" s="2" t="s">
        <v>1</v>
      </c>
      <c r="P98" s="2" t="s">
        <v>170</v>
      </c>
    </row>
    <row r="99" spans="1:16" x14ac:dyDescent="0.25">
      <c r="A99" s="2" t="s">
        <v>373</v>
      </c>
      <c r="B99" s="2" t="s">
        <v>374</v>
      </c>
      <c r="C99" s="2">
        <v>260</v>
      </c>
      <c r="D99" s="2" t="s">
        <v>411</v>
      </c>
      <c r="E99" s="2" t="s">
        <v>375</v>
      </c>
      <c r="F99" s="2">
        <v>234</v>
      </c>
      <c r="G99" s="2" t="s">
        <v>376</v>
      </c>
      <c r="H99" s="2" t="s">
        <v>949</v>
      </c>
      <c r="I99" s="3">
        <v>0.9</v>
      </c>
      <c r="J99" s="2" t="s">
        <v>4</v>
      </c>
      <c r="K99" s="2" t="s">
        <v>5</v>
      </c>
      <c r="L99" s="2" t="s">
        <v>3245</v>
      </c>
      <c r="M99" s="2" t="s">
        <v>377</v>
      </c>
      <c r="N99" s="2">
        <v>10</v>
      </c>
      <c r="O99" s="2" t="s">
        <v>1</v>
      </c>
      <c r="P99" s="2" t="s">
        <v>170</v>
      </c>
    </row>
    <row r="100" spans="1:16" x14ac:dyDescent="0.25">
      <c r="A100" s="2" t="s">
        <v>373</v>
      </c>
      <c r="B100" s="2" t="s">
        <v>374</v>
      </c>
      <c r="C100" s="2">
        <v>500</v>
      </c>
      <c r="D100" s="2" t="s">
        <v>411</v>
      </c>
      <c r="E100" s="2" t="s">
        <v>375</v>
      </c>
      <c r="F100" s="2">
        <v>359.5</v>
      </c>
      <c r="G100" s="2" t="s">
        <v>376</v>
      </c>
      <c r="H100" s="2" t="s">
        <v>949</v>
      </c>
      <c r="I100" s="3">
        <v>0.71899999999999997</v>
      </c>
      <c r="J100" s="2" t="s">
        <v>4</v>
      </c>
      <c r="K100" s="2" t="s">
        <v>5</v>
      </c>
      <c r="L100" s="2" t="s">
        <v>3246</v>
      </c>
      <c r="M100" s="2" t="s">
        <v>377</v>
      </c>
      <c r="N100" s="2">
        <v>28.1</v>
      </c>
      <c r="O100" s="2" t="s">
        <v>1</v>
      </c>
      <c r="P100" s="2" t="s">
        <v>170</v>
      </c>
    </row>
    <row r="101" spans="1:16" x14ac:dyDescent="0.25">
      <c r="A101" s="2" t="s">
        <v>373</v>
      </c>
      <c r="B101" s="2" t="s">
        <v>374</v>
      </c>
      <c r="C101" s="2">
        <v>430</v>
      </c>
      <c r="D101" s="2" t="s">
        <v>411</v>
      </c>
      <c r="E101" s="2" t="s">
        <v>375</v>
      </c>
      <c r="F101" s="2">
        <v>140.13999999999999</v>
      </c>
      <c r="G101" s="2" t="s">
        <v>376</v>
      </c>
      <c r="H101" s="2" t="s">
        <v>949</v>
      </c>
      <c r="I101" s="3">
        <v>0.32590000000000002</v>
      </c>
      <c r="J101" s="2" t="s">
        <v>4</v>
      </c>
      <c r="K101" s="2" t="s">
        <v>5</v>
      </c>
      <c r="L101" s="2" t="s">
        <v>3247</v>
      </c>
      <c r="M101" s="2" t="s">
        <v>377</v>
      </c>
      <c r="N101" s="2">
        <v>67.41</v>
      </c>
      <c r="O101" s="2" t="s">
        <v>1</v>
      </c>
      <c r="P101" s="2" t="s">
        <v>170</v>
      </c>
    </row>
    <row r="102" spans="1:16" x14ac:dyDescent="0.25">
      <c r="A102" s="2" t="s">
        <v>373</v>
      </c>
      <c r="B102" s="2" t="s">
        <v>374</v>
      </c>
      <c r="C102" s="2">
        <v>370</v>
      </c>
      <c r="D102" s="2" t="s">
        <v>411</v>
      </c>
      <c r="E102" s="2" t="s">
        <v>375</v>
      </c>
      <c r="F102" s="2">
        <v>407</v>
      </c>
      <c r="G102" s="2" t="s">
        <v>376</v>
      </c>
      <c r="H102" s="2" t="s">
        <v>949</v>
      </c>
      <c r="I102" s="3">
        <v>1.1000000000000001</v>
      </c>
      <c r="J102" s="2" t="s">
        <v>4</v>
      </c>
      <c r="K102" s="2" t="s">
        <v>5</v>
      </c>
      <c r="L102" s="2" t="s">
        <v>3248</v>
      </c>
      <c r="M102" s="2" t="s">
        <v>378</v>
      </c>
      <c r="N102" s="2">
        <v>10</v>
      </c>
      <c r="O102" s="2" t="s">
        <v>1</v>
      </c>
      <c r="P102" s="2" t="s">
        <v>170</v>
      </c>
    </row>
    <row r="103" spans="1:16" x14ac:dyDescent="0.25">
      <c r="A103" s="2" t="s">
        <v>373</v>
      </c>
      <c r="B103" s="2" t="s">
        <v>374</v>
      </c>
      <c r="C103" s="2">
        <v>370</v>
      </c>
      <c r="D103" s="2" t="s">
        <v>411</v>
      </c>
      <c r="E103" s="2" t="s">
        <v>375</v>
      </c>
      <c r="F103" s="2">
        <v>573.5</v>
      </c>
      <c r="G103" s="2" t="s">
        <v>376</v>
      </c>
      <c r="H103" s="2" t="s">
        <v>949</v>
      </c>
      <c r="I103" s="3">
        <v>1.55</v>
      </c>
      <c r="J103" s="2" t="s">
        <v>4</v>
      </c>
      <c r="K103" s="2" t="s">
        <v>5</v>
      </c>
      <c r="L103" s="2" t="s">
        <v>3249</v>
      </c>
      <c r="M103" s="2" t="s">
        <v>378</v>
      </c>
      <c r="N103" s="2">
        <v>55</v>
      </c>
      <c r="O103" s="2" t="s">
        <v>1</v>
      </c>
      <c r="P103" s="2" t="s">
        <v>170</v>
      </c>
    </row>
    <row r="104" spans="1:16" x14ac:dyDescent="0.25">
      <c r="A104" s="2" t="s">
        <v>373</v>
      </c>
      <c r="B104" s="2" t="s">
        <v>374</v>
      </c>
      <c r="C104" s="2">
        <v>140</v>
      </c>
      <c r="D104" s="2" t="s">
        <v>411</v>
      </c>
      <c r="E104" s="2" t="s">
        <v>375</v>
      </c>
      <c r="F104" s="2">
        <v>160.02000000000001</v>
      </c>
      <c r="G104" s="2" t="s">
        <v>376</v>
      </c>
      <c r="H104" s="2" t="s">
        <v>949</v>
      </c>
      <c r="I104" s="3">
        <v>1.143</v>
      </c>
      <c r="J104" s="2" t="s">
        <v>4</v>
      </c>
      <c r="K104" s="2" t="s">
        <v>5</v>
      </c>
      <c r="L104" s="2" t="s">
        <v>3250</v>
      </c>
      <c r="M104" s="2" t="s">
        <v>378</v>
      </c>
      <c r="N104" s="2">
        <v>14.3</v>
      </c>
      <c r="O104" s="2" t="s">
        <v>1</v>
      </c>
      <c r="P104" s="2" t="s">
        <v>170</v>
      </c>
    </row>
    <row r="105" spans="1:16" x14ac:dyDescent="0.25">
      <c r="A105" s="2" t="s">
        <v>373</v>
      </c>
      <c r="B105" s="2" t="s">
        <v>374</v>
      </c>
      <c r="C105" s="2">
        <v>480</v>
      </c>
      <c r="D105" s="2" t="s">
        <v>411</v>
      </c>
      <c r="E105" s="2" t="s">
        <v>375</v>
      </c>
      <c r="F105" s="2">
        <v>742.85</v>
      </c>
      <c r="G105" s="2" t="s">
        <v>376</v>
      </c>
      <c r="H105" s="2" t="s">
        <v>949</v>
      </c>
      <c r="I105" s="3">
        <v>1.5476000000000001</v>
      </c>
      <c r="J105" s="2" t="s">
        <v>4</v>
      </c>
      <c r="K105" s="2" t="s">
        <v>5</v>
      </c>
      <c r="L105" s="2" t="s">
        <v>3251</v>
      </c>
      <c r="M105" s="2" t="s">
        <v>378</v>
      </c>
      <c r="N105" s="2">
        <v>54.76</v>
      </c>
      <c r="O105" s="2" t="s">
        <v>1</v>
      </c>
      <c r="P105" s="2" t="s">
        <v>170</v>
      </c>
    </row>
    <row r="106" spans="1:16" x14ac:dyDescent="0.25">
      <c r="A106" s="2" t="s">
        <v>373</v>
      </c>
      <c r="B106" s="2" t="s">
        <v>374</v>
      </c>
      <c r="C106" s="2">
        <v>140</v>
      </c>
      <c r="D106" s="2" t="s">
        <v>411</v>
      </c>
      <c r="E106" s="2" t="s">
        <v>375</v>
      </c>
      <c r="F106" s="2">
        <v>119</v>
      </c>
      <c r="G106" s="2" t="s">
        <v>376</v>
      </c>
      <c r="H106" s="2" t="s">
        <v>949</v>
      </c>
      <c r="I106" s="3">
        <v>0.85</v>
      </c>
      <c r="J106" s="2" t="s">
        <v>4</v>
      </c>
      <c r="K106" s="2" t="s">
        <v>5</v>
      </c>
      <c r="L106" s="2" t="s">
        <v>3252</v>
      </c>
      <c r="M106" s="2" t="s">
        <v>377</v>
      </c>
      <c r="N106" s="2">
        <v>15</v>
      </c>
      <c r="O106" s="2" t="s">
        <v>1</v>
      </c>
      <c r="P106" s="2" t="s">
        <v>170</v>
      </c>
    </row>
    <row r="107" spans="1:16" x14ac:dyDescent="0.25">
      <c r="A107" s="2" t="s">
        <v>373</v>
      </c>
      <c r="B107" s="2" t="s">
        <v>374</v>
      </c>
      <c r="C107" s="2">
        <v>170</v>
      </c>
      <c r="D107" s="2" t="s">
        <v>411</v>
      </c>
      <c r="E107" s="2" t="s">
        <v>375</v>
      </c>
      <c r="F107" s="2">
        <v>136</v>
      </c>
      <c r="G107" s="2" t="s">
        <v>376</v>
      </c>
      <c r="H107" s="2" t="s">
        <v>949</v>
      </c>
      <c r="I107" s="3">
        <v>0.8</v>
      </c>
      <c r="J107" s="2" t="s">
        <v>4</v>
      </c>
      <c r="K107" s="2" t="s">
        <v>5</v>
      </c>
      <c r="L107" s="2" t="s">
        <v>3253</v>
      </c>
      <c r="M107" s="2" t="s">
        <v>377</v>
      </c>
      <c r="N107" s="2">
        <v>20</v>
      </c>
      <c r="O107" s="2" t="s">
        <v>1</v>
      </c>
      <c r="P107" s="2" t="s">
        <v>170</v>
      </c>
    </row>
    <row r="108" spans="1:16" x14ac:dyDescent="0.25">
      <c r="A108" s="2" t="s">
        <v>373</v>
      </c>
      <c r="B108" s="2" t="s">
        <v>374</v>
      </c>
      <c r="C108" s="2">
        <v>160</v>
      </c>
      <c r="D108" s="2" t="s">
        <v>411</v>
      </c>
      <c r="E108" s="2" t="s">
        <v>375</v>
      </c>
      <c r="F108" s="2">
        <v>124</v>
      </c>
      <c r="G108" s="2" t="s">
        <v>376</v>
      </c>
      <c r="H108" s="2" t="s">
        <v>949</v>
      </c>
      <c r="I108" s="3">
        <v>0.77500000000000002</v>
      </c>
      <c r="J108" s="2" t="s">
        <v>4</v>
      </c>
      <c r="K108" s="2" t="s">
        <v>5</v>
      </c>
      <c r="L108" s="2" t="s">
        <v>3254</v>
      </c>
      <c r="M108" s="2" t="s">
        <v>377</v>
      </c>
      <c r="N108" s="2">
        <v>22.5</v>
      </c>
      <c r="O108" s="2" t="s">
        <v>1</v>
      </c>
      <c r="P108" s="2" t="s">
        <v>170</v>
      </c>
    </row>
    <row r="109" spans="1:16" x14ac:dyDescent="0.25">
      <c r="A109" s="2" t="s">
        <v>373</v>
      </c>
      <c r="B109" s="2" t="s">
        <v>374</v>
      </c>
      <c r="C109" s="2">
        <v>330</v>
      </c>
      <c r="D109" s="2" t="s">
        <v>411</v>
      </c>
      <c r="E109" s="2" t="s">
        <v>375</v>
      </c>
      <c r="F109" s="2">
        <v>211.37</v>
      </c>
      <c r="G109" s="2" t="s">
        <v>376</v>
      </c>
      <c r="H109" s="2" t="s">
        <v>949</v>
      </c>
      <c r="I109" s="3">
        <v>0.64049999999999996</v>
      </c>
      <c r="J109" s="2" t="s">
        <v>4</v>
      </c>
      <c r="K109" s="2" t="s">
        <v>5</v>
      </c>
      <c r="L109" s="2" t="s">
        <v>3255</v>
      </c>
      <c r="M109" s="2" t="s">
        <v>377</v>
      </c>
      <c r="N109" s="2">
        <v>35.950000000000003</v>
      </c>
      <c r="O109" s="2" t="s">
        <v>1</v>
      </c>
      <c r="P109" s="2" t="s">
        <v>170</v>
      </c>
    </row>
    <row r="110" spans="1:16" x14ac:dyDescent="0.25">
      <c r="A110" s="2" t="s">
        <v>373</v>
      </c>
      <c r="B110" s="2" t="s">
        <v>374</v>
      </c>
      <c r="C110" s="2">
        <v>90</v>
      </c>
      <c r="D110" s="2" t="s">
        <v>411</v>
      </c>
      <c r="E110" s="2" t="s">
        <v>375</v>
      </c>
      <c r="F110" s="2">
        <v>153</v>
      </c>
      <c r="G110" s="2" t="s">
        <v>376</v>
      </c>
      <c r="H110" s="2" t="s">
        <v>949</v>
      </c>
      <c r="I110" s="3">
        <v>1.7</v>
      </c>
      <c r="J110" s="2" t="s">
        <v>4</v>
      </c>
      <c r="K110" s="2" t="s">
        <v>5</v>
      </c>
      <c r="L110" s="2" t="s">
        <v>3256</v>
      </c>
      <c r="M110" s="2" t="s">
        <v>378</v>
      </c>
      <c r="N110" s="2">
        <v>70</v>
      </c>
      <c r="O110" s="2" t="s">
        <v>1</v>
      </c>
      <c r="P110" s="2" t="s">
        <v>170</v>
      </c>
    </row>
    <row r="111" spans="1:16" x14ac:dyDescent="0.25">
      <c r="A111" s="2" t="s">
        <v>373</v>
      </c>
      <c r="B111" s="2" t="s">
        <v>374</v>
      </c>
      <c r="C111" s="2">
        <v>180</v>
      </c>
      <c r="D111" s="2" t="s">
        <v>411</v>
      </c>
      <c r="E111" s="2" t="s">
        <v>375</v>
      </c>
      <c r="F111" s="2">
        <v>297</v>
      </c>
      <c r="G111" s="2" t="s">
        <v>376</v>
      </c>
      <c r="H111" s="2" t="s">
        <v>949</v>
      </c>
      <c r="I111" s="3">
        <v>1.65</v>
      </c>
      <c r="J111" s="2" t="s">
        <v>4</v>
      </c>
      <c r="K111" s="2" t="s">
        <v>5</v>
      </c>
      <c r="L111" s="2" t="s">
        <v>3257</v>
      </c>
      <c r="M111" s="2" t="s">
        <v>378</v>
      </c>
      <c r="N111" s="2">
        <v>65</v>
      </c>
      <c r="O111" s="2" t="s">
        <v>1</v>
      </c>
      <c r="P111" s="2" t="s">
        <v>170</v>
      </c>
    </row>
    <row r="112" spans="1:16" x14ac:dyDescent="0.25">
      <c r="A112" s="2" t="s">
        <v>373</v>
      </c>
      <c r="B112" s="2" t="s">
        <v>374</v>
      </c>
      <c r="C112" s="2">
        <v>480</v>
      </c>
      <c r="D112" s="2" t="s">
        <v>411</v>
      </c>
      <c r="E112" s="2" t="s">
        <v>375</v>
      </c>
      <c r="F112" s="2">
        <v>698.88</v>
      </c>
      <c r="G112" s="2" t="s">
        <v>376</v>
      </c>
      <c r="H112" s="2" t="s">
        <v>949</v>
      </c>
      <c r="I112" s="3">
        <v>1.456</v>
      </c>
      <c r="J112" s="2" t="s">
        <v>4</v>
      </c>
      <c r="K112" s="2" t="s">
        <v>5</v>
      </c>
      <c r="L112" s="2" t="s">
        <v>3258</v>
      </c>
      <c r="M112" s="2" t="s">
        <v>378</v>
      </c>
      <c r="N112" s="2">
        <v>45.6</v>
      </c>
      <c r="O112" s="2" t="s">
        <v>1</v>
      </c>
      <c r="P112" s="2" t="s">
        <v>170</v>
      </c>
    </row>
    <row r="113" spans="1:16" x14ac:dyDescent="0.25">
      <c r="A113" s="2" t="s">
        <v>373</v>
      </c>
      <c r="B113" s="2" t="s">
        <v>374</v>
      </c>
      <c r="C113" s="2">
        <v>300</v>
      </c>
      <c r="D113" s="2" t="s">
        <v>411</v>
      </c>
      <c r="E113" s="2" t="s">
        <v>375</v>
      </c>
      <c r="F113" s="2">
        <v>503.76</v>
      </c>
      <c r="G113" s="2" t="s">
        <v>376</v>
      </c>
      <c r="H113" s="2" t="s">
        <v>949</v>
      </c>
      <c r="I113" s="3">
        <v>1.6792</v>
      </c>
      <c r="J113" s="2" t="s">
        <v>4</v>
      </c>
      <c r="K113" s="2" t="s">
        <v>5</v>
      </c>
      <c r="L113" s="2" t="s">
        <v>3259</v>
      </c>
      <c r="M113" s="2" t="s">
        <v>378</v>
      </c>
      <c r="N113" s="2">
        <v>67.92</v>
      </c>
      <c r="O113" s="2" t="s">
        <v>1</v>
      </c>
      <c r="P113" s="2" t="s">
        <v>170</v>
      </c>
    </row>
    <row r="114" spans="1:16" x14ac:dyDescent="0.25">
      <c r="A114" s="2" t="s">
        <v>373</v>
      </c>
      <c r="B114" s="2" t="s">
        <v>374</v>
      </c>
      <c r="C114" s="2">
        <v>40</v>
      </c>
      <c r="D114" s="2" t="s">
        <v>411</v>
      </c>
      <c r="E114" s="2" t="s">
        <v>375</v>
      </c>
      <c r="F114" s="2">
        <v>25.2</v>
      </c>
      <c r="G114" s="2" t="s">
        <v>376</v>
      </c>
      <c r="H114" s="2" t="s">
        <v>949</v>
      </c>
      <c r="I114" s="3">
        <v>0.63</v>
      </c>
      <c r="J114" s="2" t="s">
        <v>4</v>
      </c>
      <c r="K114" s="2" t="s">
        <v>5</v>
      </c>
      <c r="L114" s="2" t="s">
        <v>3260</v>
      </c>
      <c r="M114" s="2" t="s">
        <v>377</v>
      </c>
      <c r="N114" s="2">
        <v>37</v>
      </c>
      <c r="O114" s="2" t="s">
        <v>1</v>
      </c>
      <c r="P114" s="2" t="s">
        <v>170</v>
      </c>
    </row>
    <row r="115" spans="1:16" x14ac:dyDescent="0.25">
      <c r="A115" s="2" t="s">
        <v>373</v>
      </c>
      <c r="B115" s="2" t="s">
        <v>374</v>
      </c>
      <c r="C115" s="2">
        <v>50</v>
      </c>
      <c r="D115" s="2" t="s">
        <v>411</v>
      </c>
      <c r="E115" s="2" t="s">
        <v>375</v>
      </c>
      <c r="F115" s="2">
        <v>35</v>
      </c>
      <c r="G115" s="2" t="s">
        <v>376</v>
      </c>
      <c r="H115" s="2" t="s">
        <v>949</v>
      </c>
      <c r="I115" s="3">
        <v>0.7</v>
      </c>
      <c r="J115" s="2" t="s">
        <v>4</v>
      </c>
      <c r="K115" s="2" t="s">
        <v>5</v>
      </c>
      <c r="L115" s="2" t="s">
        <v>3261</v>
      </c>
      <c r="M115" s="2" t="s">
        <v>377</v>
      </c>
      <c r="N115" s="2">
        <v>30</v>
      </c>
      <c r="O115" s="2" t="s">
        <v>1</v>
      </c>
      <c r="P115" s="2" t="s">
        <v>170</v>
      </c>
    </row>
    <row r="116" spans="1:16" x14ac:dyDescent="0.25">
      <c r="A116" s="2" t="s">
        <v>373</v>
      </c>
      <c r="B116" s="2" t="s">
        <v>374</v>
      </c>
      <c r="C116" s="2">
        <v>160</v>
      </c>
      <c r="D116" s="2" t="s">
        <v>411</v>
      </c>
      <c r="E116" s="2" t="s">
        <v>375</v>
      </c>
      <c r="F116" s="2">
        <v>77.760000000000005</v>
      </c>
      <c r="G116" s="2" t="s">
        <v>376</v>
      </c>
      <c r="H116" s="2" t="s">
        <v>949</v>
      </c>
      <c r="I116" s="3">
        <v>0.48599999999999999</v>
      </c>
      <c r="J116" s="2" t="s">
        <v>4</v>
      </c>
      <c r="K116" s="2" t="s">
        <v>5</v>
      </c>
      <c r="L116" s="2" t="s">
        <v>3262</v>
      </c>
      <c r="M116" s="2" t="s">
        <v>377</v>
      </c>
      <c r="N116" s="2">
        <v>51.4</v>
      </c>
      <c r="O116" s="2" t="s">
        <v>1</v>
      </c>
      <c r="P116" s="2" t="s">
        <v>170</v>
      </c>
    </row>
    <row r="117" spans="1:16" x14ac:dyDescent="0.25">
      <c r="A117" s="2" t="s">
        <v>373</v>
      </c>
      <c r="B117" s="2" t="s">
        <v>374</v>
      </c>
      <c r="C117" s="2">
        <v>30</v>
      </c>
      <c r="D117" s="2" t="s">
        <v>411</v>
      </c>
      <c r="E117" s="2" t="s">
        <v>375</v>
      </c>
      <c r="F117" s="2">
        <v>20.27</v>
      </c>
      <c r="G117" s="2" t="s">
        <v>376</v>
      </c>
      <c r="H117" s="2" t="s">
        <v>949</v>
      </c>
      <c r="I117" s="3">
        <v>0.67549999999999999</v>
      </c>
      <c r="J117" s="2" t="s">
        <v>4</v>
      </c>
      <c r="K117" s="2" t="s">
        <v>5</v>
      </c>
      <c r="L117" s="2" t="s">
        <v>3263</v>
      </c>
      <c r="M117" s="2" t="s">
        <v>377</v>
      </c>
      <c r="N117" s="2">
        <v>32.450000000000003</v>
      </c>
      <c r="O117" s="2" t="s">
        <v>1</v>
      </c>
      <c r="P117" s="2" t="s">
        <v>170</v>
      </c>
    </row>
    <row r="118" spans="1:16" x14ac:dyDescent="0.25">
      <c r="A118" s="2" t="s">
        <v>373</v>
      </c>
      <c r="B118" s="2" t="s">
        <v>374</v>
      </c>
      <c r="C118" s="2">
        <v>450</v>
      </c>
      <c r="D118" s="2" t="s">
        <v>411</v>
      </c>
      <c r="E118" s="2" t="s">
        <v>375</v>
      </c>
      <c r="F118" s="2">
        <v>585</v>
      </c>
      <c r="G118" s="2" t="s">
        <v>376</v>
      </c>
      <c r="H118" s="2" t="s">
        <v>949</v>
      </c>
      <c r="I118" s="3">
        <v>1.3</v>
      </c>
      <c r="J118" s="2" t="s">
        <v>4</v>
      </c>
      <c r="K118" s="2" t="s">
        <v>5</v>
      </c>
      <c r="L118" s="2" t="s">
        <v>3147</v>
      </c>
      <c r="M118" s="2" t="s">
        <v>378</v>
      </c>
      <c r="N118" s="2">
        <v>30</v>
      </c>
      <c r="O118" s="2" t="s">
        <v>1</v>
      </c>
      <c r="P118" s="2" t="s">
        <v>170</v>
      </c>
    </row>
    <row r="119" spans="1:16" x14ac:dyDescent="0.25">
      <c r="A119" s="2" t="s">
        <v>373</v>
      </c>
      <c r="B119" s="2" t="s">
        <v>374</v>
      </c>
      <c r="C119" s="2">
        <v>100</v>
      </c>
      <c r="D119" s="2" t="s">
        <v>411</v>
      </c>
      <c r="E119" s="2" t="s">
        <v>375</v>
      </c>
      <c r="F119" s="2">
        <v>167</v>
      </c>
      <c r="G119" s="2" t="s">
        <v>376</v>
      </c>
      <c r="H119" s="2" t="s">
        <v>949</v>
      </c>
      <c r="I119" s="3">
        <v>1.67</v>
      </c>
      <c r="J119" s="2" t="s">
        <v>4</v>
      </c>
      <c r="K119" s="2" t="s">
        <v>5</v>
      </c>
      <c r="L119" s="2" t="s">
        <v>3264</v>
      </c>
      <c r="M119" s="2" t="s">
        <v>378</v>
      </c>
      <c r="N119" s="2">
        <v>67</v>
      </c>
      <c r="O119" s="2" t="s">
        <v>1</v>
      </c>
      <c r="P119" s="2" t="s">
        <v>170</v>
      </c>
    </row>
    <row r="120" spans="1:16" x14ac:dyDescent="0.25">
      <c r="A120" s="2" t="s">
        <v>373</v>
      </c>
      <c r="B120" s="2" t="s">
        <v>374</v>
      </c>
      <c r="C120" s="2">
        <v>420</v>
      </c>
      <c r="D120" s="2" t="s">
        <v>411</v>
      </c>
      <c r="E120" s="2" t="s">
        <v>375</v>
      </c>
      <c r="F120" s="2">
        <v>479.22</v>
      </c>
      <c r="G120" s="2" t="s">
        <v>376</v>
      </c>
      <c r="H120" s="2" t="s">
        <v>949</v>
      </c>
      <c r="I120" s="3">
        <v>1.141</v>
      </c>
      <c r="J120" s="2" t="s">
        <v>4</v>
      </c>
      <c r="K120" s="2" t="s">
        <v>5</v>
      </c>
      <c r="L120" s="2" t="s">
        <v>3265</v>
      </c>
      <c r="M120" s="2" t="s">
        <v>378</v>
      </c>
      <c r="N120" s="2">
        <v>14.1</v>
      </c>
      <c r="O120" s="2" t="s">
        <v>1</v>
      </c>
      <c r="P120" s="2" t="s">
        <v>170</v>
      </c>
    </row>
    <row r="121" spans="1:16" x14ac:dyDescent="0.25">
      <c r="A121" s="2" t="s">
        <v>373</v>
      </c>
      <c r="B121" s="2" t="s">
        <v>374</v>
      </c>
      <c r="C121" s="2">
        <v>120</v>
      </c>
      <c r="D121" s="2" t="s">
        <v>411</v>
      </c>
      <c r="E121" s="2" t="s">
        <v>375</v>
      </c>
      <c r="F121" s="2">
        <v>179.28</v>
      </c>
      <c r="G121" s="2" t="s">
        <v>376</v>
      </c>
      <c r="H121" s="2" t="s">
        <v>949</v>
      </c>
      <c r="I121" s="3">
        <v>1.494</v>
      </c>
      <c r="J121" s="2" t="s">
        <v>4</v>
      </c>
      <c r="K121" s="2" t="s">
        <v>5</v>
      </c>
      <c r="L121" s="2" t="s">
        <v>3266</v>
      </c>
      <c r="M121" s="2" t="s">
        <v>378</v>
      </c>
      <c r="N121" s="2">
        <v>49.4</v>
      </c>
      <c r="O121" s="2" t="s">
        <v>1</v>
      </c>
      <c r="P121" s="2" t="s">
        <v>170</v>
      </c>
    </row>
    <row r="122" spans="1:16" x14ac:dyDescent="0.25">
      <c r="A122" s="2" t="s">
        <v>373</v>
      </c>
      <c r="B122" s="2" t="s">
        <v>374</v>
      </c>
      <c r="C122" s="2">
        <v>460</v>
      </c>
      <c r="D122" s="2" t="s">
        <v>411</v>
      </c>
      <c r="E122" s="2" t="s">
        <v>375</v>
      </c>
      <c r="F122" s="2">
        <v>409.4</v>
      </c>
      <c r="G122" s="2" t="s">
        <v>376</v>
      </c>
      <c r="H122" s="2" t="s">
        <v>949</v>
      </c>
      <c r="I122" s="3">
        <v>0.89</v>
      </c>
      <c r="J122" s="2" t="s">
        <v>4</v>
      </c>
      <c r="K122" s="2" t="s">
        <v>5</v>
      </c>
      <c r="L122" s="2" t="s">
        <v>3267</v>
      </c>
      <c r="M122" s="2" t="s">
        <v>377</v>
      </c>
      <c r="N122" s="2">
        <v>11</v>
      </c>
      <c r="O122" s="2" t="s">
        <v>1</v>
      </c>
      <c r="P122" s="2" t="s">
        <v>170</v>
      </c>
    </row>
    <row r="123" spans="1:16" x14ac:dyDescent="0.25">
      <c r="A123" s="2" t="s">
        <v>373</v>
      </c>
      <c r="B123" s="2" t="s">
        <v>374</v>
      </c>
      <c r="C123" s="2">
        <v>30</v>
      </c>
      <c r="D123" s="2" t="s">
        <v>411</v>
      </c>
      <c r="E123" s="2" t="s">
        <v>375</v>
      </c>
      <c r="F123" s="2">
        <v>9</v>
      </c>
      <c r="G123" s="2" t="s">
        <v>376</v>
      </c>
      <c r="H123" s="2" t="s">
        <v>949</v>
      </c>
      <c r="I123" s="3">
        <v>0.3</v>
      </c>
      <c r="J123" s="2" t="s">
        <v>4</v>
      </c>
      <c r="K123" s="2" t="s">
        <v>5</v>
      </c>
      <c r="L123" s="2" t="s">
        <v>3268</v>
      </c>
      <c r="M123" s="2" t="s">
        <v>377</v>
      </c>
      <c r="N123" s="2">
        <v>70</v>
      </c>
      <c r="O123" s="2" t="s">
        <v>1</v>
      </c>
      <c r="P123" s="2" t="s">
        <v>170</v>
      </c>
    </row>
    <row r="124" spans="1:16" x14ac:dyDescent="0.25">
      <c r="A124" s="2" t="s">
        <v>373</v>
      </c>
      <c r="B124" s="2" t="s">
        <v>374</v>
      </c>
      <c r="C124" s="2">
        <v>240</v>
      </c>
      <c r="D124" s="2" t="s">
        <v>411</v>
      </c>
      <c r="E124" s="2" t="s">
        <v>375</v>
      </c>
      <c r="F124" s="2">
        <v>182.16</v>
      </c>
      <c r="G124" s="2" t="s">
        <v>376</v>
      </c>
      <c r="H124" s="2" t="s">
        <v>949</v>
      </c>
      <c r="I124" s="3">
        <v>0.75900000000000001</v>
      </c>
      <c r="J124" s="2" t="s">
        <v>4</v>
      </c>
      <c r="K124" s="2" t="s">
        <v>5</v>
      </c>
      <c r="L124" s="2" t="s">
        <v>3269</v>
      </c>
      <c r="M124" s="2" t="s">
        <v>377</v>
      </c>
      <c r="N124" s="2">
        <v>24.1</v>
      </c>
      <c r="O124" s="2" t="s">
        <v>1</v>
      </c>
      <c r="P124" s="2" t="s">
        <v>170</v>
      </c>
    </row>
    <row r="125" spans="1:16" x14ac:dyDescent="0.25">
      <c r="A125" s="2" t="s">
        <v>373</v>
      </c>
      <c r="B125" s="2" t="s">
        <v>374</v>
      </c>
      <c r="C125" s="2">
        <v>170</v>
      </c>
      <c r="D125" s="2" t="s">
        <v>411</v>
      </c>
      <c r="E125" s="2" t="s">
        <v>375</v>
      </c>
      <c r="F125" s="2">
        <v>106.52</v>
      </c>
      <c r="G125" s="2" t="s">
        <v>376</v>
      </c>
      <c r="H125" s="2" t="s">
        <v>949</v>
      </c>
      <c r="I125" s="3">
        <v>0.62660000000000005</v>
      </c>
      <c r="J125" s="2" t="s">
        <v>4</v>
      </c>
      <c r="K125" s="2" t="s">
        <v>5</v>
      </c>
      <c r="L125" s="2" t="s">
        <v>3270</v>
      </c>
      <c r="M125" s="2" t="s">
        <v>377</v>
      </c>
      <c r="N125" s="2">
        <v>37.340000000000003</v>
      </c>
      <c r="O125" s="2" t="s">
        <v>1</v>
      </c>
      <c r="P125" s="2" t="s">
        <v>170</v>
      </c>
    </row>
    <row r="126" spans="1:16" x14ac:dyDescent="0.25">
      <c r="A126" s="2" t="s">
        <v>373</v>
      </c>
      <c r="B126" s="2" t="s">
        <v>374</v>
      </c>
      <c r="C126" s="2">
        <v>340</v>
      </c>
      <c r="D126" s="2" t="s">
        <v>411</v>
      </c>
      <c r="E126" s="2" t="s">
        <v>375</v>
      </c>
      <c r="F126" s="2">
        <v>578</v>
      </c>
      <c r="G126" s="2" t="s">
        <v>376</v>
      </c>
      <c r="H126" s="2" t="s">
        <v>949</v>
      </c>
      <c r="I126" s="3">
        <v>1.7</v>
      </c>
      <c r="J126" s="2" t="s">
        <v>4</v>
      </c>
      <c r="K126" s="2" t="s">
        <v>5</v>
      </c>
      <c r="L126" s="2" t="s">
        <v>3271</v>
      </c>
      <c r="M126" s="2" t="s">
        <v>378</v>
      </c>
      <c r="N126" s="2">
        <v>70</v>
      </c>
      <c r="O126" s="2" t="s">
        <v>1</v>
      </c>
      <c r="P126" s="2" t="s">
        <v>170</v>
      </c>
    </row>
    <row r="127" spans="1:16" x14ac:dyDescent="0.25">
      <c r="A127" s="2" t="s">
        <v>373</v>
      </c>
      <c r="B127" s="2" t="s">
        <v>374</v>
      </c>
      <c r="C127" s="2">
        <v>140</v>
      </c>
      <c r="D127" s="2" t="s">
        <v>411</v>
      </c>
      <c r="E127" s="2" t="s">
        <v>375</v>
      </c>
      <c r="F127" s="2">
        <v>232.4</v>
      </c>
      <c r="G127" s="2" t="s">
        <v>376</v>
      </c>
      <c r="H127" s="2" t="s">
        <v>949</v>
      </c>
      <c r="I127" s="3">
        <v>1.66</v>
      </c>
      <c r="J127" s="2" t="s">
        <v>4</v>
      </c>
      <c r="K127" s="2" t="s">
        <v>5</v>
      </c>
      <c r="L127" s="2" t="s">
        <v>3272</v>
      </c>
      <c r="M127" s="2" t="s">
        <v>378</v>
      </c>
      <c r="N127" s="2">
        <v>66</v>
      </c>
      <c r="O127" s="2" t="s">
        <v>1</v>
      </c>
      <c r="P127" s="2" t="s">
        <v>170</v>
      </c>
    </row>
    <row r="128" spans="1:16" x14ac:dyDescent="0.25">
      <c r="A128" s="2" t="s">
        <v>373</v>
      </c>
      <c r="B128" s="2" t="s">
        <v>374</v>
      </c>
      <c r="C128" s="2">
        <v>470</v>
      </c>
      <c r="D128" s="2" t="s">
        <v>411</v>
      </c>
      <c r="E128" s="2" t="s">
        <v>375</v>
      </c>
      <c r="F128" s="2">
        <v>607.71</v>
      </c>
      <c r="G128" s="2" t="s">
        <v>376</v>
      </c>
      <c r="H128" s="2" t="s">
        <v>949</v>
      </c>
      <c r="I128" s="3">
        <v>1.2929999999999999</v>
      </c>
      <c r="J128" s="2" t="s">
        <v>4</v>
      </c>
      <c r="K128" s="2" t="s">
        <v>5</v>
      </c>
      <c r="L128" s="2" t="s">
        <v>3273</v>
      </c>
      <c r="M128" s="2" t="s">
        <v>378</v>
      </c>
      <c r="N128" s="2">
        <v>29.3</v>
      </c>
      <c r="O128" s="2" t="s">
        <v>1</v>
      </c>
      <c r="P128" s="2" t="s">
        <v>170</v>
      </c>
    </row>
    <row r="129" spans="1:16" x14ac:dyDescent="0.25">
      <c r="A129" s="2" t="s">
        <v>373</v>
      </c>
      <c r="B129" s="2" t="s">
        <v>374</v>
      </c>
      <c r="C129" s="2">
        <v>450</v>
      </c>
      <c r="D129" s="2" t="s">
        <v>411</v>
      </c>
      <c r="E129" s="2" t="s">
        <v>375</v>
      </c>
      <c r="F129" s="2">
        <v>486.09</v>
      </c>
      <c r="G129" s="2" t="s">
        <v>376</v>
      </c>
      <c r="H129" s="2" t="s">
        <v>949</v>
      </c>
      <c r="I129" s="3">
        <v>1.0802</v>
      </c>
      <c r="J129" s="2" t="s">
        <v>4</v>
      </c>
      <c r="K129" s="2" t="s">
        <v>5</v>
      </c>
      <c r="L129" s="2" t="s">
        <v>3274</v>
      </c>
      <c r="M129" s="2" t="s">
        <v>378</v>
      </c>
      <c r="N129" s="2">
        <v>8.02</v>
      </c>
      <c r="O129" s="2" t="s">
        <v>1</v>
      </c>
      <c r="P129" s="2" t="s">
        <v>170</v>
      </c>
    </row>
    <row r="130" spans="1:16" x14ac:dyDescent="0.25">
      <c r="A130" s="2" t="s">
        <v>373</v>
      </c>
      <c r="B130" s="2" t="s">
        <v>374</v>
      </c>
      <c r="C130" s="2">
        <v>430</v>
      </c>
      <c r="D130" s="2" t="s">
        <v>411</v>
      </c>
      <c r="E130" s="2" t="s">
        <v>375</v>
      </c>
      <c r="F130" s="2">
        <v>361.2</v>
      </c>
      <c r="G130" s="2" t="s">
        <v>376</v>
      </c>
      <c r="H130" s="2" t="s">
        <v>949</v>
      </c>
      <c r="I130" s="3">
        <v>0.84</v>
      </c>
      <c r="J130" s="2" t="s">
        <v>4</v>
      </c>
      <c r="K130" s="2" t="s">
        <v>5</v>
      </c>
      <c r="L130" s="2" t="s">
        <v>3275</v>
      </c>
      <c r="M130" s="2" t="s">
        <v>377</v>
      </c>
      <c r="N130" s="2">
        <v>16</v>
      </c>
      <c r="O130" s="2" t="s">
        <v>1</v>
      </c>
      <c r="P130" s="2" t="s">
        <v>170</v>
      </c>
    </row>
    <row r="131" spans="1:16" x14ac:dyDescent="0.25">
      <c r="A131" s="2" t="s">
        <v>373</v>
      </c>
      <c r="B131" s="2" t="s">
        <v>374</v>
      </c>
      <c r="C131" s="2">
        <v>310</v>
      </c>
      <c r="D131" s="2" t="s">
        <v>411</v>
      </c>
      <c r="E131" s="2" t="s">
        <v>375</v>
      </c>
      <c r="F131" s="2">
        <v>186</v>
      </c>
      <c r="G131" s="2" t="s">
        <v>376</v>
      </c>
      <c r="H131" s="2" t="s">
        <v>949</v>
      </c>
      <c r="I131" s="3">
        <v>0.6</v>
      </c>
      <c r="J131" s="2" t="s">
        <v>4</v>
      </c>
      <c r="K131" s="2" t="s">
        <v>5</v>
      </c>
      <c r="L131" s="2" t="s">
        <v>3276</v>
      </c>
      <c r="M131" s="2" t="s">
        <v>377</v>
      </c>
      <c r="N131" s="2">
        <v>40</v>
      </c>
      <c r="O131" s="2" t="s">
        <v>1</v>
      </c>
      <c r="P131" s="2" t="s">
        <v>170</v>
      </c>
    </row>
    <row r="132" spans="1:16" x14ac:dyDescent="0.25">
      <c r="A132" s="2" t="s">
        <v>373</v>
      </c>
      <c r="B132" s="2" t="s">
        <v>374</v>
      </c>
      <c r="C132" s="2">
        <v>260</v>
      </c>
      <c r="D132" s="2" t="s">
        <v>411</v>
      </c>
      <c r="E132" s="2" t="s">
        <v>375</v>
      </c>
      <c r="F132" s="2">
        <v>84.24</v>
      </c>
      <c r="G132" s="2" t="s">
        <v>376</v>
      </c>
      <c r="H132" s="2" t="s">
        <v>949</v>
      </c>
      <c r="I132" s="3">
        <v>0.32400000000000001</v>
      </c>
      <c r="J132" s="2" t="s">
        <v>4</v>
      </c>
      <c r="K132" s="2" t="s">
        <v>5</v>
      </c>
      <c r="L132" s="2" t="s">
        <v>3277</v>
      </c>
      <c r="M132" s="2" t="s">
        <v>377</v>
      </c>
      <c r="N132" s="2">
        <v>67.599999999999994</v>
      </c>
      <c r="O132" s="2" t="s">
        <v>1</v>
      </c>
      <c r="P132" s="2" t="s">
        <v>170</v>
      </c>
    </row>
    <row r="133" spans="1:16" x14ac:dyDescent="0.25">
      <c r="A133" s="2" t="s">
        <v>373</v>
      </c>
      <c r="B133" s="2" t="s">
        <v>374</v>
      </c>
      <c r="C133" s="2">
        <v>310</v>
      </c>
      <c r="D133" s="2" t="s">
        <v>411</v>
      </c>
      <c r="E133" s="2" t="s">
        <v>375</v>
      </c>
      <c r="F133" s="2">
        <v>159.71</v>
      </c>
      <c r="G133" s="2" t="s">
        <v>376</v>
      </c>
      <c r="H133" s="2" t="s">
        <v>949</v>
      </c>
      <c r="I133" s="3">
        <v>0.51519999999999999</v>
      </c>
      <c r="J133" s="2" t="s">
        <v>4</v>
      </c>
      <c r="K133" s="2" t="s">
        <v>5</v>
      </c>
      <c r="L133" s="2" t="s">
        <v>3278</v>
      </c>
      <c r="M133" s="2" t="s">
        <v>377</v>
      </c>
      <c r="N133" s="2">
        <v>48.48</v>
      </c>
      <c r="O133" s="2" t="s">
        <v>1</v>
      </c>
      <c r="P133" s="2" t="s">
        <v>170</v>
      </c>
    </row>
    <row r="134" spans="1:16" x14ac:dyDescent="0.25">
      <c r="A134" s="2" t="s">
        <v>373</v>
      </c>
      <c r="B134" s="2" t="s">
        <v>374</v>
      </c>
      <c r="C134" s="2">
        <v>110</v>
      </c>
      <c r="D134" s="2" t="s">
        <v>411</v>
      </c>
      <c r="E134" s="2" t="s">
        <v>375</v>
      </c>
      <c r="F134" s="2">
        <v>154</v>
      </c>
      <c r="G134" s="2" t="s">
        <v>376</v>
      </c>
      <c r="H134" s="2" t="s">
        <v>949</v>
      </c>
      <c r="I134" s="3">
        <v>1.4</v>
      </c>
      <c r="J134" s="2" t="s">
        <v>4</v>
      </c>
      <c r="K134" s="2" t="s">
        <v>5</v>
      </c>
      <c r="L134" s="2" t="s">
        <v>3279</v>
      </c>
      <c r="M134" s="2" t="s">
        <v>378</v>
      </c>
      <c r="N134" s="2">
        <v>40</v>
      </c>
      <c r="O134" s="2" t="s">
        <v>1</v>
      </c>
      <c r="P134" s="2" t="s">
        <v>170</v>
      </c>
    </row>
    <row r="135" spans="1:16" x14ac:dyDescent="0.25">
      <c r="A135" s="2" t="s">
        <v>373</v>
      </c>
      <c r="B135" s="2" t="s">
        <v>374</v>
      </c>
      <c r="C135" s="2">
        <v>270</v>
      </c>
      <c r="D135" s="2" t="s">
        <v>411</v>
      </c>
      <c r="E135" s="2" t="s">
        <v>375</v>
      </c>
      <c r="F135" s="2">
        <v>340.2</v>
      </c>
      <c r="G135" s="2" t="s">
        <v>376</v>
      </c>
      <c r="H135" s="2" t="s">
        <v>949</v>
      </c>
      <c r="I135" s="3">
        <v>1.26</v>
      </c>
      <c r="J135" s="2" t="s">
        <v>4</v>
      </c>
      <c r="K135" s="2" t="s">
        <v>5</v>
      </c>
      <c r="L135" s="2" t="s">
        <v>3280</v>
      </c>
      <c r="M135" s="2" t="s">
        <v>378</v>
      </c>
      <c r="N135" s="2">
        <v>26</v>
      </c>
      <c r="O135" s="2" t="s">
        <v>1</v>
      </c>
      <c r="P135" s="2" t="s">
        <v>170</v>
      </c>
    </row>
    <row r="136" spans="1:16" x14ac:dyDescent="0.25">
      <c r="A136" s="2" t="s">
        <v>373</v>
      </c>
      <c r="B136" s="2" t="s">
        <v>374</v>
      </c>
      <c r="C136" s="2">
        <v>480</v>
      </c>
      <c r="D136" s="2" t="s">
        <v>411</v>
      </c>
      <c r="E136" s="2" t="s">
        <v>375</v>
      </c>
      <c r="F136" s="2">
        <v>528.48</v>
      </c>
      <c r="G136" s="2" t="s">
        <v>376</v>
      </c>
      <c r="H136" s="2" t="s">
        <v>949</v>
      </c>
      <c r="I136" s="3">
        <v>1.101</v>
      </c>
      <c r="J136" s="2" t="s">
        <v>4</v>
      </c>
      <c r="K136" s="2" t="s">
        <v>5</v>
      </c>
      <c r="L136" s="2" t="s">
        <v>3281</v>
      </c>
      <c r="M136" s="2" t="s">
        <v>378</v>
      </c>
      <c r="N136" s="2">
        <v>10.1</v>
      </c>
      <c r="O136" s="2" t="s">
        <v>1</v>
      </c>
      <c r="P136" s="2" t="s">
        <v>170</v>
      </c>
    </row>
    <row r="137" spans="1:16" x14ac:dyDescent="0.25">
      <c r="A137" s="2" t="s">
        <v>373</v>
      </c>
      <c r="B137" s="2" t="s">
        <v>374</v>
      </c>
      <c r="C137" s="2">
        <v>240</v>
      </c>
      <c r="D137" s="2" t="s">
        <v>411</v>
      </c>
      <c r="E137" s="2" t="s">
        <v>375</v>
      </c>
      <c r="F137" s="2">
        <v>379.32</v>
      </c>
      <c r="G137" s="2" t="s">
        <v>376</v>
      </c>
      <c r="H137" s="2" t="s">
        <v>949</v>
      </c>
      <c r="I137" s="3">
        <v>1.5805</v>
      </c>
      <c r="J137" s="2" t="s">
        <v>4</v>
      </c>
      <c r="K137" s="2" t="s">
        <v>5</v>
      </c>
      <c r="L137" s="2" t="s">
        <v>3282</v>
      </c>
      <c r="M137" s="2" t="s">
        <v>378</v>
      </c>
      <c r="N137" s="2">
        <v>58.05</v>
      </c>
      <c r="O137" s="2" t="s">
        <v>1</v>
      </c>
      <c r="P137" s="2" t="s">
        <v>170</v>
      </c>
    </row>
    <row r="138" spans="1:16" x14ac:dyDescent="0.25">
      <c r="A138" s="2" t="s">
        <v>373</v>
      </c>
      <c r="B138" s="2" t="s">
        <v>374</v>
      </c>
      <c r="C138" s="2">
        <v>60</v>
      </c>
      <c r="D138" s="2" t="s">
        <v>411</v>
      </c>
      <c r="E138" s="2" t="s">
        <v>375</v>
      </c>
      <c r="F138" s="2">
        <v>27</v>
      </c>
      <c r="G138" s="2" t="s">
        <v>376</v>
      </c>
      <c r="H138" s="2" t="s">
        <v>949</v>
      </c>
      <c r="I138" s="3">
        <v>0.45</v>
      </c>
      <c r="J138" s="2" t="s">
        <v>4</v>
      </c>
      <c r="K138" s="2" t="s">
        <v>5</v>
      </c>
      <c r="L138" s="2" t="s">
        <v>3283</v>
      </c>
      <c r="M138" s="2" t="s">
        <v>377</v>
      </c>
      <c r="N138" s="2">
        <v>55</v>
      </c>
      <c r="O138" s="2" t="s">
        <v>1</v>
      </c>
      <c r="P138" s="2" t="s">
        <v>170</v>
      </c>
    </row>
    <row r="139" spans="1:16" x14ac:dyDescent="0.25">
      <c r="A139" s="2" t="s">
        <v>373</v>
      </c>
      <c r="B139" s="2" t="s">
        <v>374</v>
      </c>
      <c r="C139" s="2">
        <v>230</v>
      </c>
      <c r="D139" s="2" t="s">
        <v>411</v>
      </c>
      <c r="E139" s="2" t="s">
        <v>375</v>
      </c>
      <c r="F139" s="2">
        <v>92</v>
      </c>
      <c r="G139" s="2" t="s">
        <v>376</v>
      </c>
      <c r="H139" s="2" t="s">
        <v>949</v>
      </c>
      <c r="I139" s="3">
        <v>0.4</v>
      </c>
      <c r="J139" s="2" t="s">
        <v>4</v>
      </c>
      <c r="K139" s="2" t="s">
        <v>5</v>
      </c>
      <c r="L139" s="2" t="s">
        <v>3284</v>
      </c>
      <c r="M139" s="2" t="s">
        <v>377</v>
      </c>
      <c r="N139" s="2">
        <v>60</v>
      </c>
      <c r="O139" s="2" t="s">
        <v>1</v>
      </c>
      <c r="P139" s="2" t="s">
        <v>170</v>
      </c>
    </row>
    <row r="140" spans="1:16" x14ac:dyDescent="0.25">
      <c r="A140" s="2" t="s">
        <v>373</v>
      </c>
      <c r="B140" s="2" t="s">
        <v>374</v>
      </c>
      <c r="C140" s="2">
        <v>80</v>
      </c>
      <c r="D140" s="2" t="s">
        <v>411</v>
      </c>
      <c r="E140" s="2" t="s">
        <v>375</v>
      </c>
      <c r="F140" s="2">
        <v>60.4</v>
      </c>
      <c r="G140" s="2" t="s">
        <v>376</v>
      </c>
      <c r="H140" s="2" t="s">
        <v>949</v>
      </c>
      <c r="I140" s="3">
        <v>0.755</v>
      </c>
      <c r="J140" s="2" t="s">
        <v>4</v>
      </c>
      <c r="K140" s="2" t="s">
        <v>5</v>
      </c>
      <c r="L140" s="2" t="s">
        <v>3285</v>
      </c>
      <c r="M140" s="2" t="s">
        <v>377</v>
      </c>
      <c r="N140" s="2">
        <v>24.5</v>
      </c>
      <c r="O140" s="2" t="s">
        <v>1</v>
      </c>
      <c r="P140" s="2" t="s">
        <v>170</v>
      </c>
    </row>
    <row r="141" spans="1:16" x14ac:dyDescent="0.25">
      <c r="A141" s="2" t="s">
        <v>373</v>
      </c>
      <c r="B141" s="2" t="s">
        <v>374</v>
      </c>
      <c r="C141" s="2">
        <v>190</v>
      </c>
      <c r="D141" s="2" t="s">
        <v>411</v>
      </c>
      <c r="E141" s="2" t="s">
        <v>375</v>
      </c>
      <c r="F141" s="2">
        <v>188.71</v>
      </c>
      <c r="G141" s="2" t="s">
        <v>376</v>
      </c>
      <c r="H141" s="2" t="s">
        <v>949</v>
      </c>
      <c r="I141" s="3">
        <v>0.99319999999999997</v>
      </c>
      <c r="J141" s="2" t="s">
        <v>4</v>
      </c>
      <c r="K141" s="2" t="s">
        <v>5</v>
      </c>
      <c r="L141" s="2" t="s">
        <v>3286</v>
      </c>
      <c r="M141" s="2" t="s">
        <v>377</v>
      </c>
      <c r="N141" s="2">
        <v>0.68</v>
      </c>
      <c r="O141" s="2" t="s">
        <v>1</v>
      </c>
      <c r="P141" s="2" t="s">
        <v>170</v>
      </c>
    </row>
    <row r="142" spans="1:16" x14ac:dyDescent="0.25">
      <c r="A142" s="2" t="s">
        <v>373</v>
      </c>
      <c r="B142" s="2" t="s">
        <v>374</v>
      </c>
      <c r="C142" s="2">
        <v>380</v>
      </c>
      <c r="D142" s="2" t="s">
        <v>411</v>
      </c>
      <c r="E142" s="2" t="s">
        <v>375</v>
      </c>
      <c r="F142" s="2">
        <v>532</v>
      </c>
      <c r="G142" s="2" t="s">
        <v>376</v>
      </c>
      <c r="H142" s="2" t="s">
        <v>949</v>
      </c>
      <c r="I142" s="3">
        <v>1.4</v>
      </c>
      <c r="J142" s="2" t="s">
        <v>4</v>
      </c>
      <c r="K142" s="2" t="s">
        <v>5</v>
      </c>
      <c r="L142" s="2" t="s">
        <v>3287</v>
      </c>
      <c r="M142" s="2" t="s">
        <v>378</v>
      </c>
      <c r="N142" s="2">
        <v>40</v>
      </c>
      <c r="O142" s="2" t="s">
        <v>1</v>
      </c>
      <c r="P142" s="2" t="s">
        <v>170</v>
      </c>
    </row>
    <row r="143" spans="1:16" x14ac:dyDescent="0.25">
      <c r="A143" s="2" t="s">
        <v>373</v>
      </c>
      <c r="B143" s="2" t="s">
        <v>374</v>
      </c>
      <c r="C143" s="2">
        <v>150</v>
      </c>
      <c r="D143" s="2" t="s">
        <v>411</v>
      </c>
      <c r="E143" s="2" t="s">
        <v>375</v>
      </c>
      <c r="F143" s="2">
        <v>216</v>
      </c>
      <c r="G143" s="2" t="s">
        <v>376</v>
      </c>
      <c r="H143" s="2" t="s">
        <v>949</v>
      </c>
      <c r="I143" s="3">
        <v>1.44</v>
      </c>
      <c r="J143" s="2" t="s">
        <v>4</v>
      </c>
      <c r="K143" s="2" t="s">
        <v>5</v>
      </c>
      <c r="L143" s="2" t="s">
        <v>3288</v>
      </c>
      <c r="M143" s="2" t="s">
        <v>378</v>
      </c>
      <c r="N143" s="2">
        <v>44</v>
      </c>
      <c r="O143" s="2" t="s">
        <v>1</v>
      </c>
      <c r="P143" s="2" t="s">
        <v>170</v>
      </c>
    </row>
    <row r="144" spans="1:16" x14ac:dyDescent="0.25">
      <c r="A144" s="2" t="s">
        <v>373</v>
      </c>
      <c r="B144" s="2" t="s">
        <v>374</v>
      </c>
      <c r="C144" s="2">
        <v>250</v>
      </c>
      <c r="D144" s="2" t="s">
        <v>411</v>
      </c>
      <c r="E144" s="2" t="s">
        <v>375</v>
      </c>
      <c r="F144" s="2">
        <v>294</v>
      </c>
      <c r="G144" s="2" t="s">
        <v>376</v>
      </c>
      <c r="H144" s="2" t="s">
        <v>949</v>
      </c>
      <c r="I144" s="3">
        <v>1.1759999999999999</v>
      </c>
      <c r="J144" s="2" t="s">
        <v>4</v>
      </c>
      <c r="K144" s="2" t="s">
        <v>5</v>
      </c>
      <c r="L144" s="2" t="s">
        <v>3289</v>
      </c>
      <c r="M144" s="2" t="s">
        <v>378</v>
      </c>
      <c r="N144" s="2">
        <v>17.600000000000001</v>
      </c>
      <c r="O144" s="2" t="s">
        <v>1</v>
      </c>
      <c r="P144" s="2" t="s">
        <v>170</v>
      </c>
    </row>
    <row r="145" spans="1:16" x14ac:dyDescent="0.25">
      <c r="A145" s="2" t="s">
        <v>373</v>
      </c>
      <c r="B145" s="2" t="s">
        <v>374</v>
      </c>
      <c r="C145" s="2">
        <v>200</v>
      </c>
      <c r="D145" s="2" t="s">
        <v>411</v>
      </c>
      <c r="E145" s="2" t="s">
        <v>375</v>
      </c>
      <c r="F145" s="2">
        <v>260.7</v>
      </c>
      <c r="G145" s="2" t="s">
        <v>376</v>
      </c>
      <c r="H145" s="2" t="s">
        <v>949</v>
      </c>
      <c r="I145" s="3">
        <v>1.3035000000000001</v>
      </c>
      <c r="J145" s="2" t="s">
        <v>4</v>
      </c>
      <c r="K145" s="2" t="s">
        <v>5</v>
      </c>
      <c r="L145" s="2" t="s">
        <v>3290</v>
      </c>
      <c r="M145" s="2" t="s">
        <v>378</v>
      </c>
      <c r="N145" s="2">
        <v>30.35</v>
      </c>
      <c r="O145" s="2" t="s">
        <v>1</v>
      </c>
      <c r="P145" s="2" t="s">
        <v>170</v>
      </c>
    </row>
    <row r="146" spans="1:16" x14ac:dyDescent="0.25">
      <c r="A146" s="2" t="s">
        <v>373</v>
      </c>
      <c r="B146" s="2" t="s">
        <v>374</v>
      </c>
      <c r="C146" s="2">
        <v>420</v>
      </c>
      <c r="D146" s="2" t="s">
        <v>411</v>
      </c>
      <c r="E146" s="2" t="s">
        <v>375</v>
      </c>
      <c r="F146" s="2">
        <v>201.6</v>
      </c>
      <c r="G146" s="2" t="s">
        <v>376</v>
      </c>
      <c r="H146" s="2" t="s">
        <v>949</v>
      </c>
      <c r="I146" s="3">
        <v>0.48</v>
      </c>
      <c r="J146" s="2" t="s">
        <v>4</v>
      </c>
      <c r="K146" s="2" t="s">
        <v>5</v>
      </c>
      <c r="L146" s="2" t="s">
        <v>3291</v>
      </c>
      <c r="M146" s="2" t="s">
        <v>377</v>
      </c>
      <c r="N146" s="2">
        <v>52</v>
      </c>
      <c r="O146" s="2" t="s">
        <v>1</v>
      </c>
      <c r="P146" s="2" t="s">
        <v>170</v>
      </c>
    </row>
    <row r="147" spans="1:16" x14ac:dyDescent="0.25">
      <c r="A147" s="2" t="s">
        <v>373</v>
      </c>
      <c r="B147" s="2" t="s">
        <v>374</v>
      </c>
      <c r="C147" s="2">
        <v>200</v>
      </c>
      <c r="D147" s="2" t="s">
        <v>411</v>
      </c>
      <c r="E147" s="2" t="s">
        <v>375</v>
      </c>
      <c r="F147" s="2">
        <v>60</v>
      </c>
      <c r="G147" s="2" t="s">
        <v>376</v>
      </c>
      <c r="H147" s="2" t="s">
        <v>949</v>
      </c>
      <c r="I147" s="3">
        <v>0.3</v>
      </c>
      <c r="J147" s="2" t="s">
        <v>4</v>
      </c>
      <c r="K147" s="2" t="s">
        <v>5</v>
      </c>
      <c r="L147" s="2" t="s">
        <v>3292</v>
      </c>
      <c r="M147" s="2" t="s">
        <v>377</v>
      </c>
      <c r="N147" s="2">
        <v>70</v>
      </c>
      <c r="O147" s="2" t="s">
        <v>1</v>
      </c>
      <c r="P147" s="2" t="s">
        <v>170</v>
      </c>
    </row>
    <row r="148" spans="1:16" x14ac:dyDescent="0.25">
      <c r="A148" s="2" t="s">
        <v>373</v>
      </c>
      <c r="B148" s="2" t="s">
        <v>374</v>
      </c>
      <c r="C148" s="2">
        <v>440</v>
      </c>
      <c r="D148" s="2" t="s">
        <v>411</v>
      </c>
      <c r="E148" s="2" t="s">
        <v>375</v>
      </c>
      <c r="F148" s="2">
        <v>224.4</v>
      </c>
      <c r="G148" s="2" t="s">
        <v>376</v>
      </c>
      <c r="H148" s="2" t="s">
        <v>949</v>
      </c>
      <c r="I148" s="3">
        <v>0.51</v>
      </c>
      <c r="J148" s="2" t="s">
        <v>4</v>
      </c>
      <c r="K148" s="2" t="s">
        <v>5</v>
      </c>
      <c r="L148" s="2" t="s">
        <v>3293</v>
      </c>
      <c r="M148" s="2" t="s">
        <v>377</v>
      </c>
      <c r="N148" s="2">
        <v>49</v>
      </c>
      <c r="O148" s="2" t="s">
        <v>1</v>
      </c>
      <c r="P148" s="2" t="s">
        <v>170</v>
      </c>
    </row>
    <row r="149" spans="1:16" x14ac:dyDescent="0.25">
      <c r="A149" s="2" t="s">
        <v>373</v>
      </c>
      <c r="B149" s="2" t="s">
        <v>374</v>
      </c>
      <c r="C149" s="2">
        <v>480</v>
      </c>
      <c r="D149" s="2" t="s">
        <v>411</v>
      </c>
      <c r="E149" s="2" t="s">
        <v>375</v>
      </c>
      <c r="F149" s="2">
        <v>174.72</v>
      </c>
      <c r="G149" s="2" t="s">
        <v>376</v>
      </c>
      <c r="H149" s="2" t="s">
        <v>949</v>
      </c>
      <c r="I149" s="3">
        <v>0.36399999999999999</v>
      </c>
      <c r="J149" s="2" t="s">
        <v>4</v>
      </c>
      <c r="K149" s="2" t="s">
        <v>5</v>
      </c>
      <c r="L149" s="2" t="s">
        <v>3294</v>
      </c>
      <c r="M149" s="2" t="s">
        <v>377</v>
      </c>
      <c r="N149" s="2">
        <v>63.6</v>
      </c>
      <c r="O149" s="2" t="s">
        <v>1</v>
      </c>
      <c r="P149" s="2" t="s">
        <v>170</v>
      </c>
    </row>
    <row r="150" spans="1:16" x14ac:dyDescent="0.25">
      <c r="A150" s="2" t="s">
        <v>373</v>
      </c>
      <c r="B150" s="2" t="s">
        <v>374</v>
      </c>
      <c r="C150" s="2">
        <v>160</v>
      </c>
      <c r="D150" s="2" t="s">
        <v>411</v>
      </c>
      <c r="E150" s="2" t="s">
        <v>375</v>
      </c>
      <c r="F150" s="2">
        <v>272</v>
      </c>
      <c r="G150" s="2" t="s">
        <v>376</v>
      </c>
      <c r="H150" s="2" t="s">
        <v>949</v>
      </c>
      <c r="I150" s="3">
        <v>1.7</v>
      </c>
      <c r="J150" s="2" t="s">
        <v>4</v>
      </c>
      <c r="K150" s="2" t="s">
        <v>5</v>
      </c>
      <c r="L150" s="2" t="s">
        <v>3295</v>
      </c>
      <c r="M150" s="2" t="s">
        <v>378</v>
      </c>
      <c r="N150" s="2">
        <v>70</v>
      </c>
      <c r="O150" s="2" t="s">
        <v>1</v>
      </c>
      <c r="P150" s="2" t="s">
        <v>170</v>
      </c>
    </row>
    <row r="151" spans="1:16" x14ac:dyDescent="0.25">
      <c r="A151" s="2" t="s">
        <v>373</v>
      </c>
      <c r="B151" s="2" t="s">
        <v>374</v>
      </c>
      <c r="C151" s="2">
        <v>200</v>
      </c>
      <c r="D151" s="2" t="s">
        <v>411</v>
      </c>
      <c r="E151" s="2" t="s">
        <v>375</v>
      </c>
      <c r="F151" s="2">
        <v>296</v>
      </c>
      <c r="G151" s="2" t="s">
        <v>376</v>
      </c>
      <c r="H151" s="2" t="s">
        <v>949</v>
      </c>
      <c r="I151" s="3">
        <v>1.48</v>
      </c>
      <c r="J151" s="2" t="s">
        <v>4</v>
      </c>
      <c r="K151" s="2" t="s">
        <v>5</v>
      </c>
      <c r="L151" s="2" t="s">
        <v>702</v>
      </c>
      <c r="M151" s="2" t="s">
        <v>378</v>
      </c>
      <c r="N151" s="2">
        <v>48</v>
      </c>
      <c r="O151" s="2" t="s">
        <v>1</v>
      </c>
      <c r="P151" s="2" t="s">
        <v>170</v>
      </c>
    </row>
    <row r="152" spans="1:16" x14ac:dyDescent="0.25">
      <c r="A152" s="2" t="s">
        <v>373</v>
      </c>
      <c r="B152" s="2" t="s">
        <v>374</v>
      </c>
      <c r="C152" s="2">
        <v>260</v>
      </c>
      <c r="D152" s="2" t="s">
        <v>411</v>
      </c>
      <c r="E152" s="2" t="s">
        <v>375</v>
      </c>
      <c r="F152" s="2">
        <v>307.06</v>
      </c>
      <c r="G152" s="2" t="s">
        <v>376</v>
      </c>
      <c r="H152" s="2" t="s">
        <v>949</v>
      </c>
      <c r="I152" s="3">
        <v>1.181</v>
      </c>
      <c r="J152" s="2" t="s">
        <v>4</v>
      </c>
      <c r="K152" s="2" t="s">
        <v>5</v>
      </c>
      <c r="L152" s="2" t="s">
        <v>3296</v>
      </c>
      <c r="M152" s="2" t="s">
        <v>378</v>
      </c>
      <c r="N152" s="2">
        <v>18.100000000000001</v>
      </c>
      <c r="O152" s="2" t="s">
        <v>1</v>
      </c>
      <c r="P152" s="2" t="s">
        <v>170</v>
      </c>
    </row>
    <row r="153" spans="1:16" x14ac:dyDescent="0.25">
      <c r="A153" s="2" t="s">
        <v>373</v>
      </c>
      <c r="B153" s="2" t="s">
        <v>374</v>
      </c>
      <c r="C153" s="2">
        <v>310</v>
      </c>
      <c r="D153" s="2" t="s">
        <v>411</v>
      </c>
      <c r="E153" s="2" t="s">
        <v>375</v>
      </c>
      <c r="F153" s="2">
        <v>340.66</v>
      </c>
      <c r="G153" s="2" t="s">
        <v>376</v>
      </c>
      <c r="H153" s="2" t="s">
        <v>949</v>
      </c>
      <c r="I153" s="3">
        <v>1.0989</v>
      </c>
      <c r="J153" s="2" t="s">
        <v>4</v>
      </c>
      <c r="K153" s="2" t="s">
        <v>5</v>
      </c>
      <c r="L153" s="2" t="s">
        <v>3297</v>
      </c>
      <c r="M153" s="2" t="s">
        <v>378</v>
      </c>
      <c r="N153" s="2">
        <v>9.89</v>
      </c>
      <c r="O153" s="2" t="s">
        <v>1</v>
      </c>
      <c r="P153" s="2" t="s">
        <v>170</v>
      </c>
    </row>
    <row r="154" spans="1:16" x14ac:dyDescent="0.25">
      <c r="A154" s="2" t="s">
        <v>373</v>
      </c>
      <c r="B154" s="2" t="s">
        <v>374</v>
      </c>
      <c r="C154" s="2">
        <v>140</v>
      </c>
      <c r="D154" s="2" t="s">
        <v>411</v>
      </c>
      <c r="E154" s="2" t="s">
        <v>375</v>
      </c>
      <c r="F154" s="2">
        <v>79.8</v>
      </c>
      <c r="G154" s="2" t="s">
        <v>376</v>
      </c>
      <c r="H154" s="2" t="s">
        <v>949</v>
      </c>
      <c r="I154" s="3">
        <v>0.56999999999999995</v>
      </c>
      <c r="J154" s="2" t="s">
        <v>4</v>
      </c>
      <c r="K154" s="2" t="s">
        <v>5</v>
      </c>
      <c r="L154" s="2" t="s">
        <v>3298</v>
      </c>
      <c r="M154" s="2" t="s">
        <v>377</v>
      </c>
      <c r="N154" s="2">
        <v>43</v>
      </c>
      <c r="O154" s="2" t="s">
        <v>1</v>
      </c>
      <c r="P154" s="2" t="s">
        <v>170</v>
      </c>
    </row>
    <row r="155" spans="1:16" x14ac:dyDescent="0.25">
      <c r="A155" s="2" t="s">
        <v>373</v>
      </c>
      <c r="B155" s="2" t="s">
        <v>374</v>
      </c>
      <c r="C155" s="2">
        <v>400</v>
      </c>
      <c r="D155" s="2" t="s">
        <v>411</v>
      </c>
      <c r="E155" s="2" t="s">
        <v>375</v>
      </c>
      <c r="F155" s="2">
        <v>120</v>
      </c>
      <c r="G155" s="2" t="s">
        <v>376</v>
      </c>
      <c r="H155" s="2" t="s">
        <v>949</v>
      </c>
      <c r="I155" s="3">
        <v>0.3</v>
      </c>
      <c r="J155" s="2" t="s">
        <v>4</v>
      </c>
      <c r="K155" s="2" t="s">
        <v>5</v>
      </c>
      <c r="L155" s="2" t="s">
        <v>3299</v>
      </c>
      <c r="M155" s="2" t="s">
        <v>377</v>
      </c>
      <c r="N155" s="2">
        <v>70</v>
      </c>
      <c r="O155" s="2" t="s">
        <v>1</v>
      </c>
      <c r="P155" s="2" t="s">
        <v>170</v>
      </c>
    </row>
    <row r="156" spans="1:16" x14ac:dyDescent="0.25">
      <c r="A156" s="2" t="s">
        <v>373</v>
      </c>
      <c r="B156" s="2" t="s">
        <v>374</v>
      </c>
      <c r="C156" s="2">
        <v>210</v>
      </c>
      <c r="D156" s="2" t="s">
        <v>411</v>
      </c>
      <c r="E156" s="2" t="s">
        <v>375</v>
      </c>
      <c r="F156" s="2">
        <v>140.69999999999999</v>
      </c>
      <c r="G156" s="2" t="s">
        <v>376</v>
      </c>
      <c r="H156" s="2" t="s">
        <v>949</v>
      </c>
      <c r="I156" s="3">
        <v>0.67</v>
      </c>
      <c r="J156" s="2" t="s">
        <v>4</v>
      </c>
      <c r="K156" s="2" t="s">
        <v>5</v>
      </c>
      <c r="L156" s="2" t="s">
        <v>3300</v>
      </c>
      <c r="M156" s="2" t="s">
        <v>377</v>
      </c>
      <c r="N156" s="2">
        <v>33</v>
      </c>
      <c r="O156" s="2" t="s">
        <v>1</v>
      </c>
      <c r="P156" s="2" t="s">
        <v>170</v>
      </c>
    </row>
    <row r="157" spans="1:16" x14ac:dyDescent="0.25">
      <c r="A157" s="2" t="s">
        <v>373</v>
      </c>
      <c r="B157" s="2" t="s">
        <v>374</v>
      </c>
      <c r="C157" s="2">
        <v>410</v>
      </c>
      <c r="D157" s="2" t="s">
        <v>411</v>
      </c>
      <c r="E157" s="2" t="s">
        <v>375</v>
      </c>
      <c r="F157" s="2">
        <v>274.77999999999997</v>
      </c>
      <c r="G157" s="2" t="s">
        <v>376</v>
      </c>
      <c r="H157" s="2" t="s">
        <v>949</v>
      </c>
      <c r="I157" s="3">
        <v>0.67020000000000002</v>
      </c>
      <c r="J157" s="2" t="s">
        <v>4</v>
      </c>
      <c r="K157" s="2" t="s">
        <v>5</v>
      </c>
      <c r="L157" s="2" t="s">
        <v>3301</v>
      </c>
      <c r="M157" s="2" t="s">
        <v>377</v>
      </c>
      <c r="N157" s="2">
        <v>32.979999999999997</v>
      </c>
      <c r="O157" s="2" t="s">
        <v>1</v>
      </c>
      <c r="P157" s="2" t="s">
        <v>170</v>
      </c>
    </row>
    <row r="158" spans="1:16" x14ac:dyDescent="0.25">
      <c r="A158" s="2" t="s">
        <v>373</v>
      </c>
      <c r="B158" s="2" t="s">
        <v>374</v>
      </c>
      <c r="C158" s="2">
        <v>130</v>
      </c>
      <c r="D158" s="2" t="s">
        <v>411</v>
      </c>
      <c r="E158" s="2" t="s">
        <v>375</v>
      </c>
      <c r="F158" s="2">
        <v>195</v>
      </c>
      <c r="G158" s="2" t="s">
        <v>376</v>
      </c>
      <c r="H158" s="2" t="s">
        <v>949</v>
      </c>
      <c r="I158" s="3">
        <v>1.5</v>
      </c>
      <c r="J158" s="2" t="s">
        <v>4</v>
      </c>
      <c r="K158" s="2" t="s">
        <v>5</v>
      </c>
      <c r="L158" s="2" t="s">
        <v>3302</v>
      </c>
      <c r="M158" s="2" t="s">
        <v>378</v>
      </c>
      <c r="N158" s="2">
        <v>50</v>
      </c>
      <c r="O158" s="2" t="s">
        <v>1</v>
      </c>
      <c r="P158" s="2" t="s">
        <v>170</v>
      </c>
    </row>
    <row r="159" spans="1:16" x14ac:dyDescent="0.25">
      <c r="A159" s="2" t="s">
        <v>373</v>
      </c>
      <c r="B159" s="2" t="s">
        <v>374</v>
      </c>
      <c r="C159" s="2">
        <v>210</v>
      </c>
      <c r="D159" s="2" t="s">
        <v>411</v>
      </c>
      <c r="E159" s="2" t="s">
        <v>375</v>
      </c>
      <c r="F159" s="2">
        <v>333.9</v>
      </c>
      <c r="G159" s="2" t="s">
        <v>376</v>
      </c>
      <c r="H159" s="2" t="s">
        <v>949</v>
      </c>
      <c r="I159" s="3">
        <v>1.59</v>
      </c>
      <c r="J159" s="2" t="s">
        <v>4</v>
      </c>
      <c r="K159" s="2" t="s">
        <v>5</v>
      </c>
      <c r="L159" s="2" t="s">
        <v>3303</v>
      </c>
      <c r="M159" s="2" t="s">
        <v>378</v>
      </c>
      <c r="N159" s="2">
        <v>59</v>
      </c>
      <c r="O159" s="2" t="s">
        <v>1</v>
      </c>
      <c r="P159" s="2" t="s">
        <v>170</v>
      </c>
    </row>
    <row r="160" spans="1:16" x14ac:dyDescent="0.25">
      <c r="A160" s="2" t="s">
        <v>373</v>
      </c>
      <c r="B160" s="2" t="s">
        <v>374</v>
      </c>
      <c r="C160" s="2">
        <v>200</v>
      </c>
      <c r="D160" s="2" t="s">
        <v>411</v>
      </c>
      <c r="E160" s="2" t="s">
        <v>375</v>
      </c>
      <c r="F160" s="2">
        <v>288.60000000000002</v>
      </c>
      <c r="G160" s="2" t="s">
        <v>376</v>
      </c>
      <c r="H160" s="2" t="s">
        <v>949</v>
      </c>
      <c r="I160" s="3">
        <v>1.4430000000000001</v>
      </c>
      <c r="J160" s="2" t="s">
        <v>4</v>
      </c>
      <c r="K160" s="2" t="s">
        <v>5</v>
      </c>
      <c r="L160" s="2" t="s">
        <v>3304</v>
      </c>
      <c r="M160" s="2" t="s">
        <v>378</v>
      </c>
      <c r="N160" s="2">
        <v>44.3</v>
      </c>
      <c r="O160" s="2" t="s">
        <v>1</v>
      </c>
      <c r="P160" s="2" t="s">
        <v>170</v>
      </c>
    </row>
    <row r="161" spans="1:16" x14ac:dyDescent="0.25">
      <c r="A161" s="2" t="s">
        <v>373</v>
      </c>
      <c r="B161" s="2" t="s">
        <v>374</v>
      </c>
      <c r="C161" s="2">
        <v>40</v>
      </c>
      <c r="D161" s="2" t="s">
        <v>411</v>
      </c>
      <c r="E161" s="2" t="s">
        <v>375</v>
      </c>
      <c r="F161" s="2">
        <v>53.84</v>
      </c>
      <c r="G161" s="2" t="s">
        <v>376</v>
      </c>
      <c r="H161" s="2" t="s">
        <v>949</v>
      </c>
      <c r="I161" s="3">
        <v>1.3459000000000001</v>
      </c>
      <c r="J161" s="2" t="s">
        <v>4</v>
      </c>
      <c r="K161" s="2" t="s">
        <v>5</v>
      </c>
      <c r="L161" s="2" t="s">
        <v>3305</v>
      </c>
      <c r="M161" s="2" t="s">
        <v>378</v>
      </c>
      <c r="N161" s="2">
        <v>34.590000000000003</v>
      </c>
      <c r="O161" s="2" t="s">
        <v>1</v>
      </c>
      <c r="P161" s="2" t="s">
        <v>170</v>
      </c>
    </row>
    <row r="162" spans="1:16" x14ac:dyDescent="0.25">
      <c r="A162" s="2" t="s">
        <v>373</v>
      </c>
      <c r="B162" s="2" t="s">
        <v>374</v>
      </c>
      <c r="C162" s="2">
        <v>380</v>
      </c>
      <c r="D162" s="2" t="s">
        <v>411</v>
      </c>
      <c r="E162" s="2" t="s">
        <v>375</v>
      </c>
      <c r="F162" s="2">
        <v>167.2</v>
      </c>
      <c r="G162" s="2" t="s">
        <v>376</v>
      </c>
      <c r="H162" s="2" t="s">
        <v>949</v>
      </c>
      <c r="I162" s="3">
        <v>0.44</v>
      </c>
      <c r="J162" s="2" t="s">
        <v>4</v>
      </c>
      <c r="K162" s="2" t="s">
        <v>5</v>
      </c>
      <c r="L162" s="2" t="s">
        <v>3306</v>
      </c>
      <c r="M162" s="2" t="s">
        <v>377</v>
      </c>
      <c r="N162" s="2">
        <v>56</v>
      </c>
      <c r="O162" s="2" t="s">
        <v>1</v>
      </c>
      <c r="P162" s="2" t="s">
        <v>170</v>
      </c>
    </row>
    <row r="163" spans="1:16" x14ac:dyDescent="0.25">
      <c r="A163" s="2" t="s">
        <v>373</v>
      </c>
      <c r="B163" s="2" t="s">
        <v>374</v>
      </c>
      <c r="C163" s="2">
        <v>230</v>
      </c>
      <c r="D163" s="2" t="s">
        <v>411</v>
      </c>
      <c r="E163" s="2" t="s">
        <v>375</v>
      </c>
      <c r="F163" s="2">
        <v>69</v>
      </c>
      <c r="G163" s="2" t="s">
        <v>376</v>
      </c>
      <c r="H163" s="2" t="s">
        <v>949</v>
      </c>
      <c r="I163" s="3">
        <v>0.3</v>
      </c>
      <c r="J163" s="2" t="s">
        <v>4</v>
      </c>
      <c r="K163" s="2" t="s">
        <v>5</v>
      </c>
      <c r="L163" s="2" t="s">
        <v>3307</v>
      </c>
      <c r="M163" s="2" t="s">
        <v>377</v>
      </c>
      <c r="N163" s="2">
        <v>70</v>
      </c>
      <c r="O163" s="2" t="s">
        <v>1</v>
      </c>
      <c r="P163" s="2" t="s">
        <v>170</v>
      </c>
    </row>
    <row r="164" spans="1:16" x14ac:dyDescent="0.25">
      <c r="A164" s="2" t="s">
        <v>373</v>
      </c>
      <c r="B164" s="2" t="s">
        <v>374</v>
      </c>
      <c r="C164" s="2">
        <v>190</v>
      </c>
      <c r="D164" s="2" t="s">
        <v>411</v>
      </c>
      <c r="E164" s="2" t="s">
        <v>375</v>
      </c>
      <c r="F164" s="2">
        <v>140.79</v>
      </c>
      <c r="G164" s="2" t="s">
        <v>376</v>
      </c>
      <c r="H164" s="2" t="s">
        <v>949</v>
      </c>
      <c r="I164" s="3">
        <v>0.74099999999999999</v>
      </c>
      <c r="J164" s="2" t="s">
        <v>4</v>
      </c>
      <c r="K164" s="2" t="s">
        <v>5</v>
      </c>
      <c r="L164" s="2" t="s">
        <v>3308</v>
      </c>
      <c r="M164" s="2" t="s">
        <v>377</v>
      </c>
      <c r="N164" s="2">
        <v>25.9</v>
      </c>
      <c r="O164" s="2" t="s">
        <v>1</v>
      </c>
      <c r="P164" s="2" t="s">
        <v>170</v>
      </c>
    </row>
    <row r="165" spans="1:16" x14ac:dyDescent="0.25">
      <c r="A165" s="2" t="s">
        <v>373</v>
      </c>
      <c r="B165" s="2" t="s">
        <v>374</v>
      </c>
      <c r="C165" s="2">
        <v>190</v>
      </c>
      <c r="D165" s="2" t="s">
        <v>411</v>
      </c>
      <c r="E165" s="2" t="s">
        <v>375</v>
      </c>
      <c r="F165" s="2">
        <v>181.28</v>
      </c>
      <c r="G165" s="2" t="s">
        <v>376</v>
      </c>
      <c r="H165" s="2" t="s">
        <v>949</v>
      </c>
      <c r="I165" s="3">
        <v>0.95409999999999995</v>
      </c>
      <c r="J165" s="2" t="s">
        <v>4</v>
      </c>
      <c r="K165" s="2" t="s">
        <v>5</v>
      </c>
      <c r="L165" s="2" t="s">
        <v>3309</v>
      </c>
      <c r="M165" s="2" t="s">
        <v>377</v>
      </c>
      <c r="N165" s="2">
        <v>4.59</v>
      </c>
      <c r="O165" s="2" t="s">
        <v>1</v>
      </c>
      <c r="P165" s="2" t="s">
        <v>170</v>
      </c>
    </row>
    <row r="166" spans="1:16" x14ac:dyDescent="0.25">
      <c r="A166" s="2" t="s">
        <v>373</v>
      </c>
      <c r="B166" s="2" t="s">
        <v>374</v>
      </c>
      <c r="C166" s="2">
        <v>40</v>
      </c>
      <c r="D166" s="2" t="s">
        <v>411</v>
      </c>
      <c r="E166" s="2" t="s">
        <v>375</v>
      </c>
      <c r="F166" s="2">
        <v>52</v>
      </c>
      <c r="G166" s="2" t="s">
        <v>376</v>
      </c>
      <c r="H166" s="2" t="s">
        <v>949</v>
      </c>
      <c r="I166" s="3">
        <v>1.3</v>
      </c>
      <c r="J166" s="2" t="s">
        <v>4</v>
      </c>
      <c r="K166" s="2" t="s">
        <v>5</v>
      </c>
      <c r="L166" s="2" t="s">
        <v>692</v>
      </c>
      <c r="M166" s="2" t="s">
        <v>378</v>
      </c>
      <c r="N166" s="2">
        <v>30</v>
      </c>
      <c r="O166" s="2" t="s">
        <v>1</v>
      </c>
      <c r="P166" s="2" t="s">
        <v>170</v>
      </c>
    </row>
    <row r="167" spans="1:16" x14ac:dyDescent="0.25">
      <c r="A167" s="2" t="s">
        <v>373</v>
      </c>
      <c r="B167" s="2" t="s">
        <v>374</v>
      </c>
      <c r="C167" s="2">
        <v>310</v>
      </c>
      <c r="D167" s="2" t="s">
        <v>411</v>
      </c>
      <c r="E167" s="2" t="s">
        <v>375</v>
      </c>
      <c r="F167" s="2">
        <v>344.1</v>
      </c>
      <c r="G167" s="2" t="s">
        <v>376</v>
      </c>
      <c r="H167" s="2" t="s">
        <v>949</v>
      </c>
      <c r="I167" s="3">
        <v>1.1100000000000001</v>
      </c>
      <c r="J167" s="2" t="s">
        <v>4</v>
      </c>
      <c r="K167" s="2" t="s">
        <v>5</v>
      </c>
      <c r="L167" s="2" t="s">
        <v>3310</v>
      </c>
      <c r="M167" s="2" t="s">
        <v>378</v>
      </c>
      <c r="N167" s="2">
        <v>11</v>
      </c>
      <c r="O167" s="2" t="s">
        <v>1</v>
      </c>
      <c r="P167" s="2" t="s">
        <v>170</v>
      </c>
    </row>
    <row r="168" spans="1:16" x14ac:dyDescent="0.25">
      <c r="A168" s="2" t="s">
        <v>373</v>
      </c>
      <c r="B168" s="2" t="s">
        <v>374</v>
      </c>
      <c r="C168" s="2">
        <v>410</v>
      </c>
      <c r="D168" s="2" t="s">
        <v>411</v>
      </c>
      <c r="E168" s="2" t="s">
        <v>375</v>
      </c>
      <c r="F168" s="2">
        <v>592.86</v>
      </c>
      <c r="G168" s="2" t="s">
        <v>376</v>
      </c>
      <c r="H168" s="2" t="s">
        <v>949</v>
      </c>
      <c r="I168" s="3">
        <v>1.446</v>
      </c>
      <c r="J168" s="2" t="s">
        <v>4</v>
      </c>
      <c r="K168" s="2" t="s">
        <v>5</v>
      </c>
      <c r="L168" s="2" t="s">
        <v>3311</v>
      </c>
      <c r="M168" s="2" t="s">
        <v>378</v>
      </c>
      <c r="N168" s="2">
        <v>44.6</v>
      </c>
      <c r="O168" s="2" t="s">
        <v>1</v>
      </c>
      <c r="P168" s="2" t="s">
        <v>170</v>
      </c>
    </row>
    <row r="169" spans="1:16" x14ac:dyDescent="0.25">
      <c r="A169" s="2" t="s">
        <v>373</v>
      </c>
      <c r="B169" s="2" t="s">
        <v>374</v>
      </c>
      <c r="C169" s="2">
        <v>260</v>
      </c>
      <c r="D169" s="2" t="s">
        <v>411</v>
      </c>
      <c r="E169" s="2" t="s">
        <v>375</v>
      </c>
      <c r="F169" s="2">
        <v>381.13</v>
      </c>
      <c r="G169" s="2" t="s">
        <v>376</v>
      </c>
      <c r="H169" s="2" t="s">
        <v>949</v>
      </c>
      <c r="I169" s="3">
        <v>1.4659</v>
      </c>
      <c r="J169" s="2" t="s">
        <v>4</v>
      </c>
      <c r="K169" s="2" t="s">
        <v>5</v>
      </c>
      <c r="L169" s="2" t="s">
        <v>3312</v>
      </c>
      <c r="M169" s="2" t="s">
        <v>378</v>
      </c>
      <c r="N169" s="2">
        <v>46.59</v>
      </c>
      <c r="O169" s="2" t="s">
        <v>1</v>
      </c>
      <c r="P169" s="2" t="s">
        <v>170</v>
      </c>
    </row>
    <row r="170" spans="1:16" x14ac:dyDescent="0.25">
      <c r="A170" s="2" t="s">
        <v>373</v>
      </c>
      <c r="B170" s="2" t="s">
        <v>374</v>
      </c>
      <c r="C170" s="2">
        <v>400</v>
      </c>
      <c r="D170" s="2" t="s">
        <v>411</v>
      </c>
      <c r="E170" s="2" t="s">
        <v>375</v>
      </c>
      <c r="F170" s="2">
        <v>328</v>
      </c>
      <c r="G170" s="2" t="s">
        <v>376</v>
      </c>
      <c r="H170" s="2" t="s">
        <v>949</v>
      </c>
      <c r="I170" s="3">
        <v>0.82</v>
      </c>
      <c r="J170" s="2" t="s">
        <v>4</v>
      </c>
      <c r="K170" s="2" t="s">
        <v>5</v>
      </c>
      <c r="L170" s="2" t="s">
        <v>2724</v>
      </c>
      <c r="M170" s="2" t="s">
        <v>377</v>
      </c>
      <c r="N170" s="2">
        <v>18</v>
      </c>
      <c r="O170" s="2" t="s">
        <v>1</v>
      </c>
      <c r="P170" s="2" t="s">
        <v>170</v>
      </c>
    </row>
    <row r="171" spans="1:16" x14ac:dyDescent="0.25">
      <c r="A171" s="2" t="s">
        <v>373</v>
      </c>
      <c r="B171" s="2" t="s">
        <v>374</v>
      </c>
      <c r="C171" s="2">
        <v>100</v>
      </c>
      <c r="D171" s="2" t="s">
        <v>411</v>
      </c>
      <c r="E171" s="2" t="s">
        <v>375</v>
      </c>
      <c r="F171" s="2">
        <v>80</v>
      </c>
      <c r="G171" s="2" t="s">
        <v>376</v>
      </c>
      <c r="H171" s="2" t="s">
        <v>949</v>
      </c>
      <c r="I171" s="3">
        <v>0.8</v>
      </c>
      <c r="J171" s="2" t="s">
        <v>4</v>
      </c>
      <c r="K171" s="2" t="s">
        <v>5</v>
      </c>
      <c r="L171" s="2" t="s">
        <v>3313</v>
      </c>
      <c r="M171" s="2" t="s">
        <v>377</v>
      </c>
      <c r="N171" s="2">
        <v>20</v>
      </c>
      <c r="O171" s="2" t="s">
        <v>1</v>
      </c>
      <c r="P171" s="2" t="s">
        <v>170</v>
      </c>
    </row>
    <row r="172" spans="1:16" x14ac:dyDescent="0.25">
      <c r="A172" s="2" t="s">
        <v>373</v>
      </c>
      <c r="B172" s="2" t="s">
        <v>374</v>
      </c>
      <c r="C172" s="2">
        <v>160</v>
      </c>
      <c r="D172" s="2" t="s">
        <v>411</v>
      </c>
      <c r="E172" s="2" t="s">
        <v>375</v>
      </c>
      <c r="F172" s="2">
        <v>156.63999999999999</v>
      </c>
      <c r="G172" s="2" t="s">
        <v>376</v>
      </c>
      <c r="H172" s="2" t="s">
        <v>949</v>
      </c>
      <c r="I172" s="3">
        <v>0.97899999999999998</v>
      </c>
      <c r="J172" s="2" t="s">
        <v>4</v>
      </c>
      <c r="K172" s="2" t="s">
        <v>5</v>
      </c>
      <c r="L172" s="2" t="s">
        <v>3314</v>
      </c>
      <c r="M172" s="2" t="s">
        <v>377</v>
      </c>
      <c r="N172" s="2">
        <v>2.1</v>
      </c>
      <c r="O172" s="2" t="s">
        <v>1</v>
      </c>
      <c r="P172" s="2" t="s">
        <v>170</v>
      </c>
    </row>
    <row r="173" spans="1:16" x14ac:dyDescent="0.25">
      <c r="A173" s="2" t="s">
        <v>373</v>
      </c>
      <c r="B173" s="2" t="s">
        <v>374</v>
      </c>
      <c r="C173" s="2">
        <v>50</v>
      </c>
      <c r="D173" s="2" t="s">
        <v>411</v>
      </c>
      <c r="E173" s="2" t="s">
        <v>375</v>
      </c>
      <c r="F173" s="2">
        <v>23.13</v>
      </c>
      <c r="G173" s="2" t="s">
        <v>376</v>
      </c>
      <c r="H173" s="2" t="s">
        <v>949</v>
      </c>
      <c r="I173" s="3">
        <v>0.46260000000000001</v>
      </c>
      <c r="J173" s="2" t="s">
        <v>4</v>
      </c>
      <c r="K173" s="2" t="s">
        <v>5</v>
      </c>
      <c r="L173" s="2" t="s">
        <v>3315</v>
      </c>
      <c r="M173" s="2" t="s">
        <v>377</v>
      </c>
      <c r="N173" s="2">
        <v>53.74</v>
      </c>
      <c r="O173" s="2" t="s">
        <v>1</v>
      </c>
      <c r="P173" s="2" t="s">
        <v>170</v>
      </c>
    </row>
    <row r="174" spans="1:16" x14ac:dyDescent="0.25">
      <c r="A174" s="2" t="s">
        <v>373</v>
      </c>
      <c r="B174" s="2" t="s">
        <v>374</v>
      </c>
      <c r="C174" s="2">
        <v>30</v>
      </c>
      <c r="D174" s="2" t="s">
        <v>411</v>
      </c>
      <c r="E174" s="2" t="s">
        <v>375</v>
      </c>
      <c r="F174" s="2">
        <v>39</v>
      </c>
      <c r="G174" s="2" t="s">
        <v>376</v>
      </c>
      <c r="H174" s="2" t="s">
        <v>949</v>
      </c>
      <c r="I174" s="3">
        <v>1.3</v>
      </c>
      <c r="J174" s="2" t="s">
        <v>4</v>
      </c>
      <c r="K174" s="2" t="s">
        <v>5</v>
      </c>
      <c r="L174" s="2" t="s">
        <v>3316</v>
      </c>
      <c r="M174" s="2" t="s">
        <v>378</v>
      </c>
      <c r="N174" s="2">
        <v>30</v>
      </c>
      <c r="O174" s="2" t="s">
        <v>1</v>
      </c>
      <c r="P174" s="2" t="s">
        <v>170</v>
      </c>
    </row>
    <row r="175" spans="1:16" x14ac:dyDescent="0.25">
      <c r="A175" s="2" t="s">
        <v>373</v>
      </c>
      <c r="B175" s="2" t="s">
        <v>374</v>
      </c>
      <c r="C175" s="2">
        <v>120</v>
      </c>
      <c r="D175" s="2" t="s">
        <v>411</v>
      </c>
      <c r="E175" s="2" t="s">
        <v>375</v>
      </c>
      <c r="F175" s="2">
        <v>158.4</v>
      </c>
      <c r="G175" s="2" t="s">
        <v>376</v>
      </c>
      <c r="H175" s="2" t="s">
        <v>949</v>
      </c>
      <c r="I175" s="3">
        <v>1.32</v>
      </c>
      <c r="J175" s="2" t="s">
        <v>4</v>
      </c>
      <c r="K175" s="2" t="s">
        <v>5</v>
      </c>
      <c r="L175" s="2" t="s">
        <v>3317</v>
      </c>
      <c r="M175" s="2" t="s">
        <v>378</v>
      </c>
      <c r="N175" s="2">
        <v>32</v>
      </c>
      <c r="O175" s="2" t="s">
        <v>1</v>
      </c>
      <c r="P175" s="2" t="s">
        <v>170</v>
      </c>
    </row>
    <row r="176" spans="1:16" x14ac:dyDescent="0.25">
      <c r="A176" s="2" t="s">
        <v>373</v>
      </c>
      <c r="B176" s="2" t="s">
        <v>374</v>
      </c>
      <c r="C176" s="2">
        <v>380</v>
      </c>
      <c r="D176" s="2" t="s">
        <v>411</v>
      </c>
      <c r="E176" s="2" t="s">
        <v>375</v>
      </c>
      <c r="F176" s="2">
        <v>457.52</v>
      </c>
      <c r="G176" s="2" t="s">
        <v>376</v>
      </c>
      <c r="H176" s="2" t="s">
        <v>949</v>
      </c>
      <c r="I176" s="3">
        <v>1.204</v>
      </c>
      <c r="J176" s="2" t="s">
        <v>4</v>
      </c>
      <c r="K176" s="2" t="s">
        <v>5</v>
      </c>
      <c r="L176" s="2" t="s">
        <v>3318</v>
      </c>
      <c r="M176" s="2" t="s">
        <v>378</v>
      </c>
      <c r="N176" s="2">
        <v>20.399999999999999</v>
      </c>
      <c r="O176" s="2" t="s">
        <v>1</v>
      </c>
      <c r="P176" s="2" t="s">
        <v>170</v>
      </c>
    </row>
    <row r="177" spans="1:16" x14ac:dyDescent="0.25">
      <c r="A177" s="2" t="s">
        <v>373</v>
      </c>
      <c r="B177" s="2" t="s">
        <v>374</v>
      </c>
      <c r="C177" s="2">
        <v>340</v>
      </c>
      <c r="D177" s="2" t="s">
        <v>411</v>
      </c>
      <c r="E177" s="2" t="s">
        <v>375</v>
      </c>
      <c r="F177" s="2">
        <v>564.74</v>
      </c>
      <c r="G177" s="2" t="s">
        <v>376</v>
      </c>
      <c r="H177" s="2" t="s">
        <v>949</v>
      </c>
      <c r="I177" s="3">
        <v>1.661</v>
      </c>
      <c r="J177" s="2" t="s">
        <v>4</v>
      </c>
      <c r="K177" s="2" t="s">
        <v>5</v>
      </c>
      <c r="L177" s="2" t="s">
        <v>3319</v>
      </c>
      <c r="M177" s="2" t="s">
        <v>378</v>
      </c>
      <c r="N177" s="2">
        <v>66.099999999999994</v>
      </c>
      <c r="O177" s="2" t="s">
        <v>1</v>
      </c>
      <c r="P177" s="2" t="s">
        <v>170</v>
      </c>
    </row>
    <row r="178" spans="1:16" x14ac:dyDescent="0.25">
      <c r="A178" s="2" t="s">
        <v>373</v>
      </c>
      <c r="B178" s="2" t="s">
        <v>374</v>
      </c>
      <c r="C178" s="2">
        <v>410</v>
      </c>
      <c r="D178" s="2" t="s">
        <v>411</v>
      </c>
      <c r="E178" s="2" t="s">
        <v>375</v>
      </c>
      <c r="F178" s="2">
        <v>237.8</v>
      </c>
      <c r="G178" s="2" t="s">
        <v>376</v>
      </c>
      <c r="H178" s="2" t="s">
        <v>949</v>
      </c>
      <c r="I178" s="3">
        <v>0.57999999999999996</v>
      </c>
      <c r="J178" s="2" t="s">
        <v>4</v>
      </c>
      <c r="K178" s="2" t="s">
        <v>5</v>
      </c>
      <c r="L178" s="2" t="s">
        <v>588</v>
      </c>
      <c r="M178" s="2" t="s">
        <v>377</v>
      </c>
      <c r="N178" s="2">
        <v>42</v>
      </c>
      <c r="O178" s="2" t="s">
        <v>1</v>
      </c>
      <c r="P178" s="2" t="s">
        <v>170</v>
      </c>
    </row>
    <row r="179" spans="1:16" x14ac:dyDescent="0.25">
      <c r="A179" s="2" t="s">
        <v>373</v>
      </c>
      <c r="B179" s="2" t="s">
        <v>374</v>
      </c>
      <c r="C179" s="2">
        <v>230</v>
      </c>
      <c r="D179" s="2" t="s">
        <v>411</v>
      </c>
      <c r="E179" s="2" t="s">
        <v>375</v>
      </c>
      <c r="F179" s="2">
        <v>115</v>
      </c>
      <c r="G179" s="2" t="s">
        <v>376</v>
      </c>
      <c r="H179" s="2" t="s">
        <v>949</v>
      </c>
      <c r="I179" s="3">
        <v>0.5</v>
      </c>
      <c r="J179" s="2" t="s">
        <v>4</v>
      </c>
      <c r="K179" s="2" t="s">
        <v>5</v>
      </c>
      <c r="L179" s="2" t="s">
        <v>3320</v>
      </c>
      <c r="M179" s="2" t="s">
        <v>377</v>
      </c>
      <c r="N179" s="2">
        <v>50</v>
      </c>
      <c r="O179" s="2" t="s">
        <v>1</v>
      </c>
      <c r="P179" s="2" t="s">
        <v>170</v>
      </c>
    </row>
    <row r="180" spans="1:16" x14ac:dyDescent="0.25">
      <c r="A180" s="2" t="s">
        <v>373</v>
      </c>
      <c r="B180" s="2" t="s">
        <v>374</v>
      </c>
      <c r="C180" s="2">
        <v>170</v>
      </c>
      <c r="D180" s="2" t="s">
        <v>411</v>
      </c>
      <c r="E180" s="2" t="s">
        <v>375</v>
      </c>
      <c r="F180" s="2">
        <v>134.13</v>
      </c>
      <c r="G180" s="2" t="s">
        <v>376</v>
      </c>
      <c r="H180" s="2" t="s">
        <v>949</v>
      </c>
      <c r="I180" s="3">
        <v>0.78900000000000003</v>
      </c>
      <c r="J180" s="2" t="s">
        <v>4</v>
      </c>
      <c r="K180" s="2" t="s">
        <v>5</v>
      </c>
      <c r="L180" s="2" t="s">
        <v>3321</v>
      </c>
      <c r="M180" s="2" t="s">
        <v>377</v>
      </c>
      <c r="N180" s="2">
        <v>21.1</v>
      </c>
      <c r="O180" s="2" t="s">
        <v>1</v>
      </c>
      <c r="P180" s="2" t="s">
        <v>170</v>
      </c>
    </row>
    <row r="181" spans="1:16" x14ac:dyDescent="0.25">
      <c r="A181" s="2" t="s">
        <v>373</v>
      </c>
      <c r="B181" s="2" t="s">
        <v>374</v>
      </c>
      <c r="C181" s="2">
        <v>330</v>
      </c>
      <c r="D181" s="2" t="s">
        <v>411</v>
      </c>
      <c r="E181" s="2" t="s">
        <v>375</v>
      </c>
      <c r="F181" s="2">
        <v>315.70999999999998</v>
      </c>
      <c r="G181" s="2" t="s">
        <v>376</v>
      </c>
      <c r="H181" s="2" t="s">
        <v>949</v>
      </c>
      <c r="I181" s="3">
        <v>0.95669999999999999</v>
      </c>
      <c r="J181" s="2" t="s">
        <v>4</v>
      </c>
      <c r="K181" s="2" t="s">
        <v>5</v>
      </c>
      <c r="L181" s="2" t="s">
        <v>3322</v>
      </c>
      <c r="M181" s="2" t="s">
        <v>377</v>
      </c>
      <c r="N181" s="2">
        <v>4.33</v>
      </c>
      <c r="O181" s="2" t="s">
        <v>1</v>
      </c>
      <c r="P181" s="2" t="s">
        <v>170</v>
      </c>
    </row>
    <row r="182" spans="1:16" x14ac:dyDescent="0.25">
      <c r="A182" s="2" t="s">
        <v>373</v>
      </c>
      <c r="B182" s="2" t="s">
        <v>374</v>
      </c>
      <c r="C182" s="2">
        <v>470</v>
      </c>
      <c r="D182" s="2" t="s">
        <v>411</v>
      </c>
      <c r="E182" s="2" t="s">
        <v>375</v>
      </c>
      <c r="F182" s="2">
        <v>564</v>
      </c>
      <c r="G182" s="2" t="s">
        <v>376</v>
      </c>
      <c r="H182" s="2" t="s">
        <v>949</v>
      </c>
      <c r="I182" s="3">
        <v>1.2</v>
      </c>
      <c r="J182" s="2" t="s">
        <v>4</v>
      </c>
      <c r="K182" s="2" t="s">
        <v>5</v>
      </c>
      <c r="L182" s="2" t="s">
        <v>3323</v>
      </c>
      <c r="M182" s="2" t="s">
        <v>378</v>
      </c>
      <c r="N182" s="2">
        <v>20</v>
      </c>
      <c r="O182" s="2" t="s">
        <v>1</v>
      </c>
      <c r="P182" s="2" t="s">
        <v>170</v>
      </c>
    </row>
    <row r="183" spans="1:16" x14ac:dyDescent="0.25">
      <c r="A183" s="2" t="s">
        <v>373</v>
      </c>
      <c r="B183" s="2" t="s">
        <v>374</v>
      </c>
      <c r="C183" s="2">
        <v>270</v>
      </c>
      <c r="D183" s="2" t="s">
        <v>411</v>
      </c>
      <c r="E183" s="2" t="s">
        <v>375</v>
      </c>
      <c r="F183" s="2">
        <v>340.2</v>
      </c>
      <c r="G183" s="2" t="s">
        <v>376</v>
      </c>
      <c r="H183" s="2" t="s">
        <v>949</v>
      </c>
      <c r="I183" s="3">
        <v>1.26</v>
      </c>
      <c r="J183" s="2" t="s">
        <v>4</v>
      </c>
      <c r="K183" s="2" t="s">
        <v>5</v>
      </c>
      <c r="L183" s="2" t="s">
        <v>3280</v>
      </c>
      <c r="M183" s="2" t="s">
        <v>378</v>
      </c>
      <c r="N183" s="2">
        <v>26</v>
      </c>
      <c r="O183" s="2" t="s">
        <v>1</v>
      </c>
      <c r="P183" s="2" t="s">
        <v>170</v>
      </c>
    </row>
    <row r="184" spans="1:16" x14ac:dyDescent="0.25">
      <c r="A184" s="2" t="s">
        <v>373</v>
      </c>
      <c r="B184" s="2" t="s">
        <v>374</v>
      </c>
      <c r="C184" s="2">
        <v>400</v>
      </c>
      <c r="D184" s="2" t="s">
        <v>411</v>
      </c>
      <c r="E184" s="2" t="s">
        <v>375</v>
      </c>
      <c r="F184" s="2">
        <v>479.2</v>
      </c>
      <c r="G184" s="2" t="s">
        <v>376</v>
      </c>
      <c r="H184" s="2" t="s">
        <v>949</v>
      </c>
      <c r="I184" s="3">
        <v>1.198</v>
      </c>
      <c r="J184" s="2" t="s">
        <v>4</v>
      </c>
      <c r="K184" s="2" t="s">
        <v>5</v>
      </c>
      <c r="L184" s="2" t="s">
        <v>3324</v>
      </c>
      <c r="M184" s="2" t="s">
        <v>378</v>
      </c>
      <c r="N184" s="2">
        <v>19.8</v>
      </c>
      <c r="O184" s="2" t="s">
        <v>1</v>
      </c>
      <c r="P184" s="2" t="s">
        <v>170</v>
      </c>
    </row>
    <row r="185" spans="1:16" x14ac:dyDescent="0.25">
      <c r="A185" s="2" t="s">
        <v>373</v>
      </c>
      <c r="B185" s="2" t="s">
        <v>374</v>
      </c>
      <c r="C185" s="2">
        <v>140</v>
      </c>
      <c r="D185" s="2" t="s">
        <v>411</v>
      </c>
      <c r="E185" s="2" t="s">
        <v>375</v>
      </c>
      <c r="F185" s="2">
        <v>201.46</v>
      </c>
      <c r="G185" s="2" t="s">
        <v>376</v>
      </c>
      <c r="H185" s="2" t="s">
        <v>949</v>
      </c>
      <c r="I185" s="3">
        <v>1.4390000000000001</v>
      </c>
      <c r="J185" s="2" t="s">
        <v>4</v>
      </c>
      <c r="K185" s="2" t="s">
        <v>5</v>
      </c>
      <c r="L185" s="2" t="s">
        <v>3325</v>
      </c>
      <c r="M185" s="2" t="s">
        <v>378</v>
      </c>
      <c r="N185" s="2">
        <v>43.9</v>
      </c>
      <c r="O185" s="2" t="s">
        <v>1</v>
      </c>
      <c r="P185" s="2" t="s">
        <v>170</v>
      </c>
    </row>
    <row r="186" spans="1:16" x14ac:dyDescent="0.25">
      <c r="A186" s="2" t="s">
        <v>373</v>
      </c>
      <c r="B186" s="2" t="s">
        <v>374</v>
      </c>
      <c r="C186" s="2">
        <v>310</v>
      </c>
      <c r="D186" s="2" t="s">
        <v>411</v>
      </c>
      <c r="E186" s="2" t="s">
        <v>375</v>
      </c>
      <c r="F186" s="2">
        <v>151.9</v>
      </c>
      <c r="G186" s="2" t="s">
        <v>376</v>
      </c>
      <c r="H186" s="2" t="s">
        <v>949</v>
      </c>
      <c r="I186" s="3">
        <v>0.49</v>
      </c>
      <c r="J186" s="2" t="s">
        <v>4</v>
      </c>
      <c r="K186" s="2" t="s">
        <v>5</v>
      </c>
      <c r="L186" s="2" t="s">
        <v>3326</v>
      </c>
      <c r="M186" s="2" t="s">
        <v>377</v>
      </c>
      <c r="N186" s="2">
        <v>51</v>
      </c>
      <c r="O186" s="2" t="s">
        <v>1</v>
      </c>
      <c r="P186" s="2" t="s">
        <v>170</v>
      </c>
    </row>
    <row r="187" spans="1:16" x14ac:dyDescent="0.25">
      <c r="A187" s="2" t="s">
        <v>373</v>
      </c>
      <c r="B187" s="2" t="s">
        <v>374</v>
      </c>
      <c r="C187" s="2">
        <v>490</v>
      </c>
      <c r="D187" s="2" t="s">
        <v>411</v>
      </c>
      <c r="E187" s="2" t="s">
        <v>375</v>
      </c>
      <c r="F187" s="2">
        <v>245</v>
      </c>
      <c r="G187" s="2" t="s">
        <v>376</v>
      </c>
      <c r="H187" s="2" t="s">
        <v>949</v>
      </c>
      <c r="I187" s="3">
        <v>0.5</v>
      </c>
      <c r="J187" s="2" t="s">
        <v>4</v>
      </c>
      <c r="K187" s="2" t="s">
        <v>5</v>
      </c>
      <c r="L187" s="2" t="s">
        <v>3327</v>
      </c>
      <c r="M187" s="2" t="s">
        <v>377</v>
      </c>
      <c r="N187" s="2">
        <v>50</v>
      </c>
      <c r="O187" s="2" t="s">
        <v>1</v>
      </c>
      <c r="P187" s="2" t="s">
        <v>170</v>
      </c>
    </row>
    <row r="188" spans="1:16" x14ac:dyDescent="0.25">
      <c r="A188" s="2" t="s">
        <v>373</v>
      </c>
      <c r="B188" s="2" t="s">
        <v>374</v>
      </c>
      <c r="C188" s="2">
        <v>240</v>
      </c>
      <c r="D188" s="2" t="s">
        <v>411</v>
      </c>
      <c r="E188" s="2" t="s">
        <v>375</v>
      </c>
      <c r="F188" s="2">
        <v>195.84</v>
      </c>
      <c r="G188" s="2" t="s">
        <v>376</v>
      </c>
      <c r="H188" s="2" t="s">
        <v>949</v>
      </c>
      <c r="I188" s="3">
        <v>0.81599999999999995</v>
      </c>
      <c r="J188" s="2" t="s">
        <v>4</v>
      </c>
      <c r="K188" s="2" t="s">
        <v>5</v>
      </c>
      <c r="L188" s="2" t="s">
        <v>3328</v>
      </c>
      <c r="M188" s="2" t="s">
        <v>377</v>
      </c>
      <c r="N188" s="2">
        <v>18.399999999999999</v>
      </c>
      <c r="O188" s="2" t="s">
        <v>1</v>
      </c>
      <c r="P188" s="2" t="s">
        <v>170</v>
      </c>
    </row>
    <row r="189" spans="1:16" x14ac:dyDescent="0.25">
      <c r="A189" s="2" t="s">
        <v>373</v>
      </c>
      <c r="B189" s="2" t="s">
        <v>374</v>
      </c>
      <c r="C189" s="2">
        <v>430</v>
      </c>
      <c r="D189" s="2" t="s">
        <v>411</v>
      </c>
      <c r="E189" s="2" t="s">
        <v>375</v>
      </c>
      <c r="F189" s="2">
        <v>358.49</v>
      </c>
      <c r="G189" s="2" t="s">
        <v>376</v>
      </c>
      <c r="H189" s="2" t="s">
        <v>949</v>
      </c>
      <c r="I189" s="3">
        <v>0.8337</v>
      </c>
      <c r="J189" s="2" t="s">
        <v>4</v>
      </c>
      <c r="K189" s="2" t="s">
        <v>5</v>
      </c>
      <c r="L189" s="2" t="s">
        <v>3329</v>
      </c>
      <c r="M189" s="2" t="s">
        <v>377</v>
      </c>
      <c r="N189" s="2">
        <v>16.63</v>
      </c>
      <c r="O189" s="2" t="s">
        <v>1</v>
      </c>
      <c r="P189" s="2" t="s">
        <v>170</v>
      </c>
    </row>
    <row r="190" spans="1:16" x14ac:dyDescent="0.25">
      <c r="A190" s="2" t="s">
        <v>373</v>
      </c>
      <c r="B190" s="2" t="s">
        <v>374</v>
      </c>
      <c r="C190" s="2">
        <v>70</v>
      </c>
      <c r="D190" s="2" t="s">
        <v>411</v>
      </c>
      <c r="E190" s="2" t="s">
        <v>375</v>
      </c>
      <c r="F190" s="2">
        <v>105</v>
      </c>
      <c r="G190" s="2" t="s">
        <v>376</v>
      </c>
      <c r="H190" s="2" t="s">
        <v>949</v>
      </c>
      <c r="I190" s="3">
        <v>1.5</v>
      </c>
      <c r="J190" s="2" t="s">
        <v>4</v>
      </c>
      <c r="K190" s="2" t="s">
        <v>5</v>
      </c>
      <c r="L190" s="2" t="s">
        <v>871</v>
      </c>
      <c r="M190" s="2" t="s">
        <v>378</v>
      </c>
      <c r="N190" s="2">
        <v>50</v>
      </c>
      <c r="O190" s="2" t="s">
        <v>1</v>
      </c>
      <c r="P190" s="2" t="s">
        <v>170</v>
      </c>
    </row>
    <row r="191" spans="1:16" x14ac:dyDescent="0.25">
      <c r="A191" s="2" t="s">
        <v>373</v>
      </c>
      <c r="B191" s="2" t="s">
        <v>374</v>
      </c>
      <c r="C191" s="2">
        <v>110</v>
      </c>
      <c r="D191" s="2" t="s">
        <v>411</v>
      </c>
      <c r="E191" s="2" t="s">
        <v>375</v>
      </c>
      <c r="F191" s="2">
        <v>137.5</v>
      </c>
      <c r="G191" s="2" t="s">
        <v>376</v>
      </c>
      <c r="H191" s="2" t="s">
        <v>949</v>
      </c>
      <c r="I191" s="3">
        <v>1.25</v>
      </c>
      <c r="J191" s="2" t="s">
        <v>4</v>
      </c>
      <c r="K191" s="2" t="s">
        <v>5</v>
      </c>
      <c r="L191" s="2" t="s">
        <v>3330</v>
      </c>
      <c r="M191" s="2" t="s">
        <v>378</v>
      </c>
      <c r="N191" s="2">
        <v>25</v>
      </c>
      <c r="O191" s="2" t="s">
        <v>1</v>
      </c>
      <c r="P191" s="2" t="s">
        <v>170</v>
      </c>
    </row>
    <row r="192" spans="1:16" x14ac:dyDescent="0.25">
      <c r="A192" s="2" t="s">
        <v>373</v>
      </c>
      <c r="B192" s="2" t="s">
        <v>374</v>
      </c>
      <c r="C192" s="2">
        <v>270</v>
      </c>
      <c r="D192" s="2" t="s">
        <v>411</v>
      </c>
      <c r="E192" s="2" t="s">
        <v>375</v>
      </c>
      <c r="F192" s="2">
        <v>422.28</v>
      </c>
      <c r="G192" s="2" t="s">
        <v>376</v>
      </c>
      <c r="H192" s="2" t="s">
        <v>949</v>
      </c>
      <c r="I192" s="3">
        <v>1.5640000000000001</v>
      </c>
      <c r="J192" s="2" t="s">
        <v>4</v>
      </c>
      <c r="K192" s="2" t="s">
        <v>5</v>
      </c>
      <c r="L192" s="2" t="s">
        <v>3331</v>
      </c>
      <c r="M192" s="2" t="s">
        <v>378</v>
      </c>
      <c r="N192" s="2">
        <v>56.4</v>
      </c>
      <c r="O192" s="2" t="s">
        <v>1</v>
      </c>
      <c r="P192" s="2" t="s">
        <v>170</v>
      </c>
    </row>
    <row r="193" spans="1:16" x14ac:dyDescent="0.25">
      <c r="A193" s="2" t="s">
        <v>373</v>
      </c>
      <c r="B193" s="2" t="s">
        <v>374</v>
      </c>
      <c r="C193" s="2">
        <v>420</v>
      </c>
      <c r="D193" s="2" t="s">
        <v>411</v>
      </c>
      <c r="E193" s="2" t="s">
        <v>375</v>
      </c>
      <c r="F193" s="2">
        <v>446.25</v>
      </c>
      <c r="G193" s="2" t="s">
        <v>376</v>
      </c>
      <c r="H193" s="2" t="s">
        <v>949</v>
      </c>
      <c r="I193" s="3">
        <v>1.0625</v>
      </c>
      <c r="J193" s="2" t="s">
        <v>4</v>
      </c>
      <c r="K193" s="2" t="s">
        <v>5</v>
      </c>
      <c r="L193" s="2" t="s">
        <v>3332</v>
      </c>
      <c r="M193" s="2" t="s">
        <v>378</v>
      </c>
      <c r="N193" s="2">
        <v>6.25</v>
      </c>
      <c r="O193" s="2" t="s">
        <v>1</v>
      </c>
      <c r="P193" s="2" t="s">
        <v>170</v>
      </c>
    </row>
    <row r="194" spans="1:16" x14ac:dyDescent="0.25">
      <c r="A194" s="2" t="s">
        <v>373</v>
      </c>
      <c r="B194" s="2" t="s">
        <v>374</v>
      </c>
      <c r="C194" s="2">
        <v>180</v>
      </c>
      <c r="D194" s="2" t="s">
        <v>411</v>
      </c>
      <c r="E194" s="2" t="s">
        <v>375</v>
      </c>
      <c r="F194" s="2">
        <v>73.8</v>
      </c>
      <c r="G194" s="2" t="s">
        <v>376</v>
      </c>
      <c r="H194" s="2" t="s">
        <v>949</v>
      </c>
      <c r="I194" s="3">
        <v>0.41</v>
      </c>
      <c r="J194" s="2" t="s">
        <v>4</v>
      </c>
      <c r="K194" s="2" t="s">
        <v>5</v>
      </c>
      <c r="L194" s="2" t="s">
        <v>3333</v>
      </c>
      <c r="M194" s="2" t="s">
        <v>377</v>
      </c>
      <c r="N194" s="2">
        <v>59</v>
      </c>
      <c r="O194" s="2" t="s">
        <v>1</v>
      </c>
      <c r="P194" s="2" t="s">
        <v>170</v>
      </c>
    </row>
    <row r="195" spans="1:16" x14ac:dyDescent="0.25">
      <c r="A195" s="2" t="s">
        <v>373</v>
      </c>
      <c r="B195" s="2" t="s">
        <v>374</v>
      </c>
      <c r="C195" s="2">
        <v>240</v>
      </c>
      <c r="D195" s="2" t="s">
        <v>411</v>
      </c>
      <c r="E195" s="2" t="s">
        <v>375</v>
      </c>
      <c r="F195" s="2">
        <v>144</v>
      </c>
      <c r="G195" s="2" t="s">
        <v>376</v>
      </c>
      <c r="H195" s="2" t="s">
        <v>949</v>
      </c>
      <c r="I195" s="3">
        <v>0.6</v>
      </c>
      <c r="J195" s="2" t="s">
        <v>4</v>
      </c>
      <c r="K195" s="2" t="s">
        <v>5</v>
      </c>
      <c r="L195" s="2" t="s">
        <v>456</v>
      </c>
      <c r="M195" s="2" t="s">
        <v>377</v>
      </c>
      <c r="N195" s="2">
        <v>40</v>
      </c>
      <c r="O195" s="2" t="s">
        <v>1</v>
      </c>
      <c r="P195" s="2" t="s">
        <v>170</v>
      </c>
    </row>
    <row r="196" spans="1:16" x14ac:dyDescent="0.25">
      <c r="A196" s="2" t="s">
        <v>373</v>
      </c>
      <c r="B196" s="2" t="s">
        <v>374</v>
      </c>
      <c r="C196" s="2">
        <v>230</v>
      </c>
      <c r="D196" s="2" t="s">
        <v>411</v>
      </c>
      <c r="E196" s="2" t="s">
        <v>375</v>
      </c>
      <c r="F196" s="2">
        <v>116.38</v>
      </c>
      <c r="G196" s="2" t="s">
        <v>376</v>
      </c>
      <c r="H196" s="2" t="s">
        <v>949</v>
      </c>
      <c r="I196" s="3">
        <v>0.50600000000000001</v>
      </c>
      <c r="J196" s="2" t="s">
        <v>4</v>
      </c>
      <c r="K196" s="2" t="s">
        <v>5</v>
      </c>
      <c r="L196" s="2" t="s">
        <v>3334</v>
      </c>
      <c r="M196" s="2" t="s">
        <v>377</v>
      </c>
      <c r="N196" s="2">
        <v>49.4</v>
      </c>
      <c r="O196" s="2" t="s">
        <v>1</v>
      </c>
      <c r="P196" s="2" t="s">
        <v>170</v>
      </c>
    </row>
    <row r="197" spans="1:16" x14ac:dyDescent="0.25">
      <c r="A197" s="2" t="s">
        <v>373</v>
      </c>
      <c r="B197" s="2" t="s">
        <v>374</v>
      </c>
      <c r="C197" s="2">
        <v>110</v>
      </c>
      <c r="D197" s="2" t="s">
        <v>411</v>
      </c>
      <c r="E197" s="2" t="s">
        <v>375</v>
      </c>
      <c r="F197" s="2">
        <v>67.86</v>
      </c>
      <c r="G197" s="2" t="s">
        <v>376</v>
      </c>
      <c r="H197" s="2" t="s">
        <v>949</v>
      </c>
      <c r="I197" s="3">
        <v>0.6169</v>
      </c>
      <c r="J197" s="2" t="s">
        <v>4</v>
      </c>
      <c r="K197" s="2" t="s">
        <v>5</v>
      </c>
      <c r="L197" s="2" t="s">
        <v>3335</v>
      </c>
      <c r="M197" s="2" t="s">
        <v>377</v>
      </c>
      <c r="N197" s="2">
        <v>38.31</v>
      </c>
      <c r="O197" s="2" t="s">
        <v>1</v>
      </c>
      <c r="P197" s="2" t="s">
        <v>170</v>
      </c>
    </row>
    <row r="198" spans="1:16" x14ac:dyDescent="0.25">
      <c r="A198" s="2" t="s">
        <v>373</v>
      </c>
      <c r="B198" s="2" t="s">
        <v>374</v>
      </c>
      <c r="C198" s="2">
        <v>20</v>
      </c>
      <c r="D198" s="2" t="s">
        <v>411</v>
      </c>
      <c r="E198" s="2" t="s">
        <v>375</v>
      </c>
      <c r="F198" s="2">
        <v>34</v>
      </c>
      <c r="G198" s="2" t="s">
        <v>376</v>
      </c>
      <c r="H198" s="2" t="s">
        <v>949</v>
      </c>
      <c r="I198" s="3">
        <v>1.7</v>
      </c>
      <c r="J198" s="2" t="s">
        <v>4</v>
      </c>
      <c r="K198" s="2" t="s">
        <v>5</v>
      </c>
      <c r="L198" s="2" t="s">
        <v>3336</v>
      </c>
      <c r="M198" s="2" t="s">
        <v>378</v>
      </c>
      <c r="N198" s="2">
        <v>70</v>
      </c>
      <c r="O198" s="2" t="s">
        <v>1</v>
      </c>
      <c r="P198" s="2" t="s">
        <v>170</v>
      </c>
    </row>
    <row r="199" spans="1:16" x14ac:dyDescent="0.25">
      <c r="A199" s="2" t="s">
        <v>373</v>
      </c>
      <c r="B199" s="2" t="s">
        <v>374</v>
      </c>
      <c r="C199" s="2">
        <v>480</v>
      </c>
      <c r="D199" s="2" t="s">
        <v>411</v>
      </c>
      <c r="E199" s="2" t="s">
        <v>375</v>
      </c>
      <c r="F199" s="2">
        <v>600</v>
      </c>
      <c r="G199" s="2" t="s">
        <v>376</v>
      </c>
      <c r="H199" s="2" t="s">
        <v>949</v>
      </c>
      <c r="I199" s="3">
        <v>1.25</v>
      </c>
      <c r="J199" s="2" t="s">
        <v>4</v>
      </c>
      <c r="K199" s="2" t="s">
        <v>5</v>
      </c>
      <c r="L199" s="2" t="s">
        <v>3337</v>
      </c>
      <c r="M199" s="2" t="s">
        <v>378</v>
      </c>
      <c r="N199" s="2">
        <v>25</v>
      </c>
      <c r="O199" s="2" t="s">
        <v>1</v>
      </c>
      <c r="P199" s="2" t="s">
        <v>170</v>
      </c>
    </row>
    <row r="200" spans="1:16" x14ac:dyDescent="0.25">
      <c r="A200" s="2" t="s">
        <v>373</v>
      </c>
      <c r="B200" s="2" t="s">
        <v>374</v>
      </c>
      <c r="C200" s="2">
        <v>80</v>
      </c>
      <c r="D200" s="2" t="s">
        <v>411</v>
      </c>
      <c r="E200" s="2" t="s">
        <v>375</v>
      </c>
      <c r="F200" s="2">
        <v>104.56</v>
      </c>
      <c r="G200" s="2" t="s">
        <v>376</v>
      </c>
      <c r="H200" s="2" t="s">
        <v>949</v>
      </c>
      <c r="I200" s="3">
        <v>1.3069999999999999</v>
      </c>
      <c r="J200" s="2" t="s">
        <v>4</v>
      </c>
      <c r="K200" s="2" t="s">
        <v>5</v>
      </c>
      <c r="L200" s="2" t="s">
        <v>3338</v>
      </c>
      <c r="M200" s="2" t="s">
        <v>378</v>
      </c>
      <c r="N200" s="2">
        <v>30.7</v>
      </c>
      <c r="O200" s="2" t="s">
        <v>1</v>
      </c>
      <c r="P200" s="2" t="s">
        <v>170</v>
      </c>
    </row>
    <row r="201" spans="1:16" x14ac:dyDescent="0.25">
      <c r="A201" s="2" t="s">
        <v>373</v>
      </c>
      <c r="B201" s="2" t="s">
        <v>374</v>
      </c>
      <c r="C201" s="2">
        <v>410</v>
      </c>
      <c r="D201" s="2" t="s">
        <v>411</v>
      </c>
      <c r="E201" s="2" t="s">
        <v>375</v>
      </c>
      <c r="F201" s="2">
        <v>608.48</v>
      </c>
      <c r="G201" s="2" t="s">
        <v>376</v>
      </c>
      <c r="H201" s="2" t="s">
        <v>949</v>
      </c>
      <c r="I201" s="3">
        <v>1.4841</v>
      </c>
      <c r="J201" s="2" t="s">
        <v>4</v>
      </c>
      <c r="K201" s="2" t="s">
        <v>5</v>
      </c>
      <c r="L201" s="2" t="s">
        <v>3339</v>
      </c>
      <c r="M201" s="2" t="s">
        <v>378</v>
      </c>
      <c r="N201" s="2">
        <v>48.41</v>
      </c>
      <c r="O201" s="2" t="s">
        <v>1</v>
      </c>
      <c r="P201" s="2" t="s">
        <v>170</v>
      </c>
    </row>
    <row r="202" spans="1:16" x14ac:dyDescent="0.25">
      <c r="A202" s="2" t="s">
        <v>373</v>
      </c>
      <c r="B202" s="2" t="s">
        <v>374</v>
      </c>
      <c r="C202" s="2">
        <v>400</v>
      </c>
      <c r="D202" s="2" t="s">
        <v>411</v>
      </c>
      <c r="E202" s="2" t="s">
        <v>375</v>
      </c>
      <c r="F202" s="2">
        <v>240</v>
      </c>
      <c r="G202" s="2" t="s">
        <v>376</v>
      </c>
      <c r="H202" s="2" t="s">
        <v>949</v>
      </c>
      <c r="I202" s="3">
        <v>0.6</v>
      </c>
      <c r="J202" s="2" t="s">
        <v>4</v>
      </c>
      <c r="K202" s="2" t="s">
        <v>5</v>
      </c>
      <c r="L202" s="2" t="s">
        <v>2728</v>
      </c>
      <c r="M202" s="2" t="s">
        <v>377</v>
      </c>
      <c r="N202" s="2">
        <v>40</v>
      </c>
      <c r="O202" s="2" t="s">
        <v>1</v>
      </c>
      <c r="P202" s="2" t="s">
        <v>170</v>
      </c>
    </row>
    <row r="203" spans="1:16" x14ac:dyDescent="0.25">
      <c r="A203" s="2" t="s">
        <v>373</v>
      </c>
      <c r="B203" s="2" t="s">
        <v>374</v>
      </c>
      <c r="C203" s="2">
        <v>90</v>
      </c>
      <c r="D203" s="2" t="s">
        <v>411</v>
      </c>
      <c r="E203" s="2" t="s">
        <v>375</v>
      </c>
      <c r="F203" s="2">
        <v>54</v>
      </c>
      <c r="G203" s="2" t="s">
        <v>376</v>
      </c>
      <c r="H203" s="2" t="s">
        <v>949</v>
      </c>
      <c r="I203" s="3">
        <v>0.6</v>
      </c>
      <c r="J203" s="2" t="s">
        <v>4</v>
      </c>
      <c r="K203" s="2" t="s">
        <v>5</v>
      </c>
      <c r="L203" s="2" t="s">
        <v>3340</v>
      </c>
      <c r="M203" s="2" t="s">
        <v>377</v>
      </c>
      <c r="N203" s="2">
        <v>40</v>
      </c>
      <c r="O203" s="2" t="s">
        <v>1</v>
      </c>
      <c r="P203" s="2" t="s">
        <v>170</v>
      </c>
    </row>
    <row r="204" spans="1:16" x14ac:dyDescent="0.25">
      <c r="A204" s="2" t="s">
        <v>373</v>
      </c>
      <c r="B204" s="2" t="s">
        <v>374</v>
      </c>
      <c r="C204" s="2">
        <v>420</v>
      </c>
      <c r="D204" s="2" t="s">
        <v>411</v>
      </c>
      <c r="E204" s="2" t="s">
        <v>375</v>
      </c>
      <c r="F204" s="2">
        <v>211.68</v>
      </c>
      <c r="G204" s="2" t="s">
        <v>376</v>
      </c>
      <c r="H204" s="2" t="s">
        <v>949</v>
      </c>
      <c r="I204" s="3">
        <v>0.504</v>
      </c>
      <c r="J204" s="2" t="s">
        <v>4</v>
      </c>
      <c r="K204" s="2" t="s">
        <v>5</v>
      </c>
      <c r="L204" s="2" t="s">
        <v>3341</v>
      </c>
      <c r="M204" s="2" t="s">
        <v>377</v>
      </c>
      <c r="N204" s="2">
        <v>49.6</v>
      </c>
      <c r="O204" s="2" t="s">
        <v>1</v>
      </c>
      <c r="P204" s="2" t="s">
        <v>170</v>
      </c>
    </row>
    <row r="205" spans="1:16" x14ac:dyDescent="0.25">
      <c r="A205" s="2" t="s">
        <v>373</v>
      </c>
      <c r="B205" s="2" t="s">
        <v>374</v>
      </c>
      <c r="C205" s="2">
        <v>310</v>
      </c>
      <c r="D205" s="2" t="s">
        <v>411</v>
      </c>
      <c r="E205" s="2" t="s">
        <v>375</v>
      </c>
      <c r="F205" s="2">
        <v>295.68</v>
      </c>
      <c r="G205" s="2" t="s">
        <v>376</v>
      </c>
      <c r="H205" s="2" t="s">
        <v>949</v>
      </c>
      <c r="I205" s="3">
        <v>0.95379999999999998</v>
      </c>
      <c r="J205" s="2" t="s">
        <v>4</v>
      </c>
      <c r="K205" s="2" t="s">
        <v>5</v>
      </c>
      <c r="L205" s="2" t="s">
        <v>3342</v>
      </c>
      <c r="M205" s="2" t="s">
        <v>377</v>
      </c>
      <c r="N205" s="2">
        <v>4.62</v>
      </c>
      <c r="O205" s="2" t="s">
        <v>1</v>
      </c>
      <c r="P205" s="2" t="s">
        <v>170</v>
      </c>
    </row>
    <row r="206" spans="1:16" x14ac:dyDescent="0.25">
      <c r="A206" s="2" t="s">
        <v>373</v>
      </c>
      <c r="B206" s="2" t="s">
        <v>374</v>
      </c>
      <c r="C206" s="2">
        <v>280</v>
      </c>
      <c r="D206" s="2" t="s">
        <v>411</v>
      </c>
      <c r="E206" s="2" t="s">
        <v>375</v>
      </c>
      <c r="F206" s="2">
        <v>392</v>
      </c>
      <c r="G206" s="2" t="s">
        <v>376</v>
      </c>
      <c r="H206" s="2" t="s">
        <v>949</v>
      </c>
      <c r="I206" s="3">
        <v>1.4</v>
      </c>
      <c r="J206" s="2" t="s">
        <v>4</v>
      </c>
      <c r="K206" s="2" t="s">
        <v>5</v>
      </c>
      <c r="L206" s="2" t="s">
        <v>3343</v>
      </c>
      <c r="M206" s="2" t="s">
        <v>378</v>
      </c>
      <c r="N206" s="2">
        <v>40</v>
      </c>
      <c r="O206" s="2" t="s">
        <v>1</v>
      </c>
      <c r="P206" s="2" t="s">
        <v>170</v>
      </c>
    </row>
    <row r="207" spans="1:16" x14ac:dyDescent="0.25">
      <c r="A207" s="2" t="s">
        <v>373</v>
      </c>
      <c r="B207" s="2" t="s">
        <v>374</v>
      </c>
      <c r="C207" s="2">
        <v>490</v>
      </c>
      <c r="D207" s="2" t="s">
        <v>411</v>
      </c>
      <c r="E207" s="2" t="s">
        <v>375</v>
      </c>
      <c r="F207" s="2">
        <v>529.20000000000005</v>
      </c>
      <c r="G207" s="2" t="s">
        <v>376</v>
      </c>
      <c r="H207" s="2" t="s">
        <v>949</v>
      </c>
      <c r="I207" s="3">
        <v>1.08</v>
      </c>
      <c r="J207" s="2" t="s">
        <v>4</v>
      </c>
      <c r="K207" s="2" t="s">
        <v>5</v>
      </c>
      <c r="L207" s="2" t="s">
        <v>836</v>
      </c>
      <c r="M207" s="2" t="s">
        <v>378</v>
      </c>
      <c r="N207" s="2">
        <v>8</v>
      </c>
      <c r="O207" s="2" t="s">
        <v>1</v>
      </c>
      <c r="P207" s="2" t="s">
        <v>170</v>
      </c>
    </row>
    <row r="208" spans="1:16" x14ac:dyDescent="0.25">
      <c r="A208" s="2" t="s">
        <v>373</v>
      </c>
      <c r="B208" s="2" t="s">
        <v>374</v>
      </c>
      <c r="C208" s="2">
        <v>200</v>
      </c>
      <c r="D208" s="2" t="s">
        <v>411</v>
      </c>
      <c r="E208" s="2" t="s">
        <v>375</v>
      </c>
      <c r="F208" s="2">
        <v>313.39999999999998</v>
      </c>
      <c r="G208" s="2" t="s">
        <v>376</v>
      </c>
      <c r="H208" s="2" t="s">
        <v>949</v>
      </c>
      <c r="I208" s="3">
        <v>1.5669999999999999</v>
      </c>
      <c r="J208" s="2" t="s">
        <v>4</v>
      </c>
      <c r="K208" s="2" t="s">
        <v>5</v>
      </c>
      <c r="L208" s="2" t="s">
        <v>3344</v>
      </c>
      <c r="M208" s="2" t="s">
        <v>378</v>
      </c>
      <c r="N208" s="2">
        <v>56.7</v>
      </c>
      <c r="O208" s="2" t="s">
        <v>1</v>
      </c>
      <c r="P208" s="2" t="s">
        <v>170</v>
      </c>
    </row>
    <row r="209" spans="1:16" x14ac:dyDescent="0.25">
      <c r="A209" s="2" t="s">
        <v>373</v>
      </c>
      <c r="B209" s="2" t="s">
        <v>374</v>
      </c>
      <c r="C209" s="2">
        <v>180</v>
      </c>
      <c r="D209" s="2" t="s">
        <v>411</v>
      </c>
      <c r="E209" s="2" t="s">
        <v>375</v>
      </c>
      <c r="F209" s="2">
        <v>207.09</v>
      </c>
      <c r="G209" s="2" t="s">
        <v>376</v>
      </c>
      <c r="H209" s="2" t="s">
        <v>949</v>
      </c>
      <c r="I209" s="3">
        <v>1.1505000000000001</v>
      </c>
      <c r="J209" s="2" t="s">
        <v>4</v>
      </c>
      <c r="K209" s="2" t="s">
        <v>5</v>
      </c>
      <c r="L209" s="2" t="s">
        <v>3345</v>
      </c>
      <c r="M209" s="2" t="s">
        <v>378</v>
      </c>
      <c r="N209" s="2">
        <v>15.05</v>
      </c>
      <c r="O209" s="2" t="s">
        <v>1</v>
      </c>
      <c r="P209" s="2" t="s">
        <v>170</v>
      </c>
    </row>
    <row r="210" spans="1:16" x14ac:dyDescent="0.25">
      <c r="A210" s="2" t="s">
        <v>373</v>
      </c>
      <c r="B210" s="2" t="s">
        <v>374</v>
      </c>
      <c r="C210" s="2">
        <v>150</v>
      </c>
      <c r="D210" s="2" t="s">
        <v>411</v>
      </c>
      <c r="E210" s="2" t="s">
        <v>375</v>
      </c>
      <c r="F210" s="2">
        <v>82.5</v>
      </c>
      <c r="G210" s="2" t="s">
        <v>376</v>
      </c>
      <c r="H210" s="2" t="s">
        <v>949</v>
      </c>
      <c r="I210" s="3">
        <v>0.55000000000000004</v>
      </c>
      <c r="J210" s="2" t="s">
        <v>4</v>
      </c>
      <c r="K210" s="2" t="s">
        <v>5</v>
      </c>
      <c r="L210" s="2" t="s">
        <v>3346</v>
      </c>
      <c r="M210" s="2" t="s">
        <v>377</v>
      </c>
      <c r="N210" s="2">
        <v>45</v>
      </c>
      <c r="O210" s="2" t="s">
        <v>1</v>
      </c>
      <c r="P210" s="2" t="s">
        <v>170</v>
      </c>
    </row>
    <row r="211" spans="1:16" x14ac:dyDescent="0.25">
      <c r="A211" s="2" t="s">
        <v>373</v>
      </c>
      <c r="B211" s="2" t="s">
        <v>374</v>
      </c>
      <c r="C211" s="2">
        <v>450</v>
      </c>
      <c r="D211" s="2" t="s">
        <v>411</v>
      </c>
      <c r="E211" s="2" t="s">
        <v>375</v>
      </c>
      <c r="F211" s="2">
        <v>180</v>
      </c>
      <c r="G211" s="2" t="s">
        <v>376</v>
      </c>
      <c r="H211" s="2" t="s">
        <v>949</v>
      </c>
      <c r="I211" s="3">
        <v>0.4</v>
      </c>
      <c r="J211" s="2" t="s">
        <v>4</v>
      </c>
      <c r="K211" s="2" t="s">
        <v>5</v>
      </c>
      <c r="L211" s="2" t="s">
        <v>3347</v>
      </c>
      <c r="M211" s="2" t="s">
        <v>377</v>
      </c>
      <c r="N211" s="2">
        <v>60</v>
      </c>
      <c r="O211" s="2" t="s">
        <v>1</v>
      </c>
      <c r="P211" s="2" t="s">
        <v>170</v>
      </c>
    </row>
    <row r="212" spans="1:16" x14ac:dyDescent="0.25">
      <c r="A212" s="2" t="s">
        <v>373</v>
      </c>
      <c r="B212" s="2" t="s">
        <v>374</v>
      </c>
      <c r="C212" s="2">
        <v>40</v>
      </c>
      <c r="D212" s="2" t="s">
        <v>411</v>
      </c>
      <c r="E212" s="2" t="s">
        <v>375</v>
      </c>
      <c r="F212" s="2">
        <v>20.72</v>
      </c>
      <c r="G212" s="2" t="s">
        <v>376</v>
      </c>
      <c r="H212" s="2" t="s">
        <v>949</v>
      </c>
      <c r="I212" s="3">
        <v>0.51800000000000002</v>
      </c>
      <c r="J212" s="2" t="s">
        <v>4</v>
      </c>
      <c r="K212" s="2" t="s">
        <v>5</v>
      </c>
      <c r="L212" s="2" t="s">
        <v>3348</v>
      </c>
      <c r="M212" s="2" t="s">
        <v>377</v>
      </c>
      <c r="N212" s="2">
        <v>48.2</v>
      </c>
      <c r="O212" s="2" t="s">
        <v>1</v>
      </c>
      <c r="P212" s="2" t="s">
        <v>170</v>
      </c>
    </row>
    <row r="213" spans="1:16" x14ac:dyDescent="0.25">
      <c r="A213" s="2" t="s">
        <v>373</v>
      </c>
      <c r="B213" s="2" t="s">
        <v>374</v>
      </c>
      <c r="C213" s="2">
        <v>200</v>
      </c>
      <c r="D213" s="2" t="s">
        <v>411</v>
      </c>
      <c r="E213" s="2" t="s">
        <v>375</v>
      </c>
      <c r="F213" s="2">
        <v>69.42</v>
      </c>
      <c r="G213" s="2" t="s">
        <v>376</v>
      </c>
      <c r="H213" s="2" t="s">
        <v>949</v>
      </c>
      <c r="I213" s="3">
        <v>0.34710000000000002</v>
      </c>
      <c r="J213" s="2" t="s">
        <v>4</v>
      </c>
      <c r="K213" s="2" t="s">
        <v>5</v>
      </c>
      <c r="L213" s="2" t="s">
        <v>3349</v>
      </c>
      <c r="M213" s="2" t="s">
        <v>377</v>
      </c>
      <c r="N213" s="2">
        <v>65.290000000000006</v>
      </c>
      <c r="O213" s="2" t="s">
        <v>1</v>
      </c>
      <c r="P213" s="2" t="s">
        <v>170</v>
      </c>
    </row>
    <row r="214" spans="1:16" x14ac:dyDescent="0.25">
      <c r="A214" s="2" t="s">
        <v>373</v>
      </c>
      <c r="B214" s="2" t="s">
        <v>374</v>
      </c>
      <c r="C214" s="2">
        <v>310</v>
      </c>
      <c r="D214" s="2" t="s">
        <v>411</v>
      </c>
      <c r="E214" s="2" t="s">
        <v>375</v>
      </c>
      <c r="F214" s="2">
        <v>496</v>
      </c>
      <c r="G214" s="2" t="s">
        <v>376</v>
      </c>
      <c r="H214" s="2" t="s">
        <v>949</v>
      </c>
      <c r="I214" s="3">
        <v>1.6</v>
      </c>
      <c r="J214" s="2" t="s">
        <v>4</v>
      </c>
      <c r="K214" s="2" t="s">
        <v>5</v>
      </c>
      <c r="L214" s="2" t="s">
        <v>3350</v>
      </c>
      <c r="M214" s="2" t="s">
        <v>378</v>
      </c>
      <c r="N214" s="2">
        <v>60</v>
      </c>
      <c r="O214" s="2" t="s">
        <v>1</v>
      </c>
      <c r="P214" s="2" t="s">
        <v>170</v>
      </c>
    </row>
    <row r="215" spans="1:16" x14ac:dyDescent="0.25">
      <c r="A215" s="2" t="s">
        <v>373</v>
      </c>
      <c r="B215" s="2" t="s">
        <v>374</v>
      </c>
      <c r="C215" s="2">
        <v>370</v>
      </c>
      <c r="D215" s="2" t="s">
        <v>411</v>
      </c>
      <c r="E215" s="2" t="s">
        <v>375</v>
      </c>
      <c r="F215" s="2">
        <v>407</v>
      </c>
      <c r="G215" s="2" t="s">
        <v>376</v>
      </c>
      <c r="H215" s="2" t="s">
        <v>949</v>
      </c>
      <c r="I215" s="3">
        <v>1.1000000000000001</v>
      </c>
      <c r="J215" s="2" t="s">
        <v>4</v>
      </c>
      <c r="K215" s="2" t="s">
        <v>5</v>
      </c>
      <c r="L215" s="2" t="s">
        <v>3248</v>
      </c>
      <c r="M215" s="2" t="s">
        <v>378</v>
      </c>
      <c r="N215" s="2">
        <v>10</v>
      </c>
      <c r="O215" s="2" t="s">
        <v>1</v>
      </c>
      <c r="P215" s="2" t="s">
        <v>170</v>
      </c>
    </row>
    <row r="216" spans="1:16" x14ac:dyDescent="0.25">
      <c r="A216" s="2" t="s">
        <v>373</v>
      </c>
      <c r="B216" s="2" t="s">
        <v>374</v>
      </c>
      <c r="C216" s="2">
        <v>190</v>
      </c>
      <c r="D216" s="2" t="s">
        <v>411</v>
      </c>
      <c r="E216" s="2" t="s">
        <v>375</v>
      </c>
      <c r="F216" s="2">
        <v>261.63</v>
      </c>
      <c r="G216" s="2" t="s">
        <v>376</v>
      </c>
      <c r="H216" s="2" t="s">
        <v>949</v>
      </c>
      <c r="I216" s="3">
        <v>1.377</v>
      </c>
      <c r="J216" s="2" t="s">
        <v>4</v>
      </c>
      <c r="K216" s="2" t="s">
        <v>5</v>
      </c>
      <c r="L216" s="2" t="s">
        <v>3351</v>
      </c>
      <c r="M216" s="2" t="s">
        <v>378</v>
      </c>
      <c r="N216" s="2">
        <v>37.700000000000003</v>
      </c>
      <c r="O216" s="2" t="s">
        <v>1</v>
      </c>
      <c r="P216" s="2" t="s">
        <v>170</v>
      </c>
    </row>
    <row r="217" spans="1:16" x14ac:dyDescent="0.25">
      <c r="A217" s="2" t="s">
        <v>373</v>
      </c>
      <c r="B217" s="2" t="s">
        <v>374</v>
      </c>
      <c r="C217" s="2">
        <v>350</v>
      </c>
      <c r="D217" s="2" t="s">
        <v>411</v>
      </c>
      <c r="E217" s="2" t="s">
        <v>375</v>
      </c>
      <c r="F217" s="2">
        <v>554.79</v>
      </c>
      <c r="G217" s="2" t="s">
        <v>376</v>
      </c>
      <c r="H217" s="2" t="s">
        <v>949</v>
      </c>
      <c r="I217" s="3">
        <v>1.5851</v>
      </c>
      <c r="J217" s="2" t="s">
        <v>4</v>
      </c>
      <c r="K217" s="2" t="s">
        <v>5</v>
      </c>
      <c r="L217" s="2" t="s">
        <v>3352</v>
      </c>
      <c r="M217" s="2" t="s">
        <v>378</v>
      </c>
      <c r="N217" s="2">
        <v>58.51</v>
      </c>
      <c r="O217" s="2" t="s">
        <v>1</v>
      </c>
      <c r="P217" s="2" t="s">
        <v>170</v>
      </c>
    </row>
    <row r="218" spans="1:16" x14ac:dyDescent="0.25">
      <c r="A218" s="2" t="s">
        <v>373</v>
      </c>
      <c r="B218" s="2" t="s">
        <v>374</v>
      </c>
      <c r="C218" s="2">
        <v>320</v>
      </c>
      <c r="D218" s="2" t="s">
        <v>411</v>
      </c>
      <c r="E218" s="2" t="s">
        <v>375</v>
      </c>
      <c r="F218" s="2">
        <v>105.6</v>
      </c>
      <c r="G218" s="2" t="s">
        <v>376</v>
      </c>
      <c r="H218" s="2" t="s">
        <v>949</v>
      </c>
      <c r="I218" s="3">
        <v>0.33</v>
      </c>
      <c r="J218" s="2" t="s">
        <v>4</v>
      </c>
      <c r="K218" s="2" t="s">
        <v>5</v>
      </c>
      <c r="L218" s="2" t="s">
        <v>3353</v>
      </c>
      <c r="M218" s="2" t="s">
        <v>377</v>
      </c>
      <c r="N218" s="2">
        <v>67</v>
      </c>
      <c r="O218" s="2" t="s">
        <v>1</v>
      </c>
      <c r="P218" s="2" t="s">
        <v>170</v>
      </c>
    </row>
    <row r="219" spans="1:16" x14ac:dyDescent="0.25">
      <c r="A219" s="2" t="s">
        <v>373</v>
      </c>
      <c r="B219" s="2" t="s">
        <v>374</v>
      </c>
      <c r="C219" s="2">
        <v>430</v>
      </c>
      <c r="D219" s="2" t="s">
        <v>411</v>
      </c>
      <c r="E219" s="2" t="s">
        <v>375</v>
      </c>
      <c r="F219" s="2">
        <v>387</v>
      </c>
      <c r="G219" s="2" t="s">
        <v>376</v>
      </c>
      <c r="H219" s="2" t="s">
        <v>949</v>
      </c>
      <c r="I219" s="3">
        <v>0.9</v>
      </c>
      <c r="J219" s="2" t="s">
        <v>4</v>
      </c>
      <c r="K219" s="2" t="s">
        <v>5</v>
      </c>
      <c r="L219" s="2" t="s">
        <v>3354</v>
      </c>
      <c r="M219" s="2" t="s">
        <v>377</v>
      </c>
      <c r="N219" s="2">
        <v>10</v>
      </c>
      <c r="O219" s="2" t="s">
        <v>1</v>
      </c>
      <c r="P219" s="2" t="s">
        <v>170</v>
      </c>
    </row>
    <row r="220" spans="1:16" x14ac:dyDescent="0.25">
      <c r="A220" s="2" t="s">
        <v>373</v>
      </c>
      <c r="B220" s="2" t="s">
        <v>374</v>
      </c>
      <c r="C220" s="2">
        <v>460</v>
      </c>
      <c r="D220" s="2" t="s">
        <v>411</v>
      </c>
      <c r="E220" s="2" t="s">
        <v>375</v>
      </c>
      <c r="F220" s="2">
        <v>383.64</v>
      </c>
      <c r="G220" s="2" t="s">
        <v>376</v>
      </c>
      <c r="H220" s="2" t="s">
        <v>949</v>
      </c>
      <c r="I220" s="3">
        <v>0.83399999999999996</v>
      </c>
      <c r="J220" s="2" t="s">
        <v>4</v>
      </c>
      <c r="K220" s="2" t="s">
        <v>5</v>
      </c>
      <c r="L220" s="2" t="s">
        <v>3355</v>
      </c>
      <c r="M220" s="2" t="s">
        <v>377</v>
      </c>
      <c r="N220" s="2">
        <v>16.600000000000001</v>
      </c>
      <c r="O220" s="2" t="s">
        <v>1</v>
      </c>
      <c r="P220" s="2" t="s">
        <v>170</v>
      </c>
    </row>
    <row r="221" spans="1:16" x14ac:dyDescent="0.25">
      <c r="A221" s="2" t="s">
        <v>373</v>
      </c>
      <c r="B221" s="2" t="s">
        <v>374</v>
      </c>
      <c r="C221" s="2">
        <v>30</v>
      </c>
      <c r="D221" s="2" t="s">
        <v>411</v>
      </c>
      <c r="E221" s="2" t="s">
        <v>375</v>
      </c>
      <c r="F221" s="2">
        <v>21.16</v>
      </c>
      <c r="G221" s="2" t="s">
        <v>376</v>
      </c>
      <c r="H221" s="2" t="s">
        <v>949</v>
      </c>
      <c r="I221" s="3">
        <v>0.70530000000000004</v>
      </c>
      <c r="J221" s="2" t="s">
        <v>4</v>
      </c>
      <c r="K221" s="2" t="s">
        <v>5</v>
      </c>
      <c r="L221" s="2" t="s">
        <v>3356</v>
      </c>
      <c r="M221" s="2" t="s">
        <v>377</v>
      </c>
      <c r="N221" s="2">
        <v>29.47</v>
      </c>
      <c r="O221" s="2" t="s">
        <v>1</v>
      </c>
      <c r="P221" s="2" t="s">
        <v>170</v>
      </c>
    </row>
    <row r="222" spans="1:16" x14ac:dyDescent="0.25">
      <c r="A222" s="2" t="s">
        <v>373</v>
      </c>
      <c r="B222" s="2" t="s">
        <v>374</v>
      </c>
      <c r="C222" s="2">
        <v>270</v>
      </c>
      <c r="D222" s="2" t="s">
        <v>411</v>
      </c>
      <c r="E222" s="2" t="s">
        <v>375</v>
      </c>
      <c r="F222" s="2">
        <v>405</v>
      </c>
      <c r="G222" s="2" t="s">
        <v>376</v>
      </c>
      <c r="H222" s="2" t="s">
        <v>949</v>
      </c>
      <c r="I222" s="3">
        <v>1.5</v>
      </c>
      <c r="J222" s="2" t="s">
        <v>4</v>
      </c>
      <c r="K222" s="2" t="s">
        <v>5</v>
      </c>
      <c r="L222" s="2" t="s">
        <v>3357</v>
      </c>
      <c r="M222" s="2" t="s">
        <v>378</v>
      </c>
      <c r="N222" s="2">
        <v>50</v>
      </c>
      <c r="O222" s="2" t="s">
        <v>1</v>
      </c>
      <c r="P222" s="2" t="s">
        <v>170</v>
      </c>
    </row>
    <row r="223" spans="1:16" x14ac:dyDescent="0.25">
      <c r="A223" s="2" t="s">
        <v>373</v>
      </c>
      <c r="B223" s="2" t="s">
        <v>374</v>
      </c>
      <c r="C223" s="2">
        <v>350</v>
      </c>
      <c r="D223" s="2" t="s">
        <v>411</v>
      </c>
      <c r="E223" s="2" t="s">
        <v>375</v>
      </c>
      <c r="F223" s="2">
        <v>364</v>
      </c>
      <c r="G223" s="2" t="s">
        <v>376</v>
      </c>
      <c r="H223" s="2" t="s">
        <v>949</v>
      </c>
      <c r="I223" s="3">
        <v>1.04</v>
      </c>
      <c r="J223" s="2" t="s">
        <v>4</v>
      </c>
      <c r="K223" s="2" t="s">
        <v>5</v>
      </c>
      <c r="L223" s="2" t="s">
        <v>419</v>
      </c>
      <c r="M223" s="2" t="s">
        <v>378</v>
      </c>
      <c r="N223" s="2">
        <v>4</v>
      </c>
      <c r="O223" s="2" t="s">
        <v>1</v>
      </c>
      <c r="P223" s="2" t="s">
        <v>170</v>
      </c>
    </row>
    <row r="224" spans="1:16" x14ac:dyDescent="0.25">
      <c r="A224" s="2" t="s">
        <v>373</v>
      </c>
      <c r="B224" s="2" t="s">
        <v>374</v>
      </c>
      <c r="C224" s="2">
        <v>40</v>
      </c>
      <c r="D224" s="2" t="s">
        <v>411</v>
      </c>
      <c r="E224" s="2" t="s">
        <v>375</v>
      </c>
      <c r="F224" s="2">
        <v>47.56</v>
      </c>
      <c r="G224" s="2" t="s">
        <v>376</v>
      </c>
      <c r="H224" s="2" t="s">
        <v>949</v>
      </c>
      <c r="I224" s="3">
        <v>1.1890000000000001</v>
      </c>
      <c r="J224" s="2" t="s">
        <v>4</v>
      </c>
      <c r="K224" s="2" t="s">
        <v>5</v>
      </c>
      <c r="L224" s="2" t="s">
        <v>3358</v>
      </c>
      <c r="M224" s="2" t="s">
        <v>378</v>
      </c>
      <c r="N224" s="2">
        <v>18.899999999999999</v>
      </c>
      <c r="O224" s="2" t="s">
        <v>1</v>
      </c>
      <c r="P224" s="2" t="s">
        <v>170</v>
      </c>
    </row>
    <row r="225" spans="1:16" x14ac:dyDescent="0.25">
      <c r="A225" s="2" t="s">
        <v>373</v>
      </c>
      <c r="B225" s="2" t="s">
        <v>374</v>
      </c>
      <c r="C225" s="2">
        <v>200</v>
      </c>
      <c r="D225" s="2" t="s">
        <v>411</v>
      </c>
      <c r="E225" s="2" t="s">
        <v>375</v>
      </c>
      <c r="F225" s="2">
        <v>230.96</v>
      </c>
      <c r="G225" s="2" t="s">
        <v>376</v>
      </c>
      <c r="H225" s="2" t="s">
        <v>949</v>
      </c>
      <c r="I225" s="3">
        <v>1.1548</v>
      </c>
      <c r="J225" s="2" t="s">
        <v>4</v>
      </c>
      <c r="K225" s="2" t="s">
        <v>5</v>
      </c>
      <c r="L225" s="2" t="s">
        <v>3359</v>
      </c>
      <c r="M225" s="2" t="s">
        <v>378</v>
      </c>
      <c r="N225" s="2">
        <v>15.48</v>
      </c>
      <c r="O225" s="2" t="s">
        <v>1</v>
      </c>
      <c r="P225" s="2" t="s">
        <v>170</v>
      </c>
    </row>
    <row r="226" spans="1:16" x14ac:dyDescent="0.25">
      <c r="A226" s="2" t="s">
        <v>373</v>
      </c>
      <c r="B226" s="2" t="s">
        <v>374</v>
      </c>
      <c r="C226" s="2">
        <v>220</v>
      </c>
      <c r="D226" s="2" t="s">
        <v>411</v>
      </c>
      <c r="E226" s="2" t="s">
        <v>375</v>
      </c>
      <c r="F226" s="2">
        <v>200.2</v>
      </c>
      <c r="G226" s="2" t="s">
        <v>376</v>
      </c>
      <c r="H226" s="2" t="s">
        <v>949</v>
      </c>
      <c r="I226" s="3">
        <v>0.91</v>
      </c>
      <c r="J226" s="2" t="s">
        <v>4</v>
      </c>
      <c r="K226" s="2" t="s">
        <v>5</v>
      </c>
      <c r="L226" s="2" t="s">
        <v>3360</v>
      </c>
      <c r="M226" s="2" t="s">
        <v>377</v>
      </c>
      <c r="N226" s="2">
        <v>9</v>
      </c>
      <c r="O226" s="2" t="s">
        <v>1</v>
      </c>
      <c r="P226" s="2" t="s">
        <v>170</v>
      </c>
    </row>
    <row r="227" spans="1:16" x14ac:dyDescent="0.25">
      <c r="A227" s="2" t="s">
        <v>373</v>
      </c>
      <c r="B227" s="2" t="s">
        <v>374</v>
      </c>
      <c r="C227" s="2">
        <v>440</v>
      </c>
      <c r="D227" s="2" t="s">
        <v>411</v>
      </c>
      <c r="E227" s="2" t="s">
        <v>375</v>
      </c>
      <c r="F227" s="2">
        <v>352</v>
      </c>
      <c r="G227" s="2" t="s">
        <v>376</v>
      </c>
      <c r="H227" s="2" t="s">
        <v>949</v>
      </c>
      <c r="I227" s="3">
        <v>0.8</v>
      </c>
      <c r="J227" s="2" t="s">
        <v>4</v>
      </c>
      <c r="K227" s="2" t="s">
        <v>5</v>
      </c>
      <c r="L227" s="2" t="s">
        <v>3361</v>
      </c>
      <c r="M227" s="2" t="s">
        <v>377</v>
      </c>
      <c r="N227" s="2">
        <v>20</v>
      </c>
      <c r="O227" s="2" t="s">
        <v>1</v>
      </c>
      <c r="P227" s="2" t="s">
        <v>170</v>
      </c>
    </row>
    <row r="228" spans="1:16" x14ac:dyDescent="0.25">
      <c r="A228" s="2" t="s">
        <v>373</v>
      </c>
      <c r="B228" s="2" t="s">
        <v>374</v>
      </c>
      <c r="C228" s="2">
        <v>300</v>
      </c>
      <c r="D228" s="2" t="s">
        <v>411</v>
      </c>
      <c r="E228" s="2" t="s">
        <v>375</v>
      </c>
      <c r="F228" s="2">
        <v>213.6</v>
      </c>
      <c r="G228" s="2" t="s">
        <v>376</v>
      </c>
      <c r="H228" s="2" t="s">
        <v>949</v>
      </c>
      <c r="I228" s="3">
        <v>0.71199999999999997</v>
      </c>
      <c r="J228" s="2" t="s">
        <v>4</v>
      </c>
      <c r="K228" s="2" t="s">
        <v>5</v>
      </c>
      <c r="L228" s="2" t="s">
        <v>3362</v>
      </c>
      <c r="M228" s="2" t="s">
        <v>377</v>
      </c>
      <c r="N228" s="2">
        <v>28.8</v>
      </c>
      <c r="O228" s="2" t="s">
        <v>1</v>
      </c>
      <c r="P228" s="2" t="s">
        <v>170</v>
      </c>
    </row>
    <row r="229" spans="1:16" x14ac:dyDescent="0.25">
      <c r="A229" s="2" t="s">
        <v>373</v>
      </c>
      <c r="B229" s="2" t="s">
        <v>374</v>
      </c>
      <c r="C229" s="2">
        <v>260</v>
      </c>
      <c r="D229" s="2" t="s">
        <v>411</v>
      </c>
      <c r="E229" s="2" t="s">
        <v>375</v>
      </c>
      <c r="F229" s="2">
        <v>122.07</v>
      </c>
      <c r="G229" s="2" t="s">
        <v>376</v>
      </c>
      <c r="H229" s="2" t="s">
        <v>949</v>
      </c>
      <c r="I229" s="3">
        <v>0.46949999999999997</v>
      </c>
      <c r="J229" s="2" t="s">
        <v>4</v>
      </c>
      <c r="K229" s="2" t="s">
        <v>5</v>
      </c>
      <c r="L229" s="2" t="s">
        <v>3363</v>
      </c>
      <c r="M229" s="2" t="s">
        <v>377</v>
      </c>
      <c r="N229" s="2">
        <v>53.05</v>
      </c>
      <c r="O229" s="2" t="s">
        <v>1</v>
      </c>
      <c r="P229" s="2" t="s">
        <v>170</v>
      </c>
    </row>
    <row r="230" spans="1:16" x14ac:dyDescent="0.25">
      <c r="A230" s="2" t="s">
        <v>373</v>
      </c>
      <c r="B230" s="2" t="s">
        <v>374</v>
      </c>
      <c r="C230" s="2">
        <v>160</v>
      </c>
      <c r="D230" s="2" t="s">
        <v>411</v>
      </c>
      <c r="E230" s="2" t="s">
        <v>375</v>
      </c>
      <c r="F230" s="2">
        <v>208</v>
      </c>
      <c r="G230" s="2" t="s">
        <v>376</v>
      </c>
      <c r="H230" s="2" t="s">
        <v>949</v>
      </c>
      <c r="I230" s="3">
        <v>1.3</v>
      </c>
      <c r="J230" s="2" t="s">
        <v>4</v>
      </c>
      <c r="K230" s="2" t="s">
        <v>5</v>
      </c>
      <c r="L230" s="2" t="s">
        <v>745</v>
      </c>
      <c r="M230" s="2" t="s">
        <v>378</v>
      </c>
      <c r="N230" s="2">
        <v>30</v>
      </c>
      <c r="O230" s="2" t="s">
        <v>1</v>
      </c>
      <c r="P230" s="2" t="s">
        <v>170</v>
      </c>
    </row>
    <row r="231" spans="1:16" x14ac:dyDescent="0.25">
      <c r="A231" s="2" t="s">
        <v>373</v>
      </c>
      <c r="B231" s="2" t="s">
        <v>374</v>
      </c>
      <c r="C231" s="2">
        <v>210</v>
      </c>
      <c r="D231" s="2" t="s">
        <v>411</v>
      </c>
      <c r="E231" s="2" t="s">
        <v>375</v>
      </c>
      <c r="F231" s="2">
        <v>329.7</v>
      </c>
      <c r="G231" s="2" t="s">
        <v>376</v>
      </c>
      <c r="H231" s="2" t="s">
        <v>949</v>
      </c>
      <c r="I231" s="3">
        <v>1.57</v>
      </c>
      <c r="J231" s="2" t="s">
        <v>4</v>
      </c>
      <c r="K231" s="2" t="s">
        <v>5</v>
      </c>
      <c r="L231" s="2" t="s">
        <v>3364</v>
      </c>
      <c r="M231" s="2" t="s">
        <v>378</v>
      </c>
      <c r="N231" s="2">
        <v>57</v>
      </c>
      <c r="O231" s="2" t="s">
        <v>1</v>
      </c>
      <c r="P231" s="2" t="s">
        <v>170</v>
      </c>
    </row>
    <row r="232" spans="1:16" x14ac:dyDescent="0.25">
      <c r="A232" s="2" t="s">
        <v>373</v>
      </c>
      <c r="B232" s="2" t="s">
        <v>374</v>
      </c>
      <c r="C232" s="2">
        <v>370</v>
      </c>
      <c r="D232" s="2" t="s">
        <v>411</v>
      </c>
      <c r="E232" s="2" t="s">
        <v>375</v>
      </c>
      <c r="F232" s="2">
        <v>419.58</v>
      </c>
      <c r="G232" s="2" t="s">
        <v>376</v>
      </c>
      <c r="H232" s="2" t="s">
        <v>949</v>
      </c>
      <c r="I232" s="3">
        <v>1.1339999999999999</v>
      </c>
      <c r="J232" s="2" t="s">
        <v>4</v>
      </c>
      <c r="K232" s="2" t="s">
        <v>5</v>
      </c>
      <c r="L232" s="2" t="s">
        <v>3365</v>
      </c>
      <c r="M232" s="2" t="s">
        <v>378</v>
      </c>
      <c r="N232" s="2">
        <v>13.4</v>
      </c>
      <c r="O232" s="2" t="s">
        <v>1</v>
      </c>
      <c r="P232" s="2" t="s">
        <v>170</v>
      </c>
    </row>
    <row r="233" spans="1:16" x14ac:dyDescent="0.25">
      <c r="A233" s="2" t="s">
        <v>373</v>
      </c>
      <c r="B233" s="2" t="s">
        <v>374</v>
      </c>
      <c r="C233" s="2">
        <v>270</v>
      </c>
      <c r="D233" s="2" t="s">
        <v>411</v>
      </c>
      <c r="E233" s="2" t="s">
        <v>375</v>
      </c>
      <c r="F233" s="2">
        <v>393.82</v>
      </c>
      <c r="G233" s="2" t="s">
        <v>376</v>
      </c>
      <c r="H233" s="2" t="s">
        <v>949</v>
      </c>
      <c r="I233" s="3">
        <v>1.4585999999999999</v>
      </c>
      <c r="J233" s="2" t="s">
        <v>4</v>
      </c>
      <c r="K233" s="2" t="s">
        <v>5</v>
      </c>
      <c r="L233" s="2" t="s">
        <v>3366</v>
      </c>
      <c r="M233" s="2" t="s">
        <v>378</v>
      </c>
      <c r="N233" s="2">
        <v>45.86</v>
      </c>
      <c r="O233" s="2" t="s">
        <v>1</v>
      </c>
      <c r="P233" s="2" t="s">
        <v>170</v>
      </c>
    </row>
    <row r="234" spans="1:16" x14ac:dyDescent="0.25">
      <c r="A234" s="2" t="s">
        <v>373</v>
      </c>
      <c r="B234" s="2" t="s">
        <v>374</v>
      </c>
      <c r="C234" s="2">
        <v>230</v>
      </c>
      <c r="D234" s="2" t="s">
        <v>411</v>
      </c>
      <c r="E234" s="2" t="s">
        <v>375</v>
      </c>
      <c r="F234" s="2">
        <v>170.2</v>
      </c>
      <c r="G234" s="2" t="s">
        <v>376</v>
      </c>
      <c r="H234" s="2" t="s">
        <v>949</v>
      </c>
      <c r="I234" s="3">
        <v>0.74</v>
      </c>
      <c r="J234" s="2" t="s">
        <v>4</v>
      </c>
      <c r="K234" s="2" t="s">
        <v>5</v>
      </c>
      <c r="L234" s="2" t="s">
        <v>526</v>
      </c>
      <c r="M234" s="2" t="s">
        <v>377</v>
      </c>
      <c r="N234" s="2">
        <v>26</v>
      </c>
      <c r="O234" s="2" t="s">
        <v>1</v>
      </c>
      <c r="P234" s="2" t="s">
        <v>170</v>
      </c>
    </row>
    <row r="235" spans="1:16" x14ac:dyDescent="0.25">
      <c r="A235" s="2" t="s">
        <v>373</v>
      </c>
      <c r="B235" s="2" t="s">
        <v>374</v>
      </c>
      <c r="C235" s="2">
        <v>410</v>
      </c>
      <c r="D235" s="2" t="s">
        <v>411</v>
      </c>
      <c r="E235" s="2" t="s">
        <v>375</v>
      </c>
      <c r="F235" s="2">
        <v>369</v>
      </c>
      <c r="G235" s="2" t="s">
        <v>376</v>
      </c>
      <c r="H235" s="2" t="s">
        <v>949</v>
      </c>
      <c r="I235" s="3">
        <v>0.9</v>
      </c>
      <c r="J235" s="2" t="s">
        <v>4</v>
      </c>
      <c r="K235" s="2" t="s">
        <v>5</v>
      </c>
      <c r="L235" s="2" t="s">
        <v>3367</v>
      </c>
      <c r="M235" s="2" t="s">
        <v>377</v>
      </c>
      <c r="N235" s="2">
        <v>10</v>
      </c>
      <c r="O235" s="2" t="s">
        <v>1</v>
      </c>
      <c r="P235" s="2" t="s">
        <v>170</v>
      </c>
    </row>
    <row r="236" spans="1:16" x14ac:dyDescent="0.25">
      <c r="A236" s="2" t="s">
        <v>373</v>
      </c>
      <c r="B236" s="2" t="s">
        <v>374</v>
      </c>
      <c r="C236" s="2">
        <v>360</v>
      </c>
      <c r="D236" s="2" t="s">
        <v>411</v>
      </c>
      <c r="E236" s="2" t="s">
        <v>375</v>
      </c>
      <c r="F236" s="2">
        <v>164.88</v>
      </c>
      <c r="G236" s="2" t="s">
        <v>376</v>
      </c>
      <c r="H236" s="2" t="s">
        <v>949</v>
      </c>
      <c r="I236" s="3">
        <v>0.45800000000000002</v>
      </c>
      <c r="J236" s="2" t="s">
        <v>4</v>
      </c>
      <c r="K236" s="2" t="s">
        <v>5</v>
      </c>
      <c r="L236" s="2" t="s">
        <v>3368</v>
      </c>
      <c r="M236" s="2" t="s">
        <v>377</v>
      </c>
      <c r="N236" s="2">
        <v>54.2</v>
      </c>
      <c r="O236" s="2" t="s">
        <v>1</v>
      </c>
      <c r="P236" s="2" t="s">
        <v>170</v>
      </c>
    </row>
    <row r="237" spans="1:16" x14ac:dyDescent="0.25">
      <c r="A237" s="2" t="s">
        <v>373</v>
      </c>
      <c r="B237" s="2" t="s">
        <v>374</v>
      </c>
      <c r="C237" s="2">
        <v>170</v>
      </c>
      <c r="D237" s="2" t="s">
        <v>411</v>
      </c>
      <c r="E237" s="2" t="s">
        <v>375</v>
      </c>
      <c r="F237" s="2">
        <v>127.14</v>
      </c>
      <c r="G237" s="2" t="s">
        <v>376</v>
      </c>
      <c r="H237" s="2" t="s">
        <v>949</v>
      </c>
      <c r="I237" s="3">
        <v>0.74790000000000001</v>
      </c>
      <c r="J237" s="2" t="s">
        <v>4</v>
      </c>
      <c r="K237" s="2" t="s">
        <v>5</v>
      </c>
      <c r="L237" s="2" t="s">
        <v>3369</v>
      </c>
      <c r="M237" s="2" t="s">
        <v>377</v>
      </c>
      <c r="N237" s="2">
        <v>25.21</v>
      </c>
      <c r="O237" s="2" t="s">
        <v>1</v>
      </c>
      <c r="P237" s="2" t="s">
        <v>170</v>
      </c>
    </row>
    <row r="238" spans="1:16" x14ac:dyDescent="0.25">
      <c r="A238" s="2" t="s">
        <v>373</v>
      </c>
      <c r="B238" s="2" t="s">
        <v>374</v>
      </c>
      <c r="C238" s="2">
        <v>460</v>
      </c>
      <c r="D238" s="2" t="s">
        <v>411</v>
      </c>
      <c r="E238" s="2" t="s">
        <v>375</v>
      </c>
      <c r="F238" s="2">
        <v>552</v>
      </c>
      <c r="G238" s="2" t="s">
        <v>376</v>
      </c>
      <c r="H238" s="2" t="s">
        <v>949</v>
      </c>
      <c r="I238" s="3">
        <v>1.2</v>
      </c>
      <c r="J238" s="2" t="s">
        <v>4</v>
      </c>
      <c r="K238" s="2" t="s">
        <v>5</v>
      </c>
      <c r="L238" s="2" t="s">
        <v>3148</v>
      </c>
      <c r="M238" s="2" t="s">
        <v>378</v>
      </c>
      <c r="N238" s="2">
        <v>20</v>
      </c>
      <c r="O238" s="2" t="s">
        <v>1</v>
      </c>
      <c r="P238" s="2" t="s">
        <v>170</v>
      </c>
    </row>
    <row r="239" spans="1:16" x14ac:dyDescent="0.25">
      <c r="A239" s="2" t="s">
        <v>373</v>
      </c>
      <c r="B239" s="2" t="s">
        <v>374</v>
      </c>
      <c r="C239" s="2">
        <v>390</v>
      </c>
      <c r="D239" s="2" t="s">
        <v>411</v>
      </c>
      <c r="E239" s="2" t="s">
        <v>375</v>
      </c>
      <c r="F239" s="2">
        <v>585</v>
      </c>
      <c r="G239" s="2" t="s">
        <v>376</v>
      </c>
      <c r="H239" s="2" t="s">
        <v>949</v>
      </c>
      <c r="I239" s="3">
        <v>1.5</v>
      </c>
      <c r="J239" s="2" t="s">
        <v>4</v>
      </c>
      <c r="K239" s="2" t="s">
        <v>5</v>
      </c>
      <c r="L239" s="2" t="s">
        <v>3370</v>
      </c>
      <c r="M239" s="2" t="s">
        <v>378</v>
      </c>
      <c r="N239" s="2">
        <v>50</v>
      </c>
      <c r="O239" s="2" t="s">
        <v>1</v>
      </c>
      <c r="P239" s="2" t="s">
        <v>170</v>
      </c>
    </row>
    <row r="240" spans="1:16" x14ac:dyDescent="0.25">
      <c r="A240" s="2" t="s">
        <v>373</v>
      </c>
      <c r="B240" s="2" t="s">
        <v>374</v>
      </c>
      <c r="C240" s="2">
        <v>170</v>
      </c>
      <c r="D240" s="2" t="s">
        <v>411</v>
      </c>
      <c r="E240" s="2" t="s">
        <v>375</v>
      </c>
      <c r="F240" s="2">
        <v>174.25</v>
      </c>
      <c r="G240" s="2" t="s">
        <v>376</v>
      </c>
      <c r="H240" s="2" t="s">
        <v>949</v>
      </c>
      <c r="I240" s="3">
        <v>1.0249999999999999</v>
      </c>
      <c r="J240" s="2" t="s">
        <v>4</v>
      </c>
      <c r="K240" s="2" t="s">
        <v>5</v>
      </c>
      <c r="L240" s="2" t="s">
        <v>3371</v>
      </c>
      <c r="M240" s="2" t="s">
        <v>378</v>
      </c>
      <c r="N240" s="2">
        <v>2.5</v>
      </c>
      <c r="O240" s="2" t="s">
        <v>1</v>
      </c>
      <c r="P240" s="2" t="s">
        <v>170</v>
      </c>
    </row>
    <row r="241" spans="1:16" x14ac:dyDescent="0.25">
      <c r="A241" s="2" t="s">
        <v>373</v>
      </c>
      <c r="B241" s="2" t="s">
        <v>374</v>
      </c>
      <c r="C241" s="2">
        <v>80</v>
      </c>
      <c r="D241" s="2" t="s">
        <v>411</v>
      </c>
      <c r="E241" s="2" t="s">
        <v>375</v>
      </c>
      <c r="F241" s="2">
        <v>132.43</v>
      </c>
      <c r="G241" s="2" t="s">
        <v>376</v>
      </c>
      <c r="H241" s="2" t="s">
        <v>949</v>
      </c>
      <c r="I241" s="3">
        <v>1.6554</v>
      </c>
      <c r="J241" s="2" t="s">
        <v>4</v>
      </c>
      <c r="K241" s="2" t="s">
        <v>5</v>
      </c>
      <c r="L241" s="2" t="s">
        <v>3372</v>
      </c>
      <c r="M241" s="2" t="s">
        <v>378</v>
      </c>
      <c r="N241" s="2">
        <v>65.540000000000006</v>
      </c>
      <c r="O241" s="2" t="s">
        <v>1</v>
      </c>
      <c r="P241" s="2" t="s">
        <v>170</v>
      </c>
    </row>
    <row r="242" spans="1:16" x14ac:dyDescent="0.25">
      <c r="A242" s="2" t="s">
        <v>373</v>
      </c>
      <c r="B242" s="2" t="s">
        <v>374</v>
      </c>
      <c r="C242" s="2">
        <v>30</v>
      </c>
      <c r="D242" s="2" t="s">
        <v>411</v>
      </c>
      <c r="E242" s="2" t="s">
        <v>375</v>
      </c>
      <c r="F242" s="2">
        <v>27.3</v>
      </c>
      <c r="G242" s="2" t="s">
        <v>376</v>
      </c>
      <c r="H242" s="2" t="s">
        <v>949</v>
      </c>
      <c r="I242" s="3">
        <v>0.91</v>
      </c>
      <c r="J242" s="2" t="s">
        <v>4</v>
      </c>
      <c r="K242" s="2" t="s">
        <v>5</v>
      </c>
      <c r="L242" s="2" t="s">
        <v>3373</v>
      </c>
      <c r="M242" s="2" t="s">
        <v>377</v>
      </c>
      <c r="N242" s="2">
        <v>9</v>
      </c>
      <c r="O242" s="2" t="s">
        <v>1</v>
      </c>
      <c r="P242" s="2" t="s">
        <v>170</v>
      </c>
    </row>
    <row r="243" spans="1:16" x14ac:dyDescent="0.25">
      <c r="A243" s="2" t="s">
        <v>373</v>
      </c>
      <c r="B243" s="2" t="s">
        <v>374</v>
      </c>
      <c r="C243" s="2">
        <v>130</v>
      </c>
      <c r="D243" s="2" t="s">
        <v>411</v>
      </c>
      <c r="E243" s="2" t="s">
        <v>375</v>
      </c>
      <c r="F243" s="2">
        <v>78</v>
      </c>
      <c r="G243" s="2" t="s">
        <v>376</v>
      </c>
      <c r="H243" s="2" t="s">
        <v>949</v>
      </c>
      <c r="I243" s="3">
        <v>0.6</v>
      </c>
      <c r="J243" s="2" t="s">
        <v>4</v>
      </c>
      <c r="K243" s="2" t="s">
        <v>5</v>
      </c>
      <c r="L243" s="2" t="s">
        <v>3146</v>
      </c>
      <c r="M243" s="2" t="s">
        <v>377</v>
      </c>
      <c r="N243" s="2">
        <v>40</v>
      </c>
      <c r="O243" s="2" t="s">
        <v>1</v>
      </c>
      <c r="P243" s="2" t="s">
        <v>170</v>
      </c>
    </row>
    <row r="244" spans="1:16" x14ac:dyDescent="0.25">
      <c r="A244" s="2" t="s">
        <v>373</v>
      </c>
      <c r="B244" s="2" t="s">
        <v>374</v>
      </c>
      <c r="C244" s="2">
        <v>350</v>
      </c>
      <c r="D244" s="2" t="s">
        <v>411</v>
      </c>
      <c r="E244" s="2" t="s">
        <v>375</v>
      </c>
      <c r="F244" s="2">
        <v>212.8</v>
      </c>
      <c r="G244" s="2" t="s">
        <v>376</v>
      </c>
      <c r="H244" s="2" t="s">
        <v>949</v>
      </c>
      <c r="I244" s="3">
        <v>0.60799999999999998</v>
      </c>
      <c r="J244" s="2" t="s">
        <v>4</v>
      </c>
      <c r="K244" s="2" t="s">
        <v>5</v>
      </c>
      <c r="L244" s="2" t="s">
        <v>3374</v>
      </c>
      <c r="M244" s="2" t="s">
        <v>377</v>
      </c>
      <c r="N244" s="2">
        <v>39.200000000000003</v>
      </c>
      <c r="O244" s="2" t="s">
        <v>1</v>
      </c>
      <c r="P244" s="2" t="s">
        <v>170</v>
      </c>
    </row>
    <row r="245" spans="1:16" x14ac:dyDescent="0.25">
      <c r="A245" s="2" t="s">
        <v>373</v>
      </c>
      <c r="B245" s="2" t="s">
        <v>374</v>
      </c>
      <c r="C245" s="2">
        <v>60</v>
      </c>
      <c r="D245" s="2" t="s">
        <v>411</v>
      </c>
      <c r="E245" s="2" t="s">
        <v>375</v>
      </c>
      <c r="F245" s="2">
        <v>52.48</v>
      </c>
      <c r="G245" s="2" t="s">
        <v>376</v>
      </c>
      <c r="H245" s="2" t="s">
        <v>949</v>
      </c>
      <c r="I245" s="3">
        <v>0.87470000000000003</v>
      </c>
      <c r="J245" s="2" t="s">
        <v>4</v>
      </c>
      <c r="K245" s="2" t="s">
        <v>5</v>
      </c>
      <c r="L245" s="2" t="s">
        <v>3375</v>
      </c>
      <c r="M245" s="2" t="s">
        <v>377</v>
      </c>
      <c r="N245" s="2">
        <v>12.53</v>
      </c>
      <c r="O245" s="2" t="s">
        <v>1</v>
      </c>
      <c r="P245" s="2" t="s">
        <v>170</v>
      </c>
    </row>
    <row r="246" spans="1:16" x14ac:dyDescent="0.25">
      <c r="A246" s="2" t="s">
        <v>373</v>
      </c>
      <c r="B246" s="2" t="s">
        <v>374</v>
      </c>
      <c r="C246" s="2">
        <v>170</v>
      </c>
      <c r="D246" s="2" t="s">
        <v>411</v>
      </c>
      <c r="E246" s="2" t="s">
        <v>375</v>
      </c>
      <c r="F246" s="2">
        <v>272</v>
      </c>
      <c r="G246" s="2" t="s">
        <v>376</v>
      </c>
      <c r="H246" s="2" t="s">
        <v>949</v>
      </c>
      <c r="I246" s="3">
        <v>1.6</v>
      </c>
      <c r="J246" s="2" t="s">
        <v>4</v>
      </c>
      <c r="K246" s="2" t="s">
        <v>5</v>
      </c>
      <c r="L246" s="2" t="s">
        <v>3376</v>
      </c>
      <c r="M246" s="2" t="s">
        <v>378</v>
      </c>
      <c r="N246" s="2">
        <v>60</v>
      </c>
      <c r="O246" s="2" t="s">
        <v>1</v>
      </c>
      <c r="P246" s="2" t="s">
        <v>170</v>
      </c>
    </row>
    <row r="247" spans="1:16" x14ac:dyDescent="0.25">
      <c r="A247" s="2" t="s">
        <v>373</v>
      </c>
      <c r="B247" s="2" t="s">
        <v>374</v>
      </c>
      <c r="C247" s="2">
        <v>150</v>
      </c>
      <c r="D247" s="2" t="s">
        <v>411</v>
      </c>
      <c r="E247" s="2" t="s">
        <v>375</v>
      </c>
      <c r="F247" s="2">
        <v>181.5</v>
      </c>
      <c r="G247" s="2" t="s">
        <v>376</v>
      </c>
      <c r="H247" s="2" t="s">
        <v>949</v>
      </c>
      <c r="I247" s="3">
        <v>1.21</v>
      </c>
      <c r="J247" s="2" t="s">
        <v>4</v>
      </c>
      <c r="K247" s="2" t="s">
        <v>5</v>
      </c>
      <c r="L247" s="2" t="s">
        <v>3377</v>
      </c>
      <c r="M247" s="2" t="s">
        <v>378</v>
      </c>
      <c r="N247" s="2">
        <v>21</v>
      </c>
      <c r="O247" s="2" t="s">
        <v>1</v>
      </c>
      <c r="P247" s="2" t="s">
        <v>170</v>
      </c>
    </row>
    <row r="248" spans="1:16" x14ac:dyDescent="0.25">
      <c r="A248" s="2" t="s">
        <v>373</v>
      </c>
      <c r="B248" s="2" t="s">
        <v>374</v>
      </c>
      <c r="C248" s="2">
        <v>230</v>
      </c>
      <c r="D248" s="2" t="s">
        <v>411</v>
      </c>
      <c r="E248" s="2" t="s">
        <v>375</v>
      </c>
      <c r="F248" s="2">
        <v>353.28</v>
      </c>
      <c r="G248" s="2" t="s">
        <v>376</v>
      </c>
      <c r="H248" s="2" t="s">
        <v>949</v>
      </c>
      <c r="I248" s="3">
        <v>1.536</v>
      </c>
      <c r="J248" s="2" t="s">
        <v>4</v>
      </c>
      <c r="K248" s="2" t="s">
        <v>5</v>
      </c>
      <c r="L248" s="2" t="s">
        <v>3378</v>
      </c>
      <c r="M248" s="2" t="s">
        <v>378</v>
      </c>
      <c r="N248" s="2">
        <v>53.6</v>
      </c>
      <c r="O248" s="2" t="s">
        <v>1</v>
      </c>
      <c r="P248" s="2" t="s">
        <v>170</v>
      </c>
    </row>
    <row r="249" spans="1:16" x14ac:dyDescent="0.25">
      <c r="A249" s="2" t="s">
        <v>373</v>
      </c>
      <c r="B249" s="2" t="s">
        <v>374</v>
      </c>
      <c r="C249" s="2">
        <v>310</v>
      </c>
      <c r="D249" s="2" t="s">
        <v>411</v>
      </c>
      <c r="E249" s="2" t="s">
        <v>375</v>
      </c>
      <c r="F249" s="2">
        <v>511.47</v>
      </c>
      <c r="G249" s="2" t="s">
        <v>376</v>
      </c>
      <c r="H249" s="2" t="s">
        <v>949</v>
      </c>
      <c r="I249" s="3">
        <v>1.6498999999999999</v>
      </c>
      <c r="J249" s="2" t="s">
        <v>4</v>
      </c>
      <c r="K249" s="2" t="s">
        <v>5</v>
      </c>
      <c r="L249" s="2" t="s">
        <v>3379</v>
      </c>
      <c r="M249" s="2" t="s">
        <v>378</v>
      </c>
      <c r="N249" s="2">
        <v>64.989999999999995</v>
      </c>
      <c r="O249" s="2" t="s">
        <v>1</v>
      </c>
      <c r="P249" s="2" t="s">
        <v>170</v>
      </c>
    </row>
    <row r="250" spans="1:16" x14ac:dyDescent="0.25">
      <c r="A250" s="2" t="s">
        <v>373</v>
      </c>
      <c r="B250" s="2" t="s">
        <v>374</v>
      </c>
      <c r="C250" s="2">
        <v>330</v>
      </c>
      <c r="D250" s="2" t="s">
        <v>411</v>
      </c>
      <c r="E250" s="2" t="s">
        <v>375</v>
      </c>
      <c r="F250" s="2">
        <v>115.5</v>
      </c>
      <c r="G250" s="2" t="s">
        <v>376</v>
      </c>
      <c r="H250" s="2" t="s">
        <v>949</v>
      </c>
      <c r="I250" s="3">
        <v>0.35</v>
      </c>
      <c r="J250" s="2" t="s">
        <v>4</v>
      </c>
      <c r="K250" s="2" t="s">
        <v>5</v>
      </c>
      <c r="L250" s="2" t="s">
        <v>3380</v>
      </c>
      <c r="M250" s="2" t="s">
        <v>377</v>
      </c>
      <c r="N250" s="2">
        <v>65</v>
      </c>
      <c r="O250" s="2" t="s">
        <v>1</v>
      </c>
      <c r="P250" s="2" t="s">
        <v>170</v>
      </c>
    </row>
    <row r="251" spans="1:16" x14ac:dyDescent="0.25">
      <c r="A251" s="2" t="s">
        <v>373</v>
      </c>
      <c r="B251" s="2" t="s">
        <v>374</v>
      </c>
      <c r="C251" s="2">
        <v>430</v>
      </c>
      <c r="D251" s="2" t="s">
        <v>411</v>
      </c>
      <c r="E251" s="2" t="s">
        <v>375</v>
      </c>
      <c r="F251" s="2">
        <v>387</v>
      </c>
      <c r="G251" s="2" t="s">
        <v>376</v>
      </c>
      <c r="H251" s="2" t="s">
        <v>949</v>
      </c>
      <c r="I251" s="3">
        <v>0.9</v>
      </c>
      <c r="J251" s="2" t="s">
        <v>4</v>
      </c>
      <c r="K251" s="2" t="s">
        <v>5</v>
      </c>
      <c r="L251" s="2" t="s">
        <v>3354</v>
      </c>
      <c r="M251" s="2" t="s">
        <v>377</v>
      </c>
      <c r="N251" s="2">
        <v>10</v>
      </c>
      <c r="O251" s="2" t="s">
        <v>1</v>
      </c>
      <c r="P251" s="2" t="s">
        <v>170</v>
      </c>
    </row>
    <row r="252" spans="1:16" x14ac:dyDescent="0.25">
      <c r="A252" s="2" t="s">
        <v>373</v>
      </c>
      <c r="B252" s="2" t="s">
        <v>374</v>
      </c>
      <c r="C252" s="2">
        <v>260</v>
      </c>
      <c r="D252" s="2" t="s">
        <v>411</v>
      </c>
      <c r="E252" s="2" t="s">
        <v>375</v>
      </c>
      <c r="F252" s="2">
        <v>229.06</v>
      </c>
      <c r="G252" s="2" t="s">
        <v>376</v>
      </c>
      <c r="H252" s="2" t="s">
        <v>949</v>
      </c>
      <c r="I252" s="3">
        <v>0.88100000000000001</v>
      </c>
      <c r="J252" s="2" t="s">
        <v>4</v>
      </c>
      <c r="K252" s="2" t="s">
        <v>5</v>
      </c>
      <c r="L252" s="2" t="s">
        <v>3381</v>
      </c>
      <c r="M252" s="2" t="s">
        <v>377</v>
      </c>
      <c r="N252" s="2">
        <v>11.9</v>
      </c>
      <c r="O252" s="2" t="s">
        <v>1</v>
      </c>
      <c r="P252" s="2" t="s">
        <v>170</v>
      </c>
    </row>
    <row r="253" spans="1:16" x14ac:dyDescent="0.25">
      <c r="A253" s="2" t="s">
        <v>373</v>
      </c>
      <c r="B253" s="2" t="s">
        <v>374</v>
      </c>
      <c r="C253" s="2">
        <v>300</v>
      </c>
      <c r="D253" s="2" t="s">
        <v>411</v>
      </c>
      <c r="E253" s="2" t="s">
        <v>375</v>
      </c>
      <c r="F253" s="2">
        <v>149.79</v>
      </c>
      <c r="G253" s="2" t="s">
        <v>376</v>
      </c>
      <c r="H253" s="2" t="s">
        <v>949</v>
      </c>
      <c r="I253" s="3">
        <v>0.49930000000000002</v>
      </c>
      <c r="J253" s="2" t="s">
        <v>4</v>
      </c>
      <c r="K253" s="2" t="s">
        <v>5</v>
      </c>
      <c r="L253" s="2" t="s">
        <v>3382</v>
      </c>
      <c r="M253" s="2" t="s">
        <v>377</v>
      </c>
      <c r="N253" s="2">
        <v>50.07</v>
      </c>
      <c r="O253" s="2" t="s">
        <v>1</v>
      </c>
      <c r="P253" s="2" t="s">
        <v>170</v>
      </c>
    </row>
    <row r="254" spans="1:16" x14ac:dyDescent="0.25">
      <c r="A254" s="2" t="s">
        <v>373</v>
      </c>
      <c r="B254" s="2" t="s">
        <v>374</v>
      </c>
      <c r="C254" s="2">
        <v>90</v>
      </c>
      <c r="D254" s="2" t="s">
        <v>411</v>
      </c>
      <c r="E254" s="2" t="s">
        <v>375</v>
      </c>
      <c r="F254" s="2">
        <v>99</v>
      </c>
      <c r="G254" s="2" t="s">
        <v>376</v>
      </c>
      <c r="H254" s="2" t="s">
        <v>949</v>
      </c>
      <c r="I254" s="3">
        <v>1.1000000000000001</v>
      </c>
      <c r="J254" s="2" t="s">
        <v>4</v>
      </c>
      <c r="K254" s="2" t="s">
        <v>5</v>
      </c>
      <c r="L254" s="2" t="s">
        <v>3226</v>
      </c>
      <c r="M254" s="2" t="s">
        <v>378</v>
      </c>
      <c r="N254" s="2">
        <v>10</v>
      </c>
      <c r="O254" s="2" t="s">
        <v>1</v>
      </c>
      <c r="P254" s="2" t="s">
        <v>170</v>
      </c>
    </row>
    <row r="255" spans="1:16" x14ac:dyDescent="0.25">
      <c r="A255" s="2" t="s">
        <v>373</v>
      </c>
      <c r="B255" s="2" t="s">
        <v>374</v>
      </c>
      <c r="C255" s="2">
        <v>360</v>
      </c>
      <c r="D255" s="2" t="s">
        <v>411</v>
      </c>
      <c r="E255" s="2" t="s">
        <v>375</v>
      </c>
      <c r="F255" s="2">
        <v>572.4</v>
      </c>
      <c r="G255" s="2" t="s">
        <v>376</v>
      </c>
      <c r="H255" s="2" t="s">
        <v>949</v>
      </c>
      <c r="I255" s="3">
        <v>1.59</v>
      </c>
      <c r="J255" s="2" t="s">
        <v>4</v>
      </c>
      <c r="K255" s="2" t="s">
        <v>5</v>
      </c>
      <c r="L255" s="2" t="s">
        <v>3383</v>
      </c>
      <c r="M255" s="2" t="s">
        <v>378</v>
      </c>
      <c r="N255" s="2">
        <v>59</v>
      </c>
      <c r="O255" s="2" t="s">
        <v>1</v>
      </c>
      <c r="P255" s="2" t="s">
        <v>170</v>
      </c>
    </row>
    <row r="256" spans="1:16" x14ac:dyDescent="0.25">
      <c r="A256" s="2" t="s">
        <v>373</v>
      </c>
      <c r="B256" s="2" t="s">
        <v>374</v>
      </c>
      <c r="C256" s="2">
        <v>400</v>
      </c>
      <c r="D256" s="2" t="s">
        <v>411</v>
      </c>
      <c r="E256" s="2" t="s">
        <v>375</v>
      </c>
      <c r="F256" s="2">
        <v>656.8</v>
      </c>
      <c r="G256" s="2" t="s">
        <v>376</v>
      </c>
      <c r="H256" s="2" t="s">
        <v>949</v>
      </c>
      <c r="I256" s="3">
        <v>1.6419999999999999</v>
      </c>
      <c r="J256" s="2" t="s">
        <v>4</v>
      </c>
      <c r="K256" s="2" t="s">
        <v>5</v>
      </c>
      <c r="L256" s="2" t="s">
        <v>3384</v>
      </c>
      <c r="M256" s="2" t="s">
        <v>378</v>
      </c>
      <c r="N256" s="2">
        <v>64.2</v>
      </c>
      <c r="O256" s="2" t="s">
        <v>1</v>
      </c>
      <c r="P256" s="2" t="s">
        <v>170</v>
      </c>
    </row>
    <row r="257" spans="1:16" x14ac:dyDescent="0.25">
      <c r="A257" s="2" t="s">
        <v>373</v>
      </c>
      <c r="B257" s="2" t="s">
        <v>374</v>
      </c>
      <c r="C257" s="2">
        <v>110</v>
      </c>
      <c r="D257" s="2" t="s">
        <v>411</v>
      </c>
      <c r="E257" s="2" t="s">
        <v>375</v>
      </c>
      <c r="F257" s="2">
        <v>133.61000000000001</v>
      </c>
      <c r="G257" s="2" t="s">
        <v>376</v>
      </c>
      <c r="H257" s="2" t="s">
        <v>949</v>
      </c>
      <c r="I257" s="3">
        <v>1.2145999999999999</v>
      </c>
      <c r="J257" s="2" t="s">
        <v>4</v>
      </c>
      <c r="K257" s="2" t="s">
        <v>5</v>
      </c>
      <c r="L257" s="2" t="s">
        <v>3385</v>
      </c>
      <c r="M257" s="2" t="s">
        <v>378</v>
      </c>
      <c r="N257" s="2">
        <v>21.46</v>
      </c>
      <c r="O257" s="2" t="s">
        <v>1</v>
      </c>
      <c r="P257" s="2" t="s">
        <v>170</v>
      </c>
    </row>
    <row r="258" spans="1:16" x14ac:dyDescent="0.25">
      <c r="A258" s="2" t="s">
        <v>373</v>
      </c>
      <c r="B258" s="2" t="s">
        <v>374</v>
      </c>
      <c r="C258" s="2">
        <v>230</v>
      </c>
      <c r="D258" s="2" t="s">
        <v>411</v>
      </c>
      <c r="E258" s="2" t="s">
        <v>375</v>
      </c>
      <c r="F258" s="2">
        <v>202.4</v>
      </c>
      <c r="G258" s="2" t="s">
        <v>376</v>
      </c>
      <c r="H258" s="2" t="s">
        <v>949</v>
      </c>
      <c r="I258" s="3">
        <v>0.88</v>
      </c>
      <c r="J258" s="2" t="s">
        <v>4</v>
      </c>
      <c r="K258" s="2" t="s">
        <v>5</v>
      </c>
      <c r="L258" s="2" t="s">
        <v>3386</v>
      </c>
      <c r="M258" s="2" t="s">
        <v>377</v>
      </c>
      <c r="N258" s="2">
        <v>12</v>
      </c>
      <c r="O258" s="2" t="s">
        <v>1</v>
      </c>
      <c r="P258" s="2" t="s">
        <v>170</v>
      </c>
    </row>
    <row r="259" spans="1:16" x14ac:dyDescent="0.25">
      <c r="A259" s="2" t="s">
        <v>373</v>
      </c>
      <c r="B259" s="2" t="s">
        <v>374</v>
      </c>
      <c r="C259" s="2">
        <v>160</v>
      </c>
      <c r="D259" s="2" t="s">
        <v>411</v>
      </c>
      <c r="E259" s="2" t="s">
        <v>375</v>
      </c>
      <c r="F259" s="2">
        <v>128</v>
      </c>
      <c r="G259" s="2" t="s">
        <v>376</v>
      </c>
      <c r="H259" s="2" t="s">
        <v>949</v>
      </c>
      <c r="I259" s="3">
        <v>0.8</v>
      </c>
      <c r="J259" s="2" t="s">
        <v>4</v>
      </c>
      <c r="K259" s="2" t="s">
        <v>5</v>
      </c>
      <c r="L259" s="2" t="s">
        <v>3387</v>
      </c>
      <c r="M259" s="2" t="s">
        <v>377</v>
      </c>
      <c r="N259" s="2">
        <v>20</v>
      </c>
      <c r="O259" s="2" t="s">
        <v>1</v>
      </c>
      <c r="P259" s="2" t="s">
        <v>170</v>
      </c>
    </row>
    <row r="260" spans="1:16" x14ac:dyDescent="0.25">
      <c r="A260" s="2" t="s">
        <v>373</v>
      </c>
      <c r="B260" s="2" t="s">
        <v>374</v>
      </c>
      <c r="C260" s="2">
        <v>450</v>
      </c>
      <c r="D260" s="2" t="s">
        <v>411</v>
      </c>
      <c r="E260" s="2" t="s">
        <v>375</v>
      </c>
      <c r="F260" s="2">
        <v>400.95</v>
      </c>
      <c r="G260" s="2" t="s">
        <v>376</v>
      </c>
      <c r="H260" s="2" t="s">
        <v>949</v>
      </c>
      <c r="I260" s="3">
        <v>0.89100000000000001</v>
      </c>
      <c r="J260" s="2" t="s">
        <v>4</v>
      </c>
      <c r="K260" s="2" t="s">
        <v>5</v>
      </c>
      <c r="L260" s="2" t="s">
        <v>3388</v>
      </c>
      <c r="M260" s="2" t="s">
        <v>377</v>
      </c>
      <c r="N260" s="2">
        <v>10.9</v>
      </c>
      <c r="O260" s="2" t="s">
        <v>1</v>
      </c>
      <c r="P260" s="2" t="s">
        <v>170</v>
      </c>
    </row>
    <row r="261" spans="1:16" x14ac:dyDescent="0.25">
      <c r="A261" s="2" t="s">
        <v>373</v>
      </c>
      <c r="B261" s="2" t="s">
        <v>374</v>
      </c>
      <c r="C261" s="2">
        <v>400</v>
      </c>
      <c r="D261" s="2" t="s">
        <v>411</v>
      </c>
      <c r="E261" s="2" t="s">
        <v>375</v>
      </c>
      <c r="F261" s="2">
        <v>126.72</v>
      </c>
      <c r="G261" s="2" t="s">
        <v>376</v>
      </c>
      <c r="H261" s="2" t="s">
        <v>949</v>
      </c>
      <c r="I261" s="3">
        <v>0.31680000000000003</v>
      </c>
      <c r="J261" s="2" t="s">
        <v>4</v>
      </c>
      <c r="K261" s="2" t="s">
        <v>5</v>
      </c>
      <c r="L261" s="2" t="s">
        <v>3389</v>
      </c>
      <c r="M261" s="2" t="s">
        <v>377</v>
      </c>
      <c r="N261" s="2">
        <v>68.319999999999993</v>
      </c>
      <c r="O261" s="2" t="s">
        <v>1</v>
      </c>
      <c r="P261" s="2" t="s">
        <v>170</v>
      </c>
    </row>
    <row r="262" spans="1:16" x14ac:dyDescent="0.25">
      <c r="A262" s="2" t="s">
        <v>373</v>
      </c>
      <c r="B262" s="2" t="s">
        <v>374</v>
      </c>
      <c r="C262" s="2">
        <v>100</v>
      </c>
      <c r="D262" s="2" t="s">
        <v>411</v>
      </c>
      <c r="E262" s="2" t="s">
        <v>375</v>
      </c>
      <c r="F262" s="2">
        <v>130</v>
      </c>
      <c r="G262" s="2" t="s">
        <v>376</v>
      </c>
      <c r="H262" s="2" t="s">
        <v>949</v>
      </c>
      <c r="I262" s="3">
        <v>1.3</v>
      </c>
      <c r="J262" s="2" t="s">
        <v>4</v>
      </c>
      <c r="K262" s="2" t="s">
        <v>5</v>
      </c>
      <c r="L262" s="2" t="s">
        <v>3390</v>
      </c>
      <c r="M262" s="2" t="s">
        <v>378</v>
      </c>
      <c r="N262" s="2">
        <v>30</v>
      </c>
      <c r="O262" s="2" t="s">
        <v>1</v>
      </c>
      <c r="P262" s="2" t="s">
        <v>170</v>
      </c>
    </row>
    <row r="263" spans="1:16" x14ac:dyDescent="0.25">
      <c r="A263" s="2" t="s">
        <v>373</v>
      </c>
      <c r="B263" s="2" t="s">
        <v>374</v>
      </c>
      <c r="C263" s="2">
        <v>440</v>
      </c>
      <c r="D263" s="2" t="s">
        <v>411</v>
      </c>
      <c r="E263" s="2" t="s">
        <v>375</v>
      </c>
      <c r="F263" s="2">
        <v>726</v>
      </c>
      <c r="G263" s="2" t="s">
        <v>376</v>
      </c>
      <c r="H263" s="2" t="s">
        <v>949</v>
      </c>
      <c r="I263" s="3">
        <v>1.65</v>
      </c>
      <c r="J263" s="2" t="s">
        <v>4</v>
      </c>
      <c r="K263" s="2" t="s">
        <v>5</v>
      </c>
      <c r="L263" s="2" t="s">
        <v>3391</v>
      </c>
      <c r="M263" s="2" t="s">
        <v>378</v>
      </c>
      <c r="N263" s="2">
        <v>65</v>
      </c>
      <c r="O263" s="2" t="s">
        <v>1</v>
      </c>
      <c r="P263" s="2" t="s">
        <v>170</v>
      </c>
    </row>
    <row r="264" spans="1:16" x14ac:dyDescent="0.25">
      <c r="A264" s="2" t="s">
        <v>373</v>
      </c>
      <c r="B264" s="2" t="s">
        <v>374</v>
      </c>
      <c r="C264" s="2">
        <v>360</v>
      </c>
      <c r="D264" s="2" t="s">
        <v>411</v>
      </c>
      <c r="E264" s="2" t="s">
        <v>375</v>
      </c>
      <c r="F264" s="2">
        <v>570.96</v>
      </c>
      <c r="G264" s="2" t="s">
        <v>376</v>
      </c>
      <c r="H264" s="2" t="s">
        <v>949</v>
      </c>
      <c r="I264" s="3">
        <v>1.5860000000000001</v>
      </c>
      <c r="J264" s="2" t="s">
        <v>4</v>
      </c>
      <c r="K264" s="2" t="s">
        <v>5</v>
      </c>
      <c r="L264" s="2" t="s">
        <v>3392</v>
      </c>
      <c r="M264" s="2" t="s">
        <v>378</v>
      </c>
      <c r="N264" s="2">
        <v>58.6</v>
      </c>
      <c r="O264" s="2" t="s">
        <v>1</v>
      </c>
      <c r="P264" s="2" t="s">
        <v>170</v>
      </c>
    </row>
    <row r="265" spans="1:16" x14ac:dyDescent="0.25">
      <c r="A265" s="2" t="s">
        <v>373</v>
      </c>
      <c r="B265" s="2" t="s">
        <v>374</v>
      </c>
      <c r="C265" s="2">
        <v>490</v>
      </c>
      <c r="D265" s="2" t="s">
        <v>411</v>
      </c>
      <c r="E265" s="2" t="s">
        <v>375</v>
      </c>
      <c r="F265" s="2">
        <v>602.01</v>
      </c>
      <c r="G265" s="2" t="s">
        <v>376</v>
      </c>
      <c r="H265" s="2" t="s">
        <v>949</v>
      </c>
      <c r="I265" s="3">
        <v>1.2285999999999999</v>
      </c>
      <c r="J265" s="2" t="s">
        <v>4</v>
      </c>
      <c r="K265" s="2" t="s">
        <v>5</v>
      </c>
      <c r="L265" s="2" t="s">
        <v>3393</v>
      </c>
      <c r="M265" s="2" t="s">
        <v>378</v>
      </c>
      <c r="N265" s="2">
        <v>22.86</v>
      </c>
      <c r="O265" s="2" t="s">
        <v>1</v>
      </c>
      <c r="P265" s="2" t="s">
        <v>170</v>
      </c>
    </row>
    <row r="266" spans="1:16" x14ac:dyDescent="0.25">
      <c r="A266" s="2" t="s">
        <v>373</v>
      </c>
      <c r="B266" s="2" t="s">
        <v>374</v>
      </c>
      <c r="C266" s="2">
        <v>500</v>
      </c>
      <c r="D266" s="2" t="s">
        <v>411</v>
      </c>
      <c r="E266" s="2" t="s">
        <v>375</v>
      </c>
      <c r="F266" s="2">
        <v>460</v>
      </c>
      <c r="G266" s="2" t="s">
        <v>376</v>
      </c>
      <c r="H266" s="2" t="s">
        <v>949</v>
      </c>
      <c r="I266" s="3">
        <v>0.92</v>
      </c>
      <c r="J266" s="2" t="s">
        <v>4</v>
      </c>
      <c r="K266" s="2" t="s">
        <v>5</v>
      </c>
      <c r="L266" s="2" t="s">
        <v>3157</v>
      </c>
      <c r="M266" s="2" t="s">
        <v>377</v>
      </c>
      <c r="N266" s="2">
        <v>8</v>
      </c>
      <c r="O266" s="2" t="s">
        <v>1</v>
      </c>
      <c r="P266" s="2" t="s">
        <v>170</v>
      </c>
    </row>
    <row r="267" spans="1:16" x14ac:dyDescent="0.25">
      <c r="A267" s="2" t="s">
        <v>373</v>
      </c>
      <c r="B267" s="2" t="s">
        <v>374</v>
      </c>
      <c r="C267" s="2">
        <v>310</v>
      </c>
      <c r="D267" s="2" t="s">
        <v>411</v>
      </c>
      <c r="E267" s="2" t="s">
        <v>375</v>
      </c>
      <c r="F267" s="2">
        <v>279</v>
      </c>
      <c r="G267" s="2" t="s">
        <v>376</v>
      </c>
      <c r="H267" s="2" t="s">
        <v>949</v>
      </c>
      <c r="I267" s="3">
        <v>0.9</v>
      </c>
      <c r="J267" s="2" t="s">
        <v>4</v>
      </c>
      <c r="K267" s="2" t="s">
        <v>5</v>
      </c>
      <c r="L267" s="2" t="s">
        <v>589</v>
      </c>
      <c r="M267" s="2" t="s">
        <v>377</v>
      </c>
      <c r="N267" s="2">
        <v>10</v>
      </c>
      <c r="O267" s="2" t="s">
        <v>1</v>
      </c>
      <c r="P267" s="2" t="s">
        <v>170</v>
      </c>
    </row>
    <row r="268" spans="1:16" x14ac:dyDescent="0.25">
      <c r="A268" s="2" t="s">
        <v>373</v>
      </c>
      <c r="B268" s="2" t="s">
        <v>374</v>
      </c>
      <c r="C268" s="2">
        <v>80</v>
      </c>
      <c r="D268" s="2" t="s">
        <v>411</v>
      </c>
      <c r="E268" s="2" t="s">
        <v>375</v>
      </c>
      <c r="F268" s="2">
        <v>52.64</v>
      </c>
      <c r="G268" s="2" t="s">
        <v>376</v>
      </c>
      <c r="H268" s="2" t="s">
        <v>949</v>
      </c>
      <c r="I268" s="3">
        <v>0.65800000000000003</v>
      </c>
      <c r="J268" s="2" t="s">
        <v>4</v>
      </c>
      <c r="K268" s="2" t="s">
        <v>5</v>
      </c>
      <c r="L268" s="2" t="s">
        <v>3394</v>
      </c>
      <c r="M268" s="2" t="s">
        <v>377</v>
      </c>
      <c r="N268" s="2">
        <v>34.200000000000003</v>
      </c>
      <c r="O268" s="2" t="s">
        <v>1</v>
      </c>
      <c r="P268" s="2" t="s">
        <v>170</v>
      </c>
    </row>
    <row r="269" spans="1:16" x14ac:dyDescent="0.25">
      <c r="A269" s="2" t="s">
        <v>373</v>
      </c>
      <c r="B269" s="2" t="s">
        <v>374</v>
      </c>
      <c r="C269" s="2">
        <v>430</v>
      </c>
      <c r="D269" s="2" t="s">
        <v>411</v>
      </c>
      <c r="E269" s="2" t="s">
        <v>375</v>
      </c>
      <c r="F269" s="2">
        <v>328.65</v>
      </c>
      <c r="G269" s="2" t="s">
        <v>376</v>
      </c>
      <c r="H269" s="2" t="s">
        <v>949</v>
      </c>
      <c r="I269" s="3">
        <v>0.76429999999999998</v>
      </c>
      <c r="J269" s="2" t="s">
        <v>4</v>
      </c>
      <c r="K269" s="2" t="s">
        <v>5</v>
      </c>
      <c r="L269" s="2" t="s">
        <v>3395</v>
      </c>
      <c r="M269" s="2" t="s">
        <v>377</v>
      </c>
      <c r="N269" s="2">
        <v>23.57</v>
      </c>
      <c r="O269" s="2" t="s">
        <v>1</v>
      </c>
      <c r="P269" s="2" t="s">
        <v>170</v>
      </c>
    </row>
    <row r="270" spans="1:16" x14ac:dyDescent="0.25">
      <c r="A270" s="2" t="s">
        <v>373</v>
      </c>
      <c r="B270" s="2" t="s">
        <v>374</v>
      </c>
      <c r="C270" s="2">
        <v>210</v>
      </c>
      <c r="D270" s="2" t="s">
        <v>411</v>
      </c>
      <c r="E270" s="2" t="s">
        <v>375</v>
      </c>
      <c r="F270" s="2">
        <v>336</v>
      </c>
      <c r="G270" s="2" t="s">
        <v>376</v>
      </c>
      <c r="H270" s="2" t="s">
        <v>949</v>
      </c>
      <c r="I270" s="3">
        <v>1.6</v>
      </c>
      <c r="J270" s="2" t="s">
        <v>4</v>
      </c>
      <c r="K270" s="2" t="s">
        <v>5</v>
      </c>
      <c r="L270" s="2" t="s">
        <v>3396</v>
      </c>
      <c r="M270" s="2" t="s">
        <v>378</v>
      </c>
      <c r="N270" s="2">
        <v>60</v>
      </c>
      <c r="O270" s="2" t="s">
        <v>1</v>
      </c>
      <c r="P270" s="2" t="s">
        <v>170</v>
      </c>
    </row>
    <row r="271" spans="1:16" x14ac:dyDescent="0.25">
      <c r="A271" s="2" t="s">
        <v>373</v>
      </c>
      <c r="B271" s="2" t="s">
        <v>374</v>
      </c>
      <c r="C271" s="2">
        <v>490</v>
      </c>
      <c r="D271" s="2" t="s">
        <v>411</v>
      </c>
      <c r="E271" s="2" t="s">
        <v>375</v>
      </c>
      <c r="F271" s="2">
        <v>509.6</v>
      </c>
      <c r="G271" s="2" t="s">
        <v>376</v>
      </c>
      <c r="H271" s="2" t="s">
        <v>949</v>
      </c>
      <c r="I271" s="3">
        <v>1.04</v>
      </c>
      <c r="J271" s="2" t="s">
        <v>4</v>
      </c>
      <c r="K271" s="2" t="s">
        <v>5</v>
      </c>
      <c r="L271" s="2" t="s">
        <v>3397</v>
      </c>
      <c r="M271" s="2" t="s">
        <v>378</v>
      </c>
      <c r="N271" s="2">
        <v>4</v>
      </c>
      <c r="O271" s="2" t="s">
        <v>1</v>
      </c>
      <c r="P271" s="2" t="s">
        <v>170</v>
      </c>
    </row>
    <row r="272" spans="1:16" x14ac:dyDescent="0.25">
      <c r="A272" s="2" t="s">
        <v>373</v>
      </c>
      <c r="B272" s="2" t="s">
        <v>374</v>
      </c>
      <c r="C272" s="2">
        <v>260</v>
      </c>
      <c r="D272" s="2" t="s">
        <v>411</v>
      </c>
      <c r="E272" s="2" t="s">
        <v>375</v>
      </c>
      <c r="F272" s="2">
        <v>279.24</v>
      </c>
      <c r="G272" s="2" t="s">
        <v>376</v>
      </c>
      <c r="H272" s="2" t="s">
        <v>949</v>
      </c>
      <c r="I272" s="3">
        <v>1.0740000000000001</v>
      </c>
      <c r="J272" s="2" t="s">
        <v>4</v>
      </c>
      <c r="K272" s="2" t="s">
        <v>5</v>
      </c>
      <c r="L272" s="2" t="s">
        <v>3398</v>
      </c>
      <c r="M272" s="2" t="s">
        <v>378</v>
      </c>
      <c r="N272" s="2">
        <v>7.4</v>
      </c>
      <c r="O272" s="2" t="s">
        <v>1</v>
      </c>
      <c r="P272" s="2" t="s">
        <v>170</v>
      </c>
    </row>
    <row r="273" spans="1:16" x14ac:dyDescent="0.25">
      <c r="A273" s="2" t="s">
        <v>373</v>
      </c>
      <c r="B273" s="2" t="s">
        <v>374</v>
      </c>
      <c r="C273" s="2">
        <v>240</v>
      </c>
      <c r="D273" s="2" t="s">
        <v>411</v>
      </c>
      <c r="E273" s="2" t="s">
        <v>375</v>
      </c>
      <c r="F273" s="2">
        <v>391.27</v>
      </c>
      <c r="G273" s="2" t="s">
        <v>376</v>
      </c>
      <c r="H273" s="2" t="s">
        <v>949</v>
      </c>
      <c r="I273" s="3">
        <v>1.6303000000000001</v>
      </c>
      <c r="J273" s="2" t="s">
        <v>4</v>
      </c>
      <c r="K273" s="2" t="s">
        <v>5</v>
      </c>
      <c r="L273" s="2" t="s">
        <v>3399</v>
      </c>
      <c r="M273" s="2" t="s">
        <v>378</v>
      </c>
      <c r="N273" s="2">
        <v>63.03</v>
      </c>
      <c r="O273" s="2" t="s">
        <v>1</v>
      </c>
      <c r="P273" s="2" t="s">
        <v>170</v>
      </c>
    </row>
    <row r="274" spans="1:16" x14ac:dyDescent="0.25">
      <c r="A274" s="2" t="s">
        <v>373</v>
      </c>
      <c r="B274" s="2" t="s">
        <v>374</v>
      </c>
      <c r="C274" s="2">
        <v>310</v>
      </c>
      <c r="D274" s="2" t="s">
        <v>411</v>
      </c>
      <c r="E274" s="2" t="s">
        <v>375</v>
      </c>
      <c r="F274" s="2">
        <v>130.19999999999999</v>
      </c>
      <c r="G274" s="2" t="s">
        <v>376</v>
      </c>
      <c r="H274" s="2" t="s">
        <v>949</v>
      </c>
      <c r="I274" s="3">
        <v>0.42</v>
      </c>
      <c r="J274" s="2" t="s">
        <v>4</v>
      </c>
      <c r="K274" s="2" t="s">
        <v>5</v>
      </c>
      <c r="L274" s="2" t="s">
        <v>3400</v>
      </c>
      <c r="M274" s="2" t="s">
        <v>377</v>
      </c>
      <c r="N274" s="2">
        <v>58</v>
      </c>
      <c r="O274" s="2" t="s">
        <v>1</v>
      </c>
      <c r="P274" s="2" t="s">
        <v>170</v>
      </c>
    </row>
    <row r="275" spans="1:16" x14ac:dyDescent="0.25">
      <c r="A275" s="2" t="s">
        <v>373</v>
      </c>
      <c r="B275" s="2" t="s">
        <v>374</v>
      </c>
      <c r="C275" s="2">
        <v>480</v>
      </c>
      <c r="D275" s="2" t="s">
        <v>411</v>
      </c>
      <c r="E275" s="2" t="s">
        <v>375</v>
      </c>
      <c r="F275" s="2">
        <v>240</v>
      </c>
      <c r="G275" s="2" t="s">
        <v>376</v>
      </c>
      <c r="H275" s="2" t="s">
        <v>949</v>
      </c>
      <c r="I275" s="3">
        <v>0.5</v>
      </c>
      <c r="J275" s="2" t="s">
        <v>4</v>
      </c>
      <c r="K275" s="2" t="s">
        <v>5</v>
      </c>
      <c r="L275" s="2" t="s">
        <v>3155</v>
      </c>
      <c r="M275" s="2" t="s">
        <v>377</v>
      </c>
      <c r="N275" s="2">
        <v>50</v>
      </c>
      <c r="O275" s="2" t="s">
        <v>1</v>
      </c>
      <c r="P275" s="2" t="s">
        <v>170</v>
      </c>
    </row>
    <row r="276" spans="1:16" x14ac:dyDescent="0.25">
      <c r="A276" s="2" t="s">
        <v>373</v>
      </c>
      <c r="B276" s="2" t="s">
        <v>374</v>
      </c>
      <c r="C276" s="2">
        <v>330</v>
      </c>
      <c r="D276" s="2" t="s">
        <v>411</v>
      </c>
      <c r="E276" s="2" t="s">
        <v>375</v>
      </c>
      <c r="F276" s="2">
        <v>152.46</v>
      </c>
      <c r="G276" s="2" t="s">
        <v>376</v>
      </c>
      <c r="H276" s="2" t="s">
        <v>949</v>
      </c>
      <c r="I276" s="3">
        <v>0.46200000000000002</v>
      </c>
      <c r="J276" s="2" t="s">
        <v>4</v>
      </c>
      <c r="K276" s="2" t="s">
        <v>5</v>
      </c>
      <c r="L276" s="2" t="s">
        <v>3401</v>
      </c>
      <c r="M276" s="2" t="s">
        <v>377</v>
      </c>
      <c r="N276" s="2">
        <v>53.8</v>
      </c>
      <c r="O276" s="2" t="s">
        <v>1</v>
      </c>
      <c r="P276" s="2" t="s">
        <v>170</v>
      </c>
    </row>
    <row r="277" spans="1:16" x14ac:dyDescent="0.25">
      <c r="A277" s="2" t="s">
        <v>373</v>
      </c>
      <c r="B277" s="2" t="s">
        <v>374</v>
      </c>
      <c r="C277" s="2">
        <v>450</v>
      </c>
      <c r="D277" s="2" t="s">
        <v>411</v>
      </c>
      <c r="E277" s="2" t="s">
        <v>375</v>
      </c>
      <c r="F277" s="2">
        <v>354.51</v>
      </c>
      <c r="G277" s="2" t="s">
        <v>376</v>
      </c>
      <c r="H277" s="2" t="s">
        <v>949</v>
      </c>
      <c r="I277" s="3">
        <v>0.78779999999999994</v>
      </c>
      <c r="J277" s="2" t="s">
        <v>4</v>
      </c>
      <c r="K277" s="2" t="s">
        <v>5</v>
      </c>
      <c r="L277" s="2" t="s">
        <v>3402</v>
      </c>
      <c r="M277" s="2" t="s">
        <v>377</v>
      </c>
      <c r="N277" s="2">
        <v>21.22</v>
      </c>
      <c r="O277" s="2" t="s">
        <v>1</v>
      </c>
      <c r="P277" s="2" t="s">
        <v>170</v>
      </c>
    </row>
    <row r="278" spans="1:16" x14ac:dyDescent="0.25">
      <c r="A278" s="2" t="s">
        <v>373</v>
      </c>
      <c r="B278" s="2" t="s">
        <v>374</v>
      </c>
      <c r="C278" s="2">
        <v>100</v>
      </c>
      <c r="D278" s="2" t="s">
        <v>411</v>
      </c>
      <c r="E278" s="2" t="s">
        <v>375</v>
      </c>
      <c r="F278" s="2">
        <v>150</v>
      </c>
      <c r="G278" s="2" t="s">
        <v>376</v>
      </c>
      <c r="H278" s="2" t="s">
        <v>949</v>
      </c>
      <c r="I278" s="3">
        <v>1.5</v>
      </c>
      <c r="J278" s="2" t="s">
        <v>4</v>
      </c>
      <c r="K278" s="2" t="s">
        <v>5</v>
      </c>
      <c r="L278" s="2" t="s">
        <v>3403</v>
      </c>
      <c r="M278" s="2" t="s">
        <v>378</v>
      </c>
      <c r="N278" s="2">
        <v>50</v>
      </c>
      <c r="O278" s="2" t="s">
        <v>1</v>
      </c>
      <c r="P278" s="2" t="s">
        <v>170</v>
      </c>
    </row>
    <row r="279" spans="1:16" x14ac:dyDescent="0.25">
      <c r="A279" s="2" t="s">
        <v>373</v>
      </c>
      <c r="B279" s="2" t="s">
        <v>374</v>
      </c>
      <c r="C279" s="2">
        <v>140</v>
      </c>
      <c r="D279" s="2" t="s">
        <v>411</v>
      </c>
      <c r="E279" s="2" t="s">
        <v>375</v>
      </c>
      <c r="F279" s="2">
        <v>145.6</v>
      </c>
      <c r="G279" s="2" t="s">
        <v>376</v>
      </c>
      <c r="H279" s="2" t="s">
        <v>949</v>
      </c>
      <c r="I279" s="3">
        <v>1.04</v>
      </c>
      <c r="J279" s="2" t="s">
        <v>4</v>
      </c>
      <c r="K279" s="2" t="s">
        <v>5</v>
      </c>
      <c r="L279" s="2" t="s">
        <v>3404</v>
      </c>
      <c r="M279" s="2" t="s">
        <v>378</v>
      </c>
      <c r="N279" s="2">
        <v>4</v>
      </c>
      <c r="O279" s="2" t="s">
        <v>1</v>
      </c>
      <c r="P279" s="2" t="s">
        <v>170</v>
      </c>
    </row>
    <row r="280" spans="1:16" x14ac:dyDescent="0.25">
      <c r="A280" s="2" t="s">
        <v>373</v>
      </c>
      <c r="B280" s="2" t="s">
        <v>374</v>
      </c>
      <c r="C280" s="2">
        <v>140</v>
      </c>
      <c r="D280" s="2" t="s">
        <v>411</v>
      </c>
      <c r="E280" s="2" t="s">
        <v>375</v>
      </c>
      <c r="F280" s="2">
        <v>176.12</v>
      </c>
      <c r="G280" s="2" t="s">
        <v>376</v>
      </c>
      <c r="H280" s="2" t="s">
        <v>949</v>
      </c>
      <c r="I280" s="3">
        <v>1.258</v>
      </c>
      <c r="J280" s="2" t="s">
        <v>4</v>
      </c>
      <c r="K280" s="2" t="s">
        <v>5</v>
      </c>
      <c r="L280" s="2" t="s">
        <v>3405</v>
      </c>
      <c r="M280" s="2" t="s">
        <v>378</v>
      </c>
      <c r="N280" s="2">
        <v>25.8</v>
      </c>
      <c r="O280" s="2" t="s">
        <v>1</v>
      </c>
      <c r="P280" s="2" t="s">
        <v>170</v>
      </c>
    </row>
    <row r="281" spans="1:16" x14ac:dyDescent="0.25">
      <c r="A281" s="2" t="s">
        <v>373</v>
      </c>
      <c r="B281" s="2" t="s">
        <v>374</v>
      </c>
      <c r="C281" s="2">
        <v>290</v>
      </c>
      <c r="D281" s="2" t="s">
        <v>411</v>
      </c>
      <c r="E281" s="2" t="s">
        <v>375</v>
      </c>
      <c r="F281" s="2">
        <v>479.83</v>
      </c>
      <c r="G281" s="2" t="s">
        <v>376</v>
      </c>
      <c r="H281" s="2" t="s">
        <v>949</v>
      </c>
      <c r="I281" s="3">
        <v>1.6546000000000001</v>
      </c>
      <c r="J281" s="2" t="s">
        <v>4</v>
      </c>
      <c r="K281" s="2" t="s">
        <v>5</v>
      </c>
      <c r="L281" s="2" t="s">
        <v>3406</v>
      </c>
      <c r="M281" s="2" t="s">
        <v>378</v>
      </c>
      <c r="N281" s="2">
        <v>65.459999999999994</v>
      </c>
      <c r="O281" s="2" t="s">
        <v>1</v>
      </c>
      <c r="P281" s="2" t="s">
        <v>170</v>
      </c>
    </row>
    <row r="282" spans="1:16" x14ac:dyDescent="0.25">
      <c r="A282" s="2" t="s">
        <v>373</v>
      </c>
      <c r="B282" s="2" t="s">
        <v>374</v>
      </c>
      <c r="C282" s="2">
        <v>210</v>
      </c>
      <c r="D282" s="2" t="s">
        <v>411</v>
      </c>
      <c r="E282" s="2" t="s">
        <v>375</v>
      </c>
      <c r="F282" s="2">
        <v>90.3</v>
      </c>
      <c r="G282" s="2" t="s">
        <v>376</v>
      </c>
      <c r="H282" s="2" t="s">
        <v>949</v>
      </c>
      <c r="I282" s="3">
        <v>0.43</v>
      </c>
      <c r="J282" s="2" t="s">
        <v>4</v>
      </c>
      <c r="K282" s="2" t="s">
        <v>5</v>
      </c>
      <c r="L282" s="2" t="s">
        <v>3407</v>
      </c>
      <c r="M282" s="2" t="s">
        <v>377</v>
      </c>
      <c r="N282" s="2">
        <v>57</v>
      </c>
      <c r="O282" s="2" t="s">
        <v>1</v>
      </c>
      <c r="P282" s="2" t="s">
        <v>170</v>
      </c>
    </row>
    <row r="283" spans="1:16" x14ac:dyDescent="0.25">
      <c r="A283" s="2" t="s">
        <v>373</v>
      </c>
      <c r="B283" s="2" t="s">
        <v>374</v>
      </c>
      <c r="C283" s="2">
        <v>140</v>
      </c>
      <c r="D283" s="2" t="s">
        <v>411</v>
      </c>
      <c r="E283" s="2" t="s">
        <v>375</v>
      </c>
      <c r="F283" s="2">
        <v>42</v>
      </c>
      <c r="G283" s="2" t="s">
        <v>376</v>
      </c>
      <c r="H283" s="2" t="s">
        <v>949</v>
      </c>
      <c r="I283" s="3">
        <v>0.3</v>
      </c>
      <c r="J283" s="2" t="s">
        <v>4</v>
      </c>
      <c r="K283" s="2" t="s">
        <v>5</v>
      </c>
      <c r="L283" s="2" t="s">
        <v>3408</v>
      </c>
      <c r="M283" s="2" t="s">
        <v>377</v>
      </c>
      <c r="N283" s="2">
        <v>70</v>
      </c>
      <c r="O283" s="2" t="s">
        <v>1</v>
      </c>
      <c r="P283" s="2" t="s">
        <v>170</v>
      </c>
    </row>
    <row r="284" spans="1:16" x14ac:dyDescent="0.25">
      <c r="A284" s="2" t="s">
        <v>373</v>
      </c>
      <c r="B284" s="2" t="s">
        <v>374</v>
      </c>
      <c r="C284" s="2">
        <v>430</v>
      </c>
      <c r="D284" s="2" t="s">
        <v>411</v>
      </c>
      <c r="E284" s="2" t="s">
        <v>375</v>
      </c>
      <c r="F284" s="2">
        <v>296.27</v>
      </c>
      <c r="G284" s="2" t="s">
        <v>376</v>
      </c>
      <c r="H284" s="2" t="s">
        <v>949</v>
      </c>
      <c r="I284" s="3">
        <v>0.68899999999999995</v>
      </c>
      <c r="J284" s="2" t="s">
        <v>4</v>
      </c>
      <c r="K284" s="2" t="s">
        <v>5</v>
      </c>
      <c r="L284" s="2" t="s">
        <v>3409</v>
      </c>
      <c r="M284" s="2" t="s">
        <v>377</v>
      </c>
      <c r="N284" s="2">
        <v>31.1</v>
      </c>
      <c r="O284" s="2" t="s">
        <v>1</v>
      </c>
      <c r="P284" s="2" t="s">
        <v>170</v>
      </c>
    </row>
    <row r="285" spans="1:16" x14ac:dyDescent="0.25">
      <c r="A285" s="2" t="s">
        <v>373</v>
      </c>
      <c r="B285" s="2" t="s">
        <v>374</v>
      </c>
      <c r="C285" s="2">
        <v>60</v>
      </c>
      <c r="D285" s="2" t="s">
        <v>411</v>
      </c>
      <c r="E285" s="2" t="s">
        <v>375</v>
      </c>
      <c r="F285" s="2">
        <v>41.9</v>
      </c>
      <c r="G285" s="2" t="s">
        <v>376</v>
      </c>
      <c r="H285" s="2" t="s">
        <v>949</v>
      </c>
      <c r="I285" s="3">
        <v>0.69840000000000002</v>
      </c>
      <c r="J285" s="2" t="s">
        <v>4</v>
      </c>
      <c r="K285" s="2" t="s">
        <v>5</v>
      </c>
      <c r="L285" s="2" t="s">
        <v>3410</v>
      </c>
      <c r="M285" s="2" t="s">
        <v>377</v>
      </c>
      <c r="N285" s="2">
        <v>30.16</v>
      </c>
      <c r="O285" s="2" t="s">
        <v>1</v>
      </c>
      <c r="P285" s="2" t="s">
        <v>170</v>
      </c>
    </row>
    <row r="286" spans="1:16" x14ac:dyDescent="0.25">
      <c r="A286" s="2" t="s">
        <v>373</v>
      </c>
      <c r="B286" s="2" t="s">
        <v>374</v>
      </c>
      <c r="C286" s="2">
        <v>40</v>
      </c>
      <c r="D286" s="2" t="s">
        <v>411</v>
      </c>
      <c r="E286" s="2" t="s">
        <v>375</v>
      </c>
      <c r="F286" s="2">
        <v>68</v>
      </c>
      <c r="G286" s="2" t="s">
        <v>376</v>
      </c>
      <c r="H286" s="2" t="s">
        <v>949</v>
      </c>
      <c r="I286" s="3">
        <v>1.7</v>
      </c>
      <c r="J286" s="2" t="s">
        <v>4</v>
      </c>
      <c r="K286" s="2" t="s">
        <v>5</v>
      </c>
      <c r="L286" s="2" t="s">
        <v>3411</v>
      </c>
      <c r="M286" s="2" t="s">
        <v>378</v>
      </c>
      <c r="N286" s="2">
        <v>70</v>
      </c>
      <c r="O286" s="2" t="s">
        <v>1</v>
      </c>
      <c r="P286" s="2" t="s">
        <v>170</v>
      </c>
    </row>
    <row r="287" spans="1:16" x14ac:dyDescent="0.25">
      <c r="A287" s="2" t="s">
        <v>373</v>
      </c>
      <c r="B287" s="2" t="s">
        <v>374</v>
      </c>
      <c r="C287" s="2">
        <v>20</v>
      </c>
      <c r="D287" s="2" t="s">
        <v>411</v>
      </c>
      <c r="E287" s="2" t="s">
        <v>375</v>
      </c>
      <c r="F287" s="2">
        <v>28.6</v>
      </c>
      <c r="G287" s="2" t="s">
        <v>376</v>
      </c>
      <c r="H287" s="2" t="s">
        <v>949</v>
      </c>
      <c r="I287" s="3">
        <v>1.43</v>
      </c>
      <c r="J287" s="2" t="s">
        <v>4</v>
      </c>
      <c r="K287" s="2" t="s">
        <v>5</v>
      </c>
      <c r="L287" s="2" t="s">
        <v>3412</v>
      </c>
      <c r="M287" s="2" t="s">
        <v>378</v>
      </c>
      <c r="N287" s="2">
        <v>43</v>
      </c>
      <c r="O287" s="2" t="s">
        <v>1</v>
      </c>
      <c r="P287" s="2" t="s">
        <v>170</v>
      </c>
    </row>
    <row r="288" spans="1:16" x14ac:dyDescent="0.25">
      <c r="A288" s="2" t="s">
        <v>373</v>
      </c>
      <c r="B288" s="2" t="s">
        <v>374</v>
      </c>
      <c r="C288" s="2">
        <v>140</v>
      </c>
      <c r="D288" s="2" t="s">
        <v>411</v>
      </c>
      <c r="E288" s="2" t="s">
        <v>375</v>
      </c>
      <c r="F288" s="2">
        <v>215.18</v>
      </c>
      <c r="G288" s="2" t="s">
        <v>376</v>
      </c>
      <c r="H288" s="2" t="s">
        <v>949</v>
      </c>
      <c r="I288" s="3">
        <v>1.5369999999999999</v>
      </c>
      <c r="J288" s="2" t="s">
        <v>4</v>
      </c>
      <c r="K288" s="2" t="s">
        <v>5</v>
      </c>
      <c r="L288" s="2" t="s">
        <v>3413</v>
      </c>
      <c r="M288" s="2" t="s">
        <v>378</v>
      </c>
      <c r="N288" s="2">
        <v>53.7</v>
      </c>
      <c r="O288" s="2" t="s">
        <v>1</v>
      </c>
      <c r="P288" s="2" t="s">
        <v>170</v>
      </c>
    </row>
    <row r="289" spans="1:16" x14ac:dyDescent="0.25">
      <c r="A289" s="2" t="s">
        <v>373</v>
      </c>
      <c r="B289" s="2" t="s">
        <v>374</v>
      </c>
      <c r="C289" s="2">
        <v>380</v>
      </c>
      <c r="D289" s="2" t="s">
        <v>411</v>
      </c>
      <c r="E289" s="2" t="s">
        <v>375</v>
      </c>
      <c r="F289" s="2">
        <v>514.17999999999995</v>
      </c>
      <c r="G289" s="2" t="s">
        <v>376</v>
      </c>
      <c r="H289" s="2" t="s">
        <v>949</v>
      </c>
      <c r="I289" s="3">
        <v>1.3531</v>
      </c>
      <c r="J289" s="2" t="s">
        <v>4</v>
      </c>
      <c r="K289" s="2" t="s">
        <v>5</v>
      </c>
      <c r="L289" s="2" t="s">
        <v>3414</v>
      </c>
      <c r="M289" s="2" t="s">
        <v>378</v>
      </c>
      <c r="N289" s="2">
        <v>35.31</v>
      </c>
      <c r="O289" s="2" t="s">
        <v>1</v>
      </c>
      <c r="P289" s="2" t="s">
        <v>170</v>
      </c>
    </row>
    <row r="290" spans="1:16" x14ac:dyDescent="0.25">
      <c r="A290" s="2" t="s">
        <v>373</v>
      </c>
      <c r="B290" s="2" t="s">
        <v>374</v>
      </c>
      <c r="C290" s="2">
        <v>370</v>
      </c>
      <c r="D290" s="2" t="s">
        <v>411</v>
      </c>
      <c r="E290" s="2" t="s">
        <v>375</v>
      </c>
      <c r="F290" s="2">
        <v>251.6</v>
      </c>
      <c r="G290" s="2" t="s">
        <v>376</v>
      </c>
      <c r="H290" s="2" t="s">
        <v>949</v>
      </c>
      <c r="I290" s="3">
        <v>0.68</v>
      </c>
      <c r="J290" s="2" t="s">
        <v>4</v>
      </c>
      <c r="K290" s="2" t="s">
        <v>5</v>
      </c>
      <c r="L290" s="2" t="s">
        <v>3415</v>
      </c>
      <c r="M290" s="2" t="s">
        <v>377</v>
      </c>
      <c r="N290" s="2">
        <v>32</v>
      </c>
      <c r="O290" s="2" t="s">
        <v>1</v>
      </c>
      <c r="P290" s="2" t="s">
        <v>170</v>
      </c>
    </row>
    <row r="291" spans="1:16" x14ac:dyDescent="0.25">
      <c r="A291" s="2" t="s">
        <v>373</v>
      </c>
      <c r="B291" s="2" t="s">
        <v>374</v>
      </c>
      <c r="C291" s="2">
        <v>210</v>
      </c>
      <c r="D291" s="2" t="s">
        <v>411</v>
      </c>
      <c r="E291" s="2" t="s">
        <v>375</v>
      </c>
      <c r="F291" s="2">
        <v>147</v>
      </c>
      <c r="G291" s="2" t="s">
        <v>376</v>
      </c>
      <c r="H291" s="2" t="s">
        <v>949</v>
      </c>
      <c r="I291" s="3">
        <v>0.7</v>
      </c>
      <c r="J291" s="2" t="s">
        <v>4</v>
      </c>
      <c r="K291" s="2" t="s">
        <v>5</v>
      </c>
      <c r="L291" s="2" t="s">
        <v>3416</v>
      </c>
      <c r="M291" s="2" t="s">
        <v>377</v>
      </c>
      <c r="N291" s="2">
        <v>30</v>
      </c>
      <c r="O291" s="2" t="s">
        <v>1</v>
      </c>
      <c r="P291" s="2" t="s">
        <v>170</v>
      </c>
    </row>
    <row r="292" spans="1:16" x14ac:dyDescent="0.25">
      <c r="A292" s="2" t="s">
        <v>373</v>
      </c>
      <c r="B292" s="2" t="s">
        <v>374</v>
      </c>
      <c r="C292" s="2">
        <v>460</v>
      </c>
      <c r="D292" s="2" t="s">
        <v>411</v>
      </c>
      <c r="E292" s="2" t="s">
        <v>375</v>
      </c>
      <c r="F292" s="2">
        <v>454.94</v>
      </c>
      <c r="G292" s="2" t="s">
        <v>376</v>
      </c>
      <c r="H292" s="2" t="s">
        <v>949</v>
      </c>
      <c r="I292" s="3">
        <v>0.98899999999999999</v>
      </c>
      <c r="J292" s="2" t="s">
        <v>4</v>
      </c>
      <c r="K292" s="2" t="s">
        <v>5</v>
      </c>
      <c r="L292" s="2" t="s">
        <v>3417</v>
      </c>
      <c r="M292" s="2" t="s">
        <v>377</v>
      </c>
      <c r="N292" s="2">
        <v>1.1000000000000001</v>
      </c>
      <c r="O292" s="2" t="s">
        <v>1</v>
      </c>
      <c r="P292" s="2" t="s">
        <v>170</v>
      </c>
    </row>
    <row r="293" spans="1:16" x14ac:dyDescent="0.25">
      <c r="A293" s="2" t="s">
        <v>373</v>
      </c>
      <c r="B293" s="2" t="s">
        <v>374</v>
      </c>
      <c r="C293" s="2">
        <v>180</v>
      </c>
      <c r="D293" s="2" t="s">
        <v>411</v>
      </c>
      <c r="E293" s="2" t="s">
        <v>375</v>
      </c>
      <c r="F293" s="2">
        <v>114.41</v>
      </c>
      <c r="G293" s="2" t="s">
        <v>376</v>
      </c>
      <c r="H293" s="2" t="s">
        <v>949</v>
      </c>
      <c r="I293" s="3">
        <v>0.63560000000000005</v>
      </c>
      <c r="J293" s="2" t="s">
        <v>4</v>
      </c>
      <c r="K293" s="2" t="s">
        <v>5</v>
      </c>
      <c r="L293" s="2" t="s">
        <v>3418</v>
      </c>
      <c r="M293" s="2" t="s">
        <v>377</v>
      </c>
      <c r="N293" s="2">
        <v>36.44</v>
      </c>
      <c r="O293" s="2" t="s">
        <v>1</v>
      </c>
      <c r="P293" s="2" t="s">
        <v>170</v>
      </c>
    </row>
    <row r="294" spans="1:16" x14ac:dyDescent="0.25">
      <c r="A294" s="2" t="s">
        <v>373</v>
      </c>
      <c r="B294" s="2" t="s">
        <v>374</v>
      </c>
      <c r="C294" s="2">
        <v>310</v>
      </c>
      <c r="D294" s="2" t="s">
        <v>411</v>
      </c>
      <c r="E294" s="2" t="s">
        <v>375</v>
      </c>
      <c r="F294" s="2">
        <v>465</v>
      </c>
      <c r="G294" s="2" t="s">
        <v>376</v>
      </c>
      <c r="H294" s="2" t="s">
        <v>949</v>
      </c>
      <c r="I294" s="3">
        <v>1.5</v>
      </c>
      <c r="J294" s="2" t="s">
        <v>4</v>
      </c>
      <c r="K294" s="2" t="s">
        <v>5</v>
      </c>
      <c r="L294" s="2" t="s">
        <v>3419</v>
      </c>
      <c r="M294" s="2" t="s">
        <v>378</v>
      </c>
      <c r="N294" s="2">
        <v>50</v>
      </c>
      <c r="O294" s="2" t="s">
        <v>1</v>
      </c>
      <c r="P294" s="2" t="s">
        <v>170</v>
      </c>
    </row>
    <row r="295" spans="1:16" x14ac:dyDescent="0.25">
      <c r="A295" s="2" t="s">
        <v>373</v>
      </c>
      <c r="B295" s="2" t="s">
        <v>374</v>
      </c>
      <c r="C295" s="2">
        <v>370</v>
      </c>
      <c r="D295" s="2" t="s">
        <v>411</v>
      </c>
      <c r="E295" s="2" t="s">
        <v>375</v>
      </c>
      <c r="F295" s="2">
        <v>418.1</v>
      </c>
      <c r="G295" s="2" t="s">
        <v>376</v>
      </c>
      <c r="H295" s="2" t="s">
        <v>949</v>
      </c>
      <c r="I295" s="3">
        <v>1.1299999999999999</v>
      </c>
      <c r="J295" s="2" t="s">
        <v>4</v>
      </c>
      <c r="K295" s="2" t="s">
        <v>5</v>
      </c>
      <c r="L295" s="2" t="s">
        <v>3420</v>
      </c>
      <c r="M295" s="2" t="s">
        <v>378</v>
      </c>
      <c r="N295" s="2">
        <v>13</v>
      </c>
      <c r="O295" s="2" t="s">
        <v>1</v>
      </c>
      <c r="P295" s="2" t="s">
        <v>170</v>
      </c>
    </row>
    <row r="296" spans="1:16" x14ac:dyDescent="0.25">
      <c r="A296" s="2" t="s">
        <v>373</v>
      </c>
      <c r="B296" s="2" t="s">
        <v>374</v>
      </c>
      <c r="C296" s="2">
        <v>70</v>
      </c>
      <c r="D296" s="2" t="s">
        <v>411</v>
      </c>
      <c r="E296" s="2" t="s">
        <v>375</v>
      </c>
      <c r="F296" s="2">
        <v>74.900000000000006</v>
      </c>
      <c r="G296" s="2" t="s">
        <v>376</v>
      </c>
      <c r="H296" s="2" t="s">
        <v>949</v>
      </c>
      <c r="I296" s="3">
        <v>1.07</v>
      </c>
      <c r="J296" s="2" t="s">
        <v>4</v>
      </c>
      <c r="K296" s="2" t="s">
        <v>5</v>
      </c>
      <c r="L296" s="2" t="s">
        <v>3421</v>
      </c>
      <c r="M296" s="2" t="s">
        <v>378</v>
      </c>
      <c r="N296" s="2">
        <v>7</v>
      </c>
      <c r="O296" s="2" t="s">
        <v>1</v>
      </c>
      <c r="P296" s="2" t="s">
        <v>170</v>
      </c>
    </row>
    <row r="297" spans="1:16" x14ac:dyDescent="0.25">
      <c r="A297" s="2" t="s">
        <v>373</v>
      </c>
      <c r="B297" s="2" t="s">
        <v>374</v>
      </c>
      <c r="C297" s="2">
        <v>130</v>
      </c>
      <c r="D297" s="2" t="s">
        <v>411</v>
      </c>
      <c r="E297" s="2" t="s">
        <v>375</v>
      </c>
      <c r="F297" s="2">
        <v>142.36000000000001</v>
      </c>
      <c r="G297" s="2" t="s">
        <v>376</v>
      </c>
      <c r="H297" s="2" t="s">
        <v>949</v>
      </c>
      <c r="I297" s="3">
        <v>1.0951</v>
      </c>
      <c r="J297" s="2" t="s">
        <v>4</v>
      </c>
      <c r="K297" s="2" t="s">
        <v>5</v>
      </c>
      <c r="L297" s="2" t="s">
        <v>3422</v>
      </c>
      <c r="M297" s="2" t="s">
        <v>378</v>
      </c>
      <c r="N297" s="2">
        <v>9.51</v>
      </c>
      <c r="O297" s="2" t="s">
        <v>1</v>
      </c>
      <c r="P297" s="2" t="s">
        <v>170</v>
      </c>
    </row>
    <row r="298" spans="1:16" x14ac:dyDescent="0.25">
      <c r="A298" s="2" t="s">
        <v>373</v>
      </c>
      <c r="B298" s="2" t="s">
        <v>374</v>
      </c>
      <c r="C298" s="2">
        <v>80</v>
      </c>
      <c r="D298" s="2" t="s">
        <v>411</v>
      </c>
      <c r="E298" s="2" t="s">
        <v>375</v>
      </c>
      <c r="F298" s="2">
        <v>37.6</v>
      </c>
      <c r="G298" s="2" t="s">
        <v>376</v>
      </c>
      <c r="H298" s="2" t="s">
        <v>949</v>
      </c>
      <c r="I298" s="3">
        <v>0.47</v>
      </c>
      <c r="J298" s="2" t="s">
        <v>4</v>
      </c>
      <c r="K298" s="2" t="s">
        <v>5</v>
      </c>
      <c r="L298" s="2" t="s">
        <v>3423</v>
      </c>
      <c r="M298" s="2" t="s">
        <v>377</v>
      </c>
      <c r="N298" s="2">
        <v>53</v>
      </c>
      <c r="O298" s="2" t="s">
        <v>1</v>
      </c>
      <c r="P298" s="2" t="s">
        <v>170</v>
      </c>
    </row>
    <row r="299" spans="1:16" x14ac:dyDescent="0.25">
      <c r="A299" s="2" t="s">
        <v>373</v>
      </c>
      <c r="B299" s="2" t="s">
        <v>374</v>
      </c>
      <c r="C299" s="2">
        <v>210</v>
      </c>
      <c r="D299" s="2" t="s">
        <v>411</v>
      </c>
      <c r="E299" s="2" t="s">
        <v>375</v>
      </c>
      <c r="F299" s="2">
        <v>147</v>
      </c>
      <c r="G299" s="2" t="s">
        <v>376</v>
      </c>
      <c r="H299" s="2" t="s">
        <v>949</v>
      </c>
      <c r="I299" s="3">
        <v>0.7</v>
      </c>
      <c r="J299" s="2" t="s">
        <v>4</v>
      </c>
      <c r="K299" s="2" t="s">
        <v>5</v>
      </c>
      <c r="L299" s="2" t="s">
        <v>3416</v>
      </c>
      <c r="M299" s="2" t="s">
        <v>377</v>
      </c>
      <c r="N299" s="2">
        <v>30</v>
      </c>
      <c r="O299" s="2" t="s">
        <v>1</v>
      </c>
      <c r="P299" s="2" t="s">
        <v>170</v>
      </c>
    </row>
    <row r="300" spans="1:16" x14ac:dyDescent="0.25">
      <c r="A300" s="2" t="s">
        <v>373</v>
      </c>
      <c r="B300" s="2" t="s">
        <v>374</v>
      </c>
      <c r="C300" s="2">
        <v>430</v>
      </c>
      <c r="D300" s="2" t="s">
        <v>411</v>
      </c>
      <c r="E300" s="2" t="s">
        <v>375</v>
      </c>
      <c r="F300" s="2">
        <v>261.87</v>
      </c>
      <c r="G300" s="2" t="s">
        <v>376</v>
      </c>
      <c r="H300" s="2" t="s">
        <v>949</v>
      </c>
      <c r="I300" s="3">
        <v>0.60899999999999999</v>
      </c>
      <c r="J300" s="2" t="s">
        <v>4</v>
      </c>
      <c r="K300" s="2" t="s">
        <v>5</v>
      </c>
      <c r="L300" s="2" t="s">
        <v>3424</v>
      </c>
      <c r="M300" s="2" t="s">
        <v>377</v>
      </c>
      <c r="N300" s="2">
        <v>39.1</v>
      </c>
      <c r="O300" s="2" t="s">
        <v>1</v>
      </c>
      <c r="P300" s="2" t="s">
        <v>170</v>
      </c>
    </row>
    <row r="301" spans="1:16" x14ac:dyDescent="0.25">
      <c r="A301" s="2" t="s">
        <v>373</v>
      </c>
      <c r="B301" s="2" t="s">
        <v>374</v>
      </c>
      <c r="C301" s="2">
        <v>230</v>
      </c>
      <c r="D301" s="2" t="s">
        <v>411</v>
      </c>
      <c r="E301" s="2" t="s">
        <v>375</v>
      </c>
      <c r="F301" s="2">
        <v>79.58</v>
      </c>
      <c r="G301" s="2" t="s">
        <v>376</v>
      </c>
      <c r="H301" s="2" t="s">
        <v>949</v>
      </c>
      <c r="I301" s="3">
        <v>0.34599999999999997</v>
      </c>
      <c r="J301" s="2" t="s">
        <v>4</v>
      </c>
      <c r="K301" s="2" t="s">
        <v>5</v>
      </c>
      <c r="L301" s="2" t="s">
        <v>3425</v>
      </c>
      <c r="M301" s="2" t="s">
        <v>377</v>
      </c>
      <c r="N301" s="2">
        <v>65.400000000000006</v>
      </c>
      <c r="O301" s="2" t="s">
        <v>1</v>
      </c>
      <c r="P301" s="2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630-9120-4CAB-8744-4F34AA0DFD4B}">
  <dimension ref="A1:X751"/>
  <sheetViews>
    <sheetView tabSelected="1" topLeftCell="A597" zoomScale="55" zoomScaleNormal="55" workbookViewId="0">
      <selection activeCell="T622" sqref="A1:XFD1048576"/>
    </sheetView>
  </sheetViews>
  <sheetFormatPr baseColWidth="10" defaultRowHeight="15" x14ac:dyDescent="0.25"/>
  <cols>
    <col min="1" max="1" width="9.7109375" style="2" customWidth="1"/>
    <col min="2" max="2" width="26.28515625" style="2" customWidth="1"/>
    <col min="3" max="8" width="9.7109375" style="2" customWidth="1"/>
    <col min="9" max="9" width="9.7109375" style="3" customWidth="1"/>
    <col min="10" max="10" width="9.7109375" style="2" customWidth="1"/>
    <col min="11" max="11" width="47.42578125" style="2" customWidth="1"/>
    <col min="12" max="12" width="26.28515625" style="2" customWidth="1"/>
    <col min="13" max="13" width="52.28515625" style="2" customWidth="1"/>
    <col min="14" max="18" width="9.7109375" style="2" customWidth="1"/>
    <col min="19" max="19" width="5.140625" style="2" customWidth="1"/>
    <col min="20" max="24" width="10" style="2" customWidth="1"/>
    <col min="25" max="16384" width="11.42578125" style="2"/>
  </cols>
  <sheetData>
    <row r="1" spans="1:24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3" t="s">
        <v>2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</row>
    <row r="2" spans="1:24" x14ac:dyDescent="0.25">
      <c r="A2" s="2" t="s">
        <v>168</v>
      </c>
      <c r="B2" s="2" t="s">
        <v>251</v>
      </c>
      <c r="C2" s="2" t="s">
        <v>151</v>
      </c>
      <c r="D2" s="2" t="s">
        <v>169</v>
      </c>
      <c r="E2" s="2">
        <v>2</v>
      </c>
      <c r="F2" s="2" t="s">
        <v>1</v>
      </c>
      <c r="G2" s="2" t="s">
        <v>171</v>
      </c>
      <c r="I2" s="3">
        <v>0.98</v>
      </c>
      <c r="J2" s="2" t="s">
        <v>4</v>
      </c>
      <c r="K2" s="2" t="s">
        <v>5</v>
      </c>
      <c r="L2" s="2" t="s">
        <v>41</v>
      </c>
      <c r="M2" s="2" t="s">
        <v>172</v>
      </c>
      <c r="N2" s="2" t="s">
        <v>174</v>
      </c>
      <c r="R2" s="2" t="s">
        <v>357</v>
      </c>
      <c r="S2" s="2">
        <v>120</v>
      </c>
      <c r="T2" s="2" t="s">
        <v>334</v>
      </c>
      <c r="U2" s="2">
        <v>2</v>
      </c>
      <c r="V2" s="2" t="s">
        <v>335</v>
      </c>
      <c r="W2" s="2" t="s">
        <v>1152</v>
      </c>
      <c r="X2" s="2" t="s">
        <v>171</v>
      </c>
    </row>
    <row r="3" spans="1:24" x14ac:dyDescent="0.25">
      <c r="A3" s="2" t="s">
        <v>168</v>
      </c>
      <c r="B3" s="2" t="s">
        <v>251</v>
      </c>
      <c r="C3" s="2" t="s">
        <v>151</v>
      </c>
      <c r="D3" s="2" t="s">
        <v>169</v>
      </c>
      <c r="E3" s="2">
        <v>81</v>
      </c>
      <c r="F3" s="2" t="s">
        <v>1</v>
      </c>
      <c r="G3" s="2" t="s">
        <v>171</v>
      </c>
      <c r="I3" s="3">
        <v>0.19</v>
      </c>
      <c r="J3" s="2" t="s">
        <v>4</v>
      </c>
      <c r="K3" s="2" t="s">
        <v>5</v>
      </c>
      <c r="L3" s="2" t="s">
        <v>10</v>
      </c>
      <c r="M3" s="2" t="s">
        <v>172</v>
      </c>
      <c r="N3" s="2" t="s">
        <v>237</v>
      </c>
      <c r="R3" s="2" t="s">
        <v>357</v>
      </c>
      <c r="S3" s="2">
        <v>100</v>
      </c>
      <c r="T3" s="2" t="s">
        <v>334</v>
      </c>
      <c r="U3" s="2">
        <v>81</v>
      </c>
      <c r="V3" s="2" t="s">
        <v>335</v>
      </c>
      <c r="W3" s="2" t="s">
        <v>2592</v>
      </c>
      <c r="X3" s="2" t="s">
        <v>171</v>
      </c>
    </row>
    <row r="4" spans="1:24" x14ac:dyDescent="0.25">
      <c r="A4" s="2" t="s">
        <v>168</v>
      </c>
      <c r="B4" s="2" t="s">
        <v>251</v>
      </c>
      <c r="C4" s="2" t="s">
        <v>151</v>
      </c>
      <c r="D4" s="2" t="s">
        <v>169</v>
      </c>
      <c r="E4" s="2">
        <v>5</v>
      </c>
      <c r="F4" s="2" t="s">
        <v>1</v>
      </c>
      <c r="G4" s="2" t="s">
        <v>171</v>
      </c>
      <c r="I4" s="3">
        <v>0.95</v>
      </c>
      <c r="J4" s="2" t="s">
        <v>4</v>
      </c>
      <c r="K4" s="2" t="s">
        <v>5</v>
      </c>
      <c r="L4" s="2" t="s">
        <v>37</v>
      </c>
      <c r="M4" s="2" t="s">
        <v>172</v>
      </c>
      <c r="N4" s="2" t="s">
        <v>177</v>
      </c>
      <c r="R4" s="2" t="s">
        <v>357</v>
      </c>
      <c r="S4" s="2">
        <v>120</v>
      </c>
      <c r="T4" s="2" t="s">
        <v>334</v>
      </c>
      <c r="U4" s="2">
        <v>5</v>
      </c>
      <c r="V4" s="2" t="s">
        <v>335</v>
      </c>
      <c r="W4" s="2" t="s">
        <v>2593</v>
      </c>
      <c r="X4" s="2" t="s">
        <v>171</v>
      </c>
    </row>
    <row r="5" spans="1:24" x14ac:dyDescent="0.25">
      <c r="A5" s="2" t="s">
        <v>168</v>
      </c>
      <c r="B5" s="2" t="s">
        <v>251</v>
      </c>
      <c r="C5" s="2" t="s">
        <v>151</v>
      </c>
      <c r="D5" s="2" t="s">
        <v>169</v>
      </c>
      <c r="E5" s="2">
        <v>93</v>
      </c>
      <c r="F5" s="2" t="s">
        <v>1</v>
      </c>
      <c r="G5" s="2" t="s">
        <v>171</v>
      </c>
      <c r="I5" s="3">
        <v>7.0000000000000007E-2</v>
      </c>
      <c r="J5" s="2" t="s">
        <v>4</v>
      </c>
      <c r="K5" s="2" t="s">
        <v>5</v>
      </c>
      <c r="L5" s="2" t="s">
        <v>132</v>
      </c>
      <c r="M5" s="2" t="s">
        <v>172</v>
      </c>
      <c r="N5" s="2" t="s">
        <v>247</v>
      </c>
      <c r="R5" s="2" t="s">
        <v>357</v>
      </c>
      <c r="S5" s="2">
        <v>120</v>
      </c>
      <c r="T5" s="2" t="s">
        <v>334</v>
      </c>
      <c r="U5" s="2">
        <v>93</v>
      </c>
      <c r="V5" s="2" t="s">
        <v>335</v>
      </c>
      <c r="W5" s="2" t="s">
        <v>2594</v>
      </c>
      <c r="X5" s="2" t="s">
        <v>171</v>
      </c>
    </row>
    <row r="6" spans="1:24" x14ac:dyDescent="0.25">
      <c r="A6" s="2" t="s">
        <v>168</v>
      </c>
      <c r="B6" s="2" t="s">
        <v>251</v>
      </c>
      <c r="C6" s="2" t="s">
        <v>151</v>
      </c>
      <c r="D6" s="2" t="s">
        <v>169</v>
      </c>
      <c r="E6" s="2">
        <v>3</v>
      </c>
      <c r="F6" s="2" t="s">
        <v>1</v>
      </c>
      <c r="G6" s="2" t="s">
        <v>171</v>
      </c>
      <c r="I6" s="3">
        <v>0.97</v>
      </c>
      <c r="J6" s="2" t="s">
        <v>4</v>
      </c>
      <c r="K6" s="2" t="s">
        <v>5</v>
      </c>
      <c r="L6" s="2" t="s">
        <v>43</v>
      </c>
      <c r="M6" s="2" t="s">
        <v>172</v>
      </c>
      <c r="N6" s="2" t="s">
        <v>175</v>
      </c>
      <c r="R6" s="2" t="s">
        <v>357</v>
      </c>
      <c r="S6" s="2">
        <v>190</v>
      </c>
      <c r="T6" s="2" t="s">
        <v>334</v>
      </c>
      <c r="U6" s="2">
        <v>3</v>
      </c>
      <c r="V6" s="2" t="s">
        <v>335</v>
      </c>
      <c r="W6" s="2" t="s">
        <v>1002</v>
      </c>
      <c r="X6" s="2" t="s">
        <v>171</v>
      </c>
    </row>
    <row r="7" spans="1:24" x14ac:dyDescent="0.25">
      <c r="A7" s="2" t="s">
        <v>168</v>
      </c>
      <c r="B7" s="2" t="s">
        <v>251</v>
      </c>
      <c r="C7" s="2" t="s">
        <v>151</v>
      </c>
      <c r="D7" s="2" t="s">
        <v>169</v>
      </c>
      <c r="E7" s="2">
        <v>34</v>
      </c>
      <c r="F7" s="2" t="s">
        <v>1</v>
      </c>
      <c r="G7" s="2" t="s">
        <v>171</v>
      </c>
      <c r="I7" s="3">
        <v>0.66</v>
      </c>
      <c r="J7" s="2" t="s">
        <v>4</v>
      </c>
      <c r="K7" s="2" t="s">
        <v>5</v>
      </c>
      <c r="L7" s="2" t="s">
        <v>103</v>
      </c>
      <c r="M7" s="2" t="s">
        <v>172</v>
      </c>
      <c r="N7" s="2" t="s">
        <v>201</v>
      </c>
      <c r="R7" s="2" t="s">
        <v>357</v>
      </c>
      <c r="S7" s="2">
        <v>200</v>
      </c>
      <c r="T7" s="2" t="s">
        <v>334</v>
      </c>
      <c r="U7" s="2">
        <v>34</v>
      </c>
      <c r="V7" s="2" t="s">
        <v>335</v>
      </c>
      <c r="W7" s="2" t="s">
        <v>1143</v>
      </c>
      <c r="X7" s="2" t="s">
        <v>171</v>
      </c>
    </row>
    <row r="8" spans="1:24" x14ac:dyDescent="0.25">
      <c r="A8" s="2" t="s">
        <v>168</v>
      </c>
      <c r="B8" s="2" t="s">
        <v>251</v>
      </c>
      <c r="C8" s="2" t="s">
        <v>151</v>
      </c>
      <c r="D8" s="2" t="s">
        <v>169</v>
      </c>
      <c r="E8" s="2">
        <v>2</v>
      </c>
      <c r="F8" s="2" t="s">
        <v>1</v>
      </c>
      <c r="G8" s="2" t="s">
        <v>171</v>
      </c>
      <c r="I8" s="3">
        <v>0.98</v>
      </c>
      <c r="J8" s="2" t="s">
        <v>4</v>
      </c>
      <c r="K8" s="2" t="s">
        <v>5</v>
      </c>
      <c r="L8" s="2" t="s">
        <v>41</v>
      </c>
      <c r="M8" s="2" t="s">
        <v>172</v>
      </c>
      <c r="N8" s="2" t="s">
        <v>174</v>
      </c>
      <c r="R8" s="2" t="s">
        <v>357</v>
      </c>
      <c r="S8" s="2">
        <v>160</v>
      </c>
      <c r="T8" s="2" t="s">
        <v>334</v>
      </c>
      <c r="U8" s="2">
        <v>2</v>
      </c>
      <c r="V8" s="2" t="s">
        <v>335</v>
      </c>
      <c r="W8" s="2" t="s">
        <v>1019</v>
      </c>
      <c r="X8" s="2" t="s">
        <v>171</v>
      </c>
    </row>
    <row r="9" spans="1:24" x14ac:dyDescent="0.25">
      <c r="A9" s="2" t="s">
        <v>168</v>
      </c>
      <c r="B9" s="2" t="s">
        <v>251</v>
      </c>
      <c r="C9" s="2" t="s">
        <v>151</v>
      </c>
      <c r="D9" s="2" t="s">
        <v>169</v>
      </c>
      <c r="E9" s="2">
        <v>30</v>
      </c>
      <c r="F9" s="2" t="s">
        <v>1</v>
      </c>
      <c r="G9" s="2" t="s">
        <v>171</v>
      </c>
      <c r="I9" s="3">
        <v>0.7</v>
      </c>
      <c r="J9" s="2" t="s">
        <v>4</v>
      </c>
      <c r="K9" s="2" t="s">
        <v>5</v>
      </c>
      <c r="L9" s="2" t="s">
        <v>134</v>
      </c>
      <c r="M9" s="2" t="s">
        <v>172</v>
      </c>
      <c r="N9" s="2" t="s">
        <v>197</v>
      </c>
      <c r="R9" s="2" t="s">
        <v>357</v>
      </c>
      <c r="S9" s="2">
        <v>180</v>
      </c>
      <c r="T9" s="2" t="s">
        <v>334</v>
      </c>
      <c r="U9" s="2">
        <v>30</v>
      </c>
      <c r="V9" s="2" t="s">
        <v>335</v>
      </c>
      <c r="W9" s="2" t="s">
        <v>1016</v>
      </c>
      <c r="X9" s="2" t="s">
        <v>171</v>
      </c>
    </row>
    <row r="10" spans="1:24" x14ac:dyDescent="0.25">
      <c r="A10" s="2" t="s">
        <v>168</v>
      </c>
      <c r="B10" s="2" t="s">
        <v>251</v>
      </c>
      <c r="C10" s="2" t="s">
        <v>151</v>
      </c>
      <c r="D10" s="2" t="s">
        <v>169</v>
      </c>
      <c r="E10" s="2">
        <v>7</v>
      </c>
      <c r="F10" s="2" t="s">
        <v>1</v>
      </c>
      <c r="G10" s="2" t="s">
        <v>171</v>
      </c>
      <c r="I10" s="3">
        <v>0.93</v>
      </c>
      <c r="J10" s="2" t="s">
        <v>4</v>
      </c>
      <c r="K10" s="2" t="s">
        <v>5</v>
      </c>
      <c r="L10" s="2" t="s">
        <v>152</v>
      </c>
      <c r="M10" s="2" t="s">
        <v>172</v>
      </c>
      <c r="N10" s="2" t="s">
        <v>179</v>
      </c>
      <c r="R10" s="2" t="s">
        <v>357</v>
      </c>
      <c r="S10" s="2">
        <v>90</v>
      </c>
      <c r="T10" s="2" t="s">
        <v>334</v>
      </c>
      <c r="U10" s="2">
        <v>7</v>
      </c>
      <c r="V10" s="2" t="s">
        <v>335</v>
      </c>
      <c r="W10" s="2" t="s">
        <v>343</v>
      </c>
      <c r="X10" s="2" t="s">
        <v>171</v>
      </c>
    </row>
    <row r="11" spans="1:24" x14ac:dyDescent="0.25">
      <c r="A11" s="2" t="s">
        <v>168</v>
      </c>
      <c r="B11" s="2" t="s">
        <v>251</v>
      </c>
      <c r="C11" s="2" t="s">
        <v>151</v>
      </c>
      <c r="D11" s="2" t="s">
        <v>169</v>
      </c>
      <c r="E11" s="2">
        <v>49</v>
      </c>
      <c r="F11" s="2" t="s">
        <v>1</v>
      </c>
      <c r="G11" s="2" t="s">
        <v>171</v>
      </c>
      <c r="I11" s="3">
        <v>0.51</v>
      </c>
      <c r="J11" s="2" t="s">
        <v>4</v>
      </c>
      <c r="K11" s="2" t="s">
        <v>5</v>
      </c>
      <c r="L11" s="2" t="s">
        <v>156</v>
      </c>
      <c r="M11" s="2" t="s">
        <v>172</v>
      </c>
      <c r="N11" s="2" t="s">
        <v>212</v>
      </c>
      <c r="R11" s="2" t="s">
        <v>357</v>
      </c>
      <c r="S11" s="2">
        <v>120</v>
      </c>
      <c r="T11" s="2" t="s">
        <v>334</v>
      </c>
      <c r="U11" s="2">
        <v>49</v>
      </c>
      <c r="V11" s="2" t="s">
        <v>335</v>
      </c>
      <c r="W11" s="2" t="s">
        <v>2595</v>
      </c>
      <c r="X11" s="2" t="s">
        <v>171</v>
      </c>
    </row>
    <row r="12" spans="1:24" x14ac:dyDescent="0.25">
      <c r="A12" s="2" t="s">
        <v>168</v>
      </c>
      <c r="B12" s="2" t="s">
        <v>251</v>
      </c>
      <c r="C12" s="2" t="s">
        <v>151</v>
      </c>
      <c r="D12" s="2" t="s">
        <v>169</v>
      </c>
      <c r="E12" s="2">
        <v>4</v>
      </c>
      <c r="F12" s="2" t="s">
        <v>1</v>
      </c>
      <c r="G12" s="2" t="s">
        <v>171</v>
      </c>
      <c r="I12" s="3">
        <v>0.96</v>
      </c>
      <c r="J12" s="2" t="s">
        <v>4</v>
      </c>
      <c r="K12" s="2" t="s">
        <v>5</v>
      </c>
      <c r="L12" s="2" t="s">
        <v>52</v>
      </c>
      <c r="M12" s="2" t="s">
        <v>172</v>
      </c>
      <c r="N12" s="2" t="s">
        <v>176</v>
      </c>
      <c r="R12" s="2" t="s">
        <v>357</v>
      </c>
      <c r="S12" s="2">
        <v>160</v>
      </c>
      <c r="T12" s="2" t="s">
        <v>334</v>
      </c>
      <c r="U12" s="2">
        <v>4</v>
      </c>
      <c r="V12" s="2" t="s">
        <v>335</v>
      </c>
      <c r="W12" s="2" t="s">
        <v>1007</v>
      </c>
      <c r="X12" s="2" t="s">
        <v>171</v>
      </c>
    </row>
    <row r="13" spans="1:24" x14ac:dyDescent="0.25">
      <c r="A13" s="2" t="s">
        <v>168</v>
      </c>
      <c r="B13" s="2" t="s">
        <v>251</v>
      </c>
      <c r="C13" s="2" t="s">
        <v>151</v>
      </c>
      <c r="D13" s="2" t="s">
        <v>169</v>
      </c>
      <c r="E13" s="2">
        <v>53</v>
      </c>
      <c r="F13" s="2" t="s">
        <v>1</v>
      </c>
      <c r="G13" s="2" t="s">
        <v>171</v>
      </c>
      <c r="I13" s="3">
        <v>0.47</v>
      </c>
      <c r="J13" s="2" t="s">
        <v>4</v>
      </c>
      <c r="K13" s="2" t="s">
        <v>5</v>
      </c>
      <c r="L13" s="2" t="s">
        <v>8</v>
      </c>
      <c r="M13" s="2" t="s">
        <v>172</v>
      </c>
      <c r="N13" s="2" t="s">
        <v>215</v>
      </c>
      <c r="R13" s="2" t="s">
        <v>357</v>
      </c>
      <c r="S13" s="2">
        <v>80</v>
      </c>
      <c r="T13" s="2" t="s">
        <v>334</v>
      </c>
      <c r="U13" s="2">
        <v>53</v>
      </c>
      <c r="V13" s="2" t="s">
        <v>335</v>
      </c>
      <c r="W13" s="2" t="s">
        <v>2596</v>
      </c>
      <c r="X13" s="2" t="s">
        <v>171</v>
      </c>
    </row>
    <row r="14" spans="1:24" x14ac:dyDescent="0.25">
      <c r="A14" s="2" t="s">
        <v>168</v>
      </c>
      <c r="B14" s="2" t="s">
        <v>251</v>
      </c>
      <c r="C14" s="2" t="s">
        <v>151</v>
      </c>
      <c r="D14" s="2" t="s">
        <v>169</v>
      </c>
      <c r="E14" s="2">
        <v>8</v>
      </c>
      <c r="F14" s="2" t="s">
        <v>1</v>
      </c>
      <c r="G14" s="2" t="s">
        <v>171</v>
      </c>
      <c r="I14" s="3">
        <v>0.92</v>
      </c>
      <c r="J14" s="2" t="s">
        <v>4</v>
      </c>
      <c r="K14" s="2" t="s">
        <v>5</v>
      </c>
      <c r="L14" s="2" t="s">
        <v>18</v>
      </c>
      <c r="M14" s="2" t="s">
        <v>172</v>
      </c>
      <c r="N14" s="2" t="s">
        <v>180</v>
      </c>
      <c r="R14" s="2" t="s">
        <v>357</v>
      </c>
      <c r="S14" s="2">
        <v>170</v>
      </c>
      <c r="T14" s="2" t="s">
        <v>334</v>
      </c>
      <c r="U14" s="2">
        <v>8</v>
      </c>
      <c r="V14" s="2" t="s">
        <v>335</v>
      </c>
      <c r="W14" s="2" t="s">
        <v>957</v>
      </c>
      <c r="X14" s="2" t="s">
        <v>171</v>
      </c>
    </row>
    <row r="15" spans="1:24" x14ac:dyDescent="0.25">
      <c r="A15" s="2" t="s">
        <v>168</v>
      </c>
      <c r="B15" s="2" t="s">
        <v>251</v>
      </c>
      <c r="C15" s="2" t="s">
        <v>151</v>
      </c>
      <c r="D15" s="2" t="s">
        <v>169</v>
      </c>
      <c r="E15" s="2">
        <v>9</v>
      </c>
      <c r="F15" s="2" t="s">
        <v>1</v>
      </c>
      <c r="G15" s="2" t="s">
        <v>171</v>
      </c>
      <c r="I15" s="3">
        <v>0.91</v>
      </c>
      <c r="J15" s="2" t="s">
        <v>4</v>
      </c>
      <c r="K15" s="2" t="s">
        <v>5</v>
      </c>
      <c r="L15" s="2" t="s">
        <v>72</v>
      </c>
      <c r="M15" s="2" t="s">
        <v>172</v>
      </c>
      <c r="N15" s="2" t="s">
        <v>181</v>
      </c>
      <c r="R15" s="2" t="s">
        <v>357</v>
      </c>
      <c r="S15" s="2">
        <v>170</v>
      </c>
      <c r="T15" s="2" t="s">
        <v>334</v>
      </c>
      <c r="U15" s="2">
        <v>9</v>
      </c>
      <c r="V15" s="2" t="s">
        <v>335</v>
      </c>
      <c r="W15" s="2" t="s">
        <v>2597</v>
      </c>
      <c r="X15" s="2" t="s">
        <v>171</v>
      </c>
    </row>
    <row r="16" spans="1:24" x14ac:dyDescent="0.25">
      <c r="A16" s="2" t="s">
        <v>168</v>
      </c>
      <c r="B16" s="2" t="s">
        <v>251</v>
      </c>
      <c r="C16" s="2" t="s">
        <v>151</v>
      </c>
      <c r="D16" s="2" t="s">
        <v>169</v>
      </c>
      <c r="E16" s="2">
        <v>7</v>
      </c>
      <c r="F16" s="2" t="s">
        <v>1</v>
      </c>
      <c r="G16" s="2" t="s">
        <v>171</v>
      </c>
      <c r="I16" s="3">
        <v>0.93</v>
      </c>
      <c r="J16" s="2" t="s">
        <v>4</v>
      </c>
      <c r="K16" s="2" t="s">
        <v>5</v>
      </c>
      <c r="L16" s="2" t="s">
        <v>152</v>
      </c>
      <c r="M16" s="2" t="s">
        <v>172</v>
      </c>
      <c r="N16" s="2" t="s">
        <v>179</v>
      </c>
      <c r="R16" s="2" t="s">
        <v>357</v>
      </c>
      <c r="S16" s="2">
        <v>100</v>
      </c>
      <c r="T16" s="2" t="s">
        <v>334</v>
      </c>
      <c r="U16" s="2">
        <v>7</v>
      </c>
      <c r="V16" s="2" t="s">
        <v>335</v>
      </c>
      <c r="W16" s="2" t="s">
        <v>1055</v>
      </c>
      <c r="X16" s="2" t="s">
        <v>171</v>
      </c>
    </row>
    <row r="17" spans="1:24" x14ac:dyDescent="0.25">
      <c r="A17" s="2" t="s">
        <v>168</v>
      </c>
      <c r="B17" s="2" t="s">
        <v>251</v>
      </c>
      <c r="C17" s="2" t="s">
        <v>151</v>
      </c>
      <c r="D17" s="2" t="s">
        <v>169</v>
      </c>
      <c r="E17" s="2">
        <v>25</v>
      </c>
      <c r="F17" s="2" t="s">
        <v>1</v>
      </c>
      <c r="G17" s="2" t="s">
        <v>171</v>
      </c>
      <c r="I17" s="3">
        <v>0.75</v>
      </c>
      <c r="J17" s="2" t="s">
        <v>4</v>
      </c>
      <c r="K17" s="2" t="s">
        <v>5</v>
      </c>
      <c r="L17" s="2" t="s">
        <v>53</v>
      </c>
      <c r="M17" s="2" t="s">
        <v>172</v>
      </c>
      <c r="N17" s="2" t="s">
        <v>194</v>
      </c>
      <c r="R17" s="2" t="s">
        <v>357</v>
      </c>
      <c r="S17" s="2">
        <v>160</v>
      </c>
      <c r="T17" s="2" t="s">
        <v>334</v>
      </c>
      <c r="U17" s="2">
        <v>25</v>
      </c>
      <c r="V17" s="2" t="s">
        <v>335</v>
      </c>
      <c r="W17" s="2" t="s">
        <v>2598</v>
      </c>
      <c r="X17" s="2" t="s">
        <v>171</v>
      </c>
    </row>
    <row r="18" spans="1:24" x14ac:dyDescent="0.25">
      <c r="A18" s="2" t="s">
        <v>168</v>
      </c>
      <c r="B18" s="2" t="s">
        <v>251</v>
      </c>
      <c r="C18" s="2" t="s">
        <v>151</v>
      </c>
      <c r="D18" s="2" t="s">
        <v>169</v>
      </c>
      <c r="E18" s="2">
        <v>6</v>
      </c>
      <c r="F18" s="2" t="s">
        <v>1</v>
      </c>
      <c r="G18" s="2" t="s">
        <v>171</v>
      </c>
      <c r="I18" s="3">
        <v>0.94</v>
      </c>
      <c r="J18" s="2" t="s">
        <v>4</v>
      </c>
      <c r="K18" s="2" t="s">
        <v>5</v>
      </c>
      <c r="L18" s="2" t="s">
        <v>66</v>
      </c>
      <c r="M18" s="2" t="s">
        <v>172</v>
      </c>
      <c r="N18" s="2" t="s">
        <v>178</v>
      </c>
      <c r="R18" s="2" t="s">
        <v>357</v>
      </c>
      <c r="S18" s="2">
        <v>110</v>
      </c>
      <c r="T18" s="2" t="s">
        <v>334</v>
      </c>
      <c r="U18" s="2">
        <v>6</v>
      </c>
      <c r="V18" s="2" t="s">
        <v>335</v>
      </c>
      <c r="W18" s="2" t="s">
        <v>342</v>
      </c>
      <c r="X18" s="2" t="s">
        <v>171</v>
      </c>
    </row>
    <row r="19" spans="1:24" x14ac:dyDescent="0.25">
      <c r="A19" s="2" t="s">
        <v>168</v>
      </c>
      <c r="B19" s="2" t="s">
        <v>251</v>
      </c>
      <c r="C19" s="2" t="s">
        <v>151</v>
      </c>
      <c r="D19" s="2" t="s">
        <v>169</v>
      </c>
      <c r="E19" s="2">
        <v>17</v>
      </c>
      <c r="F19" s="2" t="s">
        <v>1</v>
      </c>
      <c r="G19" s="2" t="s">
        <v>171</v>
      </c>
      <c r="I19" s="3">
        <v>0.83</v>
      </c>
      <c r="J19" s="2" t="s">
        <v>4</v>
      </c>
      <c r="K19" s="2" t="s">
        <v>5</v>
      </c>
      <c r="L19" s="2" t="s">
        <v>138</v>
      </c>
      <c r="M19" s="2" t="s">
        <v>172</v>
      </c>
      <c r="N19" s="2" t="s">
        <v>188</v>
      </c>
      <c r="R19" s="2" t="s">
        <v>357</v>
      </c>
      <c r="S19" s="2">
        <v>170</v>
      </c>
      <c r="T19" s="2" t="s">
        <v>334</v>
      </c>
      <c r="U19" s="2">
        <v>17</v>
      </c>
      <c r="V19" s="2" t="s">
        <v>335</v>
      </c>
      <c r="W19" s="2" t="s">
        <v>2599</v>
      </c>
      <c r="X19" s="2" t="s">
        <v>171</v>
      </c>
    </row>
    <row r="20" spans="1:24" x14ac:dyDescent="0.25">
      <c r="A20" s="2" t="s">
        <v>168</v>
      </c>
      <c r="B20" s="2" t="s">
        <v>251</v>
      </c>
      <c r="C20" s="2" t="s">
        <v>151</v>
      </c>
      <c r="D20" s="2" t="s">
        <v>169</v>
      </c>
      <c r="E20" s="2">
        <v>7</v>
      </c>
      <c r="F20" s="2" t="s">
        <v>1</v>
      </c>
      <c r="G20" s="2" t="s">
        <v>171</v>
      </c>
      <c r="I20" s="3">
        <v>0.93</v>
      </c>
      <c r="J20" s="2" t="s">
        <v>4</v>
      </c>
      <c r="K20" s="2" t="s">
        <v>5</v>
      </c>
      <c r="L20" s="2" t="s">
        <v>152</v>
      </c>
      <c r="M20" s="2" t="s">
        <v>172</v>
      </c>
      <c r="N20" s="2" t="s">
        <v>179</v>
      </c>
      <c r="R20" s="2" t="s">
        <v>357</v>
      </c>
      <c r="S20" s="2">
        <v>200</v>
      </c>
      <c r="T20" s="2" t="s">
        <v>334</v>
      </c>
      <c r="U20" s="2">
        <v>7</v>
      </c>
      <c r="V20" s="2" t="s">
        <v>335</v>
      </c>
      <c r="W20" s="2" t="s">
        <v>1096</v>
      </c>
      <c r="X20" s="2" t="s">
        <v>171</v>
      </c>
    </row>
    <row r="21" spans="1:24" x14ac:dyDescent="0.25">
      <c r="A21" s="2" t="s">
        <v>168</v>
      </c>
      <c r="B21" s="2" t="s">
        <v>251</v>
      </c>
      <c r="C21" s="2" t="s">
        <v>151</v>
      </c>
      <c r="D21" s="2" t="s">
        <v>169</v>
      </c>
      <c r="E21" s="2">
        <v>88</v>
      </c>
      <c r="F21" s="2" t="s">
        <v>1</v>
      </c>
      <c r="G21" s="2" t="s">
        <v>171</v>
      </c>
      <c r="I21" s="3">
        <v>0.12</v>
      </c>
      <c r="J21" s="2" t="s">
        <v>4</v>
      </c>
      <c r="K21" s="2" t="s">
        <v>5</v>
      </c>
      <c r="L21" s="2" t="s">
        <v>123</v>
      </c>
      <c r="M21" s="2" t="s">
        <v>172</v>
      </c>
      <c r="N21" s="2" t="s">
        <v>242</v>
      </c>
      <c r="R21" s="2" t="s">
        <v>357</v>
      </c>
      <c r="S21" s="2">
        <v>130</v>
      </c>
      <c r="T21" s="2" t="s">
        <v>334</v>
      </c>
      <c r="U21" s="2">
        <v>88</v>
      </c>
      <c r="V21" s="2" t="s">
        <v>335</v>
      </c>
      <c r="W21" s="2" t="s">
        <v>958</v>
      </c>
      <c r="X21" s="2" t="s">
        <v>171</v>
      </c>
    </row>
    <row r="22" spans="1:24" x14ac:dyDescent="0.25">
      <c r="A22" s="2" t="s">
        <v>168</v>
      </c>
      <c r="B22" s="2" t="s">
        <v>251</v>
      </c>
      <c r="C22" s="2" t="s">
        <v>151</v>
      </c>
      <c r="D22" s="2" t="s">
        <v>169</v>
      </c>
      <c r="E22" s="2">
        <v>7</v>
      </c>
      <c r="F22" s="2" t="s">
        <v>1</v>
      </c>
      <c r="G22" s="2" t="s">
        <v>171</v>
      </c>
      <c r="I22" s="3">
        <v>0.93</v>
      </c>
      <c r="J22" s="2" t="s">
        <v>4</v>
      </c>
      <c r="K22" s="2" t="s">
        <v>5</v>
      </c>
      <c r="L22" s="2" t="s">
        <v>152</v>
      </c>
      <c r="M22" s="2" t="s">
        <v>172</v>
      </c>
      <c r="N22" s="2" t="s">
        <v>179</v>
      </c>
      <c r="R22" s="2" t="s">
        <v>357</v>
      </c>
      <c r="S22" s="2">
        <v>110</v>
      </c>
      <c r="T22" s="2" t="s">
        <v>334</v>
      </c>
      <c r="U22" s="2">
        <v>7</v>
      </c>
      <c r="V22" s="2" t="s">
        <v>335</v>
      </c>
      <c r="W22" s="2" t="s">
        <v>966</v>
      </c>
      <c r="X22" s="2" t="s">
        <v>171</v>
      </c>
    </row>
    <row r="23" spans="1:24" x14ac:dyDescent="0.25">
      <c r="A23" s="2" t="s">
        <v>168</v>
      </c>
      <c r="B23" s="2" t="s">
        <v>251</v>
      </c>
      <c r="C23" s="2" t="s">
        <v>151</v>
      </c>
      <c r="D23" s="2" t="s">
        <v>169</v>
      </c>
      <c r="E23" s="2">
        <v>94</v>
      </c>
      <c r="F23" s="2" t="s">
        <v>1</v>
      </c>
      <c r="G23" s="2" t="s">
        <v>171</v>
      </c>
      <c r="I23" s="3">
        <v>0.06</v>
      </c>
      <c r="J23" s="2" t="s">
        <v>4</v>
      </c>
      <c r="K23" s="2" t="s">
        <v>5</v>
      </c>
      <c r="L23" s="2" t="s">
        <v>127</v>
      </c>
      <c r="M23" s="2" t="s">
        <v>172</v>
      </c>
      <c r="N23" s="2" t="s">
        <v>248</v>
      </c>
      <c r="R23" s="2" t="s">
        <v>357</v>
      </c>
      <c r="S23" s="2">
        <v>90</v>
      </c>
      <c r="T23" s="2" t="s">
        <v>334</v>
      </c>
      <c r="U23" s="2">
        <v>94</v>
      </c>
      <c r="V23" s="2" t="s">
        <v>335</v>
      </c>
      <c r="W23" s="2" t="s">
        <v>2600</v>
      </c>
      <c r="X23" s="2" t="s">
        <v>171</v>
      </c>
    </row>
    <row r="24" spans="1:24" x14ac:dyDescent="0.25">
      <c r="A24" s="2" t="s">
        <v>168</v>
      </c>
      <c r="B24" s="2" t="s">
        <v>251</v>
      </c>
      <c r="C24" s="2" t="s">
        <v>151</v>
      </c>
      <c r="D24" s="2" t="s">
        <v>169</v>
      </c>
      <c r="E24" s="2">
        <v>4</v>
      </c>
      <c r="F24" s="2" t="s">
        <v>1</v>
      </c>
      <c r="G24" s="2" t="s">
        <v>171</v>
      </c>
      <c r="I24" s="3">
        <v>0.96</v>
      </c>
      <c r="J24" s="2" t="s">
        <v>4</v>
      </c>
      <c r="K24" s="2" t="s">
        <v>5</v>
      </c>
      <c r="L24" s="2" t="s">
        <v>52</v>
      </c>
      <c r="M24" s="2" t="s">
        <v>172</v>
      </c>
      <c r="N24" s="2" t="s">
        <v>176</v>
      </c>
      <c r="R24" s="2" t="s">
        <v>357</v>
      </c>
      <c r="S24" s="2">
        <v>90</v>
      </c>
      <c r="T24" s="2" t="s">
        <v>334</v>
      </c>
      <c r="U24" s="2">
        <v>4</v>
      </c>
      <c r="V24" s="2" t="s">
        <v>335</v>
      </c>
      <c r="W24" s="2" t="s">
        <v>972</v>
      </c>
      <c r="X24" s="2" t="s">
        <v>171</v>
      </c>
    </row>
    <row r="25" spans="1:24" x14ac:dyDescent="0.25">
      <c r="A25" s="2" t="s">
        <v>168</v>
      </c>
      <c r="B25" s="2" t="s">
        <v>251</v>
      </c>
      <c r="C25" s="2" t="s">
        <v>151</v>
      </c>
      <c r="D25" s="2" t="s">
        <v>169</v>
      </c>
      <c r="E25" s="2">
        <v>45</v>
      </c>
      <c r="F25" s="2" t="s">
        <v>1</v>
      </c>
      <c r="G25" s="2" t="s">
        <v>171</v>
      </c>
      <c r="I25" s="3">
        <v>0.55000000000000004</v>
      </c>
      <c r="J25" s="2" t="s">
        <v>4</v>
      </c>
      <c r="K25" s="2" t="s">
        <v>5</v>
      </c>
      <c r="L25" s="2" t="s">
        <v>139</v>
      </c>
      <c r="M25" s="2" t="s">
        <v>172</v>
      </c>
      <c r="N25" s="2" t="s">
        <v>208</v>
      </c>
      <c r="R25" s="2" t="s">
        <v>357</v>
      </c>
      <c r="S25" s="2">
        <v>140</v>
      </c>
      <c r="T25" s="2" t="s">
        <v>334</v>
      </c>
      <c r="U25" s="2">
        <v>45</v>
      </c>
      <c r="V25" s="2" t="s">
        <v>335</v>
      </c>
      <c r="W25" s="2" t="s">
        <v>2601</v>
      </c>
      <c r="X25" s="2" t="s">
        <v>171</v>
      </c>
    </row>
    <row r="26" spans="1:24" x14ac:dyDescent="0.25">
      <c r="A26" s="2" t="s">
        <v>168</v>
      </c>
      <c r="B26" s="2" t="s">
        <v>251</v>
      </c>
      <c r="C26" s="2" t="s">
        <v>151</v>
      </c>
      <c r="D26" s="2" t="s">
        <v>169</v>
      </c>
      <c r="E26" s="2">
        <v>4</v>
      </c>
      <c r="F26" s="2" t="s">
        <v>1</v>
      </c>
      <c r="G26" s="2" t="s">
        <v>171</v>
      </c>
      <c r="I26" s="3">
        <v>0.96</v>
      </c>
      <c r="J26" s="2" t="s">
        <v>4</v>
      </c>
      <c r="K26" s="2" t="s">
        <v>5</v>
      </c>
      <c r="L26" s="2" t="s">
        <v>52</v>
      </c>
      <c r="M26" s="2" t="s">
        <v>172</v>
      </c>
      <c r="N26" s="2" t="s">
        <v>176</v>
      </c>
      <c r="R26" s="2" t="s">
        <v>357</v>
      </c>
      <c r="S26" s="2">
        <v>100</v>
      </c>
      <c r="T26" s="2" t="s">
        <v>334</v>
      </c>
      <c r="U26" s="2">
        <v>4</v>
      </c>
      <c r="V26" s="2" t="s">
        <v>335</v>
      </c>
      <c r="W26" s="2" t="s">
        <v>1018</v>
      </c>
      <c r="X26" s="2" t="s">
        <v>171</v>
      </c>
    </row>
    <row r="27" spans="1:24" x14ac:dyDescent="0.25">
      <c r="A27" s="2" t="s">
        <v>168</v>
      </c>
      <c r="B27" s="2" t="s">
        <v>251</v>
      </c>
      <c r="C27" s="2" t="s">
        <v>151</v>
      </c>
      <c r="D27" s="2" t="s">
        <v>169</v>
      </c>
      <c r="E27" s="2">
        <v>72</v>
      </c>
      <c r="F27" s="2" t="s">
        <v>1</v>
      </c>
      <c r="G27" s="2" t="s">
        <v>171</v>
      </c>
      <c r="I27" s="3">
        <v>0.28000000000000003</v>
      </c>
      <c r="J27" s="2" t="s">
        <v>4</v>
      </c>
      <c r="K27" s="2" t="s">
        <v>5</v>
      </c>
      <c r="L27" s="2" t="s">
        <v>158</v>
      </c>
      <c r="M27" s="2" t="s">
        <v>172</v>
      </c>
      <c r="N27" s="2" t="s">
        <v>230</v>
      </c>
      <c r="R27" s="2" t="s">
        <v>357</v>
      </c>
      <c r="S27" s="2">
        <v>70</v>
      </c>
      <c r="T27" s="2" t="s">
        <v>334</v>
      </c>
      <c r="U27" s="2">
        <v>72</v>
      </c>
      <c r="V27" s="2" t="s">
        <v>335</v>
      </c>
      <c r="W27" s="2" t="s">
        <v>2602</v>
      </c>
      <c r="X27" s="2" t="s">
        <v>171</v>
      </c>
    </row>
    <row r="28" spans="1:24" x14ac:dyDescent="0.25">
      <c r="A28" s="2" t="s">
        <v>168</v>
      </c>
      <c r="B28" s="2" t="s">
        <v>251</v>
      </c>
      <c r="C28" s="2" t="s">
        <v>151</v>
      </c>
      <c r="D28" s="2" t="s">
        <v>169</v>
      </c>
      <c r="E28" s="2">
        <v>7</v>
      </c>
      <c r="F28" s="2" t="s">
        <v>1</v>
      </c>
      <c r="G28" s="2" t="s">
        <v>171</v>
      </c>
      <c r="I28" s="3">
        <v>0.93</v>
      </c>
      <c r="J28" s="2" t="s">
        <v>4</v>
      </c>
      <c r="K28" s="2" t="s">
        <v>5</v>
      </c>
      <c r="L28" s="2" t="s">
        <v>152</v>
      </c>
      <c r="M28" s="2" t="s">
        <v>172</v>
      </c>
      <c r="N28" s="2" t="s">
        <v>179</v>
      </c>
      <c r="R28" s="2" t="s">
        <v>357</v>
      </c>
      <c r="S28" s="2">
        <v>100</v>
      </c>
      <c r="T28" s="2" t="s">
        <v>334</v>
      </c>
      <c r="U28" s="2">
        <v>7</v>
      </c>
      <c r="V28" s="2" t="s">
        <v>335</v>
      </c>
      <c r="W28" s="2" t="s">
        <v>1055</v>
      </c>
      <c r="X28" s="2" t="s">
        <v>171</v>
      </c>
    </row>
    <row r="29" spans="1:24" x14ac:dyDescent="0.25">
      <c r="A29" s="2" t="s">
        <v>168</v>
      </c>
      <c r="B29" s="2" t="s">
        <v>251</v>
      </c>
      <c r="C29" s="2" t="s">
        <v>151</v>
      </c>
      <c r="D29" s="2" t="s">
        <v>169</v>
      </c>
      <c r="E29" s="2">
        <v>21</v>
      </c>
      <c r="F29" s="2" t="s">
        <v>1</v>
      </c>
      <c r="G29" s="2" t="s">
        <v>171</v>
      </c>
      <c r="I29" s="3">
        <v>0.79</v>
      </c>
      <c r="J29" s="2" t="s">
        <v>4</v>
      </c>
      <c r="K29" s="2" t="s">
        <v>5</v>
      </c>
      <c r="L29" s="2" t="s">
        <v>20</v>
      </c>
      <c r="M29" s="2" t="s">
        <v>172</v>
      </c>
      <c r="N29" s="2" t="s">
        <v>192</v>
      </c>
      <c r="R29" s="2" t="s">
        <v>357</v>
      </c>
      <c r="S29" s="2">
        <v>60</v>
      </c>
      <c r="T29" s="2" t="s">
        <v>334</v>
      </c>
      <c r="U29" s="2">
        <v>21</v>
      </c>
      <c r="V29" s="2" t="s">
        <v>335</v>
      </c>
      <c r="W29" s="2" t="s">
        <v>2603</v>
      </c>
      <c r="X29" s="2" t="s">
        <v>171</v>
      </c>
    </row>
    <row r="30" spans="1:24" x14ac:dyDescent="0.25">
      <c r="A30" s="2" t="s">
        <v>168</v>
      </c>
      <c r="B30" s="2" t="s">
        <v>251</v>
      </c>
      <c r="C30" s="2" t="s">
        <v>151</v>
      </c>
      <c r="D30" s="2" t="s">
        <v>169</v>
      </c>
      <c r="E30" s="2">
        <v>9</v>
      </c>
      <c r="F30" s="2" t="s">
        <v>1</v>
      </c>
      <c r="G30" s="2" t="s">
        <v>171</v>
      </c>
      <c r="I30" s="3">
        <v>0.91</v>
      </c>
      <c r="J30" s="2" t="s">
        <v>4</v>
      </c>
      <c r="K30" s="2" t="s">
        <v>5</v>
      </c>
      <c r="L30" s="2" t="s">
        <v>72</v>
      </c>
      <c r="M30" s="2" t="s">
        <v>172</v>
      </c>
      <c r="N30" s="2" t="s">
        <v>181</v>
      </c>
      <c r="R30" s="2" t="s">
        <v>357</v>
      </c>
      <c r="S30" s="2">
        <v>80</v>
      </c>
      <c r="T30" s="2" t="s">
        <v>334</v>
      </c>
      <c r="U30" s="2">
        <v>9</v>
      </c>
      <c r="V30" s="2" t="s">
        <v>335</v>
      </c>
      <c r="W30" s="2" t="s">
        <v>2604</v>
      </c>
      <c r="X30" s="2" t="s">
        <v>171</v>
      </c>
    </row>
    <row r="31" spans="1:24" x14ac:dyDescent="0.25">
      <c r="A31" s="2" t="s">
        <v>168</v>
      </c>
      <c r="B31" s="2" t="s">
        <v>251</v>
      </c>
      <c r="C31" s="2" t="s">
        <v>151</v>
      </c>
      <c r="D31" s="2" t="s">
        <v>169</v>
      </c>
      <c r="E31" s="2">
        <v>17</v>
      </c>
      <c r="F31" s="2" t="s">
        <v>1</v>
      </c>
      <c r="G31" s="2" t="s">
        <v>171</v>
      </c>
      <c r="I31" s="3">
        <v>0.83</v>
      </c>
      <c r="J31" s="2" t="s">
        <v>4</v>
      </c>
      <c r="K31" s="2" t="s">
        <v>5</v>
      </c>
      <c r="L31" s="2" t="s">
        <v>138</v>
      </c>
      <c r="M31" s="2" t="s">
        <v>172</v>
      </c>
      <c r="N31" s="2" t="s">
        <v>188</v>
      </c>
      <c r="R31" s="2" t="s">
        <v>357</v>
      </c>
      <c r="S31" s="2">
        <v>170</v>
      </c>
      <c r="T31" s="2" t="s">
        <v>334</v>
      </c>
      <c r="U31" s="2">
        <v>17</v>
      </c>
      <c r="V31" s="2" t="s">
        <v>335</v>
      </c>
      <c r="W31" s="2" t="s">
        <v>2599</v>
      </c>
      <c r="X31" s="2" t="s">
        <v>171</v>
      </c>
    </row>
    <row r="32" spans="1:24" x14ac:dyDescent="0.25">
      <c r="A32" s="2" t="s">
        <v>168</v>
      </c>
      <c r="B32" s="2" t="s">
        <v>251</v>
      </c>
      <c r="C32" s="2" t="s">
        <v>151</v>
      </c>
      <c r="D32" s="2" t="s">
        <v>169</v>
      </c>
      <c r="E32" s="2">
        <v>4</v>
      </c>
      <c r="F32" s="2" t="s">
        <v>1</v>
      </c>
      <c r="G32" s="2" t="s">
        <v>171</v>
      </c>
      <c r="I32" s="3">
        <v>0.96</v>
      </c>
      <c r="J32" s="2" t="s">
        <v>4</v>
      </c>
      <c r="K32" s="2" t="s">
        <v>5</v>
      </c>
      <c r="L32" s="2" t="s">
        <v>52</v>
      </c>
      <c r="M32" s="2" t="s">
        <v>172</v>
      </c>
      <c r="N32" s="2" t="s">
        <v>176</v>
      </c>
      <c r="R32" s="2" t="s">
        <v>357</v>
      </c>
      <c r="S32" s="2">
        <v>170</v>
      </c>
      <c r="T32" s="2" t="s">
        <v>334</v>
      </c>
      <c r="U32" s="2">
        <v>4</v>
      </c>
      <c r="V32" s="2" t="s">
        <v>335</v>
      </c>
      <c r="W32" s="2" t="s">
        <v>954</v>
      </c>
      <c r="X32" s="2" t="s">
        <v>171</v>
      </c>
    </row>
    <row r="33" spans="1:24" x14ac:dyDescent="0.25">
      <c r="A33" s="2" t="s">
        <v>168</v>
      </c>
      <c r="B33" s="2" t="s">
        <v>251</v>
      </c>
      <c r="C33" s="2" t="s">
        <v>151</v>
      </c>
      <c r="D33" s="2" t="s">
        <v>169</v>
      </c>
      <c r="E33" s="2">
        <v>9</v>
      </c>
      <c r="F33" s="2" t="s">
        <v>1</v>
      </c>
      <c r="G33" s="2" t="s">
        <v>171</v>
      </c>
      <c r="I33" s="3">
        <v>0.91</v>
      </c>
      <c r="J33" s="2" t="s">
        <v>4</v>
      </c>
      <c r="K33" s="2" t="s">
        <v>5</v>
      </c>
      <c r="L33" s="2" t="s">
        <v>72</v>
      </c>
      <c r="M33" s="2" t="s">
        <v>172</v>
      </c>
      <c r="N33" s="2" t="s">
        <v>181</v>
      </c>
      <c r="R33" s="2" t="s">
        <v>357</v>
      </c>
      <c r="S33" s="2">
        <v>170</v>
      </c>
      <c r="T33" s="2" t="s">
        <v>334</v>
      </c>
      <c r="U33" s="2">
        <v>9</v>
      </c>
      <c r="V33" s="2" t="s">
        <v>335</v>
      </c>
      <c r="W33" s="2" t="s">
        <v>2597</v>
      </c>
      <c r="X33" s="2" t="s">
        <v>171</v>
      </c>
    </row>
    <row r="34" spans="1:24" x14ac:dyDescent="0.25">
      <c r="A34" s="2" t="s">
        <v>168</v>
      </c>
      <c r="B34" s="2" t="s">
        <v>251</v>
      </c>
      <c r="C34" s="2" t="s">
        <v>151</v>
      </c>
      <c r="D34" s="2" t="s">
        <v>169</v>
      </c>
      <c r="E34" s="2">
        <v>1</v>
      </c>
      <c r="F34" s="2" t="s">
        <v>1</v>
      </c>
      <c r="G34" s="2" t="s">
        <v>171</v>
      </c>
      <c r="I34" s="3">
        <v>0.99</v>
      </c>
      <c r="J34" s="2" t="s">
        <v>4</v>
      </c>
      <c r="K34" s="2" t="s">
        <v>5</v>
      </c>
      <c r="L34" s="2" t="s">
        <v>97</v>
      </c>
      <c r="M34" s="2" t="s">
        <v>172</v>
      </c>
      <c r="N34" s="2" t="s">
        <v>173</v>
      </c>
      <c r="R34" s="2" t="s">
        <v>357</v>
      </c>
      <c r="S34" s="2">
        <v>90</v>
      </c>
      <c r="T34" s="2" t="s">
        <v>334</v>
      </c>
      <c r="U34" s="2">
        <v>1</v>
      </c>
      <c r="V34" s="2" t="s">
        <v>335</v>
      </c>
      <c r="W34" s="2" t="s">
        <v>2605</v>
      </c>
      <c r="X34" s="2" t="s">
        <v>171</v>
      </c>
    </row>
    <row r="35" spans="1:24" x14ac:dyDescent="0.25">
      <c r="A35" s="2" t="s">
        <v>168</v>
      </c>
      <c r="B35" s="2" t="s">
        <v>251</v>
      </c>
      <c r="C35" s="2" t="s">
        <v>151</v>
      </c>
      <c r="D35" s="2" t="s">
        <v>169</v>
      </c>
      <c r="E35" s="2">
        <v>33</v>
      </c>
      <c r="F35" s="2" t="s">
        <v>1</v>
      </c>
      <c r="G35" s="2" t="s">
        <v>171</v>
      </c>
      <c r="I35" s="3">
        <v>0.67</v>
      </c>
      <c r="J35" s="2" t="s">
        <v>4</v>
      </c>
      <c r="K35" s="2" t="s">
        <v>5</v>
      </c>
      <c r="L35" s="2" t="s">
        <v>113</v>
      </c>
      <c r="M35" s="2" t="s">
        <v>172</v>
      </c>
      <c r="N35" s="2" t="s">
        <v>200</v>
      </c>
      <c r="R35" s="2" t="s">
        <v>357</v>
      </c>
      <c r="S35" s="2">
        <v>80</v>
      </c>
      <c r="T35" s="2" t="s">
        <v>334</v>
      </c>
      <c r="U35" s="2">
        <v>33</v>
      </c>
      <c r="V35" s="2" t="s">
        <v>335</v>
      </c>
      <c r="W35" s="2" t="s">
        <v>2606</v>
      </c>
      <c r="X35" s="2" t="s">
        <v>171</v>
      </c>
    </row>
    <row r="36" spans="1:24" x14ac:dyDescent="0.25">
      <c r="A36" s="2" t="s">
        <v>168</v>
      </c>
      <c r="B36" s="2" t="s">
        <v>251</v>
      </c>
      <c r="C36" s="2" t="s">
        <v>151</v>
      </c>
      <c r="D36" s="2" t="s">
        <v>169</v>
      </c>
      <c r="E36" s="2">
        <v>3</v>
      </c>
      <c r="F36" s="2" t="s">
        <v>1</v>
      </c>
      <c r="G36" s="2" t="s">
        <v>171</v>
      </c>
      <c r="I36" s="3">
        <v>0.97</v>
      </c>
      <c r="J36" s="2" t="s">
        <v>4</v>
      </c>
      <c r="K36" s="2" t="s">
        <v>5</v>
      </c>
      <c r="L36" s="2" t="s">
        <v>43</v>
      </c>
      <c r="M36" s="2" t="s">
        <v>172</v>
      </c>
      <c r="N36" s="2" t="s">
        <v>175</v>
      </c>
      <c r="R36" s="2" t="s">
        <v>357</v>
      </c>
      <c r="S36" s="2">
        <v>190</v>
      </c>
      <c r="T36" s="2" t="s">
        <v>334</v>
      </c>
      <c r="U36" s="2">
        <v>3</v>
      </c>
      <c r="V36" s="2" t="s">
        <v>335</v>
      </c>
      <c r="W36" s="2" t="s">
        <v>1002</v>
      </c>
      <c r="X36" s="2" t="s">
        <v>171</v>
      </c>
    </row>
    <row r="37" spans="1:24" x14ac:dyDescent="0.25">
      <c r="A37" s="2" t="s">
        <v>168</v>
      </c>
      <c r="B37" s="2" t="s">
        <v>251</v>
      </c>
      <c r="C37" s="2" t="s">
        <v>151</v>
      </c>
      <c r="D37" s="2" t="s">
        <v>169</v>
      </c>
      <c r="E37" s="2">
        <v>52</v>
      </c>
      <c r="F37" s="2" t="s">
        <v>1</v>
      </c>
      <c r="G37" s="2" t="s">
        <v>171</v>
      </c>
      <c r="I37" s="3">
        <v>0.48</v>
      </c>
      <c r="J37" s="2" t="s">
        <v>4</v>
      </c>
      <c r="K37" s="2" t="s">
        <v>5</v>
      </c>
      <c r="L37" s="2" t="s">
        <v>105</v>
      </c>
      <c r="M37" s="2" t="s">
        <v>172</v>
      </c>
      <c r="N37" s="2" t="s">
        <v>214</v>
      </c>
      <c r="R37" s="2" t="s">
        <v>357</v>
      </c>
      <c r="S37" s="2">
        <v>140</v>
      </c>
      <c r="T37" s="2" t="s">
        <v>334</v>
      </c>
      <c r="U37" s="2">
        <v>52</v>
      </c>
      <c r="V37" s="2" t="s">
        <v>335</v>
      </c>
      <c r="W37" s="2" t="s">
        <v>1145</v>
      </c>
      <c r="X37" s="2" t="s">
        <v>171</v>
      </c>
    </row>
    <row r="38" spans="1:24" x14ac:dyDescent="0.25">
      <c r="A38" s="2" t="s">
        <v>168</v>
      </c>
      <c r="B38" s="2" t="s">
        <v>251</v>
      </c>
      <c r="C38" s="2" t="s">
        <v>151</v>
      </c>
      <c r="D38" s="2" t="s">
        <v>169</v>
      </c>
      <c r="E38" s="2">
        <v>2</v>
      </c>
      <c r="F38" s="2" t="s">
        <v>1</v>
      </c>
      <c r="G38" s="2" t="s">
        <v>171</v>
      </c>
      <c r="I38" s="3">
        <v>0.98</v>
      </c>
      <c r="J38" s="2" t="s">
        <v>4</v>
      </c>
      <c r="K38" s="2" t="s">
        <v>5</v>
      </c>
      <c r="L38" s="2" t="s">
        <v>41</v>
      </c>
      <c r="M38" s="2" t="s">
        <v>172</v>
      </c>
      <c r="N38" s="2" t="s">
        <v>174</v>
      </c>
      <c r="R38" s="2" t="s">
        <v>357</v>
      </c>
      <c r="S38" s="2">
        <v>120</v>
      </c>
      <c r="T38" s="2" t="s">
        <v>334</v>
      </c>
      <c r="U38" s="2">
        <v>2</v>
      </c>
      <c r="V38" s="2" t="s">
        <v>335</v>
      </c>
      <c r="W38" s="2" t="s">
        <v>1152</v>
      </c>
      <c r="X38" s="2" t="s">
        <v>171</v>
      </c>
    </row>
    <row r="39" spans="1:24" x14ac:dyDescent="0.25">
      <c r="A39" s="2" t="s">
        <v>168</v>
      </c>
      <c r="B39" s="2" t="s">
        <v>251</v>
      </c>
      <c r="C39" s="2" t="s">
        <v>151</v>
      </c>
      <c r="D39" s="2" t="s">
        <v>169</v>
      </c>
      <c r="E39" s="2">
        <v>38</v>
      </c>
      <c r="F39" s="2" t="s">
        <v>1</v>
      </c>
      <c r="G39" s="2" t="s">
        <v>171</v>
      </c>
      <c r="I39" s="3">
        <v>0.62</v>
      </c>
      <c r="J39" s="2" t="s">
        <v>4</v>
      </c>
      <c r="K39" s="2" t="s">
        <v>5</v>
      </c>
      <c r="L39" s="2" t="s">
        <v>2607</v>
      </c>
      <c r="M39" s="2" t="s">
        <v>172</v>
      </c>
      <c r="N39" s="2" t="s">
        <v>2608</v>
      </c>
      <c r="R39" s="2" t="s">
        <v>357</v>
      </c>
      <c r="S39" s="2">
        <v>200</v>
      </c>
      <c r="T39" s="2" t="s">
        <v>334</v>
      </c>
      <c r="U39" s="2">
        <v>38</v>
      </c>
      <c r="V39" s="2" t="s">
        <v>335</v>
      </c>
      <c r="W39" s="2" t="s">
        <v>2609</v>
      </c>
      <c r="X39" s="2" t="s">
        <v>171</v>
      </c>
    </row>
    <row r="40" spans="1:24" x14ac:dyDescent="0.25">
      <c r="A40" s="2" t="s">
        <v>168</v>
      </c>
      <c r="B40" s="2" t="s">
        <v>251</v>
      </c>
      <c r="C40" s="2" t="s">
        <v>151</v>
      </c>
      <c r="D40" s="2" t="s">
        <v>169</v>
      </c>
      <c r="E40" s="2">
        <v>3</v>
      </c>
      <c r="F40" s="2" t="s">
        <v>1</v>
      </c>
      <c r="G40" s="2" t="s">
        <v>171</v>
      </c>
      <c r="I40" s="3">
        <v>0.97</v>
      </c>
      <c r="J40" s="2" t="s">
        <v>4</v>
      </c>
      <c r="K40" s="2" t="s">
        <v>5</v>
      </c>
      <c r="L40" s="2" t="s">
        <v>43</v>
      </c>
      <c r="M40" s="2" t="s">
        <v>172</v>
      </c>
      <c r="N40" s="2" t="s">
        <v>175</v>
      </c>
      <c r="R40" s="2" t="s">
        <v>357</v>
      </c>
      <c r="S40" s="2">
        <v>180</v>
      </c>
      <c r="T40" s="2" t="s">
        <v>334</v>
      </c>
      <c r="U40" s="2">
        <v>3</v>
      </c>
      <c r="V40" s="2" t="s">
        <v>335</v>
      </c>
      <c r="W40" s="2" t="s">
        <v>2610</v>
      </c>
      <c r="X40" s="2" t="s">
        <v>171</v>
      </c>
    </row>
    <row r="41" spans="1:24" x14ac:dyDescent="0.25">
      <c r="A41" s="2" t="s">
        <v>168</v>
      </c>
      <c r="B41" s="2" t="s">
        <v>251</v>
      </c>
      <c r="C41" s="2" t="s">
        <v>151</v>
      </c>
      <c r="D41" s="2" t="s">
        <v>169</v>
      </c>
      <c r="E41" s="2">
        <v>66</v>
      </c>
      <c r="F41" s="2" t="s">
        <v>1</v>
      </c>
      <c r="G41" s="2" t="s">
        <v>171</v>
      </c>
      <c r="I41" s="3">
        <v>0.34</v>
      </c>
      <c r="J41" s="2" t="s">
        <v>4</v>
      </c>
      <c r="K41" s="2" t="s">
        <v>5</v>
      </c>
      <c r="L41" s="2" t="s">
        <v>2611</v>
      </c>
      <c r="M41" s="2" t="s">
        <v>172</v>
      </c>
      <c r="N41" s="2" t="s">
        <v>2612</v>
      </c>
      <c r="R41" s="2" t="s">
        <v>357</v>
      </c>
      <c r="S41" s="2">
        <v>180</v>
      </c>
      <c r="T41" s="2" t="s">
        <v>334</v>
      </c>
      <c r="U41" s="2">
        <v>66</v>
      </c>
      <c r="V41" s="2" t="s">
        <v>335</v>
      </c>
      <c r="W41" s="2" t="s">
        <v>2613</v>
      </c>
      <c r="X41" s="2" t="s">
        <v>171</v>
      </c>
    </row>
    <row r="42" spans="1:24" x14ac:dyDescent="0.25">
      <c r="A42" s="2" t="s">
        <v>168</v>
      </c>
      <c r="B42" s="2" t="s">
        <v>251</v>
      </c>
      <c r="C42" s="2" t="s">
        <v>151</v>
      </c>
      <c r="D42" s="2" t="s">
        <v>169</v>
      </c>
      <c r="E42" s="2">
        <v>6</v>
      </c>
      <c r="F42" s="2" t="s">
        <v>1</v>
      </c>
      <c r="G42" s="2" t="s">
        <v>171</v>
      </c>
      <c r="I42" s="3">
        <v>0.94</v>
      </c>
      <c r="J42" s="2" t="s">
        <v>4</v>
      </c>
      <c r="K42" s="2" t="s">
        <v>5</v>
      </c>
      <c r="L42" s="2" t="s">
        <v>66</v>
      </c>
      <c r="M42" s="2" t="s">
        <v>172</v>
      </c>
      <c r="N42" s="2" t="s">
        <v>178</v>
      </c>
      <c r="R42" s="2" t="s">
        <v>357</v>
      </c>
      <c r="S42" s="2">
        <v>100</v>
      </c>
      <c r="T42" s="2" t="s">
        <v>334</v>
      </c>
      <c r="U42" s="2">
        <v>6</v>
      </c>
      <c r="V42" s="2" t="s">
        <v>335</v>
      </c>
      <c r="W42" s="2" t="s">
        <v>2614</v>
      </c>
      <c r="X42" s="2" t="s">
        <v>171</v>
      </c>
    </row>
    <row r="43" spans="1:24" x14ac:dyDescent="0.25">
      <c r="A43" s="2" t="s">
        <v>168</v>
      </c>
      <c r="B43" s="2" t="s">
        <v>251</v>
      </c>
      <c r="C43" s="2" t="s">
        <v>151</v>
      </c>
      <c r="D43" s="2" t="s">
        <v>169</v>
      </c>
      <c r="E43" s="2">
        <v>11</v>
      </c>
      <c r="F43" s="2" t="s">
        <v>1</v>
      </c>
      <c r="G43" s="2" t="s">
        <v>171</v>
      </c>
      <c r="I43" s="3">
        <v>0.89</v>
      </c>
      <c r="J43" s="2" t="s">
        <v>4</v>
      </c>
      <c r="K43" s="2" t="s">
        <v>5</v>
      </c>
      <c r="L43" s="2" t="s">
        <v>12</v>
      </c>
      <c r="M43" s="2" t="s">
        <v>172</v>
      </c>
      <c r="N43" s="2" t="s">
        <v>182</v>
      </c>
      <c r="R43" s="2" t="s">
        <v>357</v>
      </c>
      <c r="S43" s="2">
        <v>70</v>
      </c>
      <c r="T43" s="2" t="s">
        <v>334</v>
      </c>
      <c r="U43" s="2">
        <v>11</v>
      </c>
      <c r="V43" s="2" t="s">
        <v>335</v>
      </c>
      <c r="W43" s="2" t="s">
        <v>2615</v>
      </c>
      <c r="X43" s="2" t="s">
        <v>171</v>
      </c>
    </row>
    <row r="44" spans="1:24" x14ac:dyDescent="0.25">
      <c r="A44" s="2" t="s">
        <v>168</v>
      </c>
      <c r="B44" s="2" t="s">
        <v>251</v>
      </c>
      <c r="C44" s="2" t="s">
        <v>151</v>
      </c>
      <c r="D44" s="2" t="s">
        <v>169</v>
      </c>
      <c r="E44" s="2">
        <v>2</v>
      </c>
      <c r="F44" s="2" t="s">
        <v>1</v>
      </c>
      <c r="G44" s="2" t="s">
        <v>171</v>
      </c>
      <c r="I44" s="3">
        <v>0.98</v>
      </c>
      <c r="J44" s="2" t="s">
        <v>4</v>
      </c>
      <c r="K44" s="2" t="s">
        <v>5</v>
      </c>
      <c r="L44" s="2" t="s">
        <v>41</v>
      </c>
      <c r="M44" s="2" t="s">
        <v>172</v>
      </c>
      <c r="N44" s="2" t="s">
        <v>174</v>
      </c>
      <c r="R44" s="2" t="s">
        <v>357</v>
      </c>
      <c r="S44" s="2">
        <v>80</v>
      </c>
      <c r="T44" s="2" t="s">
        <v>334</v>
      </c>
      <c r="U44" s="2">
        <v>2</v>
      </c>
      <c r="V44" s="2" t="s">
        <v>335</v>
      </c>
      <c r="W44" s="2" t="s">
        <v>2616</v>
      </c>
      <c r="X44" s="2" t="s">
        <v>171</v>
      </c>
    </row>
    <row r="45" spans="1:24" x14ac:dyDescent="0.25">
      <c r="A45" s="2" t="s">
        <v>168</v>
      </c>
      <c r="B45" s="2" t="s">
        <v>251</v>
      </c>
      <c r="C45" s="2" t="s">
        <v>151</v>
      </c>
      <c r="D45" s="2" t="s">
        <v>169</v>
      </c>
      <c r="E45" s="2">
        <v>79</v>
      </c>
      <c r="F45" s="2" t="s">
        <v>1</v>
      </c>
      <c r="G45" s="2" t="s">
        <v>171</v>
      </c>
      <c r="I45" s="3">
        <v>0.21</v>
      </c>
      <c r="J45" s="2" t="s">
        <v>4</v>
      </c>
      <c r="K45" s="2" t="s">
        <v>5</v>
      </c>
      <c r="L45" s="2" t="s">
        <v>115</v>
      </c>
      <c r="M45" s="2" t="s">
        <v>172</v>
      </c>
      <c r="N45" s="2" t="s">
        <v>235</v>
      </c>
      <c r="R45" s="2" t="s">
        <v>357</v>
      </c>
      <c r="S45" s="2">
        <v>170</v>
      </c>
      <c r="T45" s="2" t="s">
        <v>334</v>
      </c>
      <c r="U45" s="2">
        <v>79</v>
      </c>
      <c r="V45" s="2" t="s">
        <v>335</v>
      </c>
      <c r="W45" s="2" t="s">
        <v>2617</v>
      </c>
      <c r="X45" s="2" t="s">
        <v>171</v>
      </c>
    </row>
    <row r="46" spans="1:24" x14ac:dyDescent="0.25">
      <c r="A46" s="2" t="s">
        <v>168</v>
      </c>
      <c r="B46" s="2" t="s">
        <v>251</v>
      </c>
      <c r="C46" s="2" t="s">
        <v>151</v>
      </c>
      <c r="D46" s="2" t="s">
        <v>169</v>
      </c>
      <c r="E46" s="2">
        <v>1</v>
      </c>
      <c r="F46" s="2" t="s">
        <v>1</v>
      </c>
      <c r="G46" s="2" t="s">
        <v>171</v>
      </c>
      <c r="I46" s="3">
        <v>0.99</v>
      </c>
      <c r="J46" s="2" t="s">
        <v>4</v>
      </c>
      <c r="K46" s="2" t="s">
        <v>5</v>
      </c>
      <c r="L46" s="2" t="s">
        <v>97</v>
      </c>
      <c r="M46" s="2" t="s">
        <v>172</v>
      </c>
      <c r="N46" s="2" t="s">
        <v>173</v>
      </c>
      <c r="R46" s="2" t="s">
        <v>357</v>
      </c>
      <c r="S46" s="2">
        <v>70</v>
      </c>
      <c r="T46" s="2" t="s">
        <v>334</v>
      </c>
      <c r="U46" s="2">
        <v>1</v>
      </c>
      <c r="V46" s="2" t="s">
        <v>335</v>
      </c>
      <c r="W46" s="2" t="s">
        <v>1011</v>
      </c>
      <c r="X46" s="2" t="s">
        <v>171</v>
      </c>
    </row>
    <row r="47" spans="1:24" x14ac:dyDescent="0.25">
      <c r="A47" s="2" t="s">
        <v>168</v>
      </c>
      <c r="B47" s="2" t="s">
        <v>251</v>
      </c>
      <c r="C47" s="2" t="s">
        <v>151</v>
      </c>
      <c r="D47" s="2" t="s">
        <v>169</v>
      </c>
      <c r="E47" s="2">
        <v>99</v>
      </c>
      <c r="F47" s="2" t="s">
        <v>1</v>
      </c>
      <c r="G47" s="2" t="s">
        <v>171</v>
      </c>
      <c r="I47" s="3">
        <v>0.01</v>
      </c>
      <c r="J47" s="2" t="s">
        <v>4</v>
      </c>
      <c r="K47" s="2" t="s">
        <v>5</v>
      </c>
      <c r="L47" s="2" t="s">
        <v>2618</v>
      </c>
      <c r="M47" s="2" t="s">
        <v>172</v>
      </c>
      <c r="N47" s="2" t="s">
        <v>2619</v>
      </c>
      <c r="R47" s="2" t="s">
        <v>357</v>
      </c>
      <c r="S47" s="2">
        <v>170</v>
      </c>
      <c r="T47" s="2" t="s">
        <v>334</v>
      </c>
      <c r="U47" s="2">
        <v>99</v>
      </c>
      <c r="V47" s="2" t="s">
        <v>335</v>
      </c>
      <c r="W47" s="2" t="s">
        <v>2620</v>
      </c>
      <c r="X47" s="2" t="s">
        <v>171</v>
      </c>
    </row>
    <row r="48" spans="1:24" x14ac:dyDescent="0.25">
      <c r="A48" s="2" t="s">
        <v>168</v>
      </c>
      <c r="B48" s="2" t="s">
        <v>251</v>
      </c>
      <c r="C48" s="2" t="s">
        <v>151</v>
      </c>
      <c r="D48" s="2" t="s">
        <v>169</v>
      </c>
      <c r="E48" s="2">
        <v>9</v>
      </c>
      <c r="F48" s="2" t="s">
        <v>1</v>
      </c>
      <c r="G48" s="2" t="s">
        <v>171</v>
      </c>
      <c r="I48" s="3">
        <v>0.91</v>
      </c>
      <c r="J48" s="2" t="s">
        <v>4</v>
      </c>
      <c r="K48" s="2" t="s">
        <v>5</v>
      </c>
      <c r="L48" s="2" t="s">
        <v>72</v>
      </c>
      <c r="M48" s="2" t="s">
        <v>172</v>
      </c>
      <c r="N48" s="2" t="s">
        <v>181</v>
      </c>
      <c r="R48" s="2" t="s">
        <v>357</v>
      </c>
      <c r="S48" s="2">
        <v>140</v>
      </c>
      <c r="T48" s="2" t="s">
        <v>334</v>
      </c>
      <c r="U48" s="2">
        <v>9</v>
      </c>
      <c r="V48" s="2" t="s">
        <v>335</v>
      </c>
      <c r="W48" s="2" t="s">
        <v>993</v>
      </c>
      <c r="X48" s="2" t="s">
        <v>171</v>
      </c>
    </row>
    <row r="49" spans="1:24" x14ac:dyDescent="0.25">
      <c r="A49" s="2" t="s">
        <v>168</v>
      </c>
      <c r="B49" s="2" t="s">
        <v>251</v>
      </c>
      <c r="C49" s="2" t="s">
        <v>151</v>
      </c>
      <c r="D49" s="2" t="s">
        <v>169</v>
      </c>
      <c r="E49" s="2">
        <v>76</v>
      </c>
      <c r="F49" s="2" t="s">
        <v>1</v>
      </c>
      <c r="G49" s="2" t="s">
        <v>171</v>
      </c>
      <c r="I49" s="3">
        <v>0.24</v>
      </c>
      <c r="J49" s="2" t="s">
        <v>4</v>
      </c>
      <c r="K49" s="2" t="s">
        <v>5</v>
      </c>
      <c r="L49" s="2" t="s">
        <v>86</v>
      </c>
      <c r="M49" s="2" t="s">
        <v>172</v>
      </c>
      <c r="N49" s="2" t="s">
        <v>233</v>
      </c>
      <c r="R49" s="2" t="s">
        <v>357</v>
      </c>
      <c r="S49" s="2">
        <v>80</v>
      </c>
      <c r="T49" s="2" t="s">
        <v>334</v>
      </c>
      <c r="U49" s="2">
        <v>76</v>
      </c>
      <c r="V49" s="2" t="s">
        <v>335</v>
      </c>
      <c r="W49" s="2" t="s">
        <v>2621</v>
      </c>
      <c r="X49" s="2" t="s">
        <v>171</v>
      </c>
    </row>
    <row r="50" spans="1:24" x14ac:dyDescent="0.25">
      <c r="A50" s="2" t="s">
        <v>168</v>
      </c>
      <c r="B50" s="2" t="s">
        <v>251</v>
      </c>
      <c r="C50" s="2" t="s">
        <v>151</v>
      </c>
      <c r="D50" s="2" t="s">
        <v>169</v>
      </c>
      <c r="E50" s="2">
        <v>8</v>
      </c>
      <c r="F50" s="2" t="s">
        <v>1</v>
      </c>
      <c r="G50" s="2" t="s">
        <v>171</v>
      </c>
      <c r="I50" s="3">
        <v>0.92</v>
      </c>
      <c r="J50" s="2" t="s">
        <v>4</v>
      </c>
      <c r="K50" s="2" t="s">
        <v>5</v>
      </c>
      <c r="L50" s="2" t="s">
        <v>18</v>
      </c>
      <c r="M50" s="2" t="s">
        <v>172</v>
      </c>
      <c r="N50" s="2" t="s">
        <v>180</v>
      </c>
      <c r="R50" s="2" t="s">
        <v>357</v>
      </c>
      <c r="S50" s="2">
        <v>180</v>
      </c>
      <c r="T50" s="2" t="s">
        <v>334</v>
      </c>
      <c r="U50" s="2">
        <v>8</v>
      </c>
      <c r="V50" s="2" t="s">
        <v>335</v>
      </c>
      <c r="W50" s="2" t="s">
        <v>2622</v>
      </c>
      <c r="X50" s="2" t="s">
        <v>171</v>
      </c>
    </row>
    <row r="51" spans="1:24" x14ac:dyDescent="0.25">
      <c r="A51" s="2" t="s">
        <v>168</v>
      </c>
      <c r="B51" s="2" t="s">
        <v>251</v>
      </c>
      <c r="C51" s="2" t="s">
        <v>151</v>
      </c>
      <c r="D51" s="2" t="s">
        <v>169</v>
      </c>
      <c r="E51" s="2">
        <v>19</v>
      </c>
      <c r="F51" s="2" t="s">
        <v>1</v>
      </c>
      <c r="G51" s="2" t="s">
        <v>171</v>
      </c>
      <c r="I51" s="3">
        <v>0.81</v>
      </c>
      <c r="J51" s="2" t="s">
        <v>4</v>
      </c>
      <c r="K51" s="2" t="s">
        <v>5</v>
      </c>
      <c r="L51" s="2" t="s">
        <v>153</v>
      </c>
      <c r="M51" s="2" t="s">
        <v>172</v>
      </c>
      <c r="N51" s="2" t="s">
        <v>190</v>
      </c>
      <c r="R51" s="2" t="s">
        <v>357</v>
      </c>
      <c r="S51" s="2">
        <v>150</v>
      </c>
      <c r="T51" s="2" t="s">
        <v>334</v>
      </c>
      <c r="U51" s="2">
        <v>19</v>
      </c>
      <c r="V51" s="2" t="s">
        <v>335</v>
      </c>
      <c r="W51" s="2" t="s">
        <v>2623</v>
      </c>
      <c r="X51" s="2" t="s">
        <v>171</v>
      </c>
    </row>
    <row r="52" spans="1:24" x14ac:dyDescent="0.25">
      <c r="A52" s="2" t="s">
        <v>168</v>
      </c>
      <c r="B52" s="2" t="s">
        <v>251</v>
      </c>
      <c r="C52" s="2" t="s">
        <v>151</v>
      </c>
      <c r="D52" s="2" t="s">
        <v>169</v>
      </c>
      <c r="E52" s="2">
        <v>6</v>
      </c>
      <c r="F52" s="2" t="s">
        <v>1</v>
      </c>
      <c r="G52" s="2" t="s">
        <v>171</v>
      </c>
      <c r="I52" s="3">
        <v>0.94</v>
      </c>
      <c r="J52" s="2" t="s">
        <v>4</v>
      </c>
      <c r="K52" s="2" t="s">
        <v>5</v>
      </c>
      <c r="L52" s="2" t="s">
        <v>66</v>
      </c>
      <c r="M52" s="2" t="s">
        <v>172</v>
      </c>
      <c r="N52" s="2" t="s">
        <v>178</v>
      </c>
      <c r="R52" s="2" t="s">
        <v>357</v>
      </c>
      <c r="S52" s="2">
        <v>190</v>
      </c>
      <c r="T52" s="2" t="s">
        <v>334</v>
      </c>
      <c r="U52" s="2">
        <v>6</v>
      </c>
      <c r="V52" s="2" t="s">
        <v>335</v>
      </c>
      <c r="W52" s="2" t="s">
        <v>1151</v>
      </c>
      <c r="X52" s="2" t="s">
        <v>171</v>
      </c>
    </row>
    <row r="53" spans="1:24" x14ac:dyDescent="0.25">
      <c r="A53" s="2" t="s">
        <v>168</v>
      </c>
      <c r="B53" s="2" t="s">
        <v>251</v>
      </c>
      <c r="C53" s="2" t="s">
        <v>151</v>
      </c>
      <c r="D53" s="2" t="s">
        <v>169</v>
      </c>
      <c r="E53" s="2">
        <v>99</v>
      </c>
      <c r="F53" s="2" t="s">
        <v>1</v>
      </c>
      <c r="G53" s="2" t="s">
        <v>171</v>
      </c>
      <c r="I53" s="3">
        <v>0.01</v>
      </c>
      <c r="J53" s="2" t="s">
        <v>4</v>
      </c>
      <c r="K53" s="2" t="s">
        <v>5</v>
      </c>
      <c r="L53" s="2" t="s">
        <v>2618</v>
      </c>
      <c r="M53" s="2" t="s">
        <v>172</v>
      </c>
      <c r="N53" s="2" t="s">
        <v>2619</v>
      </c>
      <c r="R53" s="2" t="s">
        <v>357</v>
      </c>
      <c r="S53" s="2">
        <v>130</v>
      </c>
      <c r="T53" s="2" t="s">
        <v>334</v>
      </c>
      <c r="U53" s="2">
        <v>99</v>
      </c>
      <c r="V53" s="2" t="s">
        <v>335</v>
      </c>
      <c r="W53" s="2" t="s">
        <v>2624</v>
      </c>
      <c r="X53" s="2" t="s">
        <v>171</v>
      </c>
    </row>
    <row r="54" spans="1:24" x14ac:dyDescent="0.25">
      <c r="A54" s="2" t="s">
        <v>168</v>
      </c>
      <c r="B54" s="2" t="s">
        <v>251</v>
      </c>
      <c r="C54" s="2" t="s">
        <v>151</v>
      </c>
      <c r="D54" s="2" t="s">
        <v>169</v>
      </c>
      <c r="E54" s="2">
        <v>9</v>
      </c>
      <c r="F54" s="2" t="s">
        <v>1</v>
      </c>
      <c r="G54" s="2" t="s">
        <v>171</v>
      </c>
      <c r="I54" s="3">
        <v>0.91</v>
      </c>
      <c r="J54" s="2" t="s">
        <v>4</v>
      </c>
      <c r="K54" s="2" t="s">
        <v>5</v>
      </c>
      <c r="L54" s="2" t="s">
        <v>72</v>
      </c>
      <c r="M54" s="2" t="s">
        <v>172</v>
      </c>
      <c r="N54" s="2" t="s">
        <v>181</v>
      </c>
      <c r="R54" s="2" t="s">
        <v>357</v>
      </c>
      <c r="S54" s="2">
        <v>180</v>
      </c>
      <c r="T54" s="2" t="s">
        <v>334</v>
      </c>
      <c r="U54" s="2">
        <v>9</v>
      </c>
      <c r="V54" s="2" t="s">
        <v>335</v>
      </c>
      <c r="W54" s="2" t="s">
        <v>1107</v>
      </c>
      <c r="X54" s="2" t="s">
        <v>171</v>
      </c>
    </row>
    <row r="55" spans="1:24" x14ac:dyDescent="0.25">
      <c r="A55" s="2" t="s">
        <v>168</v>
      </c>
      <c r="B55" s="2" t="s">
        <v>251</v>
      </c>
      <c r="C55" s="2" t="s">
        <v>151</v>
      </c>
      <c r="D55" s="2" t="s">
        <v>169</v>
      </c>
      <c r="E55" s="2">
        <v>10</v>
      </c>
      <c r="F55" s="2" t="s">
        <v>1</v>
      </c>
      <c r="G55" s="2" t="s">
        <v>171</v>
      </c>
      <c r="I55" s="3">
        <v>0.9</v>
      </c>
      <c r="J55" s="2" t="s">
        <v>4</v>
      </c>
      <c r="K55" s="2" t="s">
        <v>5</v>
      </c>
      <c r="L55" s="2" t="s">
        <v>2625</v>
      </c>
      <c r="M55" s="2" t="s">
        <v>172</v>
      </c>
      <c r="N55" s="2" t="s">
        <v>2626</v>
      </c>
      <c r="R55" s="2" t="s">
        <v>357</v>
      </c>
      <c r="S55" s="2">
        <v>100</v>
      </c>
      <c r="T55" s="2" t="s">
        <v>334</v>
      </c>
      <c r="U55" s="2">
        <v>10</v>
      </c>
      <c r="V55" s="2" t="s">
        <v>335</v>
      </c>
      <c r="W55" s="2" t="s">
        <v>2627</v>
      </c>
      <c r="X55" s="2" t="s">
        <v>171</v>
      </c>
    </row>
    <row r="56" spans="1:24" x14ac:dyDescent="0.25">
      <c r="A56" s="2" t="s">
        <v>168</v>
      </c>
      <c r="B56" s="2" t="s">
        <v>251</v>
      </c>
      <c r="C56" s="2" t="s">
        <v>151</v>
      </c>
      <c r="D56" s="2" t="s">
        <v>169</v>
      </c>
      <c r="E56" s="2">
        <v>9</v>
      </c>
      <c r="F56" s="2" t="s">
        <v>1</v>
      </c>
      <c r="G56" s="2" t="s">
        <v>171</v>
      </c>
      <c r="I56" s="3">
        <v>0.91</v>
      </c>
      <c r="J56" s="2" t="s">
        <v>4</v>
      </c>
      <c r="K56" s="2" t="s">
        <v>5</v>
      </c>
      <c r="L56" s="2" t="s">
        <v>72</v>
      </c>
      <c r="M56" s="2" t="s">
        <v>172</v>
      </c>
      <c r="N56" s="2" t="s">
        <v>181</v>
      </c>
      <c r="R56" s="2" t="s">
        <v>357</v>
      </c>
      <c r="S56" s="2">
        <v>130</v>
      </c>
      <c r="T56" s="2" t="s">
        <v>334</v>
      </c>
      <c r="U56" s="2">
        <v>9</v>
      </c>
      <c r="V56" s="2" t="s">
        <v>335</v>
      </c>
      <c r="W56" s="2" t="s">
        <v>1084</v>
      </c>
      <c r="X56" s="2" t="s">
        <v>171</v>
      </c>
    </row>
    <row r="57" spans="1:24" x14ac:dyDescent="0.25">
      <c r="A57" s="2" t="s">
        <v>168</v>
      </c>
      <c r="B57" s="2" t="s">
        <v>251</v>
      </c>
      <c r="C57" s="2" t="s">
        <v>151</v>
      </c>
      <c r="D57" s="2" t="s">
        <v>169</v>
      </c>
      <c r="E57" s="2">
        <v>5</v>
      </c>
      <c r="F57" s="2" t="s">
        <v>1</v>
      </c>
      <c r="G57" s="2" t="s">
        <v>171</v>
      </c>
      <c r="I57" s="3">
        <v>0.95</v>
      </c>
      <c r="J57" s="2" t="s">
        <v>4</v>
      </c>
      <c r="K57" s="2" t="s">
        <v>5</v>
      </c>
      <c r="L57" s="2" t="s">
        <v>37</v>
      </c>
      <c r="M57" s="2" t="s">
        <v>172</v>
      </c>
      <c r="N57" s="2" t="s">
        <v>177</v>
      </c>
      <c r="R57" s="2" t="s">
        <v>357</v>
      </c>
      <c r="S57" s="2">
        <v>140</v>
      </c>
      <c r="T57" s="2" t="s">
        <v>334</v>
      </c>
      <c r="U57" s="2">
        <v>5</v>
      </c>
      <c r="V57" s="2" t="s">
        <v>335</v>
      </c>
      <c r="W57" s="2" t="s">
        <v>989</v>
      </c>
      <c r="X57" s="2" t="s">
        <v>171</v>
      </c>
    </row>
    <row r="58" spans="1:24" x14ac:dyDescent="0.25">
      <c r="A58" s="2" t="s">
        <v>168</v>
      </c>
      <c r="B58" s="2" t="s">
        <v>251</v>
      </c>
      <c r="C58" s="2" t="s">
        <v>151</v>
      </c>
      <c r="D58" s="2" t="s">
        <v>169</v>
      </c>
      <c r="E58" s="2">
        <v>8</v>
      </c>
      <c r="F58" s="2" t="s">
        <v>1</v>
      </c>
      <c r="G58" s="2" t="s">
        <v>171</v>
      </c>
      <c r="I58" s="3">
        <v>0.92</v>
      </c>
      <c r="J58" s="2" t="s">
        <v>4</v>
      </c>
      <c r="K58" s="2" t="s">
        <v>5</v>
      </c>
      <c r="L58" s="2" t="s">
        <v>18</v>
      </c>
      <c r="M58" s="2" t="s">
        <v>172</v>
      </c>
      <c r="N58" s="2" t="s">
        <v>180</v>
      </c>
      <c r="R58" s="2" t="s">
        <v>357</v>
      </c>
      <c r="S58" s="2">
        <v>200</v>
      </c>
      <c r="T58" s="2" t="s">
        <v>334</v>
      </c>
      <c r="U58" s="2">
        <v>8</v>
      </c>
      <c r="V58" s="2" t="s">
        <v>335</v>
      </c>
      <c r="W58" s="2" t="s">
        <v>952</v>
      </c>
      <c r="X58" s="2" t="s">
        <v>171</v>
      </c>
    </row>
    <row r="59" spans="1:24" x14ac:dyDescent="0.25">
      <c r="A59" s="2" t="s">
        <v>168</v>
      </c>
      <c r="B59" s="2" t="s">
        <v>251</v>
      </c>
      <c r="C59" s="2" t="s">
        <v>151</v>
      </c>
      <c r="D59" s="2" t="s">
        <v>169</v>
      </c>
      <c r="E59" s="2">
        <v>8</v>
      </c>
      <c r="F59" s="2" t="s">
        <v>1</v>
      </c>
      <c r="G59" s="2" t="s">
        <v>171</v>
      </c>
      <c r="I59" s="3">
        <v>0.92</v>
      </c>
      <c r="J59" s="2" t="s">
        <v>4</v>
      </c>
      <c r="K59" s="2" t="s">
        <v>5</v>
      </c>
      <c r="L59" s="2" t="s">
        <v>18</v>
      </c>
      <c r="M59" s="2" t="s">
        <v>172</v>
      </c>
      <c r="N59" s="2" t="s">
        <v>180</v>
      </c>
      <c r="R59" s="2" t="s">
        <v>357</v>
      </c>
      <c r="S59" s="2">
        <v>150</v>
      </c>
      <c r="T59" s="2" t="s">
        <v>334</v>
      </c>
      <c r="U59" s="2">
        <v>8</v>
      </c>
      <c r="V59" s="2" t="s">
        <v>335</v>
      </c>
      <c r="W59" s="2" t="s">
        <v>1114</v>
      </c>
      <c r="X59" s="2" t="s">
        <v>171</v>
      </c>
    </row>
    <row r="60" spans="1:24" x14ac:dyDescent="0.25">
      <c r="A60" s="2" t="s">
        <v>168</v>
      </c>
      <c r="B60" s="2" t="s">
        <v>251</v>
      </c>
      <c r="C60" s="2" t="s">
        <v>151</v>
      </c>
      <c r="D60" s="2" t="s">
        <v>169</v>
      </c>
      <c r="E60" s="2">
        <v>3</v>
      </c>
      <c r="F60" s="2" t="s">
        <v>1</v>
      </c>
      <c r="G60" s="2" t="s">
        <v>171</v>
      </c>
      <c r="I60" s="3">
        <v>0.97</v>
      </c>
      <c r="J60" s="2" t="s">
        <v>4</v>
      </c>
      <c r="K60" s="2" t="s">
        <v>5</v>
      </c>
      <c r="L60" s="2" t="s">
        <v>43</v>
      </c>
      <c r="M60" s="2" t="s">
        <v>172</v>
      </c>
      <c r="N60" s="2" t="s">
        <v>175</v>
      </c>
      <c r="R60" s="2" t="s">
        <v>357</v>
      </c>
      <c r="S60" s="2">
        <v>190</v>
      </c>
      <c r="T60" s="2" t="s">
        <v>334</v>
      </c>
      <c r="U60" s="2">
        <v>3</v>
      </c>
      <c r="V60" s="2" t="s">
        <v>335</v>
      </c>
      <c r="W60" s="2" t="s">
        <v>1002</v>
      </c>
      <c r="X60" s="2" t="s">
        <v>171</v>
      </c>
    </row>
    <row r="61" spans="1:24" x14ac:dyDescent="0.25">
      <c r="A61" s="2" t="s">
        <v>168</v>
      </c>
      <c r="B61" s="2" t="s">
        <v>251</v>
      </c>
      <c r="C61" s="2" t="s">
        <v>151</v>
      </c>
      <c r="D61" s="2" t="s">
        <v>169</v>
      </c>
      <c r="E61" s="2">
        <v>78</v>
      </c>
      <c r="F61" s="2" t="s">
        <v>1</v>
      </c>
      <c r="G61" s="2" t="s">
        <v>171</v>
      </c>
      <c r="I61" s="3">
        <v>0.22</v>
      </c>
      <c r="J61" s="2" t="s">
        <v>4</v>
      </c>
      <c r="K61" s="2" t="s">
        <v>5</v>
      </c>
      <c r="L61" s="2" t="s">
        <v>2628</v>
      </c>
      <c r="M61" s="2" t="s">
        <v>172</v>
      </c>
      <c r="N61" s="2" t="s">
        <v>2629</v>
      </c>
      <c r="R61" s="2" t="s">
        <v>357</v>
      </c>
      <c r="S61" s="2">
        <v>50</v>
      </c>
      <c r="T61" s="2" t="s">
        <v>334</v>
      </c>
      <c r="U61" s="2">
        <v>78</v>
      </c>
      <c r="V61" s="2" t="s">
        <v>335</v>
      </c>
      <c r="W61" s="2" t="s">
        <v>2630</v>
      </c>
      <c r="X61" s="2" t="s">
        <v>171</v>
      </c>
    </row>
    <row r="62" spans="1:24" x14ac:dyDescent="0.25">
      <c r="A62" s="2" t="s">
        <v>168</v>
      </c>
      <c r="B62" s="2" t="s">
        <v>251</v>
      </c>
      <c r="C62" s="2" t="s">
        <v>151</v>
      </c>
      <c r="D62" s="2" t="s">
        <v>169</v>
      </c>
      <c r="E62" s="2">
        <v>4</v>
      </c>
      <c r="F62" s="2" t="s">
        <v>1</v>
      </c>
      <c r="G62" s="2" t="s">
        <v>171</v>
      </c>
      <c r="I62" s="3">
        <v>0.96</v>
      </c>
      <c r="J62" s="2" t="s">
        <v>4</v>
      </c>
      <c r="K62" s="2" t="s">
        <v>5</v>
      </c>
      <c r="L62" s="2" t="s">
        <v>52</v>
      </c>
      <c r="M62" s="2" t="s">
        <v>172</v>
      </c>
      <c r="N62" s="2" t="s">
        <v>176</v>
      </c>
      <c r="R62" s="2" t="s">
        <v>357</v>
      </c>
      <c r="S62" s="2">
        <v>170</v>
      </c>
      <c r="T62" s="2" t="s">
        <v>334</v>
      </c>
      <c r="U62" s="2">
        <v>4</v>
      </c>
      <c r="V62" s="2" t="s">
        <v>335</v>
      </c>
      <c r="W62" s="2" t="s">
        <v>954</v>
      </c>
      <c r="X62" s="2" t="s">
        <v>171</v>
      </c>
    </row>
    <row r="63" spans="1:24" x14ac:dyDescent="0.25">
      <c r="A63" s="2" t="s">
        <v>168</v>
      </c>
      <c r="B63" s="2" t="s">
        <v>251</v>
      </c>
      <c r="C63" s="2" t="s">
        <v>151</v>
      </c>
      <c r="D63" s="2" t="s">
        <v>169</v>
      </c>
      <c r="E63" s="2">
        <v>35</v>
      </c>
      <c r="F63" s="2" t="s">
        <v>1</v>
      </c>
      <c r="G63" s="2" t="s">
        <v>171</v>
      </c>
      <c r="I63" s="3">
        <v>0.65</v>
      </c>
      <c r="J63" s="2" t="s">
        <v>4</v>
      </c>
      <c r="K63" s="2" t="s">
        <v>5</v>
      </c>
      <c r="L63" s="2" t="s">
        <v>104</v>
      </c>
      <c r="M63" s="2" t="s">
        <v>172</v>
      </c>
      <c r="N63" s="2" t="s">
        <v>202</v>
      </c>
      <c r="R63" s="2" t="s">
        <v>357</v>
      </c>
      <c r="S63" s="2">
        <v>50</v>
      </c>
      <c r="T63" s="2" t="s">
        <v>334</v>
      </c>
      <c r="U63" s="2">
        <v>35</v>
      </c>
      <c r="V63" s="2" t="s">
        <v>335</v>
      </c>
      <c r="W63" s="2" t="s">
        <v>2631</v>
      </c>
      <c r="X63" s="2" t="s">
        <v>171</v>
      </c>
    </row>
    <row r="64" spans="1:24" x14ac:dyDescent="0.25">
      <c r="A64" s="2" t="s">
        <v>168</v>
      </c>
      <c r="B64" s="2" t="s">
        <v>251</v>
      </c>
      <c r="C64" s="2" t="s">
        <v>151</v>
      </c>
      <c r="D64" s="2" t="s">
        <v>169</v>
      </c>
      <c r="E64" s="2">
        <v>7</v>
      </c>
      <c r="F64" s="2" t="s">
        <v>1</v>
      </c>
      <c r="G64" s="2" t="s">
        <v>171</v>
      </c>
      <c r="I64" s="3">
        <v>0.93</v>
      </c>
      <c r="J64" s="2" t="s">
        <v>4</v>
      </c>
      <c r="K64" s="2" t="s">
        <v>5</v>
      </c>
      <c r="L64" s="2" t="s">
        <v>152</v>
      </c>
      <c r="M64" s="2" t="s">
        <v>172</v>
      </c>
      <c r="N64" s="2" t="s">
        <v>179</v>
      </c>
      <c r="R64" s="2" t="s">
        <v>357</v>
      </c>
      <c r="S64" s="2">
        <v>160</v>
      </c>
      <c r="T64" s="2" t="s">
        <v>334</v>
      </c>
      <c r="U64" s="2">
        <v>7</v>
      </c>
      <c r="V64" s="2" t="s">
        <v>335</v>
      </c>
      <c r="W64" s="2" t="s">
        <v>2632</v>
      </c>
      <c r="X64" s="2" t="s">
        <v>171</v>
      </c>
    </row>
    <row r="65" spans="1:24" x14ac:dyDescent="0.25">
      <c r="A65" s="2" t="s">
        <v>168</v>
      </c>
      <c r="B65" s="2" t="s">
        <v>251</v>
      </c>
      <c r="C65" s="2" t="s">
        <v>151</v>
      </c>
      <c r="D65" s="2" t="s">
        <v>169</v>
      </c>
      <c r="E65" s="2">
        <v>52</v>
      </c>
      <c r="F65" s="2" t="s">
        <v>1</v>
      </c>
      <c r="G65" s="2" t="s">
        <v>171</v>
      </c>
      <c r="I65" s="3">
        <v>0.48</v>
      </c>
      <c r="J65" s="2" t="s">
        <v>4</v>
      </c>
      <c r="K65" s="2" t="s">
        <v>5</v>
      </c>
      <c r="L65" s="2" t="s">
        <v>105</v>
      </c>
      <c r="M65" s="2" t="s">
        <v>172</v>
      </c>
      <c r="N65" s="2" t="s">
        <v>214</v>
      </c>
      <c r="R65" s="2" t="s">
        <v>357</v>
      </c>
      <c r="S65" s="2">
        <v>110</v>
      </c>
      <c r="T65" s="2" t="s">
        <v>334</v>
      </c>
      <c r="U65" s="2">
        <v>52</v>
      </c>
      <c r="V65" s="2" t="s">
        <v>335</v>
      </c>
      <c r="W65" s="2" t="s">
        <v>2633</v>
      </c>
      <c r="X65" s="2" t="s">
        <v>171</v>
      </c>
    </row>
    <row r="66" spans="1:24" x14ac:dyDescent="0.25">
      <c r="A66" s="2" t="s">
        <v>168</v>
      </c>
      <c r="B66" s="2" t="s">
        <v>251</v>
      </c>
      <c r="C66" s="2" t="s">
        <v>151</v>
      </c>
      <c r="D66" s="2" t="s">
        <v>169</v>
      </c>
      <c r="E66" s="2">
        <v>3</v>
      </c>
      <c r="F66" s="2" t="s">
        <v>1</v>
      </c>
      <c r="G66" s="2" t="s">
        <v>171</v>
      </c>
      <c r="I66" s="3">
        <v>0.97</v>
      </c>
      <c r="J66" s="2" t="s">
        <v>4</v>
      </c>
      <c r="K66" s="2" t="s">
        <v>5</v>
      </c>
      <c r="L66" s="2" t="s">
        <v>43</v>
      </c>
      <c r="M66" s="2" t="s">
        <v>172</v>
      </c>
      <c r="N66" s="2" t="s">
        <v>175</v>
      </c>
      <c r="R66" s="2" t="s">
        <v>357</v>
      </c>
      <c r="S66" s="2">
        <v>120</v>
      </c>
      <c r="T66" s="2" t="s">
        <v>334</v>
      </c>
      <c r="U66" s="2">
        <v>3</v>
      </c>
      <c r="V66" s="2" t="s">
        <v>335</v>
      </c>
      <c r="W66" s="2" t="s">
        <v>2634</v>
      </c>
      <c r="X66" s="2" t="s">
        <v>171</v>
      </c>
    </row>
    <row r="67" spans="1:24" x14ac:dyDescent="0.25">
      <c r="A67" s="2" t="s">
        <v>168</v>
      </c>
      <c r="B67" s="2" t="s">
        <v>251</v>
      </c>
      <c r="C67" s="2" t="s">
        <v>151</v>
      </c>
      <c r="D67" s="2" t="s">
        <v>169</v>
      </c>
      <c r="E67" s="2">
        <v>8</v>
      </c>
      <c r="F67" s="2" t="s">
        <v>1</v>
      </c>
      <c r="G67" s="2" t="s">
        <v>171</v>
      </c>
      <c r="I67" s="3">
        <v>0.92</v>
      </c>
      <c r="J67" s="2" t="s">
        <v>4</v>
      </c>
      <c r="K67" s="2" t="s">
        <v>5</v>
      </c>
      <c r="L67" s="2" t="s">
        <v>18</v>
      </c>
      <c r="M67" s="2" t="s">
        <v>172</v>
      </c>
      <c r="N67" s="2" t="s">
        <v>180</v>
      </c>
      <c r="R67" s="2" t="s">
        <v>357</v>
      </c>
      <c r="S67" s="2">
        <v>190</v>
      </c>
      <c r="T67" s="2" t="s">
        <v>334</v>
      </c>
      <c r="U67" s="2">
        <v>8</v>
      </c>
      <c r="V67" s="2" t="s">
        <v>335</v>
      </c>
      <c r="W67" s="2" t="s">
        <v>1149</v>
      </c>
      <c r="X67" s="2" t="s">
        <v>171</v>
      </c>
    </row>
    <row r="68" spans="1:24" x14ac:dyDescent="0.25">
      <c r="A68" s="2" t="s">
        <v>168</v>
      </c>
      <c r="B68" s="2" t="s">
        <v>251</v>
      </c>
      <c r="C68" s="2" t="s">
        <v>151</v>
      </c>
      <c r="D68" s="2" t="s">
        <v>169</v>
      </c>
      <c r="E68" s="2">
        <v>6</v>
      </c>
      <c r="F68" s="2" t="s">
        <v>1</v>
      </c>
      <c r="G68" s="2" t="s">
        <v>171</v>
      </c>
      <c r="I68" s="3">
        <v>0.94</v>
      </c>
      <c r="J68" s="2" t="s">
        <v>4</v>
      </c>
      <c r="K68" s="2" t="s">
        <v>5</v>
      </c>
      <c r="L68" s="2" t="s">
        <v>66</v>
      </c>
      <c r="M68" s="2" t="s">
        <v>172</v>
      </c>
      <c r="N68" s="2" t="s">
        <v>178</v>
      </c>
      <c r="R68" s="2" t="s">
        <v>357</v>
      </c>
      <c r="S68" s="2">
        <v>200</v>
      </c>
      <c r="T68" s="2" t="s">
        <v>334</v>
      </c>
      <c r="U68" s="2">
        <v>6</v>
      </c>
      <c r="V68" s="2" t="s">
        <v>335</v>
      </c>
      <c r="W68" s="2" t="s">
        <v>960</v>
      </c>
      <c r="X68" s="2" t="s">
        <v>171</v>
      </c>
    </row>
    <row r="69" spans="1:24" x14ac:dyDescent="0.25">
      <c r="A69" s="2" t="s">
        <v>168</v>
      </c>
      <c r="B69" s="2" t="s">
        <v>251</v>
      </c>
      <c r="C69" s="2" t="s">
        <v>151</v>
      </c>
      <c r="D69" s="2" t="s">
        <v>169</v>
      </c>
      <c r="E69" s="2">
        <v>76</v>
      </c>
      <c r="F69" s="2" t="s">
        <v>1</v>
      </c>
      <c r="G69" s="2" t="s">
        <v>171</v>
      </c>
      <c r="I69" s="3">
        <v>0.24</v>
      </c>
      <c r="J69" s="2" t="s">
        <v>4</v>
      </c>
      <c r="K69" s="2" t="s">
        <v>5</v>
      </c>
      <c r="L69" s="2" t="s">
        <v>86</v>
      </c>
      <c r="M69" s="2" t="s">
        <v>172</v>
      </c>
      <c r="N69" s="2" t="s">
        <v>233</v>
      </c>
      <c r="R69" s="2" t="s">
        <v>357</v>
      </c>
      <c r="S69" s="2">
        <v>170</v>
      </c>
      <c r="T69" s="2" t="s">
        <v>334</v>
      </c>
      <c r="U69" s="2">
        <v>76</v>
      </c>
      <c r="V69" s="2" t="s">
        <v>335</v>
      </c>
      <c r="W69" s="2" t="s">
        <v>2635</v>
      </c>
      <c r="X69" s="2" t="s">
        <v>171</v>
      </c>
    </row>
    <row r="70" spans="1:24" x14ac:dyDescent="0.25">
      <c r="A70" s="2" t="s">
        <v>168</v>
      </c>
      <c r="B70" s="2" t="s">
        <v>251</v>
      </c>
      <c r="C70" s="2" t="s">
        <v>151</v>
      </c>
      <c r="D70" s="2" t="s">
        <v>169</v>
      </c>
      <c r="E70" s="2">
        <v>5</v>
      </c>
      <c r="F70" s="2" t="s">
        <v>1</v>
      </c>
      <c r="G70" s="2" t="s">
        <v>171</v>
      </c>
      <c r="I70" s="3">
        <v>0.95</v>
      </c>
      <c r="J70" s="2" t="s">
        <v>4</v>
      </c>
      <c r="K70" s="2" t="s">
        <v>5</v>
      </c>
      <c r="L70" s="2" t="s">
        <v>37</v>
      </c>
      <c r="M70" s="2" t="s">
        <v>172</v>
      </c>
      <c r="N70" s="2" t="s">
        <v>177</v>
      </c>
      <c r="R70" s="2" t="s">
        <v>357</v>
      </c>
      <c r="S70" s="2">
        <v>130</v>
      </c>
      <c r="T70" s="2" t="s">
        <v>334</v>
      </c>
      <c r="U70" s="2">
        <v>5</v>
      </c>
      <c r="V70" s="2" t="s">
        <v>335</v>
      </c>
      <c r="W70" s="2" t="s">
        <v>992</v>
      </c>
      <c r="X70" s="2" t="s">
        <v>171</v>
      </c>
    </row>
    <row r="71" spans="1:24" x14ac:dyDescent="0.25">
      <c r="A71" s="2" t="s">
        <v>168</v>
      </c>
      <c r="B71" s="2" t="s">
        <v>251</v>
      </c>
      <c r="C71" s="2" t="s">
        <v>151</v>
      </c>
      <c r="D71" s="2" t="s">
        <v>169</v>
      </c>
      <c r="E71" s="2">
        <v>69</v>
      </c>
      <c r="F71" s="2" t="s">
        <v>1</v>
      </c>
      <c r="G71" s="2" t="s">
        <v>171</v>
      </c>
      <c r="I71" s="3">
        <v>0.31</v>
      </c>
      <c r="J71" s="2" t="s">
        <v>4</v>
      </c>
      <c r="K71" s="2" t="s">
        <v>5</v>
      </c>
      <c r="L71" s="2" t="s">
        <v>82</v>
      </c>
      <c r="M71" s="2" t="s">
        <v>172</v>
      </c>
      <c r="N71" s="2" t="s">
        <v>228</v>
      </c>
      <c r="R71" s="2" t="s">
        <v>357</v>
      </c>
      <c r="S71" s="2">
        <v>140</v>
      </c>
      <c r="T71" s="2" t="s">
        <v>334</v>
      </c>
      <c r="U71" s="2">
        <v>69</v>
      </c>
      <c r="V71" s="2" t="s">
        <v>335</v>
      </c>
      <c r="W71" s="2" t="s">
        <v>2636</v>
      </c>
      <c r="X71" s="2" t="s">
        <v>171</v>
      </c>
    </row>
    <row r="72" spans="1:24" x14ac:dyDescent="0.25">
      <c r="A72" s="2" t="s">
        <v>168</v>
      </c>
      <c r="B72" s="2" t="s">
        <v>251</v>
      </c>
      <c r="C72" s="2" t="s">
        <v>151</v>
      </c>
      <c r="D72" s="2" t="s">
        <v>169</v>
      </c>
      <c r="E72" s="2">
        <v>2</v>
      </c>
      <c r="F72" s="2" t="s">
        <v>1</v>
      </c>
      <c r="G72" s="2" t="s">
        <v>171</v>
      </c>
      <c r="I72" s="3">
        <v>0.98</v>
      </c>
      <c r="J72" s="2" t="s">
        <v>4</v>
      </c>
      <c r="K72" s="2" t="s">
        <v>5</v>
      </c>
      <c r="L72" s="2" t="s">
        <v>41</v>
      </c>
      <c r="M72" s="2" t="s">
        <v>172</v>
      </c>
      <c r="N72" s="2" t="s">
        <v>174</v>
      </c>
      <c r="R72" s="2" t="s">
        <v>357</v>
      </c>
      <c r="S72" s="2">
        <v>180</v>
      </c>
      <c r="T72" s="2" t="s">
        <v>334</v>
      </c>
      <c r="U72" s="2">
        <v>2</v>
      </c>
      <c r="V72" s="2" t="s">
        <v>335</v>
      </c>
      <c r="W72" s="2" t="s">
        <v>2637</v>
      </c>
      <c r="X72" s="2" t="s">
        <v>171</v>
      </c>
    </row>
    <row r="73" spans="1:24" x14ac:dyDescent="0.25">
      <c r="A73" s="2" t="s">
        <v>168</v>
      </c>
      <c r="B73" s="2" t="s">
        <v>251</v>
      </c>
      <c r="C73" s="2" t="s">
        <v>151</v>
      </c>
      <c r="D73" s="2" t="s">
        <v>169</v>
      </c>
      <c r="E73" s="2">
        <v>97</v>
      </c>
      <c r="F73" s="2" t="s">
        <v>1</v>
      </c>
      <c r="G73" s="2" t="s">
        <v>171</v>
      </c>
      <c r="I73" s="3">
        <v>0.03</v>
      </c>
      <c r="J73" s="2" t="s">
        <v>4</v>
      </c>
      <c r="K73" s="2" t="s">
        <v>5</v>
      </c>
      <c r="L73" s="2" t="s">
        <v>54</v>
      </c>
      <c r="M73" s="2" t="s">
        <v>172</v>
      </c>
      <c r="N73" s="2" t="s">
        <v>249</v>
      </c>
      <c r="R73" s="2" t="s">
        <v>357</v>
      </c>
      <c r="S73" s="2">
        <v>190</v>
      </c>
      <c r="T73" s="2" t="s">
        <v>334</v>
      </c>
      <c r="U73" s="2">
        <v>97</v>
      </c>
      <c r="V73" s="2" t="s">
        <v>335</v>
      </c>
      <c r="W73" s="2" t="s">
        <v>953</v>
      </c>
      <c r="X73" s="2" t="s">
        <v>171</v>
      </c>
    </row>
    <row r="74" spans="1:24" x14ac:dyDescent="0.25">
      <c r="A74" s="2" t="s">
        <v>168</v>
      </c>
      <c r="B74" s="2" t="s">
        <v>251</v>
      </c>
      <c r="C74" s="2" t="s">
        <v>151</v>
      </c>
      <c r="D74" s="2" t="s">
        <v>169</v>
      </c>
      <c r="E74" s="2">
        <v>3</v>
      </c>
      <c r="F74" s="2" t="s">
        <v>1</v>
      </c>
      <c r="G74" s="2" t="s">
        <v>171</v>
      </c>
      <c r="I74" s="3">
        <v>0.97</v>
      </c>
      <c r="J74" s="2" t="s">
        <v>4</v>
      </c>
      <c r="K74" s="2" t="s">
        <v>5</v>
      </c>
      <c r="L74" s="2" t="s">
        <v>43</v>
      </c>
      <c r="M74" s="2" t="s">
        <v>172</v>
      </c>
      <c r="N74" s="2" t="s">
        <v>175</v>
      </c>
      <c r="R74" s="2" t="s">
        <v>357</v>
      </c>
      <c r="S74" s="2">
        <v>90</v>
      </c>
      <c r="T74" s="2" t="s">
        <v>334</v>
      </c>
      <c r="U74" s="2">
        <v>3</v>
      </c>
      <c r="V74" s="2" t="s">
        <v>335</v>
      </c>
      <c r="W74" s="2" t="s">
        <v>2638</v>
      </c>
      <c r="X74" s="2" t="s">
        <v>171</v>
      </c>
    </row>
    <row r="75" spans="1:24" x14ac:dyDescent="0.25">
      <c r="A75" s="2" t="s">
        <v>168</v>
      </c>
      <c r="B75" s="2" t="s">
        <v>251</v>
      </c>
      <c r="C75" s="2" t="s">
        <v>151</v>
      </c>
      <c r="D75" s="2" t="s">
        <v>169</v>
      </c>
      <c r="E75" s="2">
        <v>31</v>
      </c>
      <c r="F75" s="2" t="s">
        <v>1</v>
      </c>
      <c r="G75" s="2" t="s">
        <v>171</v>
      </c>
      <c r="I75" s="3">
        <v>0.69</v>
      </c>
      <c r="J75" s="2" t="s">
        <v>4</v>
      </c>
      <c r="K75" s="2" t="s">
        <v>5</v>
      </c>
      <c r="L75" s="2" t="s">
        <v>27</v>
      </c>
      <c r="M75" s="2" t="s">
        <v>172</v>
      </c>
      <c r="N75" s="2" t="s">
        <v>198</v>
      </c>
      <c r="R75" s="2" t="s">
        <v>357</v>
      </c>
      <c r="S75" s="2">
        <v>80</v>
      </c>
      <c r="T75" s="2" t="s">
        <v>334</v>
      </c>
      <c r="U75" s="2">
        <v>31</v>
      </c>
      <c r="V75" s="2" t="s">
        <v>335</v>
      </c>
      <c r="W75" s="2" t="s">
        <v>2639</v>
      </c>
      <c r="X75" s="2" t="s">
        <v>171</v>
      </c>
    </row>
    <row r="76" spans="1:24" x14ac:dyDescent="0.25">
      <c r="A76" s="2" t="s">
        <v>168</v>
      </c>
      <c r="B76" s="2" t="s">
        <v>251</v>
      </c>
      <c r="C76" s="2" t="s">
        <v>151</v>
      </c>
      <c r="D76" s="2" t="s">
        <v>169</v>
      </c>
      <c r="E76" s="2">
        <v>6</v>
      </c>
      <c r="F76" s="2" t="s">
        <v>1</v>
      </c>
      <c r="G76" s="2" t="s">
        <v>171</v>
      </c>
      <c r="I76" s="3">
        <v>0.94</v>
      </c>
      <c r="J76" s="2" t="s">
        <v>4</v>
      </c>
      <c r="K76" s="2" t="s">
        <v>5</v>
      </c>
      <c r="L76" s="2" t="s">
        <v>66</v>
      </c>
      <c r="M76" s="2" t="s">
        <v>172</v>
      </c>
      <c r="N76" s="2" t="s">
        <v>178</v>
      </c>
      <c r="R76" s="2" t="s">
        <v>357</v>
      </c>
      <c r="S76" s="2">
        <v>70</v>
      </c>
      <c r="T76" s="2" t="s">
        <v>334</v>
      </c>
      <c r="U76" s="2">
        <v>6</v>
      </c>
      <c r="V76" s="2" t="s">
        <v>335</v>
      </c>
      <c r="W76" s="2" t="s">
        <v>981</v>
      </c>
      <c r="X76" s="2" t="s">
        <v>171</v>
      </c>
    </row>
    <row r="77" spans="1:24" x14ac:dyDescent="0.25">
      <c r="A77" s="2" t="s">
        <v>168</v>
      </c>
      <c r="B77" s="2" t="s">
        <v>251</v>
      </c>
      <c r="C77" s="2" t="s">
        <v>151</v>
      </c>
      <c r="D77" s="2" t="s">
        <v>169</v>
      </c>
      <c r="E77" s="2">
        <v>55</v>
      </c>
      <c r="F77" s="2" t="s">
        <v>1</v>
      </c>
      <c r="G77" s="2" t="s">
        <v>171</v>
      </c>
      <c r="I77" s="3">
        <v>0.45</v>
      </c>
      <c r="J77" s="2" t="s">
        <v>4</v>
      </c>
      <c r="K77" s="2" t="s">
        <v>5</v>
      </c>
      <c r="L77" s="2" t="s">
        <v>140</v>
      </c>
      <c r="M77" s="2" t="s">
        <v>172</v>
      </c>
      <c r="N77" s="2" t="s">
        <v>217</v>
      </c>
      <c r="R77" s="2" t="s">
        <v>357</v>
      </c>
      <c r="S77" s="2">
        <v>130</v>
      </c>
      <c r="T77" s="2" t="s">
        <v>334</v>
      </c>
      <c r="U77" s="2">
        <v>55</v>
      </c>
      <c r="V77" s="2" t="s">
        <v>335</v>
      </c>
      <c r="W77" s="2" t="s">
        <v>2640</v>
      </c>
      <c r="X77" s="2" t="s">
        <v>171</v>
      </c>
    </row>
    <row r="78" spans="1:24" x14ac:dyDescent="0.25">
      <c r="A78" s="2" t="s">
        <v>168</v>
      </c>
      <c r="B78" s="2" t="s">
        <v>251</v>
      </c>
      <c r="C78" s="2" t="s">
        <v>151</v>
      </c>
      <c r="D78" s="2" t="s">
        <v>169</v>
      </c>
      <c r="E78" s="2">
        <v>3</v>
      </c>
      <c r="F78" s="2" t="s">
        <v>1</v>
      </c>
      <c r="G78" s="2" t="s">
        <v>171</v>
      </c>
      <c r="I78" s="3">
        <v>0.97</v>
      </c>
      <c r="J78" s="2" t="s">
        <v>4</v>
      </c>
      <c r="K78" s="2" t="s">
        <v>5</v>
      </c>
      <c r="L78" s="2" t="s">
        <v>43</v>
      </c>
      <c r="M78" s="2" t="s">
        <v>172</v>
      </c>
      <c r="N78" s="2" t="s">
        <v>175</v>
      </c>
      <c r="R78" s="2" t="s">
        <v>357</v>
      </c>
      <c r="S78" s="2">
        <v>140</v>
      </c>
      <c r="T78" s="2" t="s">
        <v>334</v>
      </c>
      <c r="U78" s="2">
        <v>3</v>
      </c>
      <c r="V78" s="2" t="s">
        <v>335</v>
      </c>
      <c r="W78" s="2" t="s">
        <v>1669</v>
      </c>
      <c r="X78" s="2" t="s">
        <v>171</v>
      </c>
    </row>
    <row r="79" spans="1:24" x14ac:dyDescent="0.25">
      <c r="A79" s="2" t="s">
        <v>168</v>
      </c>
      <c r="B79" s="2" t="s">
        <v>251</v>
      </c>
      <c r="C79" s="2" t="s">
        <v>151</v>
      </c>
      <c r="D79" s="2" t="s">
        <v>169</v>
      </c>
      <c r="E79" s="2">
        <v>72</v>
      </c>
      <c r="F79" s="2" t="s">
        <v>1</v>
      </c>
      <c r="G79" s="2" t="s">
        <v>171</v>
      </c>
      <c r="I79" s="3">
        <v>0.28000000000000003</v>
      </c>
      <c r="J79" s="2" t="s">
        <v>4</v>
      </c>
      <c r="K79" s="2" t="s">
        <v>5</v>
      </c>
      <c r="L79" s="2" t="s">
        <v>158</v>
      </c>
      <c r="M79" s="2" t="s">
        <v>172</v>
      </c>
      <c r="N79" s="2" t="s">
        <v>230</v>
      </c>
      <c r="R79" s="2" t="s">
        <v>357</v>
      </c>
      <c r="S79" s="2">
        <v>120</v>
      </c>
      <c r="T79" s="2" t="s">
        <v>334</v>
      </c>
      <c r="U79" s="2">
        <v>72</v>
      </c>
      <c r="V79" s="2" t="s">
        <v>335</v>
      </c>
      <c r="W79" s="2" t="s">
        <v>2641</v>
      </c>
      <c r="X79" s="2" t="s">
        <v>171</v>
      </c>
    </row>
    <row r="80" spans="1:24" x14ac:dyDescent="0.25">
      <c r="A80" s="2" t="s">
        <v>168</v>
      </c>
      <c r="B80" s="2" t="s">
        <v>251</v>
      </c>
      <c r="C80" s="2" t="s">
        <v>151</v>
      </c>
      <c r="D80" s="2" t="s">
        <v>169</v>
      </c>
      <c r="E80" s="2">
        <v>2</v>
      </c>
      <c r="F80" s="2" t="s">
        <v>1</v>
      </c>
      <c r="G80" s="2" t="s">
        <v>171</v>
      </c>
      <c r="I80" s="3">
        <v>0.98</v>
      </c>
      <c r="J80" s="2" t="s">
        <v>4</v>
      </c>
      <c r="K80" s="2" t="s">
        <v>5</v>
      </c>
      <c r="L80" s="2" t="s">
        <v>41</v>
      </c>
      <c r="M80" s="2" t="s">
        <v>172</v>
      </c>
      <c r="N80" s="2" t="s">
        <v>174</v>
      </c>
      <c r="R80" s="2" t="s">
        <v>357</v>
      </c>
      <c r="S80" s="2">
        <v>70</v>
      </c>
      <c r="T80" s="2" t="s">
        <v>334</v>
      </c>
      <c r="U80" s="2">
        <v>2</v>
      </c>
      <c r="V80" s="2" t="s">
        <v>335</v>
      </c>
      <c r="W80" s="2" t="s">
        <v>977</v>
      </c>
      <c r="X80" s="2" t="s">
        <v>171</v>
      </c>
    </row>
    <row r="81" spans="1:24" x14ac:dyDescent="0.25">
      <c r="A81" s="2" t="s">
        <v>168</v>
      </c>
      <c r="B81" s="2" t="s">
        <v>251</v>
      </c>
      <c r="C81" s="2" t="s">
        <v>151</v>
      </c>
      <c r="D81" s="2" t="s">
        <v>169</v>
      </c>
      <c r="E81" s="2">
        <v>94</v>
      </c>
      <c r="F81" s="2" t="s">
        <v>1</v>
      </c>
      <c r="G81" s="2" t="s">
        <v>171</v>
      </c>
      <c r="I81" s="3">
        <v>0.06</v>
      </c>
      <c r="J81" s="2" t="s">
        <v>4</v>
      </c>
      <c r="K81" s="2" t="s">
        <v>5</v>
      </c>
      <c r="L81" s="2" t="s">
        <v>127</v>
      </c>
      <c r="M81" s="2" t="s">
        <v>172</v>
      </c>
      <c r="N81" s="2" t="s">
        <v>248</v>
      </c>
      <c r="R81" s="2" t="s">
        <v>357</v>
      </c>
      <c r="S81" s="2">
        <v>80</v>
      </c>
      <c r="T81" s="2" t="s">
        <v>334</v>
      </c>
      <c r="U81" s="2">
        <v>94</v>
      </c>
      <c r="V81" s="2" t="s">
        <v>335</v>
      </c>
      <c r="W81" s="2" t="s">
        <v>2642</v>
      </c>
      <c r="X81" s="2" t="s">
        <v>171</v>
      </c>
    </row>
    <row r="82" spans="1:24" x14ac:dyDescent="0.25">
      <c r="A82" s="2" t="s">
        <v>168</v>
      </c>
      <c r="B82" s="2" t="s">
        <v>251</v>
      </c>
      <c r="C82" s="2" t="s">
        <v>151</v>
      </c>
      <c r="D82" s="2" t="s">
        <v>169</v>
      </c>
      <c r="E82" s="2">
        <v>4</v>
      </c>
      <c r="F82" s="2" t="s">
        <v>1</v>
      </c>
      <c r="G82" s="2" t="s">
        <v>171</v>
      </c>
      <c r="I82" s="3">
        <v>0.96</v>
      </c>
      <c r="J82" s="2" t="s">
        <v>4</v>
      </c>
      <c r="K82" s="2" t="s">
        <v>5</v>
      </c>
      <c r="L82" s="2" t="s">
        <v>52</v>
      </c>
      <c r="M82" s="2" t="s">
        <v>172</v>
      </c>
      <c r="N82" s="2" t="s">
        <v>176</v>
      </c>
      <c r="R82" s="2" t="s">
        <v>357</v>
      </c>
      <c r="S82" s="2">
        <v>80</v>
      </c>
      <c r="T82" s="2" t="s">
        <v>334</v>
      </c>
      <c r="U82" s="2">
        <v>4</v>
      </c>
      <c r="V82" s="2" t="s">
        <v>335</v>
      </c>
      <c r="W82" s="2" t="s">
        <v>970</v>
      </c>
      <c r="X82" s="2" t="s">
        <v>171</v>
      </c>
    </row>
    <row r="83" spans="1:24" x14ac:dyDescent="0.25">
      <c r="A83" s="2" t="s">
        <v>168</v>
      </c>
      <c r="B83" s="2" t="s">
        <v>251</v>
      </c>
      <c r="C83" s="2" t="s">
        <v>151</v>
      </c>
      <c r="D83" s="2" t="s">
        <v>169</v>
      </c>
      <c r="E83" s="2">
        <v>75</v>
      </c>
      <c r="F83" s="2" t="s">
        <v>1</v>
      </c>
      <c r="G83" s="2" t="s">
        <v>171</v>
      </c>
      <c r="I83" s="3">
        <v>0.25</v>
      </c>
      <c r="J83" s="2" t="s">
        <v>4</v>
      </c>
      <c r="K83" s="2" t="s">
        <v>5</v>
      </c>
      <c r="L83" s="2" t="s">
        <v>96</v>
      </c>
      <c r="M83" s="2" t="s">
        <v>172</v>
      </c>
      <c r="N83" s="2" t="s">
        <v>232</v>
      </c>
      <c r="R83" s="2" t="s">
        <v>357</v>
      </c>
      <c r="S83" s="2">
        <v>190</v>
      </c>
      <c r="T83" s="2" t="s">
        <v>334</v>
      </c>
      <c r="U83" s="2">
        <v>75</v>
      </c>
      <c r="V83" s="2" t="s">
        <v>335</v>
      </c>
      <c r="W83" s="2" t="s">
        <v>1046</v>
      </c>
      <c r="X83" s="2" t="s">
        <v>171</v>
      </c>
    </row>
    <row r="84" spans="1:24" x14ac:dyDescent="0.25">
      <c r="A84" s="2" t="s">
        <v>168</v>
      </c>
      <c r="B84" s="2" t="s">
        <v>251</v>
      </c>
      <c r="C84" s="2" t="s">
        <v>151</v>
      </c>
      <c r="D84" s="2" t="s">
        <v>169</v>
      </c>
      <c r="E84" s="2">
        <v>4</v>
      </c>
      <c r="F84" s="2" t="s">
        <v>1</v>
      </c>
      <c r="G84" s="2" t="s">
        <v>171</v>
      </c>
      <c r="I84" s="3">
        <v>0.96</v>
      </c>
      <c r="J84" s="2" t="s">
        <v>4</v>
      </c>
      <c r="K84" s="2" t="s">
        <v>5</v>
      </c>
      <c r="L84" s="2" t="s">
        <v>52</v>
      </c>
      <c r="M84" s="2" t="s">
        <v>172</v>
      </c>
      <c r="N84" s="2" t="s">
        <v>176</v>
      </c>
      <c r="R84" s="2" t="s">
        <v>357</v>
      </c>
      <c r="S84" s="2">
        <v>160</v>
      </c>
      <c r="T84" s="2" t="s">
        <v>334</v>
      </c>
      <c r="U84" s="2">
        <v>4</v>
      </c>
      <c r="V84" s="2" t="s">
        <v>335</v>
      </c>
      <c r="W84" s="2" t="s">
        <v>1007</v>
      </c>
      <c r="X84" s="2" t="s">
        <v>171</v>
      </c>
    </row>
    <row r="85" spans="1:24" x14ac:dyDescent="0.25">
      <c r="A85" s="2" t="s">
        <v>168</v>
      </c>
      <c r="B85" s="2" t="s">
        <v>251</v>
      </c>
      <c r="C85" s="2" t="s">
        <v>151</v>
      </c>
      <c r="D85" s="2" t="s">
        <v>169</v>
      </c>
      <c r="E85" s="2">
        <v>35</v>
      </c>
      <c r="F85" s="2" t="s">
        <v>1</v>
      </c>
      <c r="G85" s="2" t="s">
        <v>171</v>
      </c>
      <c r="I85" s="3">
        <v>0.65</v>
      </c>
      <c r="J85" s="2" t="s">
        <v>4</v>
      </c>
      <c r="K85" s="2" t="s">
        <v>5</v>
      </c>
      <c r="L85" s="2" t="s">
        <v>104</v>
      </c>
      <c r="M85" s="2" t="s">
        <v>172</v>
      </c>
      <c r="N85" s="2" t="s">
        <v>202</v>
      </c>
      <c r="R85" s="2" t="s">
        <v>357</v>
      </c>
      <c r="S85" s="2">
        <v>200</v>
      </c>
      <c r="T85" s="2" t="s">
        <v>334</v>
      </c>
      <c r="U85" s="2">
        <v>35</v>
      </c>
      <c r="V85" s="2" t="s">
        <v>335</v>
      </c>
      <c r="W85" s="2" t="s">
        <v>2643</v>
      </c>
      <c r="X85" s="2" t="s">
        <v>171</v>
      </c>
    </row>
    <row r="86" spans="1:24" x14ac:dyDescent="0.25">
      <c r="A86" s="2" t="s">
        <v>168</v>
      </c>
      <c r="B86" s="2" t="s">
        <v>251</v>
      </c>
      <c r="C86" s="2" t="s">
        <v>151</v>
      </c>
      <c r="D86" s="2" t="s">
        <v>169</v>
      </c>
      <c r="E86" s="2">
        <v>5</v>
      </c>
      <c r="F86" s="2" t="s">
        <v>1</v>
      </c>
      <c r="G86" s="2" t="s">
        <v>171</v>
      </c>
      <c r="I86" s="3">
        <v>0.95</v>
      </c>
      <c r="J86" s="2" t="s">
        <v>4</v>
      </c>
      <c r="K86" s="2" t="s">
        <v>5</v>
      </c>
      <c r="L86" s="2" t="s">
        <v>37</v>
      </c>
      <c r="M86" s="2" t="s">
        <v>172</v>
      </c>
      <c r="N86" s="2" t="s">
        <v>177</v>
      </c>
      <c r="R86" s="2" t="s">
        <v>357</v>
      </c>
      <c r="S86" s="2">
        <v>190</v>
      </c>
      <c r="T86" s="2" t="s">
        <v>334</v>
      </c>
      <c r="U86" s="2">
        <v>5</v>
      </c>
      <c r="V86" s="2" t="s">
        <v>335</v>
      </c>
      <c r="W86" s="2" t="s">
        <v>1100</v>
      </c>
      <c r="X86" s="2" t="s">
        <v>171</v>
      </c>
    </row>
    <row r="87" spans="1:24" x14ac:dyDescent="0.25">
      <c r="A87" s="2" t="s">
        <v>168</v>
      </c>
      <c r="B87" s="2" t="s">
        <v>251</v>
      </c>
      <c r="C87" s="2" t="s">
        <v>151</v>
      </c>
      <c r="D87" s="2" t="s">
        <v>169</v>
      </c>
      <c r="E87" s="2">
        <v>69</v>
      </c>
      <c r="F87" s="2" t="s">
        <v>1</v>
      </c>
      <c r="G87" s="2" t="s">
        <v>171</v>
      </c>
      <c r="I87" s="3">
        <v>0.31</v>
      </c>
      <c r="J87" s="2" t="s">
        <v>4</v>
      </c>
      <c r="K87" s="2" t="s">
        <v>5</v>
      </c>
      <c r="L87" s="2" t="s">
        <v>82</v>
      </c>
      <c r="M87" s="2" t="s">
        <v>172</v>
      </c>
      <c r="N87" s="2" t="s">
        <v>228</v>
      </c>
      <c r="R87" s="2" t="s">
        <v>357</v>
      </c>
      <c r="S87" s="2">
        <v>60</v>
      </c>
      <c r="T87" s="2" t="s">
        <v>334</v>
      </c>
      <c r="U87" s="2">
        <v>69</v>
      </c>
      <c r="V87" s="2" t="s">
        <v>335</v>
      </c>
      <c r="W87" s="2" t="s">
        <v>2644</v>
      </c>
      <c r="X87" s="2" t="s">
        <v>171</v>
      </c>
    </row>
    <row r="88" spans="1:24" x14ac:dyDescent="0.25">
      <c r="A88" s="2" t="s">
        <v>168</v>
      </c>
      <c r="B88" s="2" t="s">
        <v>251</v>
      </c>
      <c r="C88" s="2" t="s">
        <v>151</v>
      </c>
      <c r="D88" s="2" t="s">
        <v>169</v>
      </c>
      <c r="E88" s="2">
        <v>4</v>
      </c>
      <c r="F88" s="2" t="s">
        <v>1</v>
      </c>
      <c r="G88" s="2" t="s">
        <v>171</v>
      </c>
      <c r="I88" s="3">
        <v>0.96</v>
      </c>
      <c r="J88" s="2" t="s">
        <v>4</v>
      </c>
      <c r="K88" s="2" t="s">
        <v>5</v>
      </c>
      <c r="L88" s="2" t="s">
        <v>52</v>
      </c>
      <c r="M88" s="2" t="s">
        <v>172</v>
      </c>
      <c r="N88" s="2" t="s">
        <v>176</v>
      </c>
      <c r="R88" s="2" t="s">
        <v>357</v>
      </c>
      <c r="S88" s="2">
        <v>180</v>
      </c>
      <c r="T88" s="2" t="s">
        <v>334</v>
      </c>
      <c r="U88" s="2">
        <v>4</v>
      </c>
      <c r="V88" s="2" t="s">
        <v>335</v>
      </c>
      <c r="W88" s="2" t="s">
        <v>1038</v>
      </c>
      <c r="X88" s="2" t="s">
        <v>171</v>
      </c>
    </row>
    <row r="89" spans="1:24" x14ac:dyDescent="0.25">
      <c r="A89" s="2" t="s">
        <v>168</v>
      </c>
      <c r="B89" s="2" t="s">
        <v>251</v>
      </c>
      <c r="C89" s="2" t="s">
        <v>151</v>
      </c>
      <c r="D89" s="2" t="s">
        <v>169</v>
      </c>
      <c r="E89" s="2">
        <v>42</v>
      </c>
      <c r="F89" s="2" t="s">
        <v>1</v>
      </c>
      <c r="G89" s="2" t="s">
        <v>171</v>
      </c>
      <c r="I89" s="3">
        <v>0.57999999999999996</v>
      </c>
      <c r="J89" s="2" t="s">
        <v>4</v>
      </c>
      <c r="K89" s="2" t="s">
        <v>5</v>
      </c>
      <c r="L89" s="2" t="s">
        <v>154</v>
      </c>
      <c r="M89" s="2" t="s">
        <v>172</v>
      </c>
      <c r="N89" s="2" t="s">
        <v>206</v>
      </c>
      <c r="R89" s="2" t="s">
        <v>357</v>
      </c>
      <c r="S89" s="2">
        <v>120</v>
      </c>
      <c r="T89" s="2" t="s">
        <v>334</v>
      </c>
      <c r="U89" s="2">
        <v>42</v>
      </c>
      <c r="V89" s="2" t="s">
        <v>335</v>
      </c>
      <c r="W89" s="2" t="s">
        <v>2645</v>
      </c>
      <c r="X89" s="2" t="s">
        <v>171</v>
      </c>
    </row>
    <row r="90" spans="1:24" x14ac:dyDescent="0.25">
      <c r="A90" s="2" t="s">
        <v>168</v>
      </c>
      <c r="B90" s="2" t="s">
        <v>251</v>
      </c>
      <c r="C90" s="2" t="s">
        <v>151</v>
      </c>
      <c r="D90" s="2" t="s">
        <v>169</v>
      </c>
      <c r="E90" s="2">
        <v>1</v>
      </c>
      <c r="F90" s="2" t="s">
        <v>1</v>
      </c>
      <c r="G90" s="2" t="s">
        <v>171</v>
      </c>
      <c r="I90" s="3">
        <v>0.99</v>
      </c>
      <c r="J90" s="2" t="s">
        <v>4</v>
      </c>
      <c r="K90" s="2" t="s">
        <v>5</v>
      </c>
      <c r="L90" s="2" t="s">
        <v>97</v>
      </c>
      <c r="M90" s="2" t="s">
        <v>172</v>
      </c>
      <c r="N90" s="2" t="s">
        <v>173</v>
      </c>
      <c r="R90" s="2" t="s">
        <v>357</v>
      </c>
      <c r="S90" s="2">
        <v>60</v>
      </c>
      <c r="T90" s="2" t="s">
        <v>334</v>
      </c>
      <c r="U90" s="2">
        <v>1</v>
      </c>
      <c r="V90" s="2" t="s">
        <v>335</v>
      </c>
      <c r="W90" s="2" t="s">
        <v>996</v>
      </c>
      <c r="X90" s="2" t="s">
        <v>171</v>
      </c>
    </row>
    <row r="91" spans="1:24" x14ac:dyDescent="0.25">
      <c r="A91" s="2" t="s">
        <v>168</v>
      </c>
      <c r="B91" s="2" t="s">
        <v>251</v>
      </c>
      <c r="C91" s="2" t="s">
        <v>151</v>
      </c>
      <c r="D91" s="2" t="s">
        <v>169</v>
      </c>
      <c r="E91" s="2">
        <v>53</v>
      </c>
      <c r="F91" s="2" t="s">
        <v>1</v>
      </c>
      <c r="G91" s="2" t="s">
        <v>171</v>
      </c>
      <c r="I91" s="3">
        <v>0.47</v>
      </c>
      <c r="J91" s="2" t="s">
        <v>4</v>
      </c>
      <c r="K91" s="2" t="s">
        <v>5</v>
      </c>
      <c r="L91" s="2" t="s">
        <v>8</v>
      </c>
      <c r="M91" s="2" t="s">
        <v>172</v>
      </c>
      <c r="N91" s="2" t="s">
        <v>215</v>
      </c>
      <c r="R91" s="2" t="s">
        <v>357</v>
      </c>
      <c r="S91" s="2">
        <v>100</v>
      </c>
      <c r="T91" s="2" t="s">
        <v>334</v>
      </c>
      <c r="U91" s="2">
        <v>53</v>
      </c>
      <c r="V91" s="2" t="s">
        <v>335</v>
      </c>
      <c r="W91" s="2" t="s">
        <v>2646</v>
      </c>
      <c r="X91" s="2" t="s">
        <v>171</v>
      </c>
    </row>
    <row r="92" spans="1:24" x14ac:dyDescent="0.25">
      <c r="A92" s="2" t="s">
        <v>168</v>
      </c>
      <c r="B92" s="2" t="s">
        <v>251</v>
      </c>
      <c r="C92" s="2" t="s">
        <v>151</v>
      </c>
      <c r="D92" s="2" t="s">
        <v>169</v>
      </c>
      <c r="E92" s="2">
        <v>4</v>
      </c>
      <c r="F92" s="2" t="s">
        <v>1</v>
      </c>
      <c r="G92" s="2" t="s">
        <v>171</v>
      </c>
      <c r="I92" s="3">
        <v>0.96</v>
      </c>
      <c r="J92" s="2" t="s">
        <v>4</v>
      </c>
      <c r="K92" s="2" t="s">
        <v>5</v>
      </c>
      <c r="L92" s="2" t="s">
        <v>52</v>
      </c>
      <c r="M92" s="2" t="s">
        <v>172</v>
      </c>
      <c r="N92" s="2" t="s">
        <v>176</v>
      </c>
      <c r="R92" s="2" t="s">
        <v>357</v>
      </c>
      <c r="S92" s="2">
        <v>60</v>
      </c>
      <c r="T92" s="2" t="s">
        <v>334</v>
      </c>
      <c r="U92" s="2">
        <v>4</v>
      </c>
      <c r="V92" s="2" t="s">
        <v>335</v>
      </c>
      <c r="W92" s="2" t="s">
        <v>1065</v>
      </c>
      <c r="X92" s="2" t="s">
        <v>171</v>
      </c>
    </row>
    <row r="93" spans="1:24" x14ac:dyDescent="0.25">
      <c r="A93" s="2" t="s">
        <v>168</v>
      </c>
      <c r="B93" s="2" t="s">
        <v>251</v>
      </c>
      <c r="C93" s="2" t="s">
        <v>151</v>
      </c>
      <c r="D93" s="2" t="s">
        <v>169</v>
      </c>
      <c r="E93" s="2">
        <v>2</v>
      </c>
      <c r="F93" s="2" t="s">
        <v>1</v>
      </c>
      <c r="G93" s="2" t="s">
        <v>171</v>
      </c>
      <c r="I93" s="3">
        <v>0.98</v>
      </c>
      <c r="J93" s="2" t="s">
        <v>4</v>
      </c>
      <c r="K93" s="2" t="s">
        <v>5</v>
      </c>
      <c r="L93" s="2" t="s">
        <v>41</v>
      </c>
      <c r="M93" s="2" t="s">
        <v>172</v>
      </c>
      <c r="N93" s="2" t="s">
        <v>174</v>
      </c>
      <c r="R93" s="2" t="s">
        <v>357</v>
      </c>
      <c r="S93" s="2">
        <v>130</v>
      </c>
      <c r="T93" s="2" t="s">
        <v>334</v>
      </c>
      <c r="U93" s="2">
        <v>2</v>
      </c>
      <c r="V93" s="2" t="s">
        <v>335</v>
      </c>
      <c r="W93" s="2" t="s">
        <v>1042</v>
      </c>
      <c r="X93" s="2" t="s">
        <v>171</v>
      </c>
    </row>
    <row r="94" spans="1:24" x14ac:dyDescent="0.25">
      <c r="A94" s="2" t="s">
        <v>168</v>
      </c>
      <c r="B94" s="2" t="s">
        <v>251</v>
      </c>
      <c r="C94" s="2" t="s">
        <v>151</v>
      </c>
      <c r="D94" s="2" t="s">
        <v>169</v>
      </c>
      <c r="E94" s="2">
        <v>7</v>
      </c>
      <c r="F94" s="2" t="s">
        <v>1</v>
      </c>
      <c r="G94" s="2" t="s">
        <v>171</v>
      </c>
      <c r="I94" s="3">
        <v>0.93</v>
      </c>
      <c r="J94" s="2" t="s">
        <v>4</v>
      </c>
      <c r="K94" s="2" t="s">
        <v>5</v>
      </c>
      <c r="L94" s="2" t="s">
        <v>152</v>
      </c>
      <c r="M94" s="2" t="s">
        <v>172</v>
      </c>
      <c r="N94" s="2" t="s">
        <v>179</v>
      </c>
      <c r="R94" s="2" t="s">
        <v>357</v>
      </c>
      <c r="S94" s="2">
        <v>170</v>
      </c>
      <c r="T94" s="2" t="s">
        <v>334</v>
      </c>
      <c r="U94" s="2">
        <v>7</v>
      </c>
      <c r="V94" s="2" t="s">
        <v>335</v>
      </c>
      <c r="W94" s="2" t="s">
        <v>2647</v>
      </c>
      <c r="X94" s="2" t="s">
        <v>171</v>
      </c>
    </row>
    <row r="95" spans="1:24" x14ac:dyDescent="0.25">
      <c r="A95" s="2" t="s">
        <v>168</v>
      </c>
      <c r="B95" s="2" t="s">
        <v>251</v>
      </c>
      <c r="C95" s="2" t="s">
        <v>151</v>
      </c>
      <c r="D95" s="2" t="s">
        <v>169</v>
      </c>
      <c r="E95" s="2">
        <v>74</v>
      </c>
      <c r="F95" s="2" t="s">
        <v>1</v>
      </c>
      <c r="G95" s="2" t="s">
        <v>171</v>
      </c>
      <c r="I95" s="3">
        <v>0.26</v>
      </c>
      <c r="J95" s="2" t="s">
        <v>4</v>
      </c>
      <c r="K95" s="2" t="s">
        <v>5</v>
      </c>
      <c r="L95" s="2" t="s">
        <v>124</v>
      </c>
      <c r="M95" s="2" t="s">
        <v>172</v>
      </c>
      <c r="N95" s="2" t="s">
        <v>231</v>
      </c>
      <c r="R95" s="2" t="s">
        <v>357</v>
      </c>
      <c r="S95" s="2">
        <v>120</v>
      </c>
      <c r="T95" s="2" t="s">
        <v>334</v>
      </c>
      <c r="U95" s="2">
        <v>74</v>
      </c>
      <c r="V95" s="2" t="s">
        <v>335</v>
      </c>
      <c r="W95" s="2" t="s">
        <v>2648</v>
      </c>
      <c r="X95" s="2" t="s">
        <v>171</v>
      </c>
    </row>
    <row r="96" spans="1:24" x14ac:dyDescent="0.25">
      <c r="A96" s="2" t="s">
        <v>168</v>
      </c>
      <c r="B96" s="2" t="s">
        <v>251</v>
      </c>
      <c r="C96" s="2" t="s">
        <v>151</v>
      </c>
      <c r="D96" s="2" t="s">
        <v>169</v>
      </c>
      <c r="E96" s="2">
        <v>9</v>
      </c>
      <c r="F96" s="2" t="s">
        <v>1</v>
      </c>
      <c r="G96" s="2" t="s">
        <v>171</v>
      </c>
      <c r="I96" s="3">
        <v>0.91</v>
      </c>
      <c r="J96" s="2" t="s">
        <v>4</v>
      </c>
      <c r="K96" s="2" t="s">
        <v>5</v>
      </c>
      <c r="L96" s="2" t="s">
        <v>72</v>
      </c>
      <c r="M96" s="2" t="s">
        <v>172</v>
      </c>
      <c r="N96" s="2" t="s">
        <v>181</v>
      </c>
      <c r="R96" s="2" t="s">
        <v>357</v>
      </c>
      <c r="S96" s="2">
        <v>170</v>
      </c>
      <c r="T96" s="2" t="s">
        <v>334</v>
      </c>
      <c r="U96" s="2">
        <v>9</v>
      </c>
      <c r="V96" s="2" t="s">
        <v>335</v>
      </c>
      <c r="W96" s="2" t="s">
        <v>2597</v>
      </c>
      <c r="X96" s="2" t="s">
        <v>171</v>
      </c>
    </row>
    <row r="97" spans="1:24" x14ac:dyDescent="0.25">
      <c r="A97" s="2" t="s">
        <v>168</v>
      </c>
      <c r="B97" s="2" t="s">
        <v>251</v>
      </c>
      <c r="C97" s="2" t="s">
        <v>151</v>
      </c>
      <c r="D97" s="2" t="s">
        <v>169</v>
      </c>
      <c r="E97" s="2">
        <v>91</v>
      </c>
      <c r="F97" s="2" t="s">
        <v>1</v>
      </c>
      <c r="G97" s="2" t="s">
        <v>171</v>
      </c>
      <c r="I97" s="3">
        <v>0.09</v>
      </c>
      <c r="J97" s="2" t="s">
        <v>4</v>
      </c>
      <c r="K97" s="2" t="s">
        <v>5</v>
      </c>
      <c r="L97" s="2" t="s">
        <v>29</v>
      </c>
      <c r="M97" s="2" t="s">
        <v>172</v>
      </c>
      <c r="N97" s="2" t="s">
        <v>245</v>
      </c>
      <c r="R97" s="2" t="s">
        <v>357</v>
      </c>
      <c r="S97" s="2">
        <v>90</v>
      </c>
      <c r="T97" s="2" t="s">
        <v>334</v>
      </c>
      <c r="U97" s="2">
        <v>91</v>
      </c>
      <c r="V97" s="2" t="s">
        <v>335</v>
      </c>
      <c r="W97" s="2" t="s">
        <v>2649</v>
      </c>
      <c r="X97" s="2" t="s">
        <v>171</v>
      </c>
    </row>
    <row r="98" spans="1:24" x14ac:dyDescent="0.25">
      <c r="A98" s="2" t="s">
        <v>168</v>
      </c>
      <c r="B98" s="2" t="s">
        <v>251</v>
      </c>
      <c r="C98" s="2" t="s">
        <v>151</v>
      </c>
      <c r="D98" s="2" t="s">
        <v>169</v>
      </c>
      <c r="E98" s="2">
        <v>3</v>
      </c>
      <c r="F98" s="2" t="s">
        <v>1</v>
      </c>
      <c r="G98" s="2" t="s">
        <v>171</v>
      </c>
      <c r="I98" s="3">
        <v>0.97</v>
      </c>
      <c r="J98" s="2" t="s">
        <v>4</v>
      </c>
      <c r="K98" s="2" t="s">
        <v>5</v>
      </c>
      <c r="L98" s="2" t="s">
        <v>43</v>
      </c>
      <c r="M98" s="2" t="s">
        <v>172</v>
      </c>
      <c r="N98" s="2" t="s">
        <v>175</v>
      </c>
      <c r="R98" s="2" t="s">
        <v>357</v>
      </c>
      <c r="S98" s="2">
        <v>150</v>
      </c>
      <c r="T98" s="2" t="s">
        <v>334</v>
      </c>
      <c r="U98" s="2">
        <v>3</v>
      </c>
      <c r="V98" s="2" t="s">
        <v>335</v>
      </c>
      <c r="W98" s="2" t="s">
        <v>2650</v>
      </c>
      <c r="X98" s="2" t="s">
        <v>171</v>
      </c>
    </row>
    <row r="99" spans="1:24" x14ac:dyDescent="0.25">
      <c r="A99" s="2" t="s">
        <v>168</v>
      </c>
      <c r="B99" s="2" t="s">
        <v>251</v>
      </c>
      <c r="C99" s="2" t="s">
        <v>151</v>
      </c>
      <c r="D99" s="2" t="s">
        <v>169</v>
      </c>
      <c r="E99" s="2">
        <v>72</v>
      </c>
      <c r="F99" s="2" t="s">
        <v>1</v>
      </c>
      <c r="G99" s="2" t="s">
        <v>171</v>
      </c>
      <c r="I99" s="3">
        <v>0.28000000000000003</v>
      </c>
      <c r="J99" s="2" t="s">
        <v>4</v>
      </c>
      <c r="K99" s="2" t="s">
        <v>5</v>
      </c>
      <c r="L99" s="2" t="s">
        <v>158</v>
      </c>
      <c r="M99" s="2" t="s">
        <v>172</v>
      </c>
      <c r="N99" s="2" t="s">
        <v>230</v>
      </c>
      <c r="R99" s="2" t="s">
        <v>357</v>
      </c>
      <c r="S99" s="2">
        <v>110</v>
      </c>
      <c r="T99" s="2" t="s">
        <v>334</v>
      </c>
      <c r="U99" s="2">
        <v>72</v>
      </c>
      <c r="V99" s="2" t="s">
        <v>335</v>
      </c>
      <c r="W99" s="2" t="s">
        <v>2651</v>
      </c>
      <c r="X99" s="2" t="s">
        <v>171</v>
      </c>
    </row>
    <row r="100" spans="1:24" x14ac:dyDescent="0.25">
      <c r="A100" s="2" t="s">
        <v>168</v>
      </c>
      <c r="B100" s="2" t="s">
        <v>251</v>
      </c>
      <c r="C100" s="2" t="s">
        <v>151</v>
      </c>
      <c r="D100" s="2" t="s">
        <v>169</v>
      </c>
      <c r="E100" s="2">
        <v>8</v>
      </c>
      <c r="F100" s="2" t="s">
        <v>1</v>
      </c>
      <c r="G100" s="2" t="s">
        <v>171</v>
      </c>
      <c r="I100" s="3">
        <v>0.92</v>
      </c>
      <c r="J100" s="2" t="s">
        <v>4</v>
      </c>
      <c r="K100" s="2" t="s">
        <v>5</v>
      </c>
      <c r="L100" s="2" t="s">
        <v>18</v>
      </c>
      <c r="M100" s="2" t="s">
        <v>172</v>
      </c>
      <c r="N100" s="2" t="s">
        <v>180</v>
      </c>
      <c r="R100" s="2" t="s">
        <v>357</v>
      </c>
      <c r="S100" s="2">
        <v>100</v>
      </c>
      <c r="T100" s="2" t="s">
        <v>334</v>
      </c>
      <c r="U100" s="2">
        <v>8</v>
      </c>
      <c r="V100" s="2" t="s">
        <v>335</v>
      </c>
      <c r="W100" s="2" t="s">
        <v>2652</v>
      </c>
      <c r="X100" s="2" t="s">
        <v>171</v>
      </c>
    </row>
    <row r="101" spans="1:24" x14ac:dyDescent="0.25">
      <c r="A101" s="2" t="s">
        <v>168</v>
      </c>
      <c r="B101" s="2" t="s">
        <v>251</v>
      </c>
      <c r="C101" s="2" t="s">
        <v>6</v>
      </c>
      <c r="D101" s="2" t="s">
        <v>169</v>
      </c>
      <c r="E101" s="2">
        <v>5</v>
      </c>
      <c r="F101" s="2" t="s">
        <v>1</v>
      </c>
      <c r="G101" s="2" t="s">
        <v>171</v>
      </c>
      <c r="I101" s="3">
        <v>1.05</v>
      </c>
      <c r="J101" s="2" t="s">
        <v>4</v>
      </c>
      <c r="K101" s="2" t="s">
        <v>5</v>
      </c>
      <c r="L101" s="2" t="s">
        <v>44</v>
      </c>
      <c r="M101" s="2" t="s">
        <v>172</v>
      </c>
      <c r="N101" s="2" t="s">
        <v>256</v>
      </c>
      <c r="R101" s="2" t="s">
        <v>357</v>
      </c>
      <c r="S101" s="2">
        <v>160</v>
      </c>
      <c r="T101" s="2" t="s">
        <v>336</v>
      </c>
      <c r="U101" s="2">
        <v>5</v>
      </c>
      <c r="V101" s="2" t="s">
        <v>335</v>
      </c>
      <c r="W101" s="2" t="s">
        <v>2653</v>
      </c>
      <c r="X101" s="2" t="s">
        <v>171</v>
      </c>
    </row>
    <row r="102" spans="1:24" x14ac:dyDescent="0.25">
      <c r="A102" s="2" t="s">
        <v>168</v>
      </c>
      <c r="B102" s="2" t="s">
        <v>251</v>
      </c>
      <c r="C102" s="2" t="s">
        <v>6</v>
      </c>
      <c r="D102" s="2" t="s">
        <v>169</v>
      </c>
      <c r="E102" s="2">
        <v>52</v>
      </c>
      <c r="F102" s="2" t="s">
        <v>1</v>
      </c>
      <c r="G102" s="2" t="s">
        <v>171</v>
      </c>
      <c r="I102" s="3">
        <v>1.52</v>
      </c>
      <c r="J102" s="2" t="s">
        <v>4</v>
      </c>
      <c r="K102" s="2" t="s">
        <v>5</v>
      </c>
      <c r="L102" s="2" t="s">
        <v>83</v>
      </c>
      <c r="M102" s="2" t="s">
        <v>172</v>
      </c>
      <c r="N102" s="2" t="s">
        <v>297</v>
      </c>
      <c r="R102" s="2" t="s">
        <v>357</v>
      </c>
      <c r="S102" s="2">
        <v>90</v>
      </c>
      <c r="T102" s="2" t="s">
        <v>336</v>
      </c>
      <c r="U102" s="2">
        <v>52</v>
      </c>
      <c r="V102" s="2" t="s">
        <v>335</v>
      </c>
      <c r="W102" s="2" t="s">
        <v>2654</v>
      </c>
      <c r="X102" s="2" t="s">
        <v>171</v>
      </c>
    </row>
    <row r="103" spans="1:24" x14ac:dyDescent="0.25">
      <c r="A103" s="2" t="s">
        <v>168</v>
      </c>
      <c r="B103" s="2" t="s">
        <v>251</v>
      </c>
      <c r="C103" s="2" t="s">
        <v>6</v>
      </c>
      <c r="D103" s="2" t="s">
        <v>169</v>
      </c>
      <c r="E103" s="2">
        <v>1</v>
      </c>
      <c r="F103" s="2" t="s">
        <v>1</v>
      </c>
      <c r="G103" s="2" t="s">
        <v>171</v>
      </c>
      <c r="I103" s="3">
        <v>1.01</v>
      </c>
      <c r="J103" s="2" t="s">
        <v>4</v>
      </c>
      <c r="K103" s="2" t="s">
        <v>5</v>
      </c>
      <c r="L103" s="2" t="s">
        <v>160</v>
      </c>
      <c r="M103" s="2" t="s">
        <v>172</v>
      </c>
      <c r="N103" s="2" t="s">
        <v>252</v>
      </c>
      <c r="R103" s="2" t="s">
        <v>357</v>
      </c>
      <c r="S103" s="2">
        <v>110</v>
      </c>
      <c r="T103" s="2" t="s">
        <v>336</v>
      </c>
      <c r="U103" s="2">
        <v>1</v>
      </c>
      <c r="V103" s="2" t="s">
        <v>335</v>
      </c>
      <c r="W103" s="2" t="s">
        <v>2655</v>
      </c>
      <c r="X103" s="2" t="s">
        <v>171</v>
      </c>
    </row>
    <row r="104" spans="1:24" x14ac:dyDescent="0.25">
      <c r="A104" s="2" t="s">
        <v>168</v>
      </c>
      <c r="B104" s="2" t="s">
        <v>251</v>
      </c>
      <c r="C104" s="2" t="s">
        <v>6</v>
      </c>
      <c r="D104" s="2" t="s">
        <v>169</v>
      </c>
      <c r="E104" s="2">
        <v>89</v>
      </c>
      <c r="F104" s="2" t="s">
        <v>1</v>
      </c>
      <c r="G104" s="2" t="s">
        <v>171</v>
      </c>
      <c r="I104" s="3">
        <v>1.89</v>
      </c>
      <c r="J104" s="2" t="s">
        <v>4</v>
      </c>
      <c r="K104" s="2" t="s">
        <v>5</v>
      </c>
      <c r="L104" s="2" t="s">
        <v>47</v>
      </c>
      <c r="M104" s="2" t="s">
        <v>172</v>
      </c>
      <c r="N104" s="2" t="s">
        <v>325</v>
      </c>
      <c r="R104" s="2" t="s">
        <v>357</v>
      </c>
      <c r="S104" s="2">
        <v>90</v>
      </c>
      <c r="T104" s="2" t="s">
        <v>336</v>
      </c>
      <c r="U104" s="2">
        <v>89</v>
      </c>
      <c r="V104" s="2" t="s">
        <v>335</v>
      </c>
      <c r="W104" s="2" t="s">
        <v>372</v>
      </c>
      <c r="X104" s="2" t="s">
        <v>171</v>
      </c>
    </row>
    <row r="105" spans="1:24" x14ac:dyDescent="0.25">
      <c r="A105" s="2" t="s">
        <v>168</v>
      </c>
      <c r="B105" s="2" t="s">
        <v>251</v>
      </c>
      <c r="C105" s="2" t="s">
        <v>6</v>
      </c>
      <c r="D105" s="2" t="s">
        <v>169</v>
      </c>
      <c r="E105" s="2">
        <v>7</v>
      </c>
      <c r="F105" s="2" t="s">
        <v>1</v>
      </c>
      <c r="G105" s="2" t="s">
        <v>171</v>
      </c>
      <c r="I105" s="3">
        <v>1.07</v>
      </c>
      <c r="J105" s="2" t="s">
        <v>4</v>
      </c>
      <c r="K105" s="2" t="s">
        <v>5</v>
      </c>
      <c r="L105" s="2" t="s">
        <v>11</v>
      </c>
      <c r="M105" s="2" t="s">
        <v>172</v>
      </c>
      <c r="N105" s="2" t="s">
        <v>258</v>
      </c>
      <c r="R105" s="2" t="s">
        <v>357</v>
      </c>
      <c r="S105" s="2">
        <v>190</v>
      </c>
      <c r="T105" s="2" t="s">
        <v>336</v>
      </c>
      <c r="U105" s="2">
        <v>7</v>
      </c>
      <c r="V105" s="2" t="s">
        <v>335</v>
      </c>
      <c r="W105" s="2" t="s">
        <v>2656</v>
      </c>
      <c r="X105" s="2" t="s">
        <v>171</v>
      </c>
    </row>
    <row r="106" spans="1:24" x14ac:dyDescent="0.25">
      <c r="A106" s="2" t="s">
        <v>168</v>
      </c>
      <c r="B106" s="2" t="s">
        <v>251</v>
      </c>
      <c r="C106" s="2" t="s">
        <v>6</v>
      </c>
      <c r="D106" s="2" t="s">
        <v>169</v>
      </c>
      <c r="E106" s="2">
        <v>96</v>
      </c>
      <c r="F106" s="2" t="s">
        <v>1</v>
      </c>
      <c r="G106" s="2" t="s">
        <v>171</v>
      </c>
      <c r="I106" s="3">
        <v>1.96</v>
      </c>
      <c r="J106" s="2" t="s">
        <v>4</v>
      </c>
      <c r="K106" s="2" t="s">
        <v>5</v>
      </c>
      <c r="L106" s="2" t="s">
        <v>92</v>
      </c>
      <c r="M106" s="2" t="s">
        <v>172</v>
      </c>
      <c r="N106" s="2" t="s">
        <v>331</v>
      </c>
      <c r="R106" s="2" t="s">
        <v>357</v>
      </c>
      <c r="S106" s="2">
        <v>110</v>
      </c>
      <c r="T106" s="2" t="s">
        <v>336</v>
      </c>
      <c r="U106" s="2">
        <v>96</v>
      </c>
      <c r="V106" s="2" t="s">
        <v>335</v>
      </c>
      <c r="W106" s="2" t="s">
        <v>2657</v>
      </c>
      <c r="X106" s="2" t="s">
        <v>171</v>
      </c>
    </row>
    <row r="107" spans="1:24" x14ac:dyDescent="0.25">
      <c r="A107" s="2" t="s">
        <v>168</v>
      </c>
      <c r="B107" s="2" t="s">
        <v>251</v>
      </c>
      <c r="C107" s="2" t="s">
        <v>6</v>
      </c>
      <c r="D107" s="2" t="s">
        <v>169</v>
      </c>
      <c r="E107" s="2">
        <v>1</v>
      </c>
      <c r="F107" s="2" t="s">
        <v>1</v>
      </c>
      <c r="G107" s="2" t="s">
        <v>171</v>
      </c>
      <c r="I107" s="3">
        <v>1.01</v>
      </c>
      <c r="J107" s="2" t="s">
        <v>4</v>
      </c>
      <c r="K107" s="2" t="s">
        <v>5</v>
      </c>
      <c r="L107" s="2" t="s">
        <v>160</v>
      </c>
      <c r="M107" s="2" t="s">
        <v>172</v>
      </c>
      <c r="N107" s="2" t="s">
        <v>252</v>
      </c>
      <c r="R107" s="2" t="s">
        <v>357</v>
      </c>
      <c r="S107" s="2">
        <v>190</v>
      </c>
      <c r="T107" s="2" t="s">
        <v>336</v>
      </c>
      <c r="U107" s="2">
        <v>1</v>
      </c>
      <c r="V107" s="2" t="s">
        <v>335</v>
      </c>
      <c r="W107" s="2" t="s">
        <v>1344</v>
      </c>
      <c r="X107" s="2" t="s">
        <v>171</v>
      </c>
    </row>
    <row r="108" spans="1:24" x14ac:dyDescent="0.25">
      <c r="A108" s="2" t="s">
        <v>168</v>
      </c>
      <c r="B108" s="2" t="s">
        <v>251</v>
      </c>
      <c r="C108" s="2" t="s">
        <v>6</v>
      </c>
      <c r="D108" s="2" t="s">
        <v>169</v>
      </c>
      <c r="E108" s="2">
        <v>82</v>
      </c>
      <c r="F108" s="2" t="s">
        <v>1</v>
      </c>
      <c r="G108" s="2" t="s">
        <v>171</v>
      </c>
      <c r="I108" s="3">
        <v>1.82</v>
      </c>
      <c r="J108" s="2" t="s">
        <v>4</v>
      </c>
      <c r="K108" s="2" t="s">
        <v>5</v>
      </c>
      <c r="L108" s="2" t="s">
        <v>13</v>
      </c>
      <c r="M108" s="2" t="s">
        <v>172</v>
      </c>
      <c r="N108" s="2" t="s">
        <v>320</v>
      </c>
      <c r="R108" s="2" t="s">
        <v>357</v>
      </c>
      <c r="S108" s="2">
        <v>90</v>
      </c>
      <c r="T108" s="2" t="s">
        <v>336</v>
      </c>
      <c r="U108" s="2">
        <v>82</v>
      </c>
      <c r="V108" s="2" t="s">
        <v>335</v>
      </c>
      <c r="W108" s="2" t="s">
        <v>2658</v>
      </c>
      <c r="X108" s="2" t="s">
        <v>171</v>
      </c>
    </row>
    <row r="109" spans="1:24" x14ac:dyDescent="0.25">
      <c r="A109" s="2" t="s">
        <v>168</v>
      </c>
      <c r="B109" s="2" t="s">
        <v>251</v>
      </c>
      <c r="C109" s="2" t="s">
        <v>6</v>
      </c>
      <c r="D109" s="2" t="s">
        <v>169</v>
      </c>
      <c r="E109" s="2">
        <v>3</v>
      </c>
      <c r="F109" s="2" t="s">
        <v>1</v>
      </c>
      <c r="G109" s="2" t="s">
        <v>171</v>
      </c>
      <c r="I109" s="3">
        <v>1.03</v>
      </c>
      <c r="J109" s="2" t="s">
        <v>4</v>
      </c>
      <c r="K109" s="2" t="s">
        <v>5</v>
      </c>
      <c r="L109" s="2" t="s">
        <v>150</v>
      </c>
      <c r="M109" s="2" t="s">
        <v>172</v>
      </c>
      <c r="N109" s="2" t="s">
        <v>254</v>
      </c>
      <c r="R109" s="2" t="s">
        <v>357</v>
      </c>
      <c r="S109" s="2">
        <v>200</v>
      </c>
      <c r="T109" s="2" t="s">
        <v>336</v>
      </c>
      <c r="U109" s="2">
        <v>3</v>
      </c>
      <c r="V109" s="2" t="s">
        <v>335</v>
      </c>
      <c r="W109" s="2" t="s">
        <v>2659</v>
      </c>
      <c r="X109" s="2" t="s">
        <v>171</v>
      </c>
    </row>
    <row r="110" spans="1:24" x14ac:dyDescent="0.25">
      <c r="A110" s="2" t="s">
        <v>168</v>
      </c>
      <c r="B110" s="2" t="s">
        <v>251</v>
      </c>
      <c r="C110" s="2" t="s">
        <v>6</v>
      </c>
      <c r="D110" s="2" t="s">
        <v>169</v>
      </c>
      <c r="E110" s="2">
        <v>82</v>
      </c>
      <c r="F110" s="2" t="s">
        <v>1</v>
      </c>
      <c r="G110" s="2" t="s">
        <v>171</v>
      </c>
      <c r="I110" s="3">
        <v>1.82</v>
      </c>
      <c r="J110" s="2" t="s">
        <v>4</v>
      </c>
      <c r="K110" s="2" t="s">
        <v>5</v>
      </c>
      <c r="L110" s="2" t="s">
        <v>13</v>
      </c>
      <c r="M110" s="2" t="s">
        <v>172</v>
      </c>
      <c r="N110" s="2" t="s">
        <v>320</v>
      </c>
      <c r="R110" s="2" t="s">
        <v>357</v>
      </c>
      <c r="S110" s="2">
        <v>170</v>
      </c>
      <c r="T110" s="2" t="s">
        <v>336</v>
      </c>
      <c r="U110" s="2">
        <v>82</v>
      </c>
      <c r="V110" s="2" t="s">
        <v>335</v>
      </c>
      <c r="W110" s="2" t="s">
        <v>1346</v>
      </c>
      <c r="X110" s="2" t="s">
        <v>171</v>
      </c>
    </row>
    <row r="111" spans="1:24" x14ac:dyDescent="0.25">
      <c r="A111" s="2" t="s">
        <v>168</v>
      </c>
      <c r="B111" s="2" t="s">
        <v>251</v>
      </c>
      <c r="C111" s="2" t="s">
        <v>6</v>
      </c>
      <c r="D111" s="2" t="s">
        <v>169</v>
      </c>
      <c r="E111" s="2">
        <v>5</v>
      </c>
      <c r="F111" s="2" t="s">
        <v>1</v>
      </c>
      <c r="G111" s="2" t="s">
        <v>171</v>
      </c>
      <c r="I111" s="3">
        <v>1.05</v>
      </c>
      <c r="J111" s="2" t="s">
        <v>4</v>
      </c>
      <c r="K111" s="2" t="s">
        <v>5</v>
      </c>
      <c r="L111" s="2" t="s">
        <v>44</v>
      </c>
      <c r="M111" s="2" t="s">
        <v>172</v>
      </c>
      <c r="N111" s="2" t="s">
        <v>256</v>
      </c>
      <c r="R111" s="2" t="s">
        <v>357</v>
      </c>
      <c r="S111" s="2">
        <v>130</v>
      </c>
      <c r="T111" s="2" t="s">
        <v>336</v>
      </c>
      <c r="U111" s="2">
        <v>5</v>
      </c>
      <c r="V111" s="2" t="s">
        <v>335</v>
      </c>
      <c r="W111" s="2" t="s">
        <v>1208</v>
      </c>
      <c r="X111" s="2" t="s">
        <v>171</v>
      </c>
    </row>
    <row r="112" spans="1:24" x14ac:dyDescent="0.25">
      <c r="A112" s="2" t="s">
        <v>168</v>
      </c>
      <c r="B112" s="2" t="s">
        <v>251</v>
      </c>
      <c r="C112" s="2" t="s">
        <v>6</v>
      </c>
      <c r="D112" s="2" t="s">
        <v>169</v>
      </c>
      <c r="E112" s="2">
        <v>30</v>
      </c>
      <c r="F112" s="2" t="s">
        <v>1</v>
      </c>
      <c r="G112" s="2" t="s">
        <v>171</v>
      </c>
      <c r="I112" s="3">
        <v>1.3</v>
      </c>
      <c r="J112" s="2" t="s">
        <v>4</v>
      </c>
      <c r="K112" s="2" t="s">
        <v>5</v>
      </c>
      <c r="L112" s="2" t="s">
        <v>108</v>
      </c>
      <c r="M112" s="2" t="s">
        <v>172</v>
      </c>
      <c r="N112" s="2" t="s">
        <v>278</v>
      </c>
      <c r="R112" s="2" t="s">
        <v>357</v>
      </c>
      <c r="S112" s="2">
        <v>140</v>
      </c>
      <c r="T112" s="2" t="s">
        <v>336</v>
      </c>
      <c r="U112" s="2">
        <v>30</v>
      </c>
      <c r="V112" s="2" t="s">
        <v>335</v>
      </c>
      <c r="W112" s="2" t="s">
        <v>2660</v>
      </c>
      <c r="X112" s="2" t="s">
        <v>171</v>
      </c>
    </row>
    <row r="113" spans="1:24" x14ac:dyDescent="0.25">
      <c r="A113" s="2" t="s">
        <v>168</v>
      </c>
      <c r="B113" s="2" t="s">
        <v>251</v>
      </c>
      <c r="C113" s="2" t="s">
        <v>6</v>
      </c>
      <c r="D113" s="2" t="s">
        <v>169</v>
      </c>
      <c r="E113" s="2">
        <v>9</v>
      </c>
      <c r="F113" s="2" t="s">
        <v>1</v>
      </c>
      <c r="G113" s="2" t="s">
        <v>171</v>
      </c>
      <c r="I113" s="3">
        <v>1.0900000000000001</v>
      </c>
      <c r="J113" s="2" t="s">
        <v>4</v>
      </c>
      <c r="K113" s="2" t="s">
        <v>5</v>
      </c>
      <c r="L113" s="2" t="s">
        <v>118</v>
      </c>
      <c r="M113" s="2" t="s">
        <v>172</v>
      </c>
      <c r="N113" s="2" t="s">
        <v>260</v>
      </c>
      <c r="R113" s="2" t="s">
        <v>357</v>
      </c>
      <c r="S113" s="2">
        <v>120</v>
      </c>
      <c r="T113" s="2" t="s">
        <v>336</v>
      </c>
      <c r="U113" s="2">
        <v>9</v>
      </c>
      <c r="V113" s="2" t="s">
        <v>335</v>
      </c>
      <c r="W113" s="2" t="s">
        <v>2661</v>
      </c>
      <c r="X113" s="2" t="s">
        <v>171</v>
      </c>
    </row>
    <row r="114" spans="1:24" x14ac:dyDescent="0.25">
      <c r="A114" s="2" t="s">
        <v>168</v>
      </c>
      <c r="B114" s="2" t="s">
        <v>251</v>
      </c>
      <c r="C114" s="2" t="s">
        <v>6</v>
      </c>
      <c r="D114" s="2" t="s">
        <v>169</v>
      </c>
      <c r="E114" s="2">
        <v>12</v>
      </c>
      <c r="F114" s="2" t="s">
        <v>1</v>
      </c>
      <c r="G114" s="2" t="s">
        <v>171</v>
      </c>
      <c r="I114" s="3">
        <v>1.1200000000000001</v>
      </c>
      <c r="J114" s="2" t="s">
        <v>4</v>
      </c>
      <c r="K114" s="2" t="s">
        <v>5</v>
      </c>
      <c r="L114" s="2" t="s">
        <v>161</v>
      </c>
      <c r="M114" s="2" t="s">
        <v>172</v>
      </c>
      <c r="N114" s="2" t="s">
        <v>263</v>
      </c>
      <c r="R114" s="2" t="s">
        <v>357</v>
      </c>
      <c r="S114" s="2">
        <v>70</v>
      </c>
      <c r="T114" s="2" t="s">
        <v>336</v>
      </c>
      <c r="U114" s="2">
        <v>12</v>
      </c>
      <c r="V114" s="2" t="s">
        <v>335</v>
      </c>
      <c r="W114" s="2" t="s">
        <v>2662</v>
      </c>
      <c r="X114" s="2" t="s">
        <v>171</v>
      </c>
    </row>
    <row r="115" spans="1:24" x14ac:dyDescent="0.25">
      <c r="A115" s="2" t="s">
        <v>168</v>
      </c>
      <c r="B115" s="2" t="s">
        <v>251</v>
      </c>
      <c r="C115" s="2" t="s">
        <v>6</v>
      </c>
      <c r="D115" s="2" t="s">
        <v>169</v>
      </c>
      <c r="E115" s="2">
        <v>7</v>
      </c>
      <c r="F115" s="2" t="s">
        <v>1</v>
      </c>
      <c r="G115" s="2" t="s">
        <v>171</v>
      </c>
      <c r="I115" s="3">
        <v>1.07</v>
      </c>
      <c r="J115" s="2" t="s">
        <v>4</v>
      </c>
      <c r="K115" s="2" t="s">
        <v>5</v>
      </c>
      <c r="L115" s="2" t="s">
        <v>11</v>
      </c>
      <c r="M115" s="2" t="s">
        <v>172</v>
      </c>
      <c r="N115" s="2" t="s">
        <v>258</v>
      </c>
      <c r="R115" s="2" t="s">
        <v>357</v>
      </c>
      <c r="S115" s="2">
        <v>80</v>
      </c>
      <c r="T115" s="2" t="s">
        <v>336</v>
      </c>
      <c r="U115" s="2">
        <v>7</v>
      </c>
      <c r="V115" s="2" t="s">
        <v>335</v>
      </c>
      <c r="W115" s="2" t="s">
        <v>1317</v>
      </c>
      <c r="X115" s="2" t="s">
        <v>171</v>
      </c>
    </row>
    <row r="116" spans="1:24" x14ac:dyDescent="0.25">
      <c r="A116" s="2" t="s">
        <v>168</v>
      </c>
      <c r="B116" s="2" t="s">
        <v>251</v>
      </c>
      <c r="C116" s="2" t="s">
        <v>6</v>
      </c>
      <c r="D116" s="2" t="s">
        <v>169</v>
      </c>
      <c r="E116" s="2">
        <v>33</v>
      </c>
      <c r="F116" s="2" t="s">
        <v>1</v>
      </c>
      <c r="G116" s="2" t="s">
        <v>171</v>
      </c>
      <c r="I116" s="3">
        <v>1.33</v>
      </c>
      <c r="J116" s="2" t="s">
        <v>4</v>
      </c>
      <c r="K116" s="2" t="s">
        <v>5</v>
      </c>
      <c r="L116" s="2" t="s">
        <v>87</v>
      </c>
      <c r="M116" s="2" t="s">
        <v>172</v>
      </c>
      <c r="N116" s="2" t="s">
        <v>281</v>
      </c>
      <c r="R116" s="2" t="s">
        <v>357</v>
      </c>
      <c r="S116" s="2">
        <v>70</v>
      </c>
      <c r="T116" s="2" t="s">
        <v>336</v>
      </c>
      <c r="U116" s="2">
        <v>33</v>
      </c>
      <c r="V116" s="2" t="s">
        <v>335</v>
      </c>
      <c r="W116" s="2" t="s">
        <v>2663</v>
      </c>
      <c r="X116" s="2" t="s">
        <v>171</v>
      </c>
    </row>
    <row r="117" spans="1:24" x14ac:dyDescent="0.25">
      <c r="A117" s="2" t="s">
        <v>168</v>
      </c>
      <c r="B117" s="2" t="s">
        <v>251</v>
      </c>
      <c r="C117" s="2" t="s">
        <v>6</v>
      </c>
      <c r="D117" s="2" t="s">
        <v>169</v>
      </c>
      <c r="E117" s="2">
        <v>7</v>
      </c>
      <c r="F117" s="2" t="s">
        <v>1</v>
      </c>
      <c r="G117" s="2" t="s">
        <v>171</v>
      </c>
      <c r="I117" s="3">
        <v>1.07</v>
      </c>
      <c r="J117" s="2" t="s">
        <v>4</v>
      </c>
      <c r="K117" s="2" t="s">
        <v>5</v>
      </c>
      <c r="L117" s="2" t="s">
        <v>11</v>
      </c>
      <c r="M117" s="2" t="s">
        <v>172</v>
      </c>
      <c r="N117" s="2" t="s">
        <v>258</v>
      </c>
      <c r="R117" s="2" t="s">
        <v>357</v>
      </c>
      <c r="S117" s="2">
        <v>50</v>
      </c>
      <c r="T117" s="2" t="s">
        <v>336</v>
      </c>
      <c r="U117" s="2">
        <v>7</v>
      </c>
      <c r="V117" s="2" t="s">
        <v>335</v>
      </c>
      <c r="W117" s="2" t="s">
        <v>1263</v>
      </c>
      <c r="X117" s="2" t="s">
        <v>171</v>
      </c>
    </row>
    <row r="118" spans="1:24" x14ac:dyDescent="0.25">
      <c r="A118" s="2" t="s">
        <v>168</v>
      </c>
      <c r="B118" s="2" t="s">
        <v>251</v>
      </c>
      <c r="C118" s="2" t="s">
        <v>6</v>
      </c>
      <c r="D118" s="2" t="s">
        <v>169</v>
      </c>
      <c r="E118" s="2">
        <v>6</v>
      </c>
      <c r="F118" s="2" t="s">
        <v>1</v>
      </c>
      <c r="G118" s="2" t="s">
        <v>171</v>
      </c>
      <c r="I118" s="3">
        <v>1.06</v>
      </c>
      <c r="J118" s="2" t="s">
        <v>4</v>
      </c>
      <c r="K118" s="2" t="s">
        <v>5</v>
      </c>
      <c r="L118" s="2" t="s">
        <v>119</v>
      </c>
      <c r="M118" s="2" t="s">
        <v>172</v>
      </c>
      <c r="N118" s="2" t="s">
        <v>257</v>
      </c>
      <c r="R118" s="2" t="s">
        <v>357</v>
      </c>
      <c r="S118" s="2">
        <v>150</v>
      </c>
      <c r="T118" s="2" t="s">
        <v>336</v>
      </c>
      <c r="U118" s="2">
        <v>6</v>
      </c>
      <c r="V118" s="2" t="s">
        <v>335</v>
      </c>
      <c r="W118" s="2" t="s">
        <v>1188</v>
      </c>
      <c r="X118" s="2" t="s">
        <v>171</v>
      </c>
    </row>
    <row r="119" spans="1:24" x14ac:dyDescent="0.25">
      <c r="A119" s="2" t="s">
        <v>168</v>
      </c>
      <c r="B119" s="2" t="s">
        <v>251</v>
      </c>
      <c r="C119" s="2" t="s">
        <v>6</v>
      </c>
      <c r="D119" s="2" t="s">
        <v>169</v>
      </c>
      <c r="E119" s="2">
        <v>3</v>
      </c>
      <c r="F119" s="2" t="s">
        <v>1</v>
      </c>
      <c r="G119" s="2" t="s">
        <v>171</v>
      </c>
      <c r="I119" s="3">
        <v>1.03</v>
      </c>
      <c r="J119" s="2" t="s">
        <v>4</v>
      </c>
      <c r="K119" s="2" t="s">
        <v>5</v>
      </c>
      <c r="L119" s="2" t="s">
        <v>150</v>
      </c>
      <c r="M119" s="2" t="s">
        <v>172</v>
      </c>
      <c r="N119" s="2" t="s">
        <v>254</v>
      </c>
      <c r="R119" s="2" t="s">
        <v>357</v>
      </c>
      <c r="S119" s="2">
        <v>150</v>
      </c>
      <c r="T119" s="2" t="s">
        <v>336</v>
      </c>
      <c r="U119" s="2">
        <v>3</v>
      </c>
      <c r="V119" s="2" t="s">
        <v>335</v>
      </c>
      <c r="W119" s="2" t="s">
        <v>2664</v>
      </c>
      <c r="X119" s="2" t="s">
        <v>171</v>
      </c>
    </row>
    <row r="120" spans="1:24" x14ac:dyDescent="0.25">
      <c r="A120" s="2" t="s">
        <v>168</v>
      </c>
      <c r="B120" s="2" t="s">
        <v>251</v>
      </c>
      <c r="C120" s="2" t="s">
        <v>6</v>
      </c>
      <c r="D120" s="2" t="s">
        <v>169</v>
      </c>
      <c r="E120" s="2">
        <v>52</v>
      </c>
      <c r="F120" s="2" t="s">
        <v>1</v>
      </c>
      <c r="G120" s="2" t="s">
        <v>171</v>
      </c>
      <c r="I120" s="3">
        <v>1.52</v>
      </c>
      <c r="J120" s="2" t="s">
        <v>4</v>
      </c>
      <c r="K120" s="2" t="s">
        <v>5</v>
      </c>
      <c r="L120" s="2" t="s">
        <v>83</v>
      </c>
      <c r="M120" s="2" t="s">
        <v>172</v>
      </c>
      <c r="N120" s="2" t="s">
        <v>297</v>
      </c>
      <c r="R120" s="2" t="s">
        <v>357</v>
      </c>
      <c r="S120" s="2">
        <v>140</v>
      </c>
      <c r="T120" s="2" t="s">
        <v>336</v>
      </c>
      <c r="U120" s="2">
        <v>52</v>
      </c>
      <c r="V120" s="2" t="s">
        <v>335</v>
      </c>
      <c r="W120" s="2" t="s">
        <v>2665</v>
      </c>
      <c r="X120" s="2" t="s">
        <v>171</v>
      </c>
    </row>
    <row r="121" spans="1:24" x14ac:dyDescent="0.25">
      <c r="A121" s="2" t="s">
        <v>168</v>
      </c>
      <c r="B121" s="2" t="s">
        <v>251</v>
      </c>
      <c r="C121" s="2" t="s">
        <v>6</v>
      </c>
      <c r="D121" s="2" t="s">
        <v>169</v>
      </c>
      <c r="E121" s="2">
        <v>3</v>
      </c>
      <c r="F121" s="2" t="s">
        <v>1</v>
      </c>
      <c r="G121" s="2" t="s">
        <v>171</v>
      </c>
      <c r="I121" s="3">
        <v>1.03</v>
      </c>
      <c r="J121" s="2" t="s">
        <v>4</v>
      </c>
      <c r="K121" s="2" t="s">
        <v>5</v>
      </c>
      <c r="L121" s="2" t="s">
        <v>150</v>
      </c>
      <c r="M121" s="2" t="s">
        <v>172</v>
      </c>
      <c r="N121" s="2" t="s">
        <v>254</v>
      </c>
      <c r="R121" s="2" t="s">
        <v>357</v>
      </c>
      <c r="S121" s="2">
        <v>100</v>
      </c>
      <c r="T121" s="2" t="s">
        <v>336</v>
      </c>
      <c r="U121" s="2">
        <v>3</v>
      </c>
      <c r="V121" s="2" t="s">
        <v>335</v>
      </c>
      <c r="W121" s="2" t="s">
        <v>2666</v>
      </c>
      <c r="X121" s="2" t="s">
        <v>171</v>
      </c>
    </row>
    <row r="122" spans="1:24" x14ac:dyDescent="0.25">
      <c r="A122" s="2" t="s">
        <v>168</v>
      </c>
      <c r="B122" s="2" t="s">
        <v>251</v>
      </c>
      <c r="C122" s="2" t="s">
        <v>6</v>
      </c>
      <c r="D122" s="2" t="s">
        <v>169</v>
      </c>
      <c r="E122" s="2">
        <v>36</v>
      </c>
      <c r="F122" s="2" t="s">
        <v>1</v>
      </c>
      <c r="G122" s="2" t="s">
        <v>171</v>
      </c>
      <c r="I122" s="3">
        <v>1.36</v>
      </c>
      <c r="J122" s="2" t="s">
        <v>4</v>
      </c>
      <c r="K122" s="2" t="s">
        <v>5</v>
      </c>
      <c r="L122" s="2" t="s">
        <v>162</v>
      </c>
      <c r="M122" s="2" t="s">
        <v>172</v>
      </c>
      <c r="N122" s="2" t="s">
        <v>284</v>
      </c>
      <c r="R122" s="2" t="s">
        <v>357</v>
      </c>
      <c r="S122" s="2">
        <v>190</v>
      </c>
      <c r="T122" s="2" t="s">
        <v>336</v>
      </c>
      <c r="U122" s="2">
        <v>36</v>
      </c>
      <c r="V122" s="2" t="s">
        <v>335</v>
      </c>
      <c r="W122" s="2" t="s">
        <v>2667</v>
      </c>
      <c r="X122" s="2" t="s">
        <v>171</v>
      </c>
    </row>
    <row r="123" spans="1:24" x14ac:dyDescent="0.25">
      <c r="A123" s="2" t="s">
        <v>168</v>
      </c>
      <c r="B123" s="2" t="s">
        <v>251</v>
      </c>
      <c r="C123" s="2" t="s">
        <v>6</v>
      </c>
      <c r="D123" s="2" t="s">
        <v>169</v>
      </c>
      <c r="E123" s="2">
        <v>8</v>
      </c>
      <c r="F123" s="2" t="s">
        <v>1</v>
      </c>
      <c r="G123" s="2" t="s">
        <v>171</v>
      </c>
      <c r="I123" s="3">
        <v>1.08</v>
      </c>
      <c r="J123" s="2" t="s">
        <v>4</v>
      </c>
      <c r="K123" s="2" t="s">
        <v>5</v>
      </c>
      <c r="L123" s="2" t="s">
        <v>26</v>
      </c>
      <c r="M123" s="2" t="s">
        <v>172</v>
      </c>
      <c r="N123" s="2" t="s">
        <v>259</v>
      </c>
      <c r="R123" s="2" t="s">
        <v>357</v>
      </c>
      <c r="S123" s="2">
        <v>120</v>
      </c>
      <c r="T123" s="2" t="s">
        <v>336</v>
      </c>
      <c r="U123" s="2">
        <v>8</v>
      </c>
      <c r="V123" s="2" t="s">
        <v>335</v>
      </c>
      <c r="W123" s="2" t="s">
        <v>2668</v>
      </c>
      <c r="X123" s="2" t="s">
        <v>171</v>
      </c>
    </row>
    <row r="124" spans="1:24" x14ac:dyDescent="0.25">
      <c r="A124" s="2" t="s">
        <v>168</v>
      </c>
      <c r="B124" s="2" t="s">
        <v>251</v>
      </c>
      <c r="C124" s="2" t="s">
        <v>6</v>
      </c>
      <c r="D124" s="2" t="s">
        <v>169</v>
      </c>
      <c r="E124" s="2">
        <v>56</v>
      </c>
      <c r="F124" s="2" t="s">
        <v>1</v>
      </c>
      <c r="G124" s="2" t="s">
        <v>171</v>
      </c>
      <c r="I124" s="3">
        <v>1.56</v>
      </c>
      <c r="J124" s="2" t="s">
        <v>4</v>
      </c>
      <c r="K124" s="2" t="s">
        <v>5</v>
      </c>
      <c r="L124" s="2" t="s">
        <v>28</v>
      </c>
      <c r="M124" s="2" t="s">
        <v>172</v>
      </c>
      <c r="N124" s="2" t="s">
        <v>300</v>
      </c>
      <c r="R124" s="2" t="s">
        <v>357</v>
      </c>
      <c r="S124" s="2">
        <v>120</v>
      </c>
      <c r="T124" s="2" t="s">
        <v>336</v>
      </c>
      <c r="U124" s="2">
        <v>56</v>
      </c>
      <c r="V124" s="2" t="s">
        <v>335</v>
      </c>
      <c r="W124" s="2" t="s">
        <v>2669</v>
      </c>
      <c r="X124" s="2" t="s">
        <v>171</v>
      </c>
    </row>
    <row r="125" spans="1:24" x14ac:dyDescent="0.25">
      <c r="A125" s="2" t="s">
        <v>168</v>
      </c>
      <c r="B125" s="2" t="s">
        <v>251</v>
      </c>
      <c r="C125" s="2" t="s">
        <v>6</v>
      </c>
      <c r="D125" s="2" t="s">
        <v>169</v>
      </c>
      <c r="E125" s="2">
        <v>3</v>
      </c>
      <c r="F125" s="2" t="s">
        <v>1</v>
      </c>
      <c r="G125" s="2" t="s">
        <v>171</v>
      </c>
      <c r="I125" s="3">
        <v>1.03</v>
      </c>
      <c r="J125" s="2" t="s">
        <v>4</v>
      </c>
      <c r="K125" s="2" t="s">
        <v>5</v>
      </c>
      <c r="L125" s="2" t="s">
        <v>150</v>
      </c>
      <c r="M125" s="2" t="s">
        <v>172</v>
      </c>
      <c r="N125" s="2" t="s">
        <v>254</v>
      </c>
      <c r="R125" s="2" t="s">
        <v>357</v>
      </c>
      <c r="S125" s="2">
        <v>160</v>
      </c>
      <c r="T125" s="2" t="s">
        <v>336</v>
      </c>
      <c r="U125" s="2">
        <v>3</v>
      </c>
      <c r="V125" s="2" t="s">
        <v>335</v>
      </c>
      <c r="W125" s="2" t="s">
        <v>359</v>
      </c>
      <c r="X125" s="2" t="s">
        <v>171</v>
      </c>
    </row>
    <row r="126" spans="1:24" x14ac:dyDescent="0.25">
      <c r="A126" s="2" t="s">
        <v>168</v>
      </c>
      <c r="B126" s="2" t="s">
        <v>251</v>
      </c>
      <c r="C126" s="2" t="s">
        <v>6</v>
      </c>
      <c r="D126" s="2" t="s">
        <v>169</v>
      </c>
      <c r="E126" s="2">
        <v>77</v>
      </c>
      <c r="F126" s="2" t="s">
        <v>1</v>
      </c>
      <c r="G126" s="2" t="s">
        <v>171</v>
      </c>
      <c r="I126" s="3">
        <v>1.77</v>
      </c>
      <c r="J126" s="2" t="s">
        <v>4</v>
      </c>
      <c r="K126" s="2" t="s">
        <v>5</v>
      </c>
      <c r="L126" s="2" t="s">
        <v>51</v>
      </c>
      <c r="M126" s="2" t="s">
        <v>172</v>
      </c>
      <c r="N126" s="2" t="s">
        <v>315</v>
      </c>
      <c r="R126" s="2" t="s">
        <v>357</v>
      </c>
      <c r="S126" s="2">
        <v>130</v>
      </c>
      <c r="T126" s="2" t="s">
        <v>336</v>
      </c>
      <c r="U126" s="2">
        <v>77</v>
      </c>
      <c r="V126" s="2" t="s">
        <v>335</v>
      </c>
      <c r="W126" s="2" t="s">
        <v>2670</v>
      </c>
      <c r="X126" s="2" t="s">
        <v>171</v>
      </c>
    </row>
    <row r="127" spans="1:24" x14ac:dyDescent="0.25">
      <c r="A127" s="2" t="s">
        <v>168</v>
      </c>
      <c r="B127" s="2" t="s">
        <v>251</v>
      </c>
      <c r="C127" s="2" t="s">
        <v>6</v>
      </c>
      <c r="D127" s="2" t="s">
        <v>169</v>
      </c>
      <c r="E127" s="2">
        <v>1</v>
      </c>
      <c r="F127" s="2" t="s">
        <v>1</v>
      </c>
      <c r="G127" s="2" t="s">
        <v>171</v>
      </c>
      <c r="I127" s="3">
        <v>1.01</v>
      </c>
      <c r="J127" s="2" t="s">
        <v>4</v>
      </c>
      <c r="K127" s="2" t="s">
        <v>5</v>
      </c>
      <c r="L127" s="2" t="s">
        <v>160</v>
      </c>
      <c r="M127" s="2" t="s">
        <v>172</v>
      </c>
      <c r="N127" s="2" t="s">
        <v>252</v>
      </c>
      <c r="R127" s="2" t="s">
        <v>357</v>
      </c>
      <c r="S127" s="2">
        <v>100</v>
      </c>
      <c r="T127" s="2" t="s">
        <v>336</v>
      </c>
      <c r="U127" s="2">
        <v>1</v>
      </c>
      <c r="V127" s="2" t="s">
        <v>335</v>
      </c>
      <c r="W127" s="2" t="s">
        <v>1166</v>
      </c>
      <c r="X127" s="2" t="s">
        <v>171</v>
      </c>
    </row>
    <row r="128" spans="1:24" x14ac:dyDescent="0.25">
      <c r="A128" s="2" t="s">
        <v>168</v>
      </c>
      <c r="B128" s="2" t="s">
        <v>251</v>
      </c>
      <c r="C128" s="2" t="s">
        <v>6</v>
      </c>
      <c r="D128" s="2" t="s">
        <v>169</v>
      </c>
      <c r="E128" s="2">
        <v>77</v>
      </c>
      <c r="F128" s="2" t="s">
        <v>1</v>
      </c>
      <c r="G128" s="2" t="s">
        <v>171</v>
      </c>
      <c r="I128" s="3">
        <v>1.77</v>
      </c>
      <c r="J128" s="2" t="s">
        <v>4</v>
      </c>
      <c r="K128" s="2" t="s">
        <v>5</v>
      </c>
      <c r="L128" s="2" t="s">
        <v>51</v>
      </c>
      <c r="M128" s="2" t="s">
        <v>172</v>
      </c>
      <c r="N128" s="2" t="s">
        <v>315</v>
      </c>
      <c r="R128" s="2" t="s">
        <v>357</v>
      </c>
      <c r="S128" s="2">
        <v>70</v>
      </c>
      <c r="T128" s="2" t="s">
        <v>336</v>
      </c>
      <c r="U128" s="2">
        <v>77</v>
      </c>
      <c r="V128" s="2" t="s">
        <v>335</v>
      </c>
      <c r="W128" s="2" t="s">
        <v>2671</v>
      </c>
      <c r="X128" s="2" t="s">
        <v>171</v>
      </c>
    </row>
    <row r="129" spans="1:24" x14ac:dyDescent="0.25">
      <c r="A129" s="2" t="s">
        <v>168</v>
      </c>
      <c r="B129" s="2" t="s">
        <v>251</v>
      </c>
      <c r="C129" s="2" t="s">
        <v>6</v>
      </c>
      <c r="D129" s="2" t="s">
        <v>169</v>
      </c>
      <c r="E129" s="2">
        <v>8</v>
      </c>
      <c r="F129" s="2" t="s">
        <v>1</v>
      </c>
      <c r="G129" s="2" t="s">
        <v>171</v>
      </c>
      <c r="I129" s="3">
        <v>1.08</v>
      </c>
      <c r="J129" s="2" t="s">
        <v>4</v>
      </c>
      <c r="K129" s="2" t="s">
        <v>5</v>
      </c>
      <c r="L129" s="2" t="s">
        <v>26</v>
      </c>
      <c r="M129" s="2" t="s">
        <v>172</v>
      </c>
      <c r="N129" s="2" t="s">
        <v>259</v>
      </c>
      <c r="R129" s="2" t="s">
        <v>357</v>
      </c>
      <c r="S129" s="2">
        <v>110</v>
      </c>
      <c r="T129" s="2" t="s">
        <v>336</v>
      </c>
      <c r="U129" s="2">
        <v>8</v>
      </c>
      <c r="V129" s="2" t="s">
        <v>335</v>
      </c>
      <c r="W129" s="2" t="s">
        <v>2672</v>
      </c>
      <c r="X129" s="2" t="s">
        <v>171</v>
      </c>
    </row>
    <row r="130" spans="1:24" x14ac:dyDescent="0.25">
      <c r="A130" s="2" t="s">
        <v>168</v>
      </c>
      <c r="B130" s="2" t="s">
        <v>251</v>
      </c>
      <c r="C130" s="2" t="s">
        <v>6</v>
      </c>
      <c r="D130" s="2" t="s">
        <v>169</v>
      </c>
      <c r="E130" s="2">
        <v>75</v>
      </c>
      <c r="F130" s="2" t="s">
        <v>1</v>
      </c>
      <c r="G130" s="2" t="s">
        <v>171</v>
      </c>
      <c r="I130" s="3">
        <v>1.75</v>
      </c>
      <c r="J130" s="2" t="s">
        <v>4</v>
      </c>
      <c r="K130" s="2" t="s">
        <v>5</v>
      </c>
      <c r="L130" s="2" t="s">
        <v>32</v>
      </c>
      <c r="M130" s="2" t="s">
        <v>172</v>
      </c>
      <c r="N130" s="2" t="s">
        <v>313</v>
      </c>
      <c r="R130" s="2" t="s">
        <v>357</v>
      </c>
      <c r="S130" s="2">
        <v>190</v>
      </c>
      <c r="T130" s="2" t="s">
        <v>336</v>
      </c>
      <c r="U130" s="2">
        <v>75</v>
      </c>
      <c r="V130" s="2" t="s">
        <v>335</v>
      </c>
      <c r="W130" s="2" t="s">
        <v>2673</v>
      </c>
      <c r="X130" s="2" t="s">
        <v>171</v>
      </c>
    </row>
    <row r="131" spans="1:24" x14ac:dyDescent="0.25">
      <c r="A131" s="2" t="s">
        <v>168</v>
      </c>
      <c r="B131" s="2" t="s">
        <v>251</v>
      </c>
      <c r="C131" s="2" t="s">
        <v>6</v>
      </c>
      <c r="D131" s="2" t="s">
        <v>169</v>
      </c>
      <c r="E131" s="2">
        <v>3</v>
      </c>
      <c r="F131" s="2" t="s">
        <v>1</v>
      </c>
      <c r="G131" s="2" t="s">
        <v>171</v>
      </c>
      <c r="I131" s="3">
        <v>1.03</v>
      </c>
      <c r="J131" s="2" t="s">
        <v>4</v>
      </c>
      <c r="K131" s="2" t="s">
        <v>5</v>
      </c>
      <c r="L131" s="2" t="s">
        <v>150</v>
      </c>
      <c r="M131" s="2" t="s">
        <v>172</v>
      </c>
      <c r="N131" s="2" t="s">
        <v>254</v>
      </c>
      <c r="R131" s="2" t="s">
        <v>357</v>
      </c>
      <c r="S131" s="2">
        <v>140</v>
      </c>
      <c r="T131" s="2" t="s">
        <v>336</v>
      </c>
      <c r="U131" s="2">
        <v>3</v>
      </c>
      <c r="V131" s="2" t="s">
        <v>335</v>
      </c>
      <c r="W131" s="2" t="s">
        <v>1362</v>
      </c>
      <c r="X131" s="2" t="s">
        <v>171</v>
      </c>
    </row>
    <row r="132" spans="1:24" x14ac:dyDescent="0.25">
      <c r="A132" s="2" t="s">
        <v>168</v>
      </c>
      <c r="B132" s="2" t="s">
        <v>251</v>
      </c>
      <c r="C132" s="2" t="s">
        <v>6</v>
      </c>
      <c r="D132" s="2" t="s">
        <v>169</v>
      </c>
      <c r="E132" s="2">
        <v>16</v>
      </c>
      <c r="F132" s="2" t="s">
        <v>1</v>
      </c>
      <c r="G132" s="2" t="s">
        <v>171</v>
      </c>
      <c r="I132" s="3">
        <v>1.1599999999999999</v>
      </c>
      <c r="J132" s="2" t="s">
        <v>4</v>
      </c>
      <c r="K132" s="2" t="s">
        <v>5</v>
      </c>
      <c r="L132" s="2" t="s">
        <v>7</v>
      </c>
      <c r="M132" s="2" t="s">
        <v>172</v>
      </c>
      <c r="N132" s="2" t="s">
        <v>267</v>
      </c>
      <c r="R132" s="2" t="s">
        <v>357</v>
      </c>
      <c r="S132" s="2">
        <v>150</v>
      </c>
      <c r="T132" s="2" t="s">
        <v>336</v>
      </c>
      <c r="U132" s="2">
        <v>16</v>
      </c>
      <c r="V132" s="2" t="s">
        <v>335</v>
      </c>
      <c r="W132" s="2" t="s">
        <v>2674</v>
      </c>
      <c r="X132" s="2" t="s">
        <v>171</v>
      </c>
    </row>
    <row r="133" spans="1:24" x14ac:dyDescent="0.25">
      <c r="A133" s="2" t="s">
        <v>168</v>
      </c>
      <c r="B133" s="2" t="s">
        <v>251</v>
      </c>
      <c r="C133" s="2" t="s">
        <v>6</v>
      </c>
      <c r="D133" s="2" t="s">
        <v>169</v>
      </c>
      <c r="E133" s="2">
        <v>6</v>
      </c>
      <c r="F133" s="2" t="s">
        <v>1</v>
      </c>
      <c r="G133" s="2" t="s">
        <v>171</v>
      </c>
      <c r="I133" s="3">
        <v>1.06</v>
      </c>
      <c r="J133" s="2" t="s">
        <v>4</v>
      </c>
      <c r="K133" s="2" t="s">
        <v>5</v>
      </c>
      <c r="L133" s="2" t="s">
        <v>119</v>
      </c>
      <c r="M133" s="2" t="s">
        <v>172</v>
      </c>
      <c r="N133" s="2" t="s">
        <v>257</v>
      </c>
      <c r="R133" s="2" t="s">
        <v>357</v>
      </c>
      <c r="S133" s="2">
        <v>200</v>
      </c>
      <c r="T133" s="2" t="s">
        <v>336</v>
      </c>
      <c r="U133" s="2">
        <v>6</v>
      </c>
      <c r="V133" s="2" t="s">
        <v>335</v>
      </c>
      <c r="W133" s="2" t="s">
        <v>2675</v>
      </c>
      <c r="X133" s="2" t="s">
        <v>171</v>
      </c>
    </row>
    <row r="134" spans="1:24" x14ac:dyDescent="0.25">
      <c r="A134" s="2" t="s">
        <v>168</v>
      </c>
      <c r="B134" s="2" t="s">
        <v>251</v>
      </c>
      <c r="C134" s="2" t="s">
        <v>6</v>
      </c>
      <c r="D134" s="2" t="s">
        <v>169</v>
      </c>
      <c r="E134" s="2">
        <v>46</v>
      </c>
      <c r="F134" s="2" t="s">
        <v>1</v>
      </c>
      <c r="G134" s="2" t="s">
        <v>171</v>
      </c>
      <c r="I134" s="3">
        <v>1.46</v>
      </c>
      <c r="J134" s="2" t="s">
        <v>4</v>
      </c>
      <c r="K134" s="2" t="s">
        <v>5</v>
      </c>
      <c r="L134" s="2" t="s">
        <v>60</v>
      </c>
      <c r="M134" s="2" t="s">
        <v>172</v>
      </c>
      <c r="N134" s="2" t="s">
        <v>292</v>
      </c>
      <c r="R134" s="2" t="s">
        <v>357</v>
      </c>
      <c r="S134" s="2">
        <v>110</v>
      </c>
      <c r="T134" s="2" t="s">
        <v>336</v>
      </c>
      <c r="U134" s="2">
        <v>46</v>
      </c>
      <c r="V134" s="2" t="s">
        <v>335</v>
      </c>
      <c r="W134" s="2" t="s">
        <v>1207</v>
      </c>
      <c r="X134" s="2" t="s">
        <v>171</v>
      </c>
    </row>
    <row r="135" spans="1:24" x14ac:dyDescent="0.25">
      <c r="A135" s="2" t="s">
        <v>168</v>
      </c>
      <c r="B135" s="2" t="s">
        <v>251</v>
      </c>
      <c r="C135" s="2" t="s">
        <v>6</v>
      </c>
      <c r="D135" s="2" t="s">
        <v>169</v>
      </c>
      <c r="E135" s="2">
        <v>2</v>
      </c>
      <c r="F135" s="2" t="s">
        <v>1</v>
      </c>
      <c r="G135" s="2" t="s">
        <v>171</v>
      </c>
      <c r="I135" s="3">
        <v>1.02</v>
      </c>
      <c r="J135" s="2" t="s">
        <v>4</v>
      </c>
      <c r="K135" s="2" t="s">
        <v>5</v>
      </c>
      <c r="L135" s="2" t="s">
        <v>102</v>
      </c>
      <c r="M135" s="2" t="s">
        <v>172</v>
      </c>
      <c r="N135" s="2" t="s">
        <v>253</v>
      </c>
      <c r="R135" s="2" t="s">
        <v>357</v>
      </c>
      <c r="S135" s="2">
        <v>60</v>
      </c>
      <c r="T135" s="2" t="s">
        <v>336</v>
      </c>
      <c r="U135" s="2">
        <v>2</v>
      </c>
      <c r="V135" s="2" t="s">
        <v>335</v>
      </c>
      <c r="W135" s="2" t="s">
        <v>1338</v>
      </c>
      <c r="X135" s="2" t="s">
        <v>171</v>
      </c>
    </row>
    <row r="136" spans="1:24" x14ac:dyDescent="0.25">
      <c r="A136" s="2" t="s">
        <v>168</v>
      </c>
      <c r="B136" s="2" t="s">
        <v>251</v>
      </c>
      <c r="C136" s="2" t="s">
        <v>6</v>
      </c>
      <c r="D136" s="2" t="s">
        <v>169</v>
      </c>
      <c r="E136" s="2">
        <v>77</v>
      </c>
      <c r="F136" s="2" t="s">
        <v>1</v>
      </c>
      <c r="G136" s="2" t="s">
        <v>171</v>
      </c>
      <c r="I136" s="3">
        <v>1.77</v>
      </c>
      <c r="J136" s="2" t="s">
        <v>4</v>
      </c>
      <c r="K136" s="2" t="s">
        <v>5</v>
      </c>
      <c r="L136" s="2" t="s">
        <v>51</v>
      </c>
      <c r="M136" s="2" t="s">
        <v>172</v>
      </c>
      <c r="N136" s="2" t="s">
        <v>315</v>
      </c>
      <c r="R136" s="2" t="s">
        <v>357</v>
      </c>
      <c r="S136" s="2">
        <v>50</v>
      </c>
      <c r="T136" s="2" t="s">
        <v>336</v>
      </c>
      <c r="U136" s="2">
        <v>77</v>
      </c>
      <c r="V136" s="2" t="s">
        <v>335</v>
      </c>
      <c r="W136" s="2" t="s">
        <v>2676</v>
      </c>
      <c r="X136" s="2" t="s">
        <v>171</v>
      </c>
    </row>
    <row r="137" spans="1:24" x14ac:dyDescent="0.25">
      <c r="A137" s="2" t="s">
        <v>168</v>
      </c>
      <c r="B137" s="2" t="s">
        <v>251</v>
      </c>
      <c r="C137" s="2" t="s">
        <v>6</v>
      </c>
      <c r="D137" s="2" t="s">
        <v>169</v>
      </c>
      <c r="E137" s="2">
        <v>7</v>
      </c>
      <c r="F137" s="2" t="s">
        <v>1</v>
      </c>
      <c r="G137" s="2" t="s">
        <v>171</v>
      </c>
      <c r="I137" s="3">
        <v>1.07</v>
      </c>
      <c r="J137" s="2" t="s">
        <v>4</v>
      </c>
      <c r="K137" s="2" t="s">
        <v>5</v>
      </c>
      <c r="L137" s="2" t="s">
        <v>11</v>
      </c>
      <c r="M137" s="2" t="s">
        <v>172</v>
      </c>
      <c r="N137" s="2" t="s">
        <v>258</v>
      </c>
      <c r="R137" s="2" t="s">
        <v>357</v>
      </c>
      <c r="S137" s="2">
        <v>150</v>
      </c>
      <c r="T137" s="2" t="s">
        <v>336</v>
      </c>
      <c r="U137" s="2">
        <v>7</v>
      </c>
      <c r="V137" s="2" t="s">
        <v>335</v>
      </c>
      <c r="W137" s="2" t="s">
        <v>1254</v>
      </c>
      <c r="X137" s="2" t="s">
        <v>171</v>
      </c>
    </row>
    <row r="138" spans="1:24" x14ac:dyDescent="0.25">
      <c r="A138" s="2" t="s">
        <v>168</v>
      </c>
      <c r="B138" s="2" t="s">
        <v>251</v>
      </c>
      <c r="C138" s="2" t="s">
        <v>6</v>
      </c>
      <c r="D138" s="2" t="s">
        <v>169</v>
      </c>
      <c r="E138" s="2">
        <v>13</v>
      </c>
      <c r="F138" s="2" t="s">
        <v>1</v>
      </c>
      <c r="G138" s="2" t="s">
        <v>171</v>
      </c>
      <c r="I138" s="3">
        <v>1.1299999999999999</v>
      </c>
      <c r="J138" s="2" t="s">
        <v>4</v>
      </c>
      <c r="K138" s="2" t="s">
        <v>5</v>
      </c>
      <c r="L138" s="2" t="s">
        <v>46</v>
      </c>
      <c r="M138" s="2" t="s">
        <v>172</v>
      </c>
      <c r="N138" s="2" t="s">
        <v>264</v>
      </c>
      <c r="R138" s="2" t="s">
        <v>357</v>
      </c>
      <c r="S138" s="2">
        <v>110</v>
      </c>
      <c r="T138" s="2" t="s">
        <v>336</v>
      </c>
      <c r="U138" s="2">
        <v>13</v>
      </c>
      <c r="V138" s="2" t="s">
        <v>335</v>
      </c>
      <c r="W138" s="2" t="s">
        <v>2677</v>
      </c>
      <c r="X138" s="2" t="s">
        <v>171</v>
      </c>
    </row>
    <row r="139" spans="1:24" x14ac:dyDescent="0.25">
      <c r="A139" s="2" t="s">
        <v>168</v>
      </c>
      <c r="B139" s="2" t="s">
        <v>251</v>
      </c>
      <c r="C139" s="2" t="s">
        <v>6</v>
      </c>
      <c r="D139" s="2" t="s">
        <v>169</v>
      </c>
      <c r="E139" s="2">
        <v>3</v>
      </c>
      <c r="F139" s="2" t="s">
        <v>1</v>
      </c>
      <c r="G139" s="2" t="s">
        <v>171</v>
      </c>
      <c r="I139" s="3">
        <v>1.03</v>
      </c>
      <c r="J139" s="2" t="s">
        <v>4</v>
      </c>
      <c r="K139" s="2" t="s">
        <v>5</v>
      </c>
      <c r="L139" s="2" t="s">
        <v>150</v>
      </c>
      <c r="M139" s="2" t="s">
        <v>172</v>
      </c>
      <c r="N139" s="2" t="s">
        <v>254</v>
      </c>
      <c r="R139" s="2" t="s">
        <v>357</v>
      </c>
      <c r="S139" s="2">
        <v>140</v>
      </c>
      <c r="T139" s="2" t="s">
        <v>336</v>
      </c>
      <c r="U139" s="2">
        <v>3</v>
      </c>
      <c r="V139" s="2" t="s">
        <v>335</v>
      </c>
      <c r="W139" s="2" t="s">
        <v>1362</v>
      </c>
      <c r="X139" s="2" t="s">
        <v>171</v>
      </c>
    </row>
    <row r="140" spans="1:24" x14ac:dyDescent="0.25">
      <c r="A140" s="2" t="s">
        <v>168</v>
      </c>
      <c r="B140" s="2" t="s">
        <v>251</v>
      </c>
      <c r="C140" s="2" t="s">
        <v>6</v>
      </c>
      <c r="D140" s="2" t="s">
        <v>169</v>
      </c>
      <c r="E140" s="2">
        <v>88</v>
      </c>
      <c r="F140" s="2" t="s">
        <v>1</v>
      </c>
      <c r="G140" s="2" t="s">
        <v>171</v>
      </c>
      <c r="I140" s="3">
        <v>1.88</v>
      </c>
      <c r="J140" s="2" t="s">
        <v>4</v>
      </c>
      <c r="K140" s="2" t="s">
        <v>5</v>
      </c>
      <c r="L140" s="2" t="s">
        <v>112</v>
      </c>
      <c r="M140" s="2" t="s">
        <v>172</v>
      </c>
      <c r="N140" s="2" t="s">
        <v>324</v>
      </c>
      <c r="R140" s="2" t="s">
        <v>357</v>
      </c>
      <c r="S140" s="2">
        <v>110</v>
      </c>
      <c r="T140" s="2" t="s">
        <v>336</v>
      </c>
      <c r="U140" s="2">
        <v>88</v>
      </c>
      <c r="V140" s="2" t="s">
        <v>335</v>
      </c>
      <c r="W140" s="2" t="s">
        <v>2678</v>
      </c>
      <c r="X140" s="2" t="s">
        <v>171</v>
      </c>
    </row>
    <row r="141" spans="1:24" x14ac:dyDescent="0.25">
      <c r="A141" s="2" t="s">
        <v>168</v>
      </c>
      <c r="B141" s="2" t="s">
        <v>251</v>
      </c>
      <c r="C141" s="2" t="s">
        <v>6</v>
      </c>
      <c r="D141" s="2" t="s">
        <v>169</v>
      </c>
      <c r="E141" s="2">
        <v>2</v>
      </c>
      <c r="F141" s="2" t="s">
        <v>1</v>
      </c>
      <c r="G141" s="2" t="s">
        <v>171</v>
      </c>
      <c r="I141" s="3">
        <v>1.02</v>
      </c>
      <c r="J141" s="2" t="s">
        <v>4</v>
      </c>
      <c r="K141" s="2" t="s">
        <v>5</v>
      </c>
      <c r="L141" s="2" t="s">
        <v>102</v>
      </c>
      <c r="M141" s="2" t="s">
        <v>172</v>
      </c>
      <c r="N141" s="2" t="s">
        <v>253</v>
      </c>
      <c r="R141" s="2" t="s">
        <v>357</v>
      </c>
      <c r="S141" s="2">
        <v>110</v>
      </c>
      <c r="T141" s="2" t="s">
        <v>336</v>
      </c>
      <c r="U141" s="2">
        <v>2</v>
      </c>
      <c r="V141" s="2" t="s">
        <v>335</v>
      </c>
      <c r="W141" s="2" t="s">
        <v>2679</v>
      </c>
      <c r="X141" s="2" t="s">
        <v>171</v>
      </c>
    </row>
    <row r="142" spans="1:24" x14ac:dyDescent="0.25">
      <c r="A142" s="2" t="s">
        <v>168</v>
      </c>
      <c r="B142" s="2" t="s">
        <v>251</v>
      </c>
      <c r="C142" s="2" t="s">
        <v>6</v>
      </c>
      <c r="D142" s="2" t="s">
        <v>169</v>
      </c>
      <c r="E142" s="2">
        <v>9</v>
      </c>
      <c r="F142" s="2" t="s">
        <v>1</v>
      </c>
      <c r="G142" s="2" t="s">
        <v>171</v>
      </c>
      <c r="I142" s="3">
        <v>1.0900000000000001</v>
      </c>
      <c r="J142" s="2" t="s">
        <v>4</v>
      </c>
      <c r="K142" s="2" t="s">
        <v>5</v>
      </c>
      <c r="L142" s="2" t="s">
        <v>118</v>
      </c>
      <c r="M142" s="2" t="s">
        <v>172</v>
      </c>
      <c r="N142" s="2" t="s">
        <v>260</v>
      </c>
      <c r="R142" s="2" t="s">
        <v>357</v>
      </c>
      <c r="S142" s="2">
        <v>180</v>
      </c>
      <c r="T142" s="2" t="s">
        <v>336</v>
      </c>
      <c r="U142" s="2">
        <v>9</v>
      </c>
      <c r="V142" s="2" t="s">
        <v>335</v>
      </c>
      <c r="W142" s="2" t="s">
        <v>365</v>
      </c>
      <c r="X142" s="2" t="s">
        <v>171</v>
      </c>
    </row>
    <row r="143" spans="1:24" x14ac:dyDescent="0.25">
      <c r="A143" s="2" t="s">
        <v>168</v>
      </c>
      <c r="B143" s="2" t="s">
        <v>251</v>
      </c>
      <c r="C143" s="2" t="s">
        <v>6</v>
      </c>
      <c r="D143" s="2" t="s">
        <v>169</v>
      </c>
      <c r="E143" s="2">
        <v>6</v>
      </c>
      <c r="F143" s="2" t="s">
        <v>1</v>
      </c>
      <c r="G143" s="2" t="s">
        <v>171</v>
      </c>
      <c r="I143" s="3">
        <v>1.06</v>
      </c>
      <c r="J143" s="2" t="s">
        <v>4</v>
      </c>
      <c r="K143" s="2" t="s">
        <v>5</v>
      </c>
      <c r="L143" s="2" t="s">
        <v>119</v>
      </c>
      <c r="M143" s="2" t="s">
        <v>172</v>
      </c>
      <c r="N143" s="2" t="s">
        <v>257</v>
      </c>
      <c r="R143" s="2" t="s">
        <v>357</v>
      </c>
      <c r="S143" s="2">
        <v>170</v>
      </c>
      <c r="T143" s="2" t="s">
        <v>336</v>
      </c>
      <c r="U143" s="2">
        <v>6</v>
      </c>
      <c r="V143" s="2" t="s">
        <v>335</v>
      </c>
      <c r="W143" s="2" t="s">
        <v>1298</v>
      </c>
      <c r="X143" s="2" t="s">
        <v>171</v>
      </c>
    </row>
    <row r="144" spans="1:24" x14ac:dyDescent="0.25">
      <c r="A144" s="2" t="s">
        <v>168</v>
      </c>
      <c r="B144" s="2" t="s">
        <v>251</v>
      </c>
      <c r="C144" s="2" t="s">
        <v>6</v>
      </c>
      <c r="D144" s="2" t="s">
        <v>169</v>
      </c>
      <c r="E144" s="2">
        <v>61</v>
      </c>
      <c r="F144" s="2" t="s">
        <v>1</v>
      </c>
      <c r="G144" s="2" t="s">
        <v>171</v>
      </c>
      <c r="I144" s="3">
        <v>1.61</v>
      </c>
      <c r="J144" s="2" t="s">
        <v>4</v>
      </c>
      <c r="K144" s="2" t="s">
        <v>5</v>
      </c>
      <c r="L144" s="2" t="s">
        <v>2680</v>
      </c>
      <c r="M144" s="2" t="s">
        <v>172</v>
      </c>
      <c r="N144" s="2" t="s">
        <v>2681</v>
      </c>
      <c r="R144" s="2" t="s">
        <v>357</v>
      </c>
      <c r="S144" s="2">
        <v>190</v>
      </c>
      <c r="T144" s="2" t="s">
        <v>336</v>
      </c>
      <c r="U144" s="2">
        <v>61</v>
      </c>
      <c r="V144" s="2" t="s">
        <v>335</v>
      </c>
      <c r="W144" s="2" t="s">
        <v>2682</v>
      </c>
      <c r="X144" s="2" t="s">
        <v>171</v>
      </c>
    </row>
    <row r="145" spans="1:24" x14ac:dyDescent="0.25">
      <c r="A145" s="2" t="s">
        <v>168</v>
      </c>
      <c r="B145" s="2" t="s">
        <v>251</v>
      </c>
      <c r="C145" s="2" t="s">
        <v>6</v>
      </c>
      <c r="D145" s="2" t="s">
        <v>169</v>
      </c>
      <c r="E145" s="2">
        <v>9</v>
      </c>
      <c r="F145" s="2" t="s">
        <v>1</v>
      </c>
      <c r="G145" s="2" t="s">
        <v>171</v>
      </c>
      <c r="I145" s="3">
        <v>1.0900000000000001</v>
      </c>
      <c r="J145" s="2" t="s">
        <v>4</v>
      </c>
      <c r="K145" s="2" t="s">
        <v>5</v>
      </c>
      <c r="L145" s="2" t="s">
        <v>118</v>
      </c>
      <c r="M145" s="2" t="s">
        <v>172</v>
      </c>
      <c r="N145" s="2" t="s">
        <v>260</v>
      </c>
      <c r="R145" s="2" t="s">
        <v>357</v>
      </c>
      <c r="S145" s="2">
        <v>100</v>
      </c>
      <c r="T145" s="2" t="s">
        <v>336</v>
      </c>
      <c r="U145" s="2">
        <v>9</v>
      </c>
      <c r="V145" s="2" t="s">
        <v>335</v>
      </c>
      <c r="W145" s="2" t="s">
        <v>2683</v>
      </c>
      <c r="X145" s="2" t="s">
        <v>171</v>
      </c>
    </row>
    <row r="146" spans="1:24" x14ac:dyDescent="0.25">
      <c r="A146" s="2" t="s">
        <v>168</v>
      </c>
      <c r="B146" s="2" t="s">
        <v>251</v>
      </c>
      <c r="C146" s="2" t="s">
        <v>6</v>
      </c>
      <c r="D146" s="2" t="s">
        <v>169</v>
      </c>
      <c r="E146" s="2">
        <v>78</v>
      </c>
      <c r="F146" s="2" t="s">
        <v>1</v>
      </c>
      <c r="G146" s="2" t="s">
        <v>171</v>
      </c>
      <c r="I146" s="3">
        <v>1.78</v>
      </c>
      <c r="J146" s="2" t="s">
        <v>4</v>
      </c>
      <c r="K146" s="2" t="s">
        <v>5</v>
      </c>
      <c r="L146" s="2" t="s">
        <v>61</v>
      </c>
      <c r="M146" s="2" t="s">
        <v>172</v>
      </c>
      <c r="N146" s="2" t="s">
        <v>316</v>
      </c>
      <c r="R146" s="2" t="s">
        <v>357</v>
      </c>
      <c r="S146" s="2">
        <v>190</v>
      </c>
      <c r="T146" s="2" t="s">
        <v>336</v>
      </c>
      <c r="U146" s="2">
        <v>78</v>
      </c>
      <c r="V146" s="2" t="s">
        <v>335</v>
      </c>
      <c r="W146" s="2" t="s">
        <v>1253</v>
      </c>
      <c r="X146" s="2" t="s">
        <v>171</v>
      </c>
    </row>
    <row r="147" spans="1:24" x14ac:dyDescent="0.25">
      <c r="A147" s="2" t="s">
        <v>168</v>
      </c>
      <c r="B147" s="2" t="s">
        <v>251</v>
      </c>
      <c r="C147" s="2" t="s">
        <v>6</v>
      </c>
      <c r="D147" s="2" t="s">
        <v>169</v>
      </c>
      <c r="E147" s="2">
        <v>8</v>
      </c>
      <c r="F147" s="2" t="s">
        <v>1</v>
      </c>
      <c r="G147" s="2" t="s">
        <v>171</v>
      </c>
      <c r="I147" s="3">
        <v>1.08</v>
      </c>
      <c r="J147" s="2" t="s">
        <v>4</v>
      </c>
      <c r="K147" s="2" t="s">
        <v>5</v>
      </c>
      <c r="L147" s="2" t="s">
        <v>26</v>
      </c>
      <c r="M147" s="2" t="s">
        <v>172</v>
      </c>
      <c r="N147" s="2" t="s">
        <v>259</v>
      </c>
      <c r="R147" s="2" t="s">
        <v>357</v>
      </c>
      <c r="S147" s="2">
        <v>70</v>
      </c>
      <c r="T147" s="2" t="s">
        <v>336</v>
      </c>
      <c r="U147" s="2">
        <v>8</v>
      </c>
      <c r="V147" s="2" t="s">
        <v>335</v>
      </c>
      <c r="W147" s="2" t="s">
        <v>1199</v>
      </c>
      <c r="X147" s="2" t="s">
        <v>171</v>
      </c>
    </row>
    <row r="148" spans="1:24" x14ac:dyDescent="0.25">
      <c r="A148" s="2" t="s">
        <v>168</v>
      </c>
      <c r="B148" s="2" t="s">
        <v>251</v>
      </c>
      <c r="C148" s="2" t="s">
        <v>6</v>
      </c>
      <c r="D148" s="2" t="s">
        <v>169</v>
      </c>
      <c r="E148" s="2">
        <v>50</v>
      </c>
      <c r="F148" s="2" t="s">
        <v>1</v>
      </c>
      <c r="G148" s="2" t="s">
        <v>171</v>
      </c>
      <c r="I148" s="3">
        <v>1.5</v>
      </c>
      <c r="J148" s="2" t="s">
        <v>4</v>
      </c>
      <c r="K148" s="2" t="s">
        <v>5</v>
      </c>
      <c r="L148" s="2" t="s">
        <v>117</v>
      </c>
      <c r="M148" s="2" t="s">
        <v>172</v>
      </c>
      <c r="N148" s="2" t="s">
        <v>295</v>
      </c>
      <c r="R148" s="2" t="s">
        <v>357</v>
      </c>
      <c r="S148" s="2">
        <v>150</v>
      </c>
      <c r="T148" s="2" t="s">
        <v>336</v>
      </c>
      <c r="U148" s="2">
        <v>50</v>
      </c>
      <c r="V148" s="2" t="s">
        <v>335</v>
      </c>
      <c r="W148" s="2" t="s">
        <v>2684</v>
      </c>
      <c r="X148" s="2" t="s">
        <v>171</v>
      </c>
    </row>
    <row r="149" spans="1:24" x14ac:dyDescent="0.25">
      <c r="A149" s="2" t="s">
        <v>168</v>
      </c>
      <c r="B149" s="2" t="s">
        <v>251</v>
      </c>
      <c r="C149" s="2" t="s">
        <v>6</v>
      </c>
      <c r="D149" s="2" t="s">
        <v>169</v>
      </c>
      <c r="E149" s="2">
        <v>9</v>
      </c>
      <c r="F149" s="2" t="s">
        <v>1</v>
      </c>
      <c r="G149" s="2" t="s">
        <v>171</v>
      </c>
      <c r="I149" s="3">
        <v>1.0900000000000001</v>
      </c>
      <c r="J149" s="2" t="s">
        <v>4</v>
      </c>
      <c r="K149" s="2" t="s">
        <v>5</v>
      </c>
      <c r="L149" s="2" t="s">
        <v>118</v>
      </c>
      <c r="M149" s="2" t="s">
        <v>172</v>
      </c>
      <c r="N149" s="2" t="s">
        <v>260</v>
      </c>
      <c r="R149" s="2" t="s">
        <v>357</v>
      </c>
      <c r="S149" s="2">
        <v>200</v>
      </c>
      <c r="T149" s="2" t="s">
        <v>336</v>
      </c>
      <c r="U149" s="2">
        <v>9</v>
      </c>
      <c r="V149" s="2" t="s">
        <v>335</v>
      </c>
      <c r="W149" s="2" t="s">
        <v>1242</v>
      </c>
      <c r="X149" s="2" t="s">
        <v>171</v>
      </c>
    </row>
    <row r="150" spans="1:24" x14ac:dyDescent="0.25">
      <c r="A150" s="2" t="s">
        <v>168</v>
      </c>
      <c r="B150" s="2" t="s">
        <v>251</v>
      </c>
      <c r="C150" s="2" t="s">
        <v>6</v>
      </c>
      <c r="D150" s="2" t="s">
        <v>169</v>
      </c>
      <c r="E150" s="2">
        <v>43</v>
      </c>
      <c r="F150" s="2" t="s">
        <v>1</v>
      </c>
      <c r="G150" s="2" t="s">
        <v>171</v>
      </c>
      <c r="I150" s="3">
        <v>1.43</v>
      </c>
      <c r="J150" s="2" t="s">
        <v>4</v>
      </c>
      <c r="K150" s="2" t="s">
        <v>5</v>
      </c>
      <c r="L150" s="2" t="s">
        <v>59</v>
      </c>
      <c r="M150" s="2" t="s">
        <v>172</v>
      </c>
      <c r="N150" s="2" t="s">
        <v>290</v>
      </c>
      <c r="R150" s="2" t="s">
        <v>357</v>
      </c>
      <c r="S150" s="2">
        <v>110</v>
      </c>
      <c r="T150" s="2" t="s">
        <v>336</v>
      </c>
      <c r="U150" s="2">
        <v>43</v>
      </c>
      <c r="V150" s="2" t="s">
        <v>335</v>
      </c>
      <c r="W150" s="2" t="s">
        <v>2685</v>
      </c>
      <c r="X150" s="2" t="s">
        <v>171</v>
      </c>
    </row>
    <row r="151" spans="1:24" x14ac:dyDescent="0.25">
      <c r="A151" s="2" t="s">
        <v>168</v>
      </c>
      <c r="B151" s="2" t="s">
        <v>251</v>
      </c>
      <c r="C151" s="2" t="s">
        <v>6</v>
      </c>
      <c r="D151" s="2" t="s">
        <v>169</v>
      </c>
      <c r="E151" s="2">
        <v>9</v>
      </c>
      <c r="F151" s="2" t="s">
        <v>1</v>
      </c>
      <c r="G151" s="2" t="s">
        <v>171</v>
      </c>
      <c r="I151" s="3">
        <v>1.0900000000000001</v>
      </c>
      <c r="J151" s="2" t="s">
        <v>4</v>
      </c>
      <c r="K151" s="2" t="s">
        <v>5</v>
      </c>
      <c r="L151" s="2" t="s">
        <v>118</v>
      </c>
      <c r="M151" s="2" t="s">
        <v>172</v>
      </c>
      <c r="N151" s="2" t="s">
        <v>260</v>
      </c>
      <c r="R151" s="2" t="s">
        <v>357</v>
      </c>
      <c r="S151" s="2">
        <v>70</v>
      </c>
      <c r="T151" s="2" t="s">
        <v>336</v>
      </c>
      <c r="U151" s="2">
        <v>9</v>
      </c>
      <c r="V151" s="2" t="s">
        <v>335</v>
      </c>
      <c r="W151" s="2" t="s">
        <v>2686</v>
      </c>
      <c r="X151" s="2" t="s">
        <v>171</v>
      </c>
    </row>
    <row r="152" spans="1:24" x14ac:dyDescent="0.25">
      <c r="A152" s="2" t="s">
        <v>168</v>
      </c>
      <c r="B152" s="2" t="s">
        <v>251</v>
      </c>
      <c r="C152" s="2" t="s">
        <v>6</v>
      </c>
      <c r="D152" s="2" t="s">
        <v>169</v>
      </c>
      <c r="E152" s="2">
        <v>20</v>
      </c>
      <c r="F152" s="2" t="s">
        <v>1</v>
      </c>
      <c r="G152" s="2" t="s">
        <v>171</v>
      </c>
      <c r="I152" s="3">
        <v>1.2</v>
      </c>
      <c r="J152" s="2" t="s">
        <v>4</v>
      </c>
      <c r="K152" s="2" t="s">
        <v>5</v>
      </c>
      <c r="L152" s="2" t="s">
        <v>77</v>
      </c>
      <c r="M152" s="2" t="s">
        <v>172</v>
      </c>
      <c r="N152" s="2" t="s">
        <v>271</v>
      </c>
      <c r="R152" s="2" t="s">
        <v>357</v>
      </c>
      <c r="S152" s="2">
        <v>130</v>
      </c>
      <c r="T152" s="2" t="s">
        <v>336</v>
      </c>
      <c r="U152" s="2">
        <v>20</v>
      </c>
      <c r="V152" s="2" t="s">
        <v>335</v>
      </c>
      <c r="W152" s="2" t="s">
        <v>2687</v>
      </c>
      <c r="X152" s="2" t="s">
        <v>171</v>
      </c>
    </row>
    <row r="153" spans="1:24" x14ac:dyDescent="0.25">
      <c r="A153" s="2" t="s">
        <v>168</v>
      </c>
      <c r="B153" s="2" t="s">
        <v>251</v>
      </c>
      <c r="C153" s="2" t="s">
        <v>6</v>
      </c>
      <c r="D153" s="2" t="s">
        <v>169</v>
      </c>
      <c r="E153" s="2">
        <v>8</v>
      </c>
      <c r="F153" s="2" t="s">
        <v>1</v>
      </c>
      <c r="G153" s="2" t="s">
        <v>171</v>
      </c>
      <c r="I153" s="3">
        <v>1.08</v>
      </c>
      <c r="J153" s="2" t="s">
        <v>4</v>
      </c>
      <c r="K153" s="2" t="s">
        <v>5</v>
      </c>
      <c r="L153" s="2" t="s">
        <v>26</v>
      </c>
      <c r="M153" s="2" t="s">
        <v>172</v>
      </c>
      <c r="N153" s="2" t="s">
        <v>259</v>
      </c>
      <c r="R153" s="2" t="s">
        <v>357</v>
      </c>
      <c r="S153" s="2">
        <v>60</v>
      </c>
      <c r="T153" s="2" t="s">
        <v>336</v>
      </c>
      <c r="U153" s="2">
        <v>8</v>
      </c>
      <c r="V153" s="2" t="s">
        <v>335</v>
      </c>
      <c r="W153" s="2" t="s">
        <v>1292</v>
      </c>
      <c r="X153" s="2" t="s">
        <v>171</v>
      </c>
    </row>
    <row r="154" spans="1:24" x14ac:dyDescent="0.25">
      <c r="A154" s="2" t="s">
        <v>168</v>
      </c>
      <c r="B154" s="2" t="s">
        <v>251</v>
      </c>
      <c r="C154" s="2" t="s">
        <v>6</v>
      </c>
      <c r="D154" s="2" t="s">
        <v>169</v>
      </c>
      <c r="E154" s="2">
        <v>94</v>
      </c>
      <c r="F154" s="2" t="s">
        <v>1</v>
      </c>
      <c r="G154" s="2" t="s">
        <v>171</v>
      </c>
      <c r="I154" s="3">
        <v>1.94</v>
      </c>
      <c r="J154" s="2" t="s">
        <v>4</v>
      </c>
      <c r="K154" s="2" t="s">
        <v>5</v>
      </c>
      <c r="L154" s="2" t="s">
        <v>128</v>
      </c>
      <c r="M154" s="2" t="s">
        <v>172</v>
      </c>
      <c r="N154" s="2" t="s">
        <v>329</v>
      </c>
      <c r="R154" s="2" t="s">
        <v>357</v>
      </c>
      <c r="S154" s="2">
        <v>190</v>
      </c>
      <c r="T154" s="2" t="s">
        <v>336</v>
      </c>
      <c r="U154" s="2">
        <v>94</v>
      </c>
      <c r="V154" s="2" t="s">
        <v>335</v>
      </c>
      <c r="W154" s="2" t="s">
        <v>1272</v>
      </c>
      <c r="X154" s="2" t="s">
        <v>171</v>
      </c>
    </row>
    <row r="155" spans="1:24" x14ac:dyDescent="0.25">
      <c r="A155" s="2" t="s">
        <v>168</v>
      </c>
      <c r="B155" s="2" t="s">
        <v>251</v>
      </c>
      <c r="C155" s="2" t="s">
        <v>6</v>
      </c>
      <c r="D155" s="2" t="s">
        <v>169</v>
      </c>
      <c r="E155" s="2">
        <v>5</v>
      </c>
      <c r="F155" s="2" t="s">
        <v>1</v>
      </c>
      <c r="G155" s="2" t="s">
        <v>171</v>
      </c>
      <c r="I155" s="3">
        <v>1.05</v>
      </c>
      <c r="J155" s="2" t="s">
        <v>4</v>
      </c>
      <c r="K155" s="2" t="s">
        <v>5</v>
      </c>
      <c r="L155" s="2" t="s">
        <v>44</v>
      </c>
      <c r="M155" s="2" t="s">
        <v>172</v>
      </c>
      <c r="N155" s="2" t="s">
        <v>256</v>
      </c>
      <c r="R155" s="2" t="s">
        <v>357</v>
      </c>
      <c r="S155" s="2">
        <v>100</v>
      </c>
      <c r="T155" s="2" t="s">
        <v>336</v>
      </c>
      <c r="U155" s="2">
        <v>5</v>
      </c>
      <c r="V155" s="2" t="s">
        <v>335</v>
      </c>
      <c r="W155" s="2" t="s">
        <v>1284</v>
      </c>
      <c r="X155" s="2" t="s">
        <v>171</v>
      </c>
    </row>
    <row r="156" spans="1:24" x14ac:dyDescent="0.25">
      <c r="A156" s="2" t="s">
        <v>168</v>
      </c>
      <c r="B156" s="2" t="s">
        <v>251</v>
      </c>
      <c r="C156" s="2" t="s">
        <v>6</v>
      </c>
      <c r="D156" s="2" t="s">
        <v>169</v>
      </c>
      <c r="E156" s="2">
        <v>44</v>
      </c>
      <c r="F156" s="2" t="s">
        <v>1</v>
      </c>
      <c r="G156" s="2" t="s">
        <v>171</v>
      </c>
      <c r="I156" s="3">
        <v>1.44</v>
      </c>
      <c r="J156" s="2" t="s">
        <v>4</v>
      </c>
      <c r="K156" s="2" t="s">
        <v>5</v>
      </c>
      <c r="L156" s="2" t="s">
        <v>2688</v>
      </c>
      <c r="M156" s="2" t="s">
        <v>172</v>
      </c>
      <c r="N156" s="2" t="s">
        <v>2689</v>
      </c>
      <c r="R156" s="2" t="s">
        <v>357</v>
      </c>
      <c r="S156" s="2">
        <v>190</v>
      </c>
      <c r="T156" s="2" t="s">
        <v>336</v>
      </c>
      <c r="U156" s="2">
        <v>44</v>
      </c>
      <c r="V156" s="2" t="s">
        <v>335</v>
      </c>
      <c r="W156" s="2" t="s">
        <v>2690</v>
      </c>
      <c r="X156" s="2" t="s">
        <v>171</v>
      </c>
    </row>
    <row r="157" spans="1:24" x14ac:dyDescent="0.25">
      <c r="A157" s="2" t="s">
        <v>168</v>
      </c>
      <c r="B157" s="2" t="s">
        <v>251</v>
      </c>
      <c r="C157" s="2" t="s">
        <v>6</v>
      </c>
      <c r="D157" s="2" t="s">
        <v>169</v>
      </c>
      <c r="E157" s="2">
        <v>5</v>
      </c>
      <c r="F157" s="2" t="s">
        <v>1</v>
      </c>
      <c r="G157" s="2" t="s">
        <v>171</v>
      </c>
      <c r="I157" s="3">
        <v>1.05</v>
      </c>
      <c r="J157" s="2" t="s">
        <v>4</v>
      </c>
      <c r="K157" s="2" t="s">
        <v>5</v>
      </c>
      <c r="L157" s="2" t="s">
        <v>44</v>
      </c>
      <c r="M157" s="2" t="s">
        <v>172</v>
      </c>
      <c r="N157" s="2" t="s">
        <v>256</v>
      </c>
      <c r="R157" s="2" t="s">
        <v>357</v>
      </c>
      <c r="S157" s="2">
        <v>170</v>
      </c>
      <c r="T157" s="2" t="s">
        <v>336</v>
      </c>
      <c r="U157" s="2">
        <v>5</v>
      </c>
      <c r="V157" s="2" t="s">
        <v>335</v>
      </c>
      <c r="W157" s="2" t="s">
        <v>2691</v>
      </c>
      <c r="X157" s="2" t="s">
        <v>171</v>
      </c>
    </row>
    <row r="158" spans="1:24" x14ac:dyDescent="0.25">
      <c r="A158" s="2" t="s">
        <v>168</v>
      </c>
      <c r="B158" s="2" t="s">
        <v>251</v>
      </c>
      <c r="C158" s="2" t="s">
        <v>6</v>
      </c>
      <c r="D158" s="2" t="s">
        <v>169</v>
      </c>
      <c r="E158" s="2">
        <v>95</v>
      </c>
      <c r="F158" s="2" t="s">
        <v>1</v>
      </c>
      <c r="G158" s="2" t="s">
        <v>171</v>
      </c>
      <c r="I158" s="3">
        <v>1.95</v>
      </c>
      <c r="J158" s="2" t="s">
        <v>4</v>
      </c>
      <c r="K158" s="2" t="s">
        <v>5</v>
      </c>
      <c r="L158" s="2" t="s">
        <v>146</v>
      </c>
      <c r="M158" s="2" t="s">
        <v>172</v>
      </c>
      <c r="N158" s="2" t="s">
        <v>330</v>
      </c>
      <c r="R158" s="2" t="s">
        <v>357</v>
      </c>
      <c r="S158" s="2">
        <v>190</v>
      </c>
      <c r="T158" s="2" t="s">
        <v>336</v>
      </c>
      <c r="U158" s="2">
        <v>95</v>
      </c>
      <c r="V158" s="2" t="s">
        <v>335</v>
      </c>
      <c r="W158" s="2" t="s">
        <v>2692</v>
      </c>
      <c r="X158" s="2" t="s">
        <v>171</v>
      </c>
    </row>
    <row r="159" spans="1:24" x14ac:dyDescent="0.25">
      <c r="A159" s="2" t="s">
        <v>168</v>
      </c>
      <c r="B159" s="2" t="s">
        <v>251</v>
      </c>
      <c r="C159" s="2" t="s">
        <v>6</v>
      </c>
      <c r="D159" s="2" t="s">
        <v>169</v>
      </c>
      <c r="E159" s="2">
        <v>7</v>
      </c>
      <c r="F159" s="2" t="s">
        <v>1</v>
      </c>
      <c r="G159" s="2" t="s">
        <v>171</v>
      </c>
      <c r="I159" s="3">
        <v>1.07</v>
      </c>
      <c r="J159" s="2" t="s">
        <v>4</v>
      </c>
      <c r="K159" s="2" t="s">
        <v>5</v>
      </c>
      <c r="L159" s="2" t="s">
        <v>11</v>
      </c>
      <c r="M159" s="2" t="s">
        <v>172</v>
      </c>
      <c r="N159" s="2" t="s">
        <v>258</v>
      </c>
      <c r="R159" s="2" t="s">
        <v>357</v>
      </c>
      <c r="S159" s="2">
        <v>60</v>
      </c>
      <c r="T159" s="2" t="s">
        <v>336</v>
      </c>
      <c r="U159" s="2">
        <v>7</v>
      </c>
      <c r="V159" s="2" t="s">
        <v>335</v>
      </c>
      <c r="W159" s="2" t="s">
        <v>1306</v>
      </c>
      <c r="X159" s="2" t="s">
        <v>171</v>
      </c>
    </row>
    <row r="160" spans="1:24" x14ac:dyDescent="0.25">
      <c r="A160" s="2" t="s">
        <v>168</v>
      </c>
      <c r="B160" s="2" t="s">
        <v>251</v>
      </c>
      <c r="C160" s="2" t="s">
        <v>6</v>
      </c>
      <c r="D160" s="2" t="s">
        <v>169</v>
      </c>
      <c r="E160" s="2">
        <v>63</v>
      </c>
      <c r="F160" s="2" t="s">
        <v>1</v>
      </c>
      <c r="G160" s="2" t="s">
        <v>171</v>
      </c>
      <c r="I160" s="3">
        <v>1.63</v>
      </c>
      <c r="J160" s="2" t="s">
        <v>4</v>
      </c>
      <c r="K160" s="2" t="s">
        <v>5</v>
      </c>
      <c r="L160" s="2" t="s">
        <v>73</v>
      </c>
      <c r="M160" s="2" t="s">
        <v>172</v>
      </c>
      <c r="N160" s="2" t="s">
        <v>303</v>
      </c>
      <c r="R160" s="2" t="s">
        <v>357</v>
      </c>
      <c r="S160" s="2">
        <v>50</v>
      </c>
      <c r="T160" s="2" t="s">
        <v>336</v>
      </c>
      <c r="U160" s="2">
        <v>63</v>
      </c>
      <c r="V160" s="2" t="s">
        <v>335</v>
      </c>
      <c r="W160" s="2" t="s">
        <v>2693</v>
      </c>
      <c r="X160" s="2" t="s">
        <v>171</v>
      </c>
    </row>
    <row r="161" spans="1:24" x14ac:dyDescent="0.25">
      <c r="A161" s="2" t="s">
        <v>168</v>
      </c>
      <c r="B161" s="2" t="s">
        <v>251</v>
      </c>
      <c r="C161" s="2" t="s">
        <v>6</v>
      </c>
      <c r="D161" s="2" t="s">
        <v>169</v>
      </c>
      <c r="E161" s="2">
        <v>5</v>
      </c>
      <c r="F161" s="2" t="s">
        <v>1</v>
      </c>
      <c r="G161" s="2" t="s">
        <v>171</v>
      </c>
      <c r="I161" s="3">
        <v>1.05</v>
      </c>
      <c r="J161" s="2" t="s">
        <v>4</v>
      </c>
      <c r="K161" s="2" t="s">
        <v>5</v>
      </c>
      <c r="L161" s="2" t="s">
        <v>44</v>
      </c>
      <c r="M161" s="2" t="s">
        <v>172</v>
      </c>
      <c r="N161" s="2" t="s">
        <v>256</v>
      </c>
      <c r="R161" s="2" t="s">
        <v>357</v>
      </c>
      <c r="S161" s="2">
        <v>180</v>
      </c>
      <c r="T161" s="2" t="s">
        <v>336</v>
      </c>
      <c r="U161" s="2">
        <v>5</v>
      </c>
      <c r="V161" s="2" t="s">
        <v>335</v>
      </c>
      <c r="W161" s="2" t="s">
        <v>2589</v>
      </c>
      <c r="X161" s="2" t="s">
        <v>171</v>
      </c>
    </row>
    <row r="162" spans="1:24" x14ac:dyDescent="0.25">
      <c r="A162" s="2" t="s">
        <v>168</v>
      </c>
      <c r="B162" s="2" t="s">
        <v>251</v>
      </c>
      <c r="C162" s="2" t="s">
        <v>6</v>
      </c>
      <c r="D162" s="2" t="s">
        <v>169</v>
      </c>
      <c r="E162" s="2">
        <v>29</v>
      </c>
      <c r="F162" s="2" t="s">
        <v>1</v>
      </c>
      <c r="G162" s="2" t="s">
        <v>171</v>
      </c>
      <c r="I162" s="3">
        <v>1.29</v>
      </c>
      <c r="J162" s="2" t="s">
        <v>4</v>
      </c>
      <c r="K162" s="2" t="s">
        <v>5</v>
      </c>
      <c r="L162" s="2" t="s">
        <v>100</v>
      </c>
      <c r="M162" s="2" t="s">
        <v>172</v>
      </c>
      <c r="N162" s="2" t="s">
        <v>277</v>
      </c>
      <c r="R162" s="2" t="s">
        <v>357</v>
      </c>
      <c r="S162" s="2">
        <v>200</v>
      </c>
      <c r="T162" s="2" t="s">
        <v>336</v>
      </c>
      <c r="U162" s="2">
        <v>29</v>
      </c>
      <c r="V162" s="2" t="s">
        <v>335</v>
      </c>
      <c r="W162" s="2" t="s">
        <v>2694</v>
      </c>
      <c r="X162" s="2" t="s">
        <v>171</v>
      </c>
    </row>
    <row r="163" spans="1:24" x14ac:dyDescent="0.25">
      <c r="A163" s="2" t="s">
        <v>168</v>
      </c>
      <c r="B163" s="2" t="s">
        <v>251</v>
      </c>
      <c r="C163" s="2" t="s">
        <v>6</v>
      </c>
      <c r="D163" s="2" t="s">
        <v>169</v>
      </c>
      <c r="E163" s="2">
        <v>1</v>
      </c>
      <c r="F163" s="2" t="s">
        <v>1</v>
      </c>
      <c r="G163" s="2" t="s">
        <v>171</v>
      </c>
      <c r="I163" s="3">
        <v>1.01</v>
      </c>
      <c r="J163" s="2" t="s">
        <v>4</v>
      </c>
      <c r="K163" s="2" t="s">
        <v>5</v>
      </c>
      <c r="L163" s="2" t="s">
        <v>160</v>
      </c>
      <c r="M163" s="2" t="s">
        <v>172</v>
      </c>
      <c r="N163" s="2" t="s">
        <v>252</v>
      </c>
      <c r="R163" s="2" t="s">
        <v>357</v>
      </c>
      <c r="S163" s="2">
        <v>100</v>
      </c>
      <c r="T163" s="2" t="s">
        <v>336</v>
      </c>
      <c r="U163" s="2">
        <v>1</v>
      </c>
      <c r="V163" s="2" t="s">
        <v>335</v>
      </c>
      <c r="W163" s="2" t="s">
        <v>1166</v>
      </c>
      <c r="X163" s="2" t="s">
        <v>171</v>
      </c>
    </row>
    <row r="164" spans="1:24" x14ac:dyDescent="0.25">
      <c r="A164" s="2" t="s">
        <v>168</v>
      </c>
      <c r="B164" s="2" t="s">
        <v>251</v>
      </c>
      <c r="C164" s="2" t="s">
        <v>6</v>
      </c>
      <c r="D164" s="2" t="s">
        <v>169</v>
      </c>
      <c r="E164" s="2">
        <v>80</v>
      </c>
      <c r="F164" s="2" t="s">
        <v>1</v>
      </c>
      <c r="G164" s="2" t="s">
        <v>171</v>
      </c>
      <c r="I164" s="3">
        <v>1.8</v>
      </c>
      <c r="J164" s="2" t="s">
        <v>4</v>
      </c>
      <c r="K164" s="2" t="s">
        <v>5</v>
      </c>
      <c r="L164" s="2" t="s">
        <v>165</v>
      </c>
      <c r="M164" s="2" t="s">
        <v>172</v>
      </c>
      <c r="N164" s="2" t="s">
        <v>318</v>
      </c>
      <c r="R164" s="2" t="s">
        <v>357</v>
      </c>
      <c r="S164" s="2">
        <v>200</v>
      </c>
      <c r="T164" s="2" t="s">
        <v>336</v>
      </c>
      <c r="U164" s="2">
        <v>80</v>
      </c>
      <c r="V164" s="2" t="s">
        <v>335</v>
      </c>
      <c r="W164" s="2" t="s">
        <v>2695</v>
      </c>
      <c r="X164" s="2" t="s">
        <v>171</v>
      </c>
    </row>
    <row r="165" spans="1:24" x14ac:dyDescent="0.25">
      <c r="A165" s="2" t="s">
        <v>168</v>
      </c>
      <c r="B165" s="2" t="s">
        <v>251</v>
      </c>
      <c r="C165" s="2" t="s">
        <v>6</v>
      </c>
      <c r="D165" s="2" t="s">
        <v>169</v>
      </c>
      <c r="E165" s="2">
        <v>9</v>
      </c>
      <c r="F165" s="2" t="s">
        <v>1</v>
      </c>
      <c r="G165" s="2" t="s">
        <v>171</v>
      </c>
      <c r="I165" s="3">
        <v>1.0900000000000001</v>
      </c>
      <c r="J165" s="2" t="s">
        <v>4</v>
      </c>
      <c r="K165" s="2" t="s">
        <v>5</v>
      </c>
      <c r="L165" s="2" t="s">
        <v>118</v>
      </c>
      <c r="M165" s="2" t="s">
        <v>172</v>
      </c>
      <c r="N165" s="2" t="s">
        <v>260</v>
      </c>
      <c r="R165" s="2" t="s">
        <v>357</v>
      </c>
      <c r="S165" s="2">
        <v>50</v>
      </c>
      <c r="T165" s="2" t="s">
        <v>336</v>
      </c>
      <c r="U165" s="2">
        <v>9</v>
      </c>
      <c r="V165" s="2" t="s">
        <v>335</v>
      </c>
      <c r="W165" s="2" t="s">
        <v>1238</v>
      </c>
      <c r="X165" s="2" t="s">
        <v>171</v>
      </c>
    </row>
    <row r="166" spans="1:24" x14ac:dyDescent="0.25">
      <c r="A166" s="2" t="s">
        <v>168</v>
      </c>
      <c r="B166" s="2" t="s">
        <v>251</v>
      </c>
      <c r="C166" s="2" t="s">
        <v>6</v>
      </c>
      <c r="D166" s="2" t="s">
        <v>169</v>
      </c>
      <c r="E166" s="2">
        <v>76</v>
      </c>
      <c r="F166" s="2" t="s">
        <v>1</v>
      </c>
      <c r="G166" s="2" t="s">
        <v>171</v>
      </c>
      <c r="I166" s="3">
        <v>1.76</v>
      </c>
      <c r="J166" s="2" t="s">
        <v>4</v>
      </c>
      <c r="K166" s="2" t="s">
        <v>5</v>
      </c>
      <c r="L166" s="2" t="s">
        <v>9</v>
      </c>
      <c r="M166" s="2" t="s">
        <v>172</v>
      </c>
      <c r="N166" s="2" t="s">
        <v>314</v>
      </c>
      <c r="R166" s="2" t="s">
        <v>357</v>
      </c>
      <c r="S166" s="2">
        <v>80</v>
      </c>
      <c r="T166" s="2" t="s">
        <v>336</v>
      </c>
      <c r="U166" s="2">
        <v>76</v>
      </c>
      <c r="V166" s="2" t="s">
        <v>335</v>
      </c>
      <c r="W166" s="2" t="s">
        <v>2696</v>
      </c>
      <c r="X166" s="2" t="s">
        <v>171</v>
      </c>
    </row>
    <row r="167" spans="1:24" x14ac:dyDescent="0.25">
      <c r="A167" s="2" t="s">
        <v>168</v>
      </c>
      <c r="B167" s="2" t="s">
        <v>251</v>
      </c>
      <c r="C167" s="2" t="s">
        <v>6</v>
      </c>
      <c r="D167" s="2" t="s">
        <v>169</v>
      </c>
      <c r="E167" s="2">
        <v>7</v>
      </c>
      <c r="F167" s="2" t="s">
        <v>1</v>
      </c>
      <c r="G167" s="2" t="s">
        <v>171</v>
      </c>
      <c r="I167" s="3">
        <v>1.07</v>
      </c>
      <c r="J167" s="2" t="s">
        <v>4</v>
      </c>
      <c r="K167" s="2" t="s">
        <v>5</v>
      </c>
      <c r="L167" s="2" t="s">
        <v>11</v>
      </c>
      <c r="M167" s="2" t="s">
        <v>172</v>
      </c>
      <c r="N167" s="2" t="s">
        <v>258</v>
      </c>
      <c r="R167" s="2" t="s">
        <v>357</v>
      </c>
      <c r="S167" s="2">
        <v>50</v>
      </c>
      <c r="T167" s="2" t="s">
        <v>336</v>
      </c>
      <c r="U167" s="2">
        <v>7</v>
      </c>
      <c r="V167" s="2" t="s">
        <v>335</v>
      </c>
      <c r="W167" s="2" t="s">
        <v>1263</v>
      </c>
      <c r="X167" s="2" t="s">
        <v>171</v>
      </c>
    </row>
    <row r="168" spans="1:24" x14ac:dyDescent="0.25">
      <c r="A168" s="2" t="s">
        <v>168</v>
      </c>
      <c r="B168" s="2" t="s">
        <v>251</v>
      </c>
      <c r="C168" s="2" t="s">
        <v>6</v>
      </c>
      <c r="D168" s="2" t="s">
        <v>169</v>
      </c>
      <c r="E168" s="2">
        <v>35</v>
      </c>
      <c r="F168" s="2" t="s">
        <v>1</v>
      </c>
      <c r="G168" s="2" t="s">
        <v>171</v>
      </c>
      <c r="I168" s="3">
        <v>1.35</v>
      </c>
      <c r="J168" s="2" t="s">
        <v>4</v>
      </c>
      <c r="K168" s="2" t="s">
        <v>5</v>
      </c>
      <c r="L168" s="2" t="s">
        <v>122</v>
      </c>
      <c r="M168" s="2" t="s">
        <v>172</v>
      </c>
      <c r="N168" s="2" t="s">
        <v>283</v>
      </c>
      <c r="R168" s="2" t="s">
        <v>357</v>
      </c>
      <c r="S168" s="2">
        <v>50</v>
      </c>
      <c r="T168" s="2" t="s">
        <v>336</v>
      </c>
      <c r="U168" s="2">
        <v>35</v>
      </c>
      <c r="V168" s="2" t="s">
        <v>335</v>
      </c>
      <c r="W168" s="2" t="s">
        <v>2697</v>
      </c>
      <c r="X168" s="2" t="s">
        <v>171</v>
      </c>
    </row>
    <row r="169" spans="1:24" x14ac:dyDescent="0.25">
      <c r="A169" s="2" t="s">
        <v>168</v>
      </c>
      <c r="B169" s="2" t="s">
        <v>251</v>
      </c>
      <c r="C169" s="2" t="s">
        <v>6</v>
      </c>
      <c r="D169" s="2" t="s">
        <v>169</v>
      </c>
      <c r="E169" s="2">
        <v>4</v>
      </c>
      <c r="F169" s="2" t="s">
        <v>1</v>
      </c>
      <c r="G169" s="2" t="s">
        <v>171</v>
      </c>
      <c r="I169" s="3">
        <v>1.04</v>
      </c>
      <c r="J169" s="2" t="s">
        <v>4</v>
      </c>
      <c r="K169" s="2" t="s">
        <v>5</v>
      </c>
      <c r="L169" s="2" t="s">
        <v>93</v>
      </c>
      <c r="M169" s="2" t="s">
        <v>172</v>
      </c>
      <c r="N169" s="2" t="s">
        <v>255</v>
      </c>
      <c r="R169" s="2" t="s">
        <v>357</v>
      </c>
      <c r="S169" s="2">
        <v>160</v>
      </c>
      <c r="T169" s="2" t="s">
        <v>336</v>
      </c>
      <c r="U169" s="2">
        <v>4</v>
      </c>
      <c r="V169" s="2" t="s">
        <v>335</v>
      </c>
      <c r="W169" s="2" t="s">
        <v>1257</v>
      </c>
      <c r="X169" s="2" t="s">
        <v>171</v>
      </c>
    </row>
    <row r="170" spans="1:24" x14ac:dyDescent="0.25">
      <c r="A170" s="2" t="s">
        <v>168</v>
      </c>
      <c r="B170" s="2" t="s">
        <v>251</v>
      </c>
      <c r="C170" s="2" t="s">
        <v>6</v>
      </c>
      <c r="D170" s="2" t="s">
        <v>169</v>
      </c>
      <c r="E170" s="2">
        <v>90</v>
      </c>
      <c r="F170" s="2" t="s">
        <v>1</v>
      </c>
      <c r="G170" s="2" t="s">
        <v>171</v>
      </c>
      <c r="I170" s="3">
        <v>1.9</v>
      </c>
      <c r="J170" s="2" t="s">
        <v>4</v>
      </c>
      <c r="K170" s="2" t="s">
        <v>5</v>
      </c>
      <c r="L170" s="2" t="s">
        <v>149</v>
      </c>
      <c r="M170" s="2" t="s">
        <v>172</v>
      </c>
      <c r="N170" s="2" t="s">
        <v>326</v>
      </c>
      <c r="R170" s="2" t="s">
        <v>357</v>
      </c>
      <c r="S170" s="2">
        <v>50</v>
      </c>
      <c r="T170" s="2" t="s">
        <v>336</v>
      </c>
      <c r="U170" s="2">
        <v>90</v>
      </c>
      <c r="V170" s="2" t="s">
        <v>335</v>
      </c>
      <c r="W170" s="2" t="s">
        <v>2698</v>
      </c>
      <c r="X170" s="2" t="s">
        <v>171</v>
      </c>
    </row>
    <row r="171" spans="1:24" x14ac:dyDescent="0.25">
      <c r="A171" s="2" t="s">
        <v>168</v>
      </c>
      <c r="B171" s="2" t="s">
        <v>251</v>
      </c>
      <c r="C171" s="2" t="s">
        <v>6</v>
      </c>
      <c r="D171" s="2" t="s">
        <v>169</v>
      </c>
      <c r="E171" s="2">
        <v>8</v>
      </c>
      <c r="F171" s="2" t="s">
        <v>1</v>
      </c>
      <c r="G171" s="2" t="s">
        <v>171</v>
      </c>
      <c r="I171" s="3">
        <v>1.08</v>
      </c>
      <c r="J171" s="2" t="s">
        <v>4</v>
      </c>
      <c r="K171" s="2" t="s">
        <v>5</v>
      </c>
      <c r="L171" s="2" t="s">
        <v>26</v>
      </c>
      <c r="M171" s="2" t="s">
        <v>172</v>
      </c>
      <c r="N171" s="2" t="s">
        <v>259</v>
      </c>
      <c r="R171" s="2" t="s">
        <v>357</v>
      </c>
      <c r="S171" s="2">
        <v>60</v>
      </c>
      <c r="T171" s="2" t="s">
        <v>336</v>
      </c>
      <c r="U171" s="2">
        <v>8</v>
      </c>
      <c r="V171" s="2" t="s">
        <v>335</v>
      </c>
      <c r="W171" s="2" t="s">
        <v>1292</v>
      </c>
      <c r="X171" s="2" t="s">
        <v>171</v>
      </c>
    </row>
    <row r="172" spans="1:24" x14ac:dyDescent="0.25">
      <c r="A172" s="2" t="s">
        <v>168</v>
      </c>
      <c r="B172" s="2" t="s">
        <v>251</v>
      </c>
      <c r="C172" s="2" t="s">
        <v>6</v>
      </c>
      <c r="D172" s="2" t="s">
        <v>169</v>
      </c>
      <c r="E172" s="2">
        <v>32</v>
      </c>
      <c r="F172" s="2" t="s">
        <v>1</v>
      </c>
      <c r="G172" s="2" t="s">
        <v>171</v>
      </c>
      <c r="I172" s="3">
        <v>1.32</v>
      </c>
      <c r="J172" s="2" t="s">
        <v>4</v>
      </c>
      <c r="K172" s="2" t="s">
        <v>5</v>
      </c>
      <c r="L172" s="2" t="s">
        <v>69</v>
      </c>
      <c r="M172" s="2" t="s">
        <v>172</v>
      </c>
      <c r="N172" s="2" t="s">
        <v>280</v>
      </c>
      <c r="R172" s="2" t="s">
        <v>357</v>
      </c>
      <c r="S172" s="2">
        <v>50</v>
      </c>
      <c r="T172" s="2" t="s">
        <v>336</v>
      </c>
      <c r="U172" s="2">
        <v>32</v>
      </c>
      <c r="V172" s="2" t="s">
        <v>335</v>
      </c>
      <c r="W172" s="2" t="s">
        <v>2699</v>
      </c>
      <c r="X172" s="2" t="s">
        <v>171</v>
      </c>
    </row>
    <row r="173" spans="1:24" x14ac:dyDescent="0.25">
      <c r="A173" s="2" t="s">
        <v>168</v>
      </c>
      <c r="B173" s="2" t="s">
        <v>251</v>
      </c>
      <c r="C173" s="2" t="s">
        <v>6</v>
      </c>
      <c r="D173" s="2" t="s">
        <v>169</v>
      </c>
      <c r="E173" s="2">
        <v>1</v>
      </c>
      <c r="F173" s="2" t="s">
        <v>1</v>
      </c>
      <c r="G173" s="2" t="s">
        <v>171</v>
      </c>
      <c r="I173" s="3">
        <v>1.01</v>
      </c>
      <c r="J173" s="2" t="s">
        <v>4</v>
      </c>
      <c r="K173" s="2" t="s">
        <v>5</v>
      </c>
      <c r="L173" s="2" t="s">
        <v>160</v>
      </c>
      <c r="M173" s="2" t="s">
        <v>172</v>
      </c>
      <c r="N173" s="2" t="s">
        <v>252</v>
      </c>
      <c r="R173" s="2" t="s">
        <v>357</v>
      </c>
      <c r="S173" s="2">
        <v>120</v>
      </c>
      <c r="T173" s="2" t="s">
        <v>336</v>
      </c>
      <c r="U173" s="2">
        <v>1</v>
      </c>
      <c r="V173" s="2" t="s">
        <v>335</v>
      </c>
      <c r="W173" s="2" t="s">
        <v>1266</v>
      </c>
      <c r="X173" s="2" t="s">
        <v>171</v>
      </c>
    </row>
    <row r="174" spans="1:24" x14ac:dyDescent="0.25">
      <c r="A174" s="2" t="s">
        <v>168</v>
      </c>
      <c r="B174" s="2" t="s">
        <v>251</v>
      </c>
      <c r="C174" s="2" t="s">
        <v>6</v>
      </c>
      <c r="D174" s="2" t="s">
        <v>169</v>
      </c>
      <c r="E174" s="2">
        <v>72</v>
      </c>
      <c r="F174" s="2" t="s">
        <v>1</v>
      </c>
      <c r="G174" s="2" t="s">
        <v>171</v>
      </c>
      <c r="I174" s="3">
        <v>1.72</v>
      </c>
      <c r="J174" s="2" t="s">
        <v>4</v>
      </c>
      <c r="K174" s="2" t="s">
        <v>5</v>
      </c>
      <c r="L174" s="2" t="s">
        <v>2700</v>
      </c>
      <c r="M174" s="2" t="s">
        <v>172</v>
      </c>
      <c r="N174" s="2" t="s">
        <v>2701</v>
      </c>
      <c r="R174" s="2" t="s">
        <v>357</v>
      </c>
      <c r="S174" s="2">
        <v>160</v>
      </c>
      <c r="T174" s="2" t="s">
        <v>336</v>
      </c>
      <c r="U174" s="2">
        <v>72</v>
      </c>
      <c r="V174" s="2" t="s">
        <v>335</v>
      </c>
      <c r="W174" s="2" t="s">
        <v>2702</v>
      </c>
      <c r="X174" s="2" t="s">
        <v>171</v>
      </c>
    </row>
    <row r="175" spans="1:24" x14ac:dyDescent="0.25">
      <c r="A175" s="2" t="s">
        <v>168</v>
      </c>
      <c r="B175" s="2" t="s">
        <v>251</v>
      </c>
      <c r="C175" s="2" t="s">
        <v>6</v>
      </c>
      <c r="D175" s="2" t="s">
        <v>169</v>
      </c>
      <c r="E175" s="2">
        <v>1</v>
      </c>
      <c r="F175" s="2" t="s">
        <v>1</v>
      </c>
      <c r="G175" s="2" t="s">
        <v>171</v>
      </c>
      <c r="I175" s="3">
        <v>1.01</v>
      </c>
      <c r="J175" s="2" t="s">
        <v>4</v>
      </c>
      <c r="K175" s="2" t="s">
        <v>5</v>
      </c>
      <c r="L175" s="2" t="s">
        <v>160</v>
      </c>
      <c r="M175" s="2" t="s">
        <v>172</v>
      </c>
      <c r="N175" s="2" t="s">
        <v>252</v>
      </c>
      <c r="R175" s="2" t="s">
        <v>357</v>
      </c>
      <c r="S175" s="2">
        <v>100</v>
      </c>
      <c r="T175" s="2" t="s">
        <v>336</v>
      </c>
      <c r="U175" s="2">
        <v>1</v>
      </c>
      <c r="V175" s="2" t="s">
        <v>335</v>
      </c>
      <c r="W175" s="2" t="s">
        <v>1166</v>
      </c>
      <c r="X175" s="2" t="s">
        <v>171</v>
      </c>
    </row>
    <row r="176" spans="1:24" x14ac:dyDescent="0.25">
      <c r="A176" s="2" t="s">
        <v>168</v>
      </c>
      <c r="B176" s="2" t="s">
        <v>251</v>
      </c>
      <c r="C176" s="2" t="s">
        <v>6</v>
      </c>
      <c r="D176" s="2" t="s">
        <v>169</v>
      </c>
      <c r="E176" s="2">
        <v>18</v>
      </c>
      <c r="F176" s="2" t="s">
        <v>1</v>
      </c>
      <c r="G176" s="2" t="s">
        <v>171</v>
      </c>
      <c r="I176" s="3">
        <v>1.18</v>
      </c>
      <c r="J176" s="2" t="s">
        <v>4</v>
      </c>
      <c r="K176" s="2" t="s">
        <v>5</v>
      </c>
      <c r="L176" s="2" t="s">
        <v>106</v>
      </c>
      <c r="M176" s="2" t="s">
        <v>172</v>
      </c>
      <c r="N176" s="2" t="s">
        <v>269</v>
      </c>
      <c r="R176" s="2" t="s">
        <v>357</v>
      </c>
      <c r="S176" s="2">
        <v>190</v>
      </c>
      <c r="T176" s="2" t="s">
        <v>336</v>
      </c>
      <c r="U176" s="2">
        <v>18</v>
      </c>
      <c r="V176" s="2" t="s">
        <v>335</v>
      </c>
      <c r="W176" s="2" t="s">
        <v>2703</v>
      </c>
      <c r="X176" s="2" t="s">
        <v>171</v>
      </c>
    </row>
    <row r="177" spans="1:24" x14ac:dyDescent="0.25">
      <c r="A177" s="2" t="s">
        <v>168</v>
      </c>
      <c r="B177" s="2" t="s">
        <v>251</v>
      </c>
      <c r="C177" s="2" t="s">
        <v>6</v>
      </c>
      <c r="D177" s="2" t="s">
        <v>169</v>
      </c>
      <c r="E177" s="2">
        <v>5</v>
      </c>
      <c r="F177" s="2" t="s">
        <v>1</v>
      </c>
      <c r="G177" s="2" t="s">
        <v>171</v>
      </c>
      <c r="I177" s="3">
        <v>1.05</v>
      </c>
      <c r="J177" s="2" t="s">
        <v>4</v>
      </c>
      <c r="K177" s="2" t="s">
        <v>5</v>
      </c>
      <c r="L177" s="2" t="s">
        <v>44</v>
      </c>
      <c r="M177" s="2" t="s">
        <v>172</v>
      </c>
      <c r="N177" s="2" t="s">
        <v>256</v>
      </c>
      <c r="R177" s="2" t="s">
        <v>357</v>
      </c>
      <c r="S177" s="2">
        <v>60</v>
      </c>
      <c r="T177" s="2" t="s">
        <v>336</v>
      </c>
      <c r="U177" s="2">
        <v>5</v>
      </c>
      <c r="V177" s="2" t="s">
        <v>335</v>
      </c>
      <c r="W177" s="2" t="s">
        <v>1214</v>
      </c>
      <c r="X177" s="2" t="s">
        <v>171</v>
      </c>
    </row>
    <row r="178" spans="1:24" x14ac:dyDescent="0.25">
      <c r="A178" s="2" t="s">
        <v>168</v>
      </c>
      <c r="B178" s="2" t="s">
        <v>251</v>
      </c>
      <c r="C178" s="2" t="s">
        <v>6</v>
      </c>
      <c r="D178" s="2" t="s">
        <v>169</v>
      </c>
      <c r="E178" s="2">
        <v>95</v>
      </c>
      <c r="F178" s="2" t="s">
        <v>1</v>
      </c>
      <c r="G178" s="2" t="s">
        <v>171</v>
      </c>
      <c r="I178" s="3">
        <v>1.95</v>
      </c>
      <c r="J178" s="2" t="s">
        <v>4</v>
      </c>
      <c r="K178" s="2" t="s">
        <v>5</v>
      </c>
      <c r="L178" s="2" t="s">
        <v>146</v>
      </c>
      <c r="M178" s="2" t="s">
        <v>172</v>
      </c>
      <c r="N178" s="2" t="s">
        <v>330</v>
      </c>
      <c r="R178" s="2" t="s">
        <v>357</v>
      </c>
      <c r="S178" s="2">
        <v>70</v>
      </c>
      <c r="T178" s="2" t="s">
        <v>336</v>
      </c>
      <c r="U178" s="2">
        <v>95</v>
      </c>
      <c r="V178" s="2" t="s">
        <v>335</v>
      </c>
      <c r="W178" s="2" t="s">
        <v>2704</v>
      </c>
      <c r="X178" s="2" t="s">
        <v>171</v>
      </c>
    </row>
    <row r="179" spans="1:24" x14ac:dyDescent="0.25">
      <c r="A179" s="2" t="s">
        <v>168</v>
      </c>
      <c r="B179" s="2" t="s">
        <v>251</v>
      </c>
      <c r="C179" s="2" t="s">
        <v>6</v>
      </c>
      <c r="D179" s="2" t="s">
        <v>169</v>
      </c>
      <c r="E179" s="2">
        <v>3</v>
      </c>
      <c r="F179" s="2" t="s">
        <v>1</v>
      </c>
      <c r="G179" s="2" t="s">
        <v>171</v>
      </c>
      <c r="I179" s="3">
        <v>1.03</v>
      </c>
      <c r="J179" s="2" t="s">
        <v>4</v>
      </c>
      <c r="K179" s="2" t="s">
        <v>5</v>
      </c>
      <c r="L179" s="2" t="s">
        <v>150</v>
      </c>
      <c r="M179" s="2" t="s">
        <v>172</v>
      </c>
      <c r="N179" s="2" t="s">
        <v>254</v>
      </c>
      <c r="R179" s="2" t="s">
        <v>357</v>
      </c>
      <c r="S179" s="2">
        <v>90</v>
      </c>
      <c r="T179" s="2" t="s">
        <v>336</v>
      </c>
      <c r="U179" s="2">
        <v>3</v>
      </c>
      <c r="V179" s="2" t="s">
        <v>335</v>
      </c>
      <c r="W179" s="2" t="s">
        <v>1229</v>
      </c>
      <c r="X179" s="2" t="s">
        <v>171</v>
      </c>
    </row>
    <row r="180" spans="1:24" x14ac:dyDescent="0.25">
      <c r="A180" s="2" t="s">
        <v>168</v>
      </c>
      <c r="B180" s="2" t="s">
        <v>251</v>
      </c>
      <c r="C180" s="2" t="s">
        <v>6</v>
      </c>
      <c r="D180" s="2" t="s">
        <v>169</v>
      </c>
      <c r="E180" s="2">
        <v>13</v>
      </c>
      <c r="F180" s="2" t="s">
        <v>1</v>
      </c>
      <c r="G180" s="2" t="s">
        <v>171</v>
      </c>
      <c r="I180" s="3">
        <v>1.1299999999999999</v>
      </c>
      <c r="J180" s="2" t="s">
        <v>4</v>
      </c>
      <c r="K180" s="2" t="s">
        <v>5</v>
      </c>
      <c r="L180" s="2" t="s">
        <v>46</v>
      </c>
      <c r="M180" s="2" t="s">
        <v>172</v>
      </c>
      <c r="N180" s="2" t="s">
        <v>264</v>
      </c>
      <c r="R180" s="2" t="s">
        <v>357</v>
      </c>
      <c r="S180" s="2">
        <v>150</v>
      </c>
      <c r="T180" s="2" t="s">
        <v>336</v>
      </c>
      <c r="U180" s="2">
        <v>13</v>
      </c>
      <c r="V180" s="2" t="s">
        <v>335</v>
      </c>
      <c r="W180" s="2" t="s">
        <v>2705</v>
      </c>
      <c r="X180" s="2" t="s">
        <v>171</v>
      </c>
    </row>
    <row r="181" spans="1:24" x14ac:dyDescent="0.25">
      <c r="A181" s="2" t="s">
        <v>168</v>
      </c>
      <c r="B181" s="2" t="s">
        <v>251</v>
      </c>
      <c r="C181" s="2" t="s">
        <v>6</v>
      </c>
      <c r="D181" s="2" t="s">
        <v>169</v>
      </c>
      <c r="E181" s="2">
        <v>3</v>
      </c>
      <c r="F181" s="2" t="s">
        <v>1</v>
      </c>
      <c r="G181" s="2" t="s">
        <v>171</v>
      </c>
      <c r="I181" s="3">
        <v>1.03</v>
      </c>
      <c r="J181" s="2" t="s">
        <v>4</v>
      </c>
      <c r="K181" s="2" t="s">
        <v>5</v>
      </c>
      <c r="L181" s="2" t="s">
        <v>150</v>
      </c>
      <c r="M181" s="2" t="s">
        <v>172</v>
      </c>
      <c r="N181" s="2" t="s">
        <v>254</v>
      </c>
      <c r="R181" s="2" t="s">
        <v>357</v>
      </c>
      <c r="S181" s="2">
        <v>50</v>
      </c>
      <c r="T181" s="2" t="s">
        <v>336</v>
      </c>
      <c r="U181" s="2">
        <v>3</v>
      </c>
      <c r="V181" s="2" t="s">
        <v>335</v>
      </c>
      <c r="W181" s="2" t="s">
        <v>1244</v>
      </c>
      <c r="X181" s="2" t="s">
        <v>171</v>
      </c>
    </row>
    <row r="182" spans="1:24" x14ac:dyDescent="0.25">
      <c r="A182" s="2" t="s">
        <v>168</v>
      </c>
      <c r="B182" s="2" t="s">
        <v>251</v>
      </c>
      <c r="C182" s="2" t="s">
        <v>6</v>
      </c>
      <c r="D182" s="2" t="s">
        <v>169</v>
      </c>
      <c r="E182" s="2">
        <v>96</v>
      </c>
      <c r="F182" s="2" t="s">
        <v>1</v>
      </c>
      <c r="G182" s="2" t="s">
        <v>171</v>
      </c>
      <c r="I182" s="3">
        <v>1.96</v>
      </c>
      <c r="J182" s="2" t="s">
        <v>4</v>
      </c>
      <c r="K182" s="2" t="s">
        <v>5</v>
      </c>
      <c r="L182" s="2" t="s">
        <v>92</v>
      </c>
      <c r="M182" s="2" t="s">
        <v>172</v>
      </c>
      <c r="N182" s="2" t="s">
        <v>331</v>
      </c>
      <c r="R182" s="2" t="s">
        <v>357</v>
      </c>
      <c r="S182" s="2">
        <v>140</v>
      </c>
      <c r="T182" s="2" t="s">
        <v>336</v>
      </c>
      <c r="U182" s="2">
        <v>96</v>
      </c>
      <c r="V182" s="2" t="s">
        <v>335</v>
      </c>
      <c r="W182" s="2" t="s">
        <v>2706</v>
      </c>
      <c r="X182" s="2" t="s">
        <v>171</v>
      </c>
    </row>
    <row r="183" spans="1:24" x14ac:dyDescent="0.25">
      <c r="A183" s="2" t="s">
        <v>168</v>
      </c>
      <c r="B183" s="2" t="s">
        <v>251</v>
      </c>
      <c r="C183" s="2" t="s">
        <v>6</v>
      </c>
      <c r="D183" s="2" t="s">
        <v>169</v>
      </c>
      <c r="E183" s="2">
        <v>8</v>
      </c>
      <c r="F183" s="2" t="s">
        <v>1</v>
      </c>
      <c r="G183" s="2" t="s">
        <v>171</v>
      </c>
      <c r="I183" s="3">
        <v>1.08</v>
      </c>
      <c r="J183" s="2" t="s">
        <v>4</v>
      </c>
      <c r="K183" s="2" t="s">
        <v>5</v>
      </c>
      <c r="L183" s="2" t="s">
        <v>26</v>
      </c>
      <c r="M183" s="2" t="s">
        <v>172</v>
      </c>
      <c r="N183" s="2" t="s">
        <v>259</v>
      </c>
      <c r="R183" s="2" t="s">
        <v>357</v>
      </c>
      <c r="S183" s="2">
        <v>140</v>
      </c>
      <c r="T183" s="2" t="s">
        <v>336</v>
      </c>
      <c r="U183" s="2">
        <v>8</v>
      </c>
      <c r="V183" s="2" t="s">
        <v>335</v>
      </c>
      <c r="W183" s="2" t="s">
        <v>2707</v>
      </c>
      <c r="X183" s="2" t="s">
        <v>171</v>
      </c>
    </row>
    <row r="184" spans="1:24" x14ac:dyDescent="0.25">
      <c r="A184" s="2" t="s">
        <v>168</v>
      </c>
      <c r="B184" s="2" t="s">
        <v>251</v>
      </c>
      <c r="C184" s="2" t="s">
        <v>6</v>
      </c>
      <c r="D184" s="2" t="s">
        <v>169</v>
      </c>
      <c r="E184" s="2">
        <v>41</v>
      </c>
      <c r="F184" s="2" t="s">
        <v>1</v>
      </c>
      <c r="G184" s="2" t="s">
        <v>171</v>
      </c>
      <c r="I184" s="3">
        <v>1.41</v>
      </c>
      <c r="J184" s="2" t="s">
        <v>4</v>
      </c>
      <c r="K184" s="2" t="s">
        <v>5</v>
      </c>
      <c r="L184" s="2" t="s">
        <v>55</v>
      </c>
      <c r="M184" s="2" t="s">
        <v>172</v>
      </c>
      <c r="N184" s="2" t="s">
        <v>288</v>
      </c>
      <c r="R184" s="2" t="s">
        <v>357</v>
      </c>
      <c r="S184" s="2">
        <v>190</v>
      </c>
      <c r="T184" s="2" t="s">
        <v>336</v>
      </c>
      <c r="U184" s="2">
        <v>41</v>
      </c>
      <c r="V184" s="2" t="s">
        <v>335</v>
      </c>
      <c r="W184" s="2" t="s">
        <v>2708</v>
      </c>
      <c r="X184" s="2" t="s">
        <v>171</v>
      </c>
    </row>
    <row r="185" spans="1:24" x14ac:dyDescent="0.25">
      <c r="A185" s="2" t="s">
        <v>168</v>
      </c>
      <c r="B185" s="2" t="s">
        <v>251</v>
      </c>
      <c r="C185" s="2" t="s">
        <v>6</v>
      </c>
      <c r="D185" s="2" t="s">
        <v>169</v>
      </c>
      <c r="E185" s="2">
        <v>2</v>
      </c>
      <c r="F185" s="2" t="s">
        <v>1</v>
      </c>
      <c r="G185" s="2" t="s">
        <v>171</v>
      </c>
      <c r="I185" s="3">
        <v>1.02</v>
      </c>
      <c r="J185" s="2" t="s">
        <v>4</v>
      </c>
      <c r="K185" s="2" t="s">
        <v>5</v>
      </c>
      <c r="L185" s="2" t="s">
        <v>102</v>
      </c>
      <c r="M185" s="2" t="s">
        <v>172</v>
      </c>
      <c r="N185" s="2" t="s">
        <v>253</v>
      </c>
      <c r="R185" s="2" t="s">
        <v>357</v>
      </c>
      <c r="S185" s="2">
        <v>130</v>
      </c>
      <c r="T185" s="2" t="s">
        <v>336</v>
      </c>
      <c r="U185" s="2">
        <v>2</v>
      </c>
      <c r="V185" s="2" t="s">
        <v>335</v>
      </c>
      <c r="W185" s="2" t="s">
        <v>358</v>
      </c>
      <c r="X185" s="2" t="s">
        <v>171</v>
      </c>
    </row>
    <row r="186" spans="1:24" x14ac:dyDescent="0.25">
      <c r="A186" s="2" t="s">
        <v>168</v>
      </c>
      <c r="B186" s="2" t="s">
        <v>251</v>
      </c>
      <c r="C186" s="2" t="s">
        <v>6</v>
      </c>
      <c r="D186" s="2" t="s">
        <v>169</v>
      </c>
      <c r="E186" s="2">
        <v>67</v>
      </c>
      <c r="F186" s="2" t="s">
        <v>1</v>
      </c>
      <c r="G186" s="2" t="s">
        <v>171</v>
      </c>
      <c r="I186" s="3">
        <v>1.67</v>
      </c>
      <c r="J186" s="2" t="s">
        <v>4</v>
      </c>
      <c r="K186" s="2" t="s">
        <v>5</v>
      </c>
      <c r="L186" s="2" t="s">
        <v>36</v>
      </c>
      <c r="M186" s="2" t="s">
        <v>172</v>
      </c>
      <c r="N186" s="2" t="s">
        <v>306</v>
      </c>
      <c r="R186" s="2" t="s">
        <v>357</v>
      </c>
      <c r="S186" s="2">
        <v>70</v>
      </c>
      <c r="T186" s="2" t="s">
        <v>336</v>
      </c>
      <c r="U186" s="2">
        <v>67</v>
      </c>
      <c r="V186" s="2" t="s">
        <v>335</v>
      </c>
      <c r="W186" s="2" t="s">
        <v>2709</v>
      </c>
      <c r="X186" s="2" t="s">
        <v>171</v>
      </c>
    </row>
    <row r="187" spans="1:24" x14ac:dyDescent="0.25">
      <c r="A187" s="2" t="s">
        <v>168</v>
      </c>
      <c r="B187" s="2" t="s">
        <v>251</v>
      </c>
      <c r="C187" s="2" t="s">
        <v>6</v>
      </c>
      <c r="D187" s="2" t="s">
        <v>169</v>
      </c>
      <c r="E187" s="2">
        <v>9</v>
      </c>
      <c r="F187" s="2" t="s">
        <v>1</v>
      </c>
      <c r="G187" s="2" t="s">
        <v>171</v>
      </c>
      <c r="I187" s="3">
        <v>1.0900000000000001</v>
      </c>
      <c r="J187" s="2" t="s">
        <v>4</v>
      </c>
      <c r="K187" s="2" t="s">
        <v>5</v>
      </c>
      <c r="L187" s="2" t="s">
        <v>118</v>
      </c>
      <c r="M187" s="2" t="s">
        <v>172</v>
      </c>
      <c r="N187" s="2" t="s">
        <v>260</v>
      </c>
      <c r="R187" s="2" t="s">
        <v>357</v>
      </c>
      <c r="S187" s="2">
        <v>200</v>
      </c>
      <c r="T187" s="2" t="s">
        <v>336</v>
      </c>
      <c r="U187" s="2">
        <v>9</v>
      </c>
      <c r="V187" s="2" t="s">
        <v>335</v>
      </c>
      <c r="W187" s="2" t="s">
        <v>1242</v>
      </c>
      <c r="X187" s="2" t="s">
        <v>171</v>
      </c>
    </row>
    <row r="188" spans="1:24" x14ac:dyDescent="0.25">
      <c r="A188" s="2" t="s">
        <v>168</v>
      </c>
      <c r="B188" s="2" t="s">
        <v>251</v>
      </c>
      <c r="C188" s="2" t="s">
        <v>6</v>
      </c>
      <c r="D188" s="2" t="s">
        <v>169</v>
      </c>
      <c r="E188" s="2">
        <v>28</v>
      </c>
      <c r="F188" s="2" t="s">
        <v>1</v>
      </c>
      <c r="G188" s="2" t="s">
        <v>171</v>
      </c>
      <c r="I188" s="3">
        <v>1.28</v>
      </c>
      <c r="J188" s="2" t="s">
        <v>4</v>
      </c>
      <c r="K188" s="2" t="s">
        <v>5</v>
      </c>
      <c r="L188" s="2" t="s">
        <v>57</v>
      </c>
      <c r="M188" s="2" t="s">
        <v>172</v>
      </c>
      <c r="N188" s="2" t="s">
        <v>276</v>
      </c>
      <c r="R188" s="2" t="s">
        <v>357</v>
      </c>
      <c r="S188" s="2">
        <v>70</v>
      </c>
      <c r="T188" s="2" t="s">
        <v>336</v>
      </c>
      <c r="U188" s="2">
        <v>28</v>
      </c>
      <c r="V188" s="2" t="s">
        <v>335</v>
      </c>
      <c r="W188" s="2" t="s">
        <v>2710</v>
      </c>
      <c r="X188" s="2" t="s">
        <v>171</v>
      </c>
    </row>
    <row r="189" spans="1:24" x14ac:dyDescent="0.25">
      <c r="A189" s="2" t="s">
        <v>168</v>
      </c>
      <c r="B189" s="2" t="s">
        <v>251</v>
      </c>
      <c r="C189" s="2" t="s">
        <v>6</v>
      </c>
      <c r="D189" s="2" t="s">
        <v>169</v>
      </c>
      <c r="E189" s="2">
        <v>8</v>
      </c>
      <c r="F189" s="2" t="s">
        <v>1</v>
      </c>
      <c r="G189" s="2" t="s">
        <v>171</v>
      </c>
      <c r="I189" s="3">
        <v>1.08</v>
      </c>
      <c r="J189" s="2" t="s">
        <v>4</v>
      </c>
      <c r="K189" s="2" t="s">
        <v>5</v>
      </c>
      <c r="L189" s="2" t="s">
        <v>26</v>
      </c>
      <c r="M189" s="2" t="s">
        <v>172</v>
      </c>
      <c r="N189" s="2" t="s">
        <v>259</v>
      </c>
      <c r="R189" s="2" t="s">
        <v>357</v>
      </c>
      <c r="S189" s="2">
        <v>160</v>
      </c>
      <c r="T189" s="2" t="s">
        <v>336</v>
      </c>
      <c r="U189" s="2">
        <v>8</v>
      </c>
      <c r="V189" s="2" t="s">
        <v>335</v>
      </c>
      <c r="W189" s="2" t="s">
        <v>2711</v>
      </c>
      <c r="X189" s="2" t="s">
        <v>171</v>
      </c>
    </row>
    <row r="190" spans="1:24" x14ac:dyDescent="0.25">
      <c r="A190" s="2" t="s">
        <v>168</v>
      </c>
      <c r="B190" s="2" t="s">
        <v>251</v>
      </c>
      <c r="C190" s="2" t="s">
        <v>6</v>
      </c>
      <c r="D190" s="2" t="s">
        <v>169</v>
      </c>
      <c r="E190" s="2">
        <v>36</v>
      </c>
      <c r="F190" s="2" t="s">
        <v>1</v>
      </c>
      <c r="G190" s="2" t="s">
        <v>171</v>
      </c>
      <c r="I190" s="3">
        <v>1.36</v>
      </c>
      <c r="J190" s="2" t="s">
        <v>4</v>
      </c>
      <c r="K190" s="2" t="s">
        <v>5</v>
      </c>
      <c r="L190" s="2" t="s">
        <v>162</v>
      </c>
      <c r="M190" s="2" t="s">
        <v>172</v>
      </c>
      <c r="N190" s="2" t="s">
        <v>284</v>
      </c>
      <c r="R190" s="2" t="s">
        <v>357</v>
      </c>
      <c r="S190" s="2">
        <v>180</v>
      </c>
      <c r="T190" s="2" t="s">
        <v>336</v>
      </c>
      <c r="U190" s="2">
        <v>36</v>
      </c>
      <c r="V190" s="2" t="s">
        <v>335</v>
      </c>
      <c r="W190" s="2" t="s">
        <v>2712</v>
      </c>
      <c r="X190" s="2" t="s">
        <v>171</v>
      </c>
    </row>
    <row r="191" spans="1:24" x14ac:dyDescent="0.25">
      <c r="A191" s="2" t="s">
        <v>168</v>
      </c>
      <c r="B191" s="2" t="s">
        <v>251</v>
      </c>
      <c r="C191" s="2" t="s">
        <v>6</v>
      </c>
      <c r="D191" s="2" t="s">
        <v>169</v>
      </c>
      <c r="E191" s="2">
        <v>7</v>
      </c>
      <c r="F191" s="2" t="s">
        <v>1</v>
      </c>
      <c r="G191" s="2" t="s">
        <v>171</v>
      </c>
      <c r="I191" s="3">
        <v>1.07</v>
      </c>
      <c r="J191" s="2" t="s">
        <v>4</v>
      </c>
      <c r="K191" s="2" t="s">
        <v>5</v>
      </c>
      <c r="L191" s="2" t="s">
        <v>11</v>
      </c>
      <c r="M191" s="2" t="s">
        <v>172</v>
      </c>
      <c r="N191" s="2" t="s">
        <v>258</v>
      </c>
      <c r="R191" s="2" t="s">
        <v>357</v>
      </c>
      <c r="S191" s="2">
        <v>170</v>
      </c>
      <c r="T191" s="2" t="s">
        <v>336</v>
      </c>
      <c r="U191" s="2">
        <v>7</v>
      </c>
      <c r="V191" s="2" t="s">
        <v>335</v>
      </c>
      <c r="W191" s="2" t="s">
        <v>2713</v>
      </c>
      <c r="X191" s="2" t="s">
        <v>171</v>
      </c>
    </row>
    <row r="192" spans="1:24" x14ac:dyDescent="0.25">
      <c r="A192" s="2" t="s">
        <v>168</v>
      </c>
      <c r="B192" s="2" t="s">
        <v>251</v>
      </c>
      <c r="C192" s="2" t="s">
        <v>6</v>
      </c>
      <c r="D192" s="2" t="s">
        <v>169</v>
      </c>
      <c r="E192" s="2">
        <v>14</v>
      </c>
      <c r="F192" s="2" t="s">
        <v>1</v>
      </c>
      <c r="G192" s="2" t="s">
        <v>171</v>
      </c>
      <c r="I192" s="3">
        <v>1.1399999999999999</v>
      </c>
      <c r="J192" s="2" t="s">
        <v>4</v>
      </c>
      <c r="K192" s="2" t="s">
        <v>5</v>
      </c>
      <c r="L192" s="2" t="s">
        <v>23</v>
      </c>
      <c r="M192" s="2" t="s">
        <v>172</v>
      </c>
      <c r="N192" s="2" t="s">
        <v>265</v>
      </c>
      <c r="R192" s="2" t="s">
        <v>357</v>
      </c>
      <c r="S192" s="2">
        <v>180</v>
      </c>
      <c r="T192" s="2" t="s">
        <v>336</v>
      </c>
      <c r="U192" s="2">
        <v>14</v>
      </c>
      <c r="V192" s="2" t="s">
        <v>335</v>
      </c>
      <c r="W192" s="2" t="s">
        <v>2714</v>
      </c>
      <c r="X192" s="2" t="s">
        <v>171</v>
      </c>
    </row>
    <row r="193" spans="1:24" x14ac:dyDescent="0.25">
      <c r="A193" s="2" t="s">
        <v>168</v>
      </c>
      <c r="B193" s="2" t="s">
        <v>251</v>
      </c>
      <c r="C193" s="2" t="s">
        <v>6</v>
      </c>
      <c r="D193" s="2" t="s">
        <v>169</v>
      </c>
      <c r="E193" s="2">
        <v>6</v>
      </c>
      <c r="F193" s="2" t="s">
        <v>1</v>
      </c>
      <c r="G193" s="2" t="s">
        <v>171</v>
      </c>
      <c r="I193" s="3">
        <v>1.06</v>
      </c>
      <c r="J193" s="2" t="s">
        <v>4</v>
      </c>
      <c r="K193" s="2" t="s">
        <v>5</v>
      </c>
      <c r="L193" s="2" t="s">
        <v>119</v>
      </c>
      <c r="M193" s="2" t="s">
        <v>172</v>
      </c>
      <c r="N193" s="2" t="s">
        <v>257</v>
      </c>
      <c r="R193" s="2" t="s">
        <v>357</v>
      </c>
      <c r="S193" s="2">
        <v>120</v>
      </c>
      <c r="T193" s="2" t="s">
        <v>336</v>
      </c>
      <c r="U193" s="2">
        <v>6</v>
      </c>
      <c r="V193" s="2" t="s">
        <v>335</v>
      </c>
      <c r="W193" s="2" t="s">
        <v>2715</v>
      </c>
      <c r="X193" s="2" t="s">
        <v>171</v>
      </c>
    </row>
    <row r="194" spans="1:24" x14ac:dyDescent="0.25">
      <c r="A194" s="2" t="s">
        <v>168</v>
      </c>
      <c r="B194" s="2" t="s">
        <v>251</v>
      </c>
      <c r="C194" s="2" t="s">
        <v>6</v>
      </c>
      <c r="D194" s="2" t="s">
        <v>169</v>
      </c>
      <c r="E194" s="2">
        <v>85</v>
      </c>
      <c r="F194" s="2" t="s">
        <v>1</v>
      </c>
      <c r="G194" s="2" t="s">
        <v>171</v>
      </c>
      <c r="I194" s="3">
        <v>1.85</v>
      </c>
      <c r="J194" s="2" t="s">
        <v>4</v>
      </c>
      <c r="K194" s="2" t="s">
        <v>5</v>
      </c>
      <c r="L194" s="2" t="s">
        <v>2716</v>
      </c>
      <c r="M194" s="2" t="s">
        <v>172</v>
      </c>
      <c r="N194" s="2" t="s">
        <v>2717</v>
      </c>
      <c r="R194" s="2" t="s">
        <v>357</v>
      </c>
      <c r="S194" s="2">
        <v>190</v>
      </c>
      <c r="T194" s="2" t="s">
        <v>336</v>
      </c>
      <c r="U194" s="2">
        <v>85</v>
      </c>
      <c r="V194" s="2" t="s">
        <v>335</v>
      </c>
      <c r="W194" s="2" t="s">
        <v>2718</v>
      </c>
      <c r="X194" s="2" t="s">
        <v>171</v>
      </c>
    </row>
    <row r="195" spans="1:24" x14ac:dyDescent="0.25">
      <c r="A195" s="2" t="s">
        <v>168</v>
      </c>
      <c r="B195" s="2" t="s">
        <v>251</v>
      </c>
      <c r="C195" s="2" t="s">
        <v>6</v>
      </c>
      <c r="D195" s="2" t="s">
        <v>169</v>
      </c>
      <c r="E195" s="2">
        <v>9</v>
      </c>
      <c r="F195" s="2" t="s">
        <v>1</v>
      </c>
      <c r="G195" s="2" t="s">
        <v>171</v>
      </c>
      <c r="I195" s="3">
        <v>1.0900000000000001</v>
      </c>
      <c r="J195" s="2" t="s">
        <v>4</v>
      </c>
      <c r="K195" s="2" t="s">
        <v>5</v>
      </c>
      <c r="L195" s="2" t="s">
        <v>118</v>
      </c>
      <c r="M195" s="2" t="s">
        <v>172</v>
      </c>
      <c r="N195" s="2" t="s">
        <v>260</v>
      </c>
      <c r="R195" s="2" t="s">
        <v>357</v>
      </c>
      <c r="S195" s="2">
        <v>170</v>
      </c>
      <c r="T195" s="2" t="s">
        <v>336</v>
      </c>
      <c r="U195" s="2">
        <v>9</v>
      </c>
      <c r="V195" s="2" t="s">
        <v>335</v>
      </c>
      <c r="W195" s="2" t="s">
        <v>1330</v>
      </c>
      <c r="X195" s="2" t="s">
        <v>171</v>
      </c>
    </row>
    <row r="196" spans="1:24" x14ac:dyDescent="0.25">
      <c r="A196" s="2" t="s">
        <v>168</v>
      </c>
      <c r="B196" s="2" t="s">
        <v>251</v>
      </c>
      <c r="C196" s="2" t="s">
        <v>6</v>
      </c>
      <c r="D196" s="2" t="s">
        <v>169</v>
      </c>
      <c r="E196" s="2">
        <v>7</v>
      </c>
      <c r="F196" s="2" t="s">
        <v>1</v>
      </c>
      <c r="G196" s="2" t="s">
        <v>171</v>
      </c>
      <c r="I196" s="3">
        <v>1.07</v>
      </c>
      <c r="J196" s="2" t="s">
        <v>4</v>
      </c>
      <c r="K196" s="2" t="s">
        <v>5</v>
      </c>
      <c r="L196" s="2" t="s">
        <v>11</v>
      </c>
      <c r="M196" s="2" t="s">
        <v>172</v>
      </c>
      <c r="N196" s="2" t="s">
        <v>258</v>
      </c>
      <c r="R196" s="2" t="s">
        <v>357</v>
      </c>
      <c r="S196" s="2">
        <v>110</v>
      </c>
      <c r="T196" s="2" t="s">
        <v>336</v>
      </c>
      <c r="U196" s="2">
        <v>7</v>
      </c>
      <c r="V196" s="2" t="s">
        <v>335</v>
      </c>
      <c r="W196" s="2" t="s">
        <v>1185</v>
      </c>
      <c r="X196" s="2" t="s">
        <v>171</v>
      </c>
    </row>
    <row r="197" spans="1:24" x14ac:dyDescent="0.25">
      <c r="A197" s="2" t="s">
        <v>168</v>
      </c>
      <c r="B197" s="2" t="s">
        <v>251</v>
      </c>
      <c r="C197" s="2" t="s">
        <v>6</v>
      </c>
      <c r="D197" s="2" t="s">
        <v>169</v>
      </c>
      <c r="E197" s="2">
        <v>6</v>
      </c>
      <c r="F197" s="2" t="s">
        <v>1</v>
      </c>
      <c r="G197" s="2" t="s">
        <v>171</v>
      </c>
      <c r="I197" s="3">
        <v>1.06</v>
      </c>
      <c r="J197" s="2" t="s">
        <v>4</v>
      </c>
      <c r="K197" s="2" t="s">
        <v>5</v>
      </c>
      <c r="L197" s="2" t="s">
        <v>119</v>
      </c>
      <c r="M197" s="2" t="s">
        <v>172</v>
      </c>
      <c r="N197" s="2" t="s">
        <v>257</v>
      </c>
      <c r="R197" s="2" t="s">
        <v>357</v>
      </c>
      <c r="S197" s="2">
        <v>120</v>
      </c>
      <c r="T197" s="2" t="s">
        <v>336</v>
      </c>
      <c r="U197" s="2">
        <v>6</v>
      </c>
      <c r="V197" s="2" t="s">
        <v>335</v>
      </c>
      <c r="W197" s="2" t="s">
        <v>2715</v>
      </c>
      <c r="X197" s="2" t="s">
        <v>171</v>
      </c>
    </row>
    <row r="198" spans="1:24" x14ac:dyDescent="0.25">
      <c r="A198" s="2" t="s">
        <v>168</v>
      </c>
      <c r="B198" s="2" t="s">
        <v>251</v>
      </c>
      <c r="C198" s="2" t="s">
        <v>6</v>
      </c>
      <c r="D198" s="2" t="s">
        <v>169</v>
      </c>
      <c r="E198" s="2">
        <v>35</v>
      </c>
      <c r="F198" s="2" t="s">
        <v>1</v>
      </c>
      <c r="G198" s="2" t="s">
        <v>171</v>
      </c>
      <c r="I198" s="3">
        <v>1.35</v>
      </c>
      <c r="J198" s="2" t="s">
        <v>4</v>
      </c>
      <c r="K198" s="2" t="s">
        <v>5</v>
      </c>
      <c r="L198" s="2" t="s">
        <v>122</v>
      </c>
      <c r="M198" s="2" t="s">
        <v>172</v>
      </c>
      <c r="N198" s="2" t="s">
        <v>283</v>
      </c>
      <c r="R198" s="2" t="s">
        <v>357</v>
      </c>
      <c r="S198" s="2">
        <v>130</v>
      </c>
      <c r="T198" s="2" t="s">
        <v>336</v>
      </c>
      <c r="U198" s="2">
        <v>35</v>
      </c>
      <c r="V198" s="2" t="s">
        <v>335</v>
      </c>
      <c r="W198" s="2" t="s">
        <v>2719</v>
      </c>
      <c r="X198" s="2" t="s">
        <v>171</v>
      </c>
    </row>
    <row r="199" spans="1:24" x14ac:dyDescent="0.25">
      <c r="A199" s="2" t="s">
        <v>168</v>
      </c>
      <c r="B199" s="2" t="s">
        <v>251</v>
      </c>
      <c r="C199" s="2" t="s">
        <v>6</v>
      </c>
      <c r="D199" s="2" t="s">
        <v>169</v>
      </c>
      <c r="E199" s="2">
        <v>9</v>
      </c>
      <c r="F199" s="2" t="s">
        <v>1</v>
      </c>
      <c r="G199" s="2" t="s">
        <v>171</v>
      </c>
      <c r="I199" s="3">
        <v>1.0900000000000001</v>
      </c>
      <c r="J199" s="2" t="s">
        <v>4</v>
      </c>
      <c r="K199" s="2" t="s">
        <v>5</v>
      </c>
      <c r="L199" s="2" t="s">
        <v>118</v>
      </c>
      <c r="M199" s="2" t="s">
        <v>172</v>
      </c>
      <c r="N199" s="2" t="s">
        <v>260</v>
      </c>
      <c r="R199" s="2" t="s">
        <v>357</v>
      </c>
      <c r="S199" s="2">
        <v>190</v>
      </c>
      <c r="T199" s="2" t="s">
        <v>336</v>
      </c>
      <c r="U199" s="2">
        <v>9</v>
      </c>
      <c r="V199" s="2" t="s">
        <v>335</v>
      </c>
      <c r="W199" s="2" t="s">
        <v>1221</v>
      </c>
      <c r="X199" s="2" t="s">
        <v>171</v>
      </c>
    </row>
    <row r="200" spans="1:24" x14ac:dyDescent="0.25">
      <c r="A200" s="2" t="s">
        <v>168</v>
      </c>
      <c r="B200" s="2" t="s">
        <v>251</v>
      </c>
      <c r="C200" s="2" t="s">
        <v>6</v>
      </c>
      <c r="D200" s="2" t="s">
        <v>169</v>
      </c>
      <c r="E200" s="2">
        <v>34</v>
      </c>
      <c r="F200" s="2" t="s">
        <v>1</v>
      </c>
      <c r="G200" s="2" t="s">
        <v>171</v>
      </c>
      <c r="I200" s="3">
        <v>1.34</v>
      </c>
      <c r="J200" s="2" t="s">
        <v>4</v>
      </c>
      <c r="K200" s="2" t="s">
        <v>5</v>
      </c>
      <c r="L200" s="2" t="s">
        <v>85</v>
      </c>
      <c r="M200" s="2" t="s">
        <v>172</v>
      </c>
      <c r="N200" s="2" t="s">
        <v>282</v>
      </c>
      <c r="R200" s="2" t="s">
        <v>357</v>
      </c>
      <c r="S200" s="2">
        <v>110</v>
      </c>
      <c r="T200" s="2" t="s">
        <v>336</v>
      </c>
      <c r="U200" s="2">
        <v>34</v>
      </c>
      <c r="V200" s="2" t="s">
        <v>335</v>
      </c>
      <c r="W200" s="2" t="s">
        <v>2720</v>
      </c>
      <c r="X200" s="2" t="s">
        <v>171</v>
      </c>
    </row>
    <row r="201" spans="1:24" x14ac:dyDescent="0.25">
      <c r="A201" s="2" t="s">
        <v>168</v>
      </c>
      <c r="B201" s="2" t="s">
        <v>251</v>
      </c>
      <c r="C201" s="2" t="s">
        <v>6</v>
      </c>
      <c r="D201" s="2" t="s">
        <v>169</v>
      </c>
      <c r="E201" s="2">
        <v>3</v>
      </c>
      <c r="F201" s="2" t="s">
        <v>1</v>
      </c>
      <c r="G201" s="2" t="s">
        <v>171</v>
      </c>
      <c r="I201" s="3">
        <v>1.03</v>
      </c>
      <c r="J201" s="2" t="s">
        <v>4</v>
      </c>
      <c r="K201" s="2" t="s">
        <v>5</v>
      </c>
      <c r="L201" s="2" t="s">
        <v>150</v>
      </c>
      <c r="M201" s="2" t="s">
        <v>172</v>
      </c>
      <c r="N201" s="2" t="s">
        <v>254</v>
      </c>
      <c r="R201" s="2" t="s">
        <v>357</v>
      </c>
      <c r="S201" s="2">
        <v>100</v>
      </c>
      <c r="T201" s="2" t="s">
        <v>336</v>
      </c>
      <c r="U201" s="2">
        <v>3</v>
      </c>
      <c r="V201" s="2" t="s">
        <v>335</v>
      </c>
      <c r="W201" s="2" t="s">
        <v>2666</v>
      </c>
      <c r="X201" s="2" t="s">
        <v>171</v>
      </c>
    </row>
    <row r="202" spans="1:24" x14ac:dyDescent="0.25">
      <c r="A202" s="2" t="s">
        <v>168</v>
      </c>
      <c r="B202" s="2" t="s">
        <v>251</v>
      </c>
      <c r="C202" s="2" t="s">
        <v>6</v>
      </c>
      <c r="D202" s="2" t="s">
        <v>169</v>
      </c>
      <c r="E202" s="2">
        <v>18</v>
      </c>
      <c r="F202" s="2" t="s">
        <v>1</v>
      </c>
      <c r="G202" s="2" t="s">
        <v>171</v>
      </c>
      <c r="I202" s="3">
        <v>1.18</v>
      </c>
      <c r="J202" s="2" t="s">
        <v>4</v>
      </c>
      <c r="K202" s="2" t="s">
        <v>5</v>
      </c>
      <c r="L202" s="2" t="s">
        <v>106</v>
      </c>
      <c r="M202" s="2" t="s">
        <v>172</v>
      </c>
      <c r="N202" s="2" t="s">
        <v>269</v>
      </c>
      <c r="R202" s="2" t="s">
        <v>357</v>
      </c>
      <c r="S202" s="2">
        <v>90</v>
      </c>
      <c r="T202" s="2" t="s">
        <v>336</v>
      </c>
      <c r="U202" s="2">
        <v>18</v>
      </c>
      <c r="V202" s="2" t="s">
        <v>335</v>
      </c>
      <c r="W202" s="2" t="s">
        <v>2721</v>
      </c>
      <c r="X202" s="2" t="s">
        <v>171</v>
      </c>
    </row>
    <row r="203" spans="1:24" x14ac:dyDescent="0.25">
      <c r="A203" s="2" t="s">
        <v>373</v>
      </c>
      <c r="B203" s="2" t="s">
        <v>374</v>
      </c>
      <c r="C203" s="2">
        <f ca="1">ROUND(RANDBETWEEN(2,50)*10,0)</f>
        <v>180</v>
      </c>
      <c r="D203" s="2" t="s">
        <v>411</v>
      </c>
      <c r="E203" s="2" t="s">
        <v>375</v>
      </c>
      <c r="F203" s="2">
        <f ca="1">ROUND(C203*I203,2)</f>
        <v>115.2</v>
      </c>
      <c r="G203" s="2" t="s">
        <v>376</v>
      </c>
      <c r="H203" s="2" t="s">
        <v>949</v>
      </c>
      <c r="I203" s="3">
        <f ca="1">ROUND(RANDBETWEEN(30,99)/100,2)</f>
        <v>0.64</v>
      </c>
      <c r="J203" s="2" t="s">
        <v>4</v>
      </c>
      <c r="K203" s="2" t="s">
        <v>5</v>
      </c>
      <c r="L203" s="2" t="str">
        <f ca="1">"`frac("&amp;F203&amp;")("&amp;C203&amp;")="&amp;I203&amp;"`"</f>
        <v>`frac(115,2)(180)=0,64`</v>
      </c>
      <c r="M203" s="2" t="s">
        <v>377</v>
      </c>
      <c r="N203" s="2">
        <f ca="1">ROUND((1-I203)*100,4)</f>
        <v>36</v>
      </c>
      <c r="O203" s="2" t="s">
        <v>1</v>
      </c>
      <c r="P203" s="2" t="s">
        <v>170</v>
      </c>
    </row>
    <row r="204" spans="1:24" x14ac:dyDescent="0.25">
      <c r="A204" s="2" t="s">
        <v>373</v>
      </c>
      <c r="B204" s="2" t="s">
        <v>374</v>
      </c>
      <c r="C204" s="2">
        <f t="shared" ref="C204:C206" ca="1" si="0">ROUND(RANDBETWEEN(2,50)*10,0)</f>
        <v>220</v>
      </c>
      <c r="D204" s="2" t="s">
        <v>411</v>
      </c>
      <c r="E204" s="2" t="s">
        <v>375</v>
      </c>
      <c r="F204" s="2">
        <f t="shared" ref="F204:F206" ca="1" si="1">ROUND(C204*I204,2)</f>
        <v>110</v>
      </c>
      <c r="G204" s="2" t="s">
        <v>376</v>
      </c>
      <c r="H204" s="2" t="s">
        <v>949</v>
      </c>
      <c r="I204" s="3">
        <f ca="1">ROUND(RANDBETWEEN(3,9)/10,2)</f>
        <v>0.5</v>
      </c>
      <c r="J204" s="2" t="s">
        <v>4</v>
      </c>
      <c r="K204" s="2" t="s">
        <v>5</v>
      </c>
      <c r="L204" s="2" t="str">
        <f t="shared" ref="L204:L206" ca="1" si="2">"`frac("&amp;F204&amp;")("&amp;C204&amp;")="&amp;I204&amp;"`"</f>
        <v>`frac(110)(220)=0,5`</v>
      </c>
      <c r="M204" s="2" t="s">
        <v>377</v>
      </c>
      <c r="N204" s="2">
        <f ca="1">ROUND((1-I204)*100,4)</f>
        <v>50</v>
      </c>
      <c r="O204" s="2" t="s">
        <v>1</v>
      </c>
      <c r="P204" s="2" t="s">
        <v>170</v>
      </c>
    </row>
    <row r="205" spans="1:24" x14ac:dyDescent="0.25">
      <c r="A205" s="2" t="s">
        <v>373</v>
      </c>
      <c r="B205" s="2" t="s">
        <v>374</v>
      </c>
      <c r="C205" s="2">
        <f t="shared" ca="1" si="0"/>
        <v>350</v>
      </c>
      <c r="D205" s="2" t="s">
        <v>411</v>
      </c>
      <c r="E205" s="2" t="s">
        <v>375</v>
      </c>
      <c r="F205" s="2">
        <f t="shared" ca="1" si="1"/>
        <v>238.35</v>
      </c>
      <c r="G205" s="2" t="s">
        <v>376</v>
      </c>
      <c r="H205" s="2" t="s">
        <v>949</v>
      </c>
      <c r="I205" s="3">
        <f ca="1">ROUND(RANDBETWEEN(300,999)/1000,3)</f>
        <v>0.68100000000000005</v>
      </c>
      <c r="J205" s="2" t="s">
        <v>4</v>
      </c>
      <c r="K205" s="2" t="s">
        <v>5</v>
      </c>
      <c r="L205" s="2" t="str">
        <f t="shared" ca="1" si="2"/>
        <v>`frac(238,35)(350)=0,681`</v>
      </c>
      <c r="M205" s="2" t="s">
        <v>377</v>
      </c>
      <c r="N205" s="2">
        <f ca="1">ROUND((1-I205)*100,4)</f>
        <v>31.9</v>
      </c>
      <c r="O205" s="2" t="s">
        <v>1</v>
      </c>
      <c r="P205" s="2" t="s">
        <v>170</v>
      </c>
    </row>
    <row r="206" spans="1:24" x14ac:dyDescent="0.25">
      <c r="A206" s="2" t="s">
        <v>373</v>
      </c>
      <c r="B206" s="2" t="s">
        <v>374</v>
      </c>
      <c r="C206" s="2">
        <f t="shared" ca="1" si="0"/>
        <v>390</v>
      </c>
      <c r="D206" s="2" t="s">
        <v>411</v>
      </c>
      <c r="E206" s="2" t="s">
        <v>375</v>
      </c>
      <c r="F206" s="2">
        <f t="shared" ca="1" si="1"/>
        <v>374.52</v>
      </c>
      <c r="G206" s="2" t="s">
        <v>376</v>
      </c>
      <c r="H206" s="2" t="s">
        <v>949</v>
      </c>
      <c r="I206" s="3">
        <f ca="1">ROUND(RANDBETWEEN(3000,9999)/10000,4)</f>
        <v>0.96030000000000004</v>
      </c>
      <c r="J206" s="2" t="s">
        <v>4</v>
      </c>
      <c r="K206" s="2" t="s">
        <v>5</v>
      </c>
      <c r="L206" s="2" t="str">
        <f t="shared" ca="1" si="2"/>
        <v>`frac(374,52)(390)=0,9603`</v>
      </c>
      <c r="M206" s="2" t="s">
        <v>377</v>
      </c>
      <c r="N206" s="2">
        <f ca="1">ROUND((1-I206)*100,4)</f>
        <v>3.97</v>
      </c>
      <c r="O206" s="2" t="s">
        <v>1</v>
      </c>
      <c r="P206" s="2" t="s">
        <v>170</v>
      </c>
    </row>
    <row r="207" spans="1:24" x14ac:dyDescent="0.25">
      <c r="A207" s="2" t="s">
        <v>373</v>
      </c>
      <c r="B207" s="2" t="s">
        <v>374</v>
      </c>
      <c r="C207" s="2">
        <f ca="1">ROUND(RANDBETWEEN(2,50)*10,0)</f>
        <v>210</v>
      </c>
      <c r="D207" s="2" t="s">
        <v>411</v>
      </c>
      <c r="E207" s="2" t="s">
        <v>375</v>
      </c>
      <c r="F207" s="2">
        <f ca="1">ROUND(C207*I207,2)</f>
        <v>231</v>
      </c>
      <c r="G207" s="2" t="s">
        <v>376</v>
      </c>
      <c r="H207" s="2" t="s">
        <v>949</v>
      </c>
      <c r="I207" s="3">
        <f ca="1">ROUND(RANDBETWEEN(11,17)/10,1)</f>
        <v>1.1000000000000001</v>
      </c>
      <c r="J207" s="2" t="s">
        <v>4</v>
      </c>
      <c r="K207" s="2" t="s">
        <v>5</v>
      </c>
      <c r="L207" s="2" t="str">
        <f ca="1">"`frac("&amp;F207&amp;")("&amp;C207&amp;")="&amp;I207&amp;"`"</f>
        <v>`frac(231)(210)=1,1`</v>
      </c>
      <c r="M207" s="2" t="s">
        <v>378</v>
      </c>
      <c r="N207" s="2">
        <f ca="1">ROUND((I207-1)*100,4)</f>
        <v>10</v>
      </c>
      <c r="O207" s="2" t="s">
        <v>1</v>
      </c>
      <c r="P207" s="2" t="s">
        <v>170</v>
      </c>
    </row>
    <row r="208" spans="1:24" x14ac:dyDescent="0.25">
      <c r="A208" s="2" t="s">
        <v>373</v>
      </c>
      <c r="B208" s="2" t="s">
        <v>374</v>
      </c>
      <c r="C208" s="2">
        <f t="shared" ref="C208:C271" ca="1" si="3">ROUND(RANDBETWEEN(2,50)*10,0)</f>
        <v>40</v>
      </c>
      <c r="D208" s="2" t="s">
        <v>411</v>
      </c>
      <c r="E208" s="2" t="s">
        <v>375</v>
      </c>
      <c r="F208" s="2">
        <f t="shared" ref="F208:F215" ca="1" si="4">ROUND(C208*I208,2)</f>
        <v>47.2</v>
      </c>
      <c r="G208" s="2" t="s">
        <v>376</v>
      </c>
      <c r="H208" s="2" t="s">
        <v>949</v>
      </c>
      <c r="I208" s="3">
        <f ca="1">ROUND(RANDBETWEEN(101,170)/100,2)</f>
        <v>1.18</v>
      </c>
      <c r="J208" s="2" t="s">
        <v>4</v>
      </c>
      <c r="K208" s="2" t="s">
        <v>5</v>
      </c>
      <c r="L208" s="2" t="str">
        <f t="shared" ref="L208:L215" ca="1" si="5">"`frac("&amp;F208&amp;")("&amp;C208&amp;")="&amp;I208&amp;"`"</f>
        <v>`frac(47,2)(40)=1,18`</v>
      </c>
      <c r="M208" s="2" t="s">
        <v>378</v>
      </c>
      <c r="N208" s="2">
        <f ca="1">ROUND((I208-1)*100,4)</f>
        <v>18</v>
      </c>
      <c r="O208" s="2" t="s">
        <v>1</v>
      </c>
      <c r="P208" s="2" t="s">
        <v>170</v>
      </c>
    </row>
    <row r="209" spans="1:16" x14ac:dyDescent="0.25">
      <c r="A209" s="2" t="s">
        <v>373</v>
      </c>
      <c r="B209" s="2" t="s">
        <v>374</v>
      </c>
      <c r="C209" s="2">
        <f t="shared" ca="1" si="3"/>
        <v>40</v>
      </c>
      <c r="D209" s="2" t="s">
        <v>411</v>
      </c>
      <c r="E209" s="2" t="s">
        <v>375</v>
      </c>
      <c r="F209" s="2">
        <f t="shared" ca="1" si="4"/>
        <v>49.04</v>
      </c>
      <c r="G209" s="2" t="s">
        <v>376</v>
      </c>
      <c r="H209" s="2" t="s">
        <v>949</v>
      </c>
      <c r="I209" s="3">
        <f ca="1">ROUND(RANDBETWEEN(1001,1700)/1000,3)</f>
        <v>1.226</v>
      </c>
      <c r="J209" s="2" t="s">
        <v>4</v>
      </c>
      <c r="K209" s="2" t="s">
        <v>5</v>
      </c>
      <c r="L209" s="2" t="str">
        <f t="shared" ca="1" si="5"/>
        <v>`frac(49,04)(40)=1,226`</v>
      </c>
      <c r="M209" s="2" t="s">
        <v>378</v>
      </c>
      <c r="N209" s="2">
        <f ca="1">ROUND((I209-1)*100,4)</f>
        <v>22.6</v>
      </c>
      <c r="O209" s="2" t="s">
        <v>1</v>
      </c>
      <c r="P209" s="2" t="s">
        <v>170</v>
      </c>
    </row>
    <row r="210" spans="1:16" x14ac:dyDescent="0.25">
      <c r="A210" s="2" t="s">
        <v>373</v>
      </c>
      <c r="B210" s="2" t="s">
        <v>374</v>
      </c>
      <c r="C210" s="2">
        <f t="shared" ca="1" si="3"/>
        <v>160</v>
      </c>
      <c r="D210" s="2" t="s">
        <v>411</v>
      </c>
      <c r="E210" s="2" t="s">
        <v>375</v>
      </c>
      <c r="F210" s="2">
        <f t="shared" ca="1" si="4"/>
        <v>246.35</v>
      </c>
      <c r="G210" s="2" t="s">
        <v>376</v>
      </c>
      <c r="H210" s="2" t="s">
        <v>949</v>
      </c>
      <c r="I210" s="3">
        <f ca="1">ROUND(RANDBETWEEN(10001,17000)/10000,4)</f>
        <v>1.5397000000000001</v>
      </c>
      <c r="J210" s="2" t="s">
        <v>4</v>
      </c>
      <c r="K210" s="2" t="s">
        <v>5</v>
      </c>
      <c r="L210" s="2" t="str">
        <f t="shared" ca="1" si="5"/>
        <v>`frac(246,35)(160)=1,5397`</v>
      </c>
      <c r="M210" s="2" t="s">
        <v>378</v>
      </c>
      <c r="N210" s="2">
        <f ca="1">ROUND((I210-1)*100,4)</f>
        <v>53.97</v>
      </c>
      <c r="O210" s="2" t="s">
        <v>1</v>
      </c>
      <c r="P210" s="2" t="s">
        <v>170</v>
      </c>
    </row>
    <row r="211" spans="1:16" x14ac:dyDescent="0.25">
      <c r="A211" s="2" t="s">
        <v>373</v>
      </c>
      <c r="B211" s="2" t="s">
        <v>374</v>
      </c>
      <c r="C211" s="2">
        <f t="shared" ca="1" si="3"/>
        <v>120</v>
      </c>
      <c r="D211" s="2" t="s">
        <v>411</v>
      </c>
      <c r="E211" s="2" t="s">
        <v>375</v>
      </c>
      <c r="F211" s="2">
        <f t="shared" ca="1" si="4"/>
        <v>60</v>
      </c>
      <c r="G211" s="2" t="s">
        <v>376</v>
      </c>
      <c r="H211" s="2" t="s">
        <v>949</v>
      </c>
      <c r="I211" s="3">
        <f t="shared" ref="I211:I242" ca="1" si="6">ROUND(RANDBETWEEN(30,99)/100,2)</f>
        <v>0.5</v>
      </c>
      <c r="J211" s="2" t="s">
        <v>4</v>
      </c>
      <c r="K211" s="2" t="s">
        <v>5</v>
      </c>
      <c r="L211" s="2" t="str">
        <f t="shared" ca="1" si="5"/>
        <v>`frac(60)(120)=0,5`</v>
      </c>
      <c r="M211" s="2" t="s">
        <v>377</v>
      </c>
      <c r="N211" s="2">
        <f t="shared" ref="N211:N242" ca="1" si="7">ROUND((1-I211)*100,4)</f>
        <v>50</v>
      </c>
      <c r="O211" s="2" t="s">
        <v>1</v>
      </c>
      <c r="P211" s="2" t="s">
        <v>170</v>
      </c>
    </row>
    <row r="212" spans="1:16" x14ac:dyDescent="0.25">
      <c r="A212" s="2" t="s">
        <v>373</v>
      </c>
      <c r="B212" s="2" t="s">
        <v>374</v>
      </c>
      <c r="C212" s="2">
        <f t="shared" ca="1" si="3"/>
        <v>50</v>
      </c>
      <c r="D212" s="2" t="s">
        <v>411</v>
      </c>
      <c r="E212" s="2" t="s">
        <v>375</v>
      </c>
      <c r="F212" s="2">
        <f t="shared" ca="1" si="4"/>
        <v>20</v>
      </c>
      <c r="G212" s="2" t="s">
        <v>376</v>
      </c>
      <c r="H212" s="2" t="s">
        <v>949</v>
      </c>
      <c r="I212" s="3">
        <f t="shared" ref="I212:I243" ca="1" si="8">ROUND(RANDBETWEEN(3,9)/10,2)</f>
        <v>0.4</v>
      </c>
      <c r="J212" s="2" t="s">
        <v>4</v>
      </c>
      <c r="K212" s="2" t="s">
        <v>5</v>
      </c>
      <c r="L212" s="2" t="str">
        <f t="shared" ca="1" si="5"/>
        <v>`frac(20)(50)=0,4`</v>
      </c>
      <c r="M212" s="2" t="s">
        <v>377</v>
      </c>
      <c r="N212" s="2">
        <f t="shared" ca="1" si="7"/>
        <v>60</v>
      </c>
      <c r="O212" s="2" t="s">
        <v>1</v>
      </c>
      <c r="P212" s="2" t="s">
        <v>170</v>
      </c>
    </row>
    <row r="213" spans="1:16" x14ac:dyDescent="0.25">
      <c r="A213" s="2" t="s">
        <v>373</v>
      </c>
      <c r="B213" s="2" t="s">
        <v>374</v>
      </c>
      <c r="C213" s="2">
        <f t="shared" ca="1" si="3"/>
        <v>320</v>
      </c>
      <c r="D213" s="2" t="s">
        <v>411</v>
      </c>
      <c r="E213" s="2" t="s">
        <v>375</v>
      </c>
      <c r="F213" s="2">
        <f t="shared" ca="1" si="4"/>
        <v>250.88</v>
      </c>
      <c r="G213" s="2" t="s">
        <v>376</v>
      </c>
      <c r="H213" s="2" t="s">
        <v>949</v>
      </c>
      <c r="I213" s="3">
        <f t="shared" ref="I213:I244" ca="1" si="9">ROUND(RANDBETWEEN(300,999)/1000,3)</f>
        <v>0.78400000000000003</v>
      </c>
      <c r="J213" s="2" t="s">
        <v>4</v>
      </c>
      <c r="K213" s="2" t="s">
        <v>5</v>
      </c>
      <c r="L213" s="2" t="str">
        <f t="shared" ca="1" si="5"/>
        <v>`frac(250,88)(320)=0,784`</v>
      </c>
      <c r="M213" s="2" t="s">
        <v>377</v>
      </c>
      <c r="N213" s="2">
        <f t="shared" ca="1" si="7"/>
        <v>21.6</v>
      </c>
      <c r="O213" s="2" t="s">
        <v>1</v>
      </c>
      <c r="P213" s="2" t="s">
        <v>170</v>
      </c>
    </row>
    <row r="214" spans="1:16" x14ac:dyDescent="0.25">
      <c r="A214" s="2" t="s">
        <v>373</v>
      </c>
      <c r="B214" s="2" t="s">
        <v>374</v>
      </c>
      <c r="C214" s="2">
        <f t="shared" ca="1" si="3"/>
        <v>140</v>
      </c>
      <c r="D214" s="2" t="s">
        <v>411</v>
      </c>
      <c r="E214" s="2" t="s">
        <v>375</v>
      </c>
      <c r="F214" s="2">
        <f t="shared" ca="1" si="4"/>
        <v>95.49</v>
      </c>
      <c r="G214" s="2" t="s">
        <v>376</v>
      </c>
      <c r="H214" s="2" t="s">
        <v>949</v>
      </c>
      <c r="I214" s="3">
        <f t="shared" ref="I214:I245" ca="1" si="10">ROUND(RANDBETWEEN(3000,9999)/10000,4)</f>
        <v>0.68210000000000004</v>
      </c>
      <c r="J214" s="2" t="s">
        <v>4</v>
      </c>
      <c r="K214" s="2" t="s">
        <v>5</v>
      </c>
      <c r="L214" s="2" t="str">
        <f t="shared" ca="1" si="5"/>
        <v>`frac(95,49)(140)=0,6821`</v>
      </c>
      <c r="M214" s="2" t="s">
        <v>377</v>
      </c>
      <c r="N214" s="2">
        <f t="shared" ca="1" si="7"/>
        <v>31.79</v>
      </c>
      <c r="O214" s="2" t="s">
        <v>1</v>
      </c>
      <c r="P214" s="2" t="s">
        <v>170</v>
      </c>
    </row>
    <row r="215" spans="1:16" x14ac:dyDescent="0.25">
      <c r="A215" s="2" t="s">
        <v>373</v>
      </c>
      <c r="B215" s="2" t="s">
        <v>374</v>
      </c>
      <c r="C215" s="2">
        <f t="shared" ca="1" si="3"/>
        <v>430</v>
      </c>
      <c r="D215" s="2" t="s">
        <v>411</v>
      </c>
      <c r="E215" s="2" t="s">
        <v>375</v>
      </c>
      <c r="F215" s="2">
        <f t="shared" ca="1" si="4"/>
        <v>731</v>
      </c>
      <c r="G215" s="2" t="s">
        <v>376</v>
      </c>
      <c r="H215" s="2" t="s">
        <v>949</v>
      </c>
      <c r="I215" s="3">
        <f t="shared" ref="I215:I246" ca="1" si="11">ROUND(RANDBETWEEN(11,17)/10,1)</f>
        <v>1.7</v>
      </c>
      <c r="J215" s="2" t="s">
        <v>4</v>
      </c>
      <c r="K215" s="2" t="s">
        <v>5</v>
      </c>
      <c r="L215" s="2" t="str">
        <f t="shared" ca="1" si="5"/>
        <v>`frac(731)(430)=1,7`</v>
      </c>
      <c r="M215" s="2" t="s">
        <v>378</v>
      </c>
      <c r="N215" s="2">
        <f t="shared" ref="N215:N246" ca="1" si="12">ROUND((I215-1)*100,4)</f>
        <v>70</v>
      </c>
      <c r="O215" s="2" t="s">
        <v>1</v>
      </c>
      <c r="P215" s="2" t="s">
        <v>170</v>
      </c>
    </row>
    <row r="216" spans="1:16" x14ac:dyDescent="0.25">
      <c r="A216" s="2" t="s">
        <v>373</v>
      </c>
      <c r="B216" s="2" t="s">
        <v>374</v>
      </c>
      <c r="C216" s="2">
        <f t="shared" ca="1" si="3"/>
        <v>110</v>
      </c>
      <c r="D216" s="2" t="s">
        <v>411</v>
      </c>
      <c r="E216" s="2" t="s">
        <v>375</v>
      </c>
      <c r="F216" s="2">
        <f t="shared" ref="F216:F279" ca="1" si="13">ROUND(C216*I216,2)</f>
        <v>152.9</v>
      </c>
      <c r="G216" s="2" t="s">
        <v>376</v>
      </c>
      <c r="H216" s="2" t="s">
        <v>949</v>
      </c>
      <c r="I216" s="3">
        <f t="shared" ref="I216:I247" ca="1" si="14">ROUND(RANDBETWEEN(101,170)/100,2)</f>
        <v>1.39</v>
      </c>
      <c r="J216" s="2" t="s">
        <v>4</v>
      </c>
      <c r="K216" s="2" t="s">
        <v>5</v>
      </c>
      <c r="L216" s="2" t="str">
        <f t="shared" ref="L216:L279" ca="1" si="15">"`frac("&amp;F216&amp;")("&amp;C216&amp;")="&amp;I216&amp;"`"</f>
        <v>`frac(152,9)(110)=1,39`</v>
      </c>
      <c r="M216" s="2" t="s">
        <v>378</v>
      </c>
      <c r="N216" s="2">
        <f t="shared" ca="1" si="12"/>
        <v>39</v>
      </c>
      <c r="O216" s="2" t="s">
        <v>1</v>
      </c>
      <c r="P216" s="2" t="s">
        <v>170</v>
      </c>
    </row>
    <row r="217" spans="1:16" x14ac:dyDescent="0.25">
      <c r="A217" s="2" t="s">
        <v>373</v>
      </c>
      <c r="B217" s="2" t="s">
        <v>374</v>
      </c>
      <c r="C217" s="2">
        <f t="shared" ca="1" si="3"/>
        <v>240</v>
      </c>
      <c r="D217" s="2" t="s">
        <v>411</v>
      </c>
      <c r="E217" s="2" t="s">
        <v>375</v>
      </c>
      <c r="F217" s="2">
        <f t="shared" ca="1" si="13"/>
        <v>295.2</v>
      </c>
      <c r="G217" s="2" t="s">
        <v>376</v>
      </c>
      <c r="H217" s="2" t="s">
        <v>949</v>
      </c>
      <c r="I217" s="3">
        <f t="shared" ref="I217:I248" ca="1" si="16">ROUND(RANDBETWEEN(1001,1700)/1000,3)</f>
        <v>1.23</v>
      </c>
      <c r="J217" s="2" t="s">
        <v>4</v>
      </c>
      <c r="K217" s="2" t="s">
        <v>5</v>
      </c>
      <c r="L217" s="2" t="str">
        <f t="shared" ca="1" si="15"/>
        <v>`frac(295,2)(240)=1,23`</v>
      </c>
      <c r="M217" s="2" t="s">
        <v>378</v>
      </c>
      <c r="N217" s="2">
        <f t="shared" ca="1" si="12"/>
        <v>23</v>
      </c>
      <c r="O217" s="2" t="s">
        <v>1</v>
      </c>
      <c r="P217" s="2" t="s">
        <v>170</v>
      </c>
    </row>
    <row r="218" spans="1:16" x14ac:dyDescent="0.25">
      <c r="A218" s="2" t="s">
        <v>373</v>
      </c>
      <c r="B218" s="2" t="s">
        <v>374</v>
      </c>
      <c r="C218" s="2">
        <f t="shared" ca="1" si="3"/>
        <v>270</v>
      </c>
      <c r="D218" s="2" t="s">
        <v>411</v>
      </c>
      <c r="E218" s="2" t="s">
        <v>375</v>
      </c>
      <c r="F218" s="2">
        <f t="shared" ca="1" si="13"/>
        <v>311.39</v>
      </c>
      <c r="G218" s="2" t="s">
        <v>376</v>
      </c>
      <c r="H218" s="2" t="s">
        <v>949</v>
      </c>
      <c r="I218" s="3">
        <f t="shared" ref="I218:I249" ca="1" si="17">ROUND(RANDBETWEEN(10001,17000)/10000,4)</f>
        <v>1.1533</v>
      </c>
      <c r="J218" s="2" t="s">
        <v>4</v>
      </c>
      <c r="K218" s="2" t="s">
        <v>5</v>
      </c>
      <c r="L218" s="2" t="str">
        <f t="shared" ca="1" si="15"/>
        <v>`frac(311,39)(270)=1,1533`</v>
      </c>
      <c r="M218" s="2" t="s">
        <v>378</v>
      </c>
      <c r="N218" s="2">
        <f t="shared" ca="1" si="12"/>
        <v>15.33</v>
      </c>
      <c r="O218" s="2" t="s">
        <v>1</v>
      </c>
      <c r="P218" s="2" t="s">
        <v>170</v>
      </c>
    </row>
    <row r="219" spans="1:16" x14ac:dyDescent="0.25">
      <c r="A219" s="2" t="s">
        <v>373</v>
      </c>
      <c r="B219" s="2" t="s">
        <v>374</v>
      </c>
      <c r="C219" s="2">
        <f t="shared" ca="1" si="3"/>
        <v>300</v>
      </c>
      <c r="D219" s="2" t="s">
        <v>411</v>
      </c>
      <c r="E219" s="2" t="s">
        <v>375</v>
      </c>
      <c r="F219" s="2">
        <f t="shared" ca="1" si="13"/>
        <v>222</v>
      </c>
      <c r="G219" s="2" t="s">
        <v>376</v>
      </c>
      <c r="H219" s="2" t="s">
        <v>949</v>
      </c>
      <c r="I219" s="3">
        <f t="shared" ref="I219:I250" ca="1" si="18">ROUND(RANDBETWEEN(30,99)/100,2)</f>
        <v>0.74</v>
      </c>
      <c r="J219" s="2" t="s">
        <v>4</v>
      </c>
      <c r="K219" s="2" t="s">
        <v>5</v>
      </c>
      <c r="L219" s="2" t="str">
        <f t="shared" ca="1" si="15"/>
        <v>`frac(222)(300)=0,74`</v>
      </c>
      <c r="M219" s="2" t="s">
        <v>377</v>
      </c>
      <c r="N219" s="2">
        <f t="shared" ref="N219:N250" ca="1" si="19">ROUND((1-I219)*100,4)</f>
        <v>26</v>
      </c>
      <c r="O219" s="2" t="s">
        <v>1</v>
      </c>
      <c r="P219" s="2" t="s">
        <v>170</v>
      </c>
    </row>
    <row r="220" spans="1:16" x14ac:dyDescent="0.25">
      <c r="A220" s="2" t="s">
        <v>373</v>
      </c>
      <c r="B220" s="2" t="s">
        <v>374</v>
      </c>
      <c r="C220" s="2">
        <f t="shared" ca="1" si="3"/>
        <v>40</v>
      </c>
      <c r="D220" s="2" t="s">
        <v>411</v>
      </c>
      <c r="E220" s="2" t="s">
        <v>375</v>
      </c>
      <c r="F220" s="2">
        <f t="shared" ca="1" si="13"/>
        <v>16</v>
      </c>
      <c r="G220" s="2" t="s">
        <v>376</v>
      </c>
      <c r="H220" s="2" t="s">
        <v>949</v>
      </c>
      <c r="I220" s="3">
        <f t="shared" ref="I220:I251" ca="1" si="20">ROUND(RANDBETWEEN(3,9)/10,2)</f>
        <v>0.4</v>
      </c>
      <c r="J220" s="2" t="s">
        <v>4</v>
      </c>
      <c r="K220" s="2" t="s">
        <v>5</v>
      </c>
      <c r="L220" s="2" t="str">
        <f t="shared" ca="1" si="15"/>
        <v>`frac(16)(40)=0,4`</v>
      </c>
      <c r="M220" s="2" t="s">
        <v>377</v>
      </c>
      <c r="N220" s="2">
        <f t="shared" ca="1" si="19"/>
        <v>60</v>
      </c>
      <c r="O220" s="2" t="s">
        <v>1</v>
      </c>
      <c r="P220" s="2" t="s">
        <v>170</v>
      </c>
    </row>
    <row r="221" spans="1:16" x14ac:dyDescent="0.25">
      <c r="A221" s="2" t="s">
        <v>373</v>
      </c>
      <c r="B221" s="2" t="s">
        <v>374</v>
      </c>
      <c r="C221" s="2">
        <f t="shared" ca="1" si="3"/>
        <v>20</v>
      </c>
      <c r="D221" s="2" t="s">
        <v>411</v>
      </c>
      <c r="E221" s="2" t="s">
        <v>375</v>
      </c>
      <c r="F221" s="2">
        <f t="shared" ca="1" si="13"/>
        <v>16.7</v>
      </c>
      <c r="G221" s="2" t="s">
        <v>376</v>
      </c>
      <c r="H221" s="2" t="s">
        <v>949</v>
      </c>
      <c r="I221" s="3">
        <f t="shared" ref="I221:I252" ca="1" si="21">ROUND(RANDBETWEEN(300,999)/1000,3)</f>
        <v>0.83499999999999996</v>
      </c>
      <c r="J221" s="2" t="s">
        <v>4</v>
      </c>
      <c r="K221" s="2" t="s">
        <v>5</v>
      </c>
      <c r="L221" s="2" t="str">
        <f t="shared" ca="1" si="15"/>
        <v>`frac(16,7)(20)=0,835`</v>
      </c>
      <c r="M221" s="2" t="s">
        <v>377</v>
      </c>
      <c r="N221" s="2">
        <f t="shared" ca="1" si="19"/>
        <v>16.5</v>
      </c>
      <c r="O221" s="2" t="s">
        <v>1</v>
      </c>
      <c r="P221" s="2" t="s">
        <v>170</v>
      </c>
    </row>
    <row r="222" spans="1:16" x14ac:dyDescent="0.25">
      <c r="A222" s="2" t="s">
        <v>373</v>
      </c>
      <c r="B222" s="2" t="s">
        <v>374</v>
      </c>
      <c r="C222" s="2">
        <f t="shared" ca="1" si="3"/>
        <v>290</v>
      </c>
      <c r="D222" s="2" t="s">
        <v>411</v>
      </c>
      <c r="E222" s="2" t="s">
        <v>375</v>
      </c>
      <c r="F222" s="2">
        <f t="shared" ca="1" si="13"/>
        <v>141</v>
      </c>
      <c r="G222" s="2" t="s">
        <v>376</v>
      </c>
      <c r="H222" s="2" t="s">
        <v>949</v>
      </c>
      <c r="I222" s="3">
        <f t="shared" ref="I222:I253" ca="1" si="22">ROUND(RANDBETWEEN(3000,9999)/10000,4)</f>
        <v>0.48620000000000002</v>
      </c>
      <c r="J222" s="2" t="s">
        <v>4</v>
      </c>
      <c r="K222" s="2" t="s">
        <v>5</v>
      </c>
      <c r="L222" s="2" t="str">
        <f t="shared" ca="1" si="15"/>
        <v>`frac(141)(290)=0,4862`</v>
      </c>
      <c r="M222" s="2" t="s">
        <v>377</v>
      </c>
      <c r="N222" s="2">
        <f t="shared" ca="1" si="19"/>
        <v>51.38</v>
      </c>
      <c r="O222" s="2" t="s">
        <v>1</v>
      </c>
      <c r="P222" s="2" t="s">
        <v>170</v>
      </c>
    </row>
    <row r="223" spans="1:16" x14ac:dyDescent="0.25">
      <c r="A223" s="2" t="s">
        <v>373</v>
      </c>
      <c r="B223" s="2" t="s">
        <v>374</v>
      </c>
      <c r="C223" s="2">
        <f t="shared" ca="1" si="3"/>
        <v>280</v>
      </c>
      <c r="D223" s="2" t="s">
        <v>411</v>
      </c>
      <c r="E223" s="2" t="s">
        <v>375</v>
      </c>
      <c r="F223" s="2">
        <f t="shared" ca="1" si="13"/>
        <v>392</v>
      </c>
      <c r="G223" s="2" t="s">
        <v>376</v>
      </c>
      <c r="H223" s="2" t="s">
        <v>949</v>
      </c>
      <c r="I223" s="3">
        <f t="shared" ref="I223:I254" ca="1" si="23">ROUND(RANDBETWEEN(11,17)/10,1)</f>
        <v>1.4</v>
      </c>
      <c r="J223" s="2" t="s">
        <v>4</v>
      </c>
      <c r="K223" s="2" t="s">
        <v>5</v>
      </c>
      <c r="L223" s="2" t="str">
        <f t="shared" ca="1" si="15"/>
        <v>`frac(392)(280)=1,4`</v>
      </c>
      <c r="M223" s="2" t="s">
        <v>378</v>
      </c>
      <c r="N223" s="2">
        <f t="shared" ref="N223:N254" ca="1" si="24">ROUND((I223-1)*100,4)</f>
        <v>40</v>
      </c>
      <c r="O223" s="2" t="s">
        <v>1</v>
      </c>
      <c r="P223" s="2" t="s">
        <v>170</v>
      </c>
    </row>
    <row r="224" spans="1:16" x14ac:dyDescent="0.25">
      <c r="A224" s="2" t="s">
        <v>373</v>
      </c>
      <c r="B224" s="2" t="s">
        <v>374</v>
      </c>
      <c r="C224" s="2">
        <f t="shared" ca="1" si="3"/>
        <v>310</v>
      </c>
      <c r="D224" s="2" t="s">
        <v>411</v>
      </c>
      <c r="E224" s="2" t="s">
        <v>375</v>
      </c>
      <c r="F224" s="2">
        <f t="shared" ca="1" si="13"/>
        <v>415.4</v>
      </c>
      <c r="G224" s="2" t="s">
        <v>376</v>
      </c>
      <c r="H224" s="2" t="s">
        <v>949</v>
      </c>
      <c r="I224" s="3">
        <f t="shared" ref="I224:I255" ca="1" si="25">ROUND(RANDBETWEEN(101,170)/100,2)</f>
        <v>1.34</v>
      </c>
      <c r="J224" s="2" t="s">
        <v>4</v>
      </c>
      <c r="K224" s="2" t="s">
        <v>5</v>
      </c>
      <c r="L224" s="2" t="str">
        <f t="shared" ca="1" si="15"/>
        <v>`frac(415,4)(310)=1,34`</v>
      </c>
      <c r="M224" s="2" t="s">
        <v>378</v>
      </c>
      <c r="N224" s="2">
        <f t="shared" ca="1" si="24"/>
        <v>34</v>
      </c>
      <c r="O224" s="2" t="s">
        <v>1</v>
      </c>
      <c r="P224" s="2" t="s">
        <v>170</v>
      </c>
    </row>
    <row r="225" spans="1:16" x14ac:dyDescent="0.25">
      <c r="A225" s="2" t="s">
        <v>373</v>
      </c>
      <c r="B225" s="2" t="s">
        <v>374</v>
      </c>
      <c r="C225" s="2">
        <f t="shared" ca="1" si="3"/>
        <v>250</v>
      </c>
      <c r="D225" s="2" t="s">
        <v>411</v>
      </c>
      <c r="E225" s="2" t="s">
        <v>375</v>
      </c>
      <c r="F225" s="2">
        <f t="shared" ca="1" si="13"/>
        <v>406</v>
      </c>
      <c r="G225" s="2" t="s">
        <v>376</v>
      </c>
      <c r="H225" s="2" t="s">
        <v>949</v>
      </c>
      <c r="I225" s="3">
        <f t="shared" ref="I225:I256" ca="1" si="26">ROUND(RANDBETWEEN(1001,1700)/1000,3)</f>
        <v>1.6240000000000001</v>
      </c>
      <c r="J225" s="2" t="s">
        <v>4</v>
      </c>
      <c r="K225" s="2" t="s">
        <v>5</v>
      </c>
      <c r="L225" s="2" t="str">
        <f t="shared" ca="1" si="15"/>
        <v>`frac(406)(250)=1,624`</v>
      </c>
      <c r="M225" s="2" t="s">
        <v>378</v>
      </c>
      <c r="N225" s="2">
        <f t="shared" ca="1" si="24"/>
        <v>62.4</v>
      </c>
      <c r="O225" s="2" t="s">
        <v>1</v>
      </c>
      <c r="P225" s="2" t="s">
        <v>170</v>
      </c>
    </row>
    <row r="226" spans="1:16" x14ac:dyDescent="0.25">
      <c r="A226" s="2" t="s">
        <v>373</v>
      </c>
      <c r="B226" s="2" t="s">
        <v>374</v>
      </c>
      <c r="C226" s="2">
        <f t="shared" ca="1" si="3"/>
        <v>350</v>
      </c>
      <c r="D226" s="2" t="s">
        <v>411</v>
      </c>
      <c r="E226" s="2" t="s">
        <v>375</v>
      </c>
      <c r="F226" s="2">
        <f t="shared" ca="1" si="13"/>
        <v>544.85</v>
      </c>
      <c r="G226" s="2" t="s">
        <v>376</v>
      </c>
      <c r="H226" s="2" t="s">
        <v>949</v>
      </c>
      <c r="I226" s="3">
        <f t="shared" ref="I226:I257" ca="1" si="27">ROUND(RANDBETWEEN(10001,17000)/10000,4)</f>
        <v>1.5567</v>
      </c>
      <c r="J226" s="2" t="s">
        <v>4</v>
      </c>
      <c r="K226" s="2" t="s">
        <v>5</v>
      </c>
      <c r="L226" s="2" t="str">
        <f t="shared" ca="1" si="15"/>
        <v>`frac(544,85)(350)=1,5567`</v>
      </c>
      <c r="M226" s="2" t="s">
        <v>378</v>
      </c>
      <c r="N226" s="2">
        <f t="shared" ca="1" si="24"/>
        <v>55.67</v>
      </c>
      <c r="O226" s="2" t="s">
        <v>1</v>
      </c>
      <c r="P226" s="2" t="s">
        <v>170</v>
      </c>
    </row>
    <row r="227" spans="1:16" x14ac:dyDescent="0.25">
      <c r="A227" s="2" t="s">
        <v>373</v>
      </c>
      <c r="B227" s="2" t="s">
        <v>374</v>
      </c>
      <c r="C227" s="2">
        <f t="shared" ca="1" si="3"/>
        <v>30</v>
      </c>
      <c r="D227" s="2" t="s">
        <v>411</v>
      </c>
      <c r="E227" s="2" t="s">
        <v>375</v>
      </c>
      <c r="F227" s="2">
        <f t="shared" ca="1" si="13"/>
        <v>15.3</v>
      </c>
      <c r="G227" s="2" t="s">
        <v>376</v>
      </c>
      <c r="H227" s="2" t="s">
        <v>949</v>
      </c>
      <c r="I227" s="3">
        <f t="shared" ref="I227:I258" ca="1" si="28">ROUND(RANDBETWEEN(30,99)/100,2)</f>
        <v>0.51</v>
      </c>
      <c r="J227" s="2" t="s">
        <v>4</v>
      </c>
      <c r="K227" s="2" t="s">
        <v>5</v>
      </c>
      <c r="L227" s="2" t="str">
        <f t="shared" ca="1" si="15"/>
        <v>`frac(15,3)(30)=0,51`</v>
      </c>
      <c r="M227" s="2" t="s">
        <v>377</v>
      </c>
      <c r="N227" s="2">
        <f t="shared" ref="N227:N258" ca="1" si="29">ROUND((1-I227)*100,4)</f>
        <v>49</v>
      </c>
      <c r="O227" s="2" t="s">
        <v>1</v>
      </c>
      <c r="P227" s="2" t="s">
        <v>170</v>
      </c>
    </row>
    <row r="228" spans="1:16" x14ac:dyDescent="0.25">
      <c r="A228" s="2" t="s">
        <v>373</v>
      </c>
      <c r="B228" s="2" t="s">
        <v>374</v>
      </c>
      <c r="C228" s="2">
        <f t="shared" ca="1" si="3"/>
        <v>420</v>
      </c>
      <c r="D228" s="2" t="s">
        <v>411</v>
      </c>
      <c r="E228" s="2" t="s">
        <v>375</v>
      </c>
      <c r="F228" s="2">
        <f t="shared" ca="1" si="13"/>
        <v>252</v>
      </c>
      <c r="G228" s="2" t="s">
        <v>376</v>
      </c>
      <c r="H228" s="2" t="s">
        <v>949</v>
      </c>
      <c r="I228" s="3">
        <f t="shared" ref="I228:I259" ca="1" si="30">ROUND(RANDBETWEEN(3,9)/10,2)</f>
        <v>0.6</v>
      </c>
      <c r="J228" s="2" t="s">
        <v>4</v>
      </c>
      <c r="K228" s="2" t="s">
        <v>5</v>
      </c>
      <c r="L228" s="2" t="str">
        <f t="shared" ca="1" si="15"/>
        <v>`frac(252)(420)=0,6`</v>
      </c>
      <c r="M228" s="2" t="s">
        <v>377</v>
      </c>
      <c r="N228" s="2">
        <f t="shared" ca="1" si="29"/>
        <v>40</v>
      </c>
      <c r="O228" s="2" t="s">
        <v>1</v>
      </c>
      <c r="P228" s="2" t="s">
        <v>170</v>
      </c>
    </row>
    <row r="229" spans="1:16" x14ac:dyDescent="0.25">
      <c r="A229" s="2" t="s">
        <v>373</v>
      </c>
      <c r="B229" s="2" t="s">
        <v>374</v>
      </c>
      <c r="C229" s="2">
        <f t="shared" ca="1" si="3"/>
        <v>220</v>
      </c>
      <c r="D229" s="2" t="s">
        <v>411</v>
      </c>
      <c r="E229" s="2" t="s">
        <v>375</v>
      </c>
      <c r="F229" s="2">
        <f t="shared" ca="1" si="13"/>
        <v>149.16</v>
      </c>
      <c r="G229" s="2" t="s">
        <v>376</v>
      </c>
      <c r="H229" s="2" t="s">
        <v>949</v>
      </c>
      <c r="I229" s="3">
        <f t="shared" ref="I229:I260" ca="1" si="31">ROUND(RANDBETWEEN(300,999)/1000,3)</f>
        <v>0.67800000000000005</v>
      </c>
      <c r="J229" s="2" t="s">
        <v>4</v>
      </c>
      <c r="K229" s="2" t="s">
        <v>5</v>
      </c>
      <c r="L229" s="2" t="str">
        <f t="shared" ca="1" si="15"/>
        <v>`frac(149,16)(220)=0,678`</v>
      </c>
      <c r="M229" s="2" t="s">
        <v>377</v>
      </c>
      <c r="N229" s="2">
        <f t="shared" ca="1" si="29"/>
        <v>32.200000000000003</v>
      </c>
      <c r="O229" s="2" t="s">
        <v>1</v>
      </c>
      <c r="P229" s="2" t="s">
        <v>170</v>
      </c>
    </row>
    <row r="230" spans="1:16" x14ac:dyDescent="0.25">
      <c r="A230" s="2" t="s">
        <v>373</v>
      </c>
      <c r="B230" s="2" t="s">
        <v>374</v>
      </c>
      <c r="C230" s="2">
        <f t="shared" ca="1" si="3"/>
        <v>260</v>
      </c>
      <c r="D230" s="2" t="s">
        <v>411</v>
      </c>
      <c r="E230" s="2" t="s">
        <v>375</v>
      </c>
      <c r="F230" s="2">
        <f t="shared" ca="1" si="13"/>
        <v>224.51</v>
      </c>
      <c r="G230" s="2" t="s">
        <v>376</v>
      </c>
      <c r="H230" s="2" t="s">
        <v>949</v>
      </c>
      <c r="I230" s="3">
        <f t="shared" ref="I230:I261" ca="1" si="32">ROUND(RANDBETWEEN(3000,9999)/10000,4)</f>
        <v>0.86350000000000005</v>
      </c>
      <c r="J230" s="2" t="s">
        <v>4</v>
      </c>
      <c r="K230" s="2" t="s">
        <v>5</v>
      </c>
      <c r="L230" s="2" t="str">
        <f t="shared" ca="1" si="15"/>
        <v>`frac(224,51)(260)=0,8635`</v>
      </c>
      <c r="M230" s="2" t="s">
        <v>377</v>
      </c>
      <c r="N230" s="2">
        <f t="shared" ca="1" si="29"/>
        <v>13.65</v>
      </c>
      <c r="O230" s="2" t="s">
        <v>1</v>
      </c>
      <c r="P230" s="2" t="s">
        <v>170</v>
      </c>
    </row>
    <row r="231" spans="1:16" x14ac:dyDescent="0.25">
      <c r="A231" s="2" t="s">
        <v>373</v>
      </c>
      <c r="B231" s="2" t="s">
        <v>374</v>
      </c>
      <c r="C231" s="2">
        <f t="shared" ca="1" si="3"/>
        <v>440</v>
      </c>
      <c r="D231" s="2" t="s">
        <v>411</v>
      </c>
      <c r="E231" s="2" t="s">
        <v>375</v>
      </c>
      <c r="F231" s="2">
        <f t="shared" ca="1" si="13"/>
        <v>660</v>
      </c>
      <c r="G231" s="2" t="s">
        <v>376</v>
      </c>
      <c r="H231" s="2" t="s">
        <v>949</v>
      </c>
      <c r="I231" s="3">
        <f t="shared" ref="I231:I262" ca="1" si="33">ROUND(RANDBETWEEN(11,17)/10,1)</f>
        <v>1.5</v>
      </c>
      <c r="J231" s="2" t="s">
        <v>4</v>
      </c>
      <c r="K231" s="2" t="s">
        <v>5</v>
      </c>
      <c r="L231" s="2" t="str">
        <f t="shared" ca="1" si="15"/>
        <v>`frac(660)(440)=1,5`</v>
      </c>
      <c r="M231" s="2" t="s">
        <v>378</v>
      </c>
      <c r="N231" s="2">
        <f t="shared" ref="N231:N262" ca="1" si="34">ROUND((I231-1)*100,4)</f>
        <v>50</v>
      </c>
      <c r="O231" s="2" t="s">
        <v>1</v>
      </c>
      <c r="P231" s="2" t="s">
        <v>170</v>
      </c>
    </row>
    <row r="232" spans="1:16" x14ac:dyDescent="0.25">
      <c r="A232" s="2" t="s">
        <v>373</v>
      </c>
      <c r="B232" s="2" t="s">
        <v>374</v>
      </c>
      <c r="C232" s="2">
        <f t="shared" ca="1" si="3"/>
        <v>210</v>
      </c>
      <c r="D232" s="2" t="s">
        <v>411</v>
      </c>
      <c r="E232" s="2" t="s">
        <v>375</v>
      </c>
      <c r="F232" s="2">
        <f t="shared" ca="1" si="13"/>
        <v>260.39999999999998</v>
      </c>
      <c r="G232" s="2" t="s">
        <v>376</v>
      </c>
      <c r="H232" s="2" t="s">
        <v>949</v>
      </c>
      <c r="I232" s="3">
        <f t="shared" ref="I232:I263" ca="1" si="35">ROUND(RANDBETWEEN(101,170)/100,2)</f>
        <v>1.24</v>
      </c>
      <c r="J232" s="2" t="s">
        <v>4</v>
      </c>
      <c r="K232" s="2" t="s">
        <v>5</v>
      </c>
      <c r="L232" s="2" t="str">
        <f t="shared" ca="1" si="15"/>
        <v>`frac(260,4)(210)=1,24`</v>
      </c>
      <c r="M232" s="2" t="s">
        <v>378</v>
      </c>
      <c r="N232" s="2">
        <f t="shared" ca="1" si="34"/>
        <v>24</v>
      </c>
      <c r="O232" s="2" t="s">
        <v>1</v>
      </c>
      <c r="P232" s="2" t="s">
        <v>170</v>
      </c>
    </row>
    <row r="233" spans="1:16" x14ac:dyDescent="0.25">
      <c r="A233" s="2" t="s">
        <v>373</v>
      </c>
      <c r="B233" s="2" t="s">
        <v>374</v>
      </c>
      <c r="C233" s="2">
        <f t="shared" ca="1" si="3"/>
        <v>160</v>
      </c>
      <c r="D233" s="2" t="s">
        <v>411</v>
      </c>
      <c r="E233" s="2" t="s">
        <v>375</v>
      </c>
      <c r="F233" s="2">
        <f t="shared" ca="1" si="13"/>
        <v>163.04</v>
      </c>
      <c r="G233" s="2" t="s">
        <v>376</v>
      </c>
      <c r="H233" s="2" t="s">
        <v>949</v>
      </c>
      <c r="I233" s="3">
        <f t="shared" ref="I233:I264" ca="1" si="36">ROUND(RANDBETWEEN(1001,1700)/1000,3)</f>
        <v>1.0189999999999999</v>
      </c>
      <c r="J233" s="2" t="s">
        <v>4</v>
      </c>
      <c r="K233" s="2" t="s">
        <v>5</v>
      </c>
      <c r="L233" s="2" t="str">
        <f t="shared" ca="1" si="15"/>
        <v>`frac(163,04)(160)=1,019`</v>
      </c>
      <c r="M233" s="2" t="s">
        <v>378</v>
      </c>
      <c r="N233" s="2">
        <f t="shared" ca="1" si="34"/>
        <v>1.9</v>
      </c>
      <c r="O233" s="2" t="s">
        <v>1</v>
      </c>
      <c r="P233" s="2" t="s">
        <v>170</v>
      </c>
    </row>
    <row r="234" spans="1:16" x14ac:dyDescent="0.25">
      <c r="A234" s="2" t="s">
        <v>373</v>
      </c>
      <c r="B234" s="2" t="s">
        <v>374</v>
      </c>
      <c r="C234" s="2">
        <f t="shared" ca="1" si="3"/>
        <v>20</v>
      </c>
      <c r="D234" s="2" t="s">
        <v>411</v>
      </c>
      <c r="E234" s="2" t="s">
        <v>375</v>
      </c>
      <c r="F234" s="2">
        <f t="shared" ca="1" si="13"/>
        <v>29.58</v>
      </c>
      <c r="G234" s="2" t="s">
        <v>376</v>
      </c>
      <c r="H234" s="2" t="s">
        <v>949</v>
      </c>
      <c r="I234" s="3">
        <f t="shared" ref="I234:I265" ca="1" si="37">ROUND(RANDBETWEEN(10001,17000)/10000,4)</f>
        <v>1.4787999999999999</v>
      </c>
      <c r="J234" s="2" t="s">
        <v>4</v>
      </c>
      <c r="K234" s="2" t="s">
        <v>5</v>
      </c>
      <c r="L234" s="2" t="str">
        <f t="shared" ca="1" si="15"/>
        <v>`frac(29,58)(20)=1,4788`</v>
      </c>
      <c r="M234" s="2" t="s">
        <v>378</v>
      </c>
      <c r="N234" s="2">
        <f t="shared" ca="1" si="34"/>
        <v>47.88</v>
      </c>
      <c r="O234" s="2" t="s">
        <v>1</v>
      </c>
      <c r="P234" s="2" t="s">
        <v>170</v>
      </c>
    </row>
    <row r="235" spans="1:16" x14ac:dyDescent="0.25">
      <c r="A235" s="2" t="s">
        <v>373</v>
      </c>
      <c r="B235" s="2" t="s">
        <v>374</v>
      </c>
      <c r="C235" s="2">
        <f t="shared" ca="1" si="3"/>
        <v>20</v>
      </c>
      <c r="D235" s="2" t="s">
        <v>411</v>
      </c>
      <c r="E235" s="2" t="s">
        <v>375</v>
      </c>
      <c r="F235" s="2">
        <f t="shared" ca="1" si="13"/>
        <v>8.8000000000000007</v>
      </c>
      <c r="G235" s="2" t="s">
        <v>376</v>
      </c>
      <c r="H235" s="2" t="s">
        <v>949</v>
      </c>
      <c r="I235" s="3">
        <f t="shared" ref="I235:I266" ca="1" si="38">ROUND(RANDBETWEEN(30,99)/100,2)</f>
        <v>0.44</v>
      </c>
      <c r="J235" s="2" t="s">
        <v>4</v>
      </c>
      <c r="K235" s="2" t="s">
        <v>5</v>
      </c>
      <c r="L235" s="2" t="str">
        <f t="shared" ca="1" si="15"/>
        <v>`frac(8,8)(20)=0,44`</v>
      </c>
      <c r="M235" s="2" t="s">
        <v>377</v>
      </c>
      <c r="N235" s="2">
        <f t="shared" ref="N235:N266" ca="1" si="39">ROUND((1-I235)*100,4)</f>
        <v>56</v>
      </c>
      <c r="O235" s="2" t="s">
        <v>1</v>
      </c>
      <c r="P235" s="2" t="s">
        <v>170</v>
      </c>
    </row>
    <row r="236" spans="1:16" x14ac:dyDescent="0.25">
      <c r="A236" s="2" t="s">
        <v>373</v>
      </c>
      <c r="B236" s="2" t="s">
        <v>374</v>
      </c>
      <c r="C236" s="2">
        <f t="shared" ca="1" si="3"/>
        <v>220</v>
      </c>
      <c r="D236" s="2" t="s">
        <v>411</v>
      </c>
      <c r="E236" s="2" t="s">
        <v>375</v>
      </c>
      <c r="F236" s="2">
        <f t="shared" ca="1" si="13"/>
        <v>132</v>
      </c>
      <c r="G236" s="2" t="s">
        <v>376</v>
      </c>
      <c r="H236" s="2" t="s">
        <v>949</v>
      </c>
      <c r="I236" s="3">
        <f t="shared" ref="I236:I267" ca="1" si="40">ROUND(RANDBETWEEN(3,9)/10,2)</f>
        <v>0.6</v>
      </c>
      <c r="J236" s="2" t="s">
        <v>4</v>
      </c>
      <c r="K236" s="2" t="s">
        <v>5</v>
      </c>
      <c r="L236" s="2" t="str">
        <f t="shared" ca="1" si="15"/>
        <v>`frac(132)(220)=0,6`</v>
      </c>
      <c r="M236" s="2" t="s">
        <v>377</v>
      </c>
      <c r="N236" s="2">
        <f t="shared" ca="1" si="39"/>
        <v>40</v>
      </c>
      <c r="O236" s="2" t="s">
        <v>1</v>
      </c>
      <c r="P236" s="2" t="s">
        <v>170</v>
      </c>
    </row>
    <row r="237" spans="1:16" x14ac:dyDescent="0.25">
      <c r="A237" s="2" t="s">
        <v>373</v>
      </c>
      <c r="B237" s="2" t="s">
        <v>374</v>
      </c>
      <c r="C237" s="2">
        <f t="shared" ca="1" si="3"/>
        <v>450</v>
      </c>
      <c r="D237" s="2" t="s">
        <v>411</v>
      </c>
      <c r="E237" s="2" t="s">
        <v>375</v>
      </c>
      <c r="F237" s="2">
        <f t="shared" ca="1" si="13"/>
        <v>387.45</v>
      </c>
      <c r="G237" s="2" t="s">
        <v>376</v>
      </c>
      <c r="H237" s="2" t="s">
        <v>949</v>
      </c>
      <c r="I237" s="3">
        <f t="shared" ref="I237:I268" ca="1" si="41">ROUND(RANDBETWEEN(300,999)/1000,3)</f>
        <v>0.86099999999999999</v>
      </c>
      <c r="J237" s="2" t="s">
        <v>4</v>
      </c>
      <c r="K237" s="2" t="s">
        <v>5</v>
      </c>
      <c r="L237" s="2" t="str">
        <f t="shared" ca="1" si="15"/>
        <v>`frac(387,45)(450)=0,861`</v>
      </c>
      <c r="M237" s="2" t="s">
        <v>377</v>
      </c>
      <c r="N237" s="2">
        <f t="shared" ca="1" si="39"/>
        <v>13.9</v>
      </c>
      <c r="O237" s="2" t="s">
        <v>1</v>
      </c>
      <c r="P237" s="2" t="s">
        <v>170</v>
      </c>
    </row>
    <row r="238" spans="1:16" x14ac:dyDescent="0.25">
      <c r="A238" s="2" t="s">
        <v>373</v>
      </c>
      <c r="B238" s="2" t="s">
        <v>374</v>
      </c>
      <c r="C238" s="2">
        <f t="shared" ca="1" si="3"/>
        <v>330</v>
      </c>
      <c r="D238" s="2" t="s">
        <v>411</v>
      </c>
      <c r="E238" s="2" t="s">
        <v>375</v>
      </c>
      <c r="F238" s="2">
        <f t="shared" ca="1" si="13"/>
        <v>160.02000000000001</v>
      </c>
      <c r="G238" s="2" t="s">
        <v>376</v>
      </c>
      <c r="H238" s="2" t="s">
        <v>949</v>
      </c>
      <c r="I238" s="3">
        <f t="shared" ref="I238:I269" ca="1" si="42">ROUND(RANDBETWEEN(3000,9999)/10000,4)</f>
        <v>0.4849</v>
      </c>
      <c r="J238" s="2" t="s">
        <v>4</v>
      </c>
      <c r="K238" s="2" t="s">
        <v>5</v>
      </c>
      <c r="L238" s="2" t="str">
        <f t="shared" ca="1" si="15"/>
        <v>`frac(160,02)(330)=0,4849`</v>
      </c>
      <c r="M238" s="2" t="s">
        <v>377</v>
      </c>
      <c r="N238" s="2">
        <f t="shared" ca="1" si="39"/>
        <v>51.51</v>
      </c>
      <c r="O238" s="2" t="s">
        <v>1</v>
      </c>
      <c r="P238" s="2" t="s">
        <v>170</v>
      </c>
    </row>
    <row r="239" spans="1:16" x14ac:dyDescent="0.25">
      <c r="A239" s="2" t="s">
        <v>373</v>
      </c>
      <c r="B239" s="2" t="s">
        <v>374</v>
      </c>
      <c r="C239" s="2">
        <f t="shared" ca="1" si="3"/>
        <v>20</v>
      </c>
      <c r="D239" s="2" t="s">
        <v>411</v>
      </c>
      <c r="E239" s="2" t="s">
        <v>375</v>
      </c>
      <c r="F239" s="2">
        <f t="shared" ca="1" si="13"/>
        <v>32</v>
      </c>
      <c r="G239" s="2" t="s">
        <v>376</v>
      </c>
      <c r="H239" s="2" t="s">
        <v>949</v>
      </c>
      <c r="I239" s="3">
        <f t="shared" ref="I239:I270" ca="1" si="43">ROUND(RANDBETWEEN(11,17)/10,1)</f>
        <v>1.6</v>
      </c>
      <c r="J239" s="2" t="s">
        <v>4</v>
      </c>
      <c r="K239" s="2" t="s">
        <v>5</v>
      </c>
      <c r="L239" s="2" t="str">
        <f t="shared" ca="1" si="15"/>
        <v>`frac(32)(20)=1,6`</v>
      </c>
      <c r="M239" s="2" t="s">
        <v>378</v>
      </c>
      <c r="N239" s="2">
        <f t="shared" ref="N239:N270" ca="1" si="44">ROUND((I239-1)*100,4)</f>
        <v>60</v>
      </c>
      <c r="O239" s="2" t="s">
        <v>1</v>
      </c>
      <c r="P239" s="2" t="s">
        <v>170</v>
      </c>
    </row>
    <row r="240" spans="1:16" x14ac:dyDescent="0.25">
      <c r="A240" s="2" t="s">
        <v>373</v>
      </c>
      <c r="B240" s="2" t="s">
        <v>374</v>
      </c>
      <c r="C240" s="2">
        <f t="shared" ca="1" si="3"/>
        <v>400</v>
      </c>
      <c r="D240" s="2" t="s">
        <v>411</v>
      </c>
      <c r="E240" s="2" t="s">
        <v>375</v>
      </c>
      <c r="F240" s="2">
        <f t="shared" ca="1" si="13"/>
        <v>584</v>
      </c>
      <c r="G240" s="2" t="s">
        <v>376</v>
      </c>
      <c r="H240" s="2" t="s">
        <v>949</v>
      </c>
      <c r="I240" s="3">
        <f t="shared" ref="I240:I271" ca="1" si="45">ROUND(RANDBETWEEN(101,170)/100,2)</f>
        <v>1.46</v>
      </c>
      <c r="J240" s="2" t="s">
        <v>4</v>
      </c>
      <c r="K240" s="2" t="s">
        <v>5</v>
      </c>
      <c r="L240" s="2" t="str">
        <f t="shared" ca="1" si="15"/>
        <v>`frac(584)(400)=1,46`</v>
      </c>
      <c r="M240" s="2" t="s">
        <v>378</v>
      </c>
      <c r="N240" s="2">
        <f t="shared" ca="1" si="44"/>
        <v>46</v>
      </c>
      <c r="O240" s="2" t="s">
        <v>1</v>
      </c>
      <c r="P240" s="2" t="s">
        <v>170</v>
      </c>
    </row>
    <row r="241" spans="1:16" x14ac:dyDescent="0.25">
      <c r="A241" s="2" t="s">
        <v>373</v>
      </c>
      <c r="B241" s="2" t="s">
        <v>374</v>
      </c>
      <c r="C241" s="2">
        <f t="shared" ca="1" si="3"/>
        <v>80</v>
      </c>
      <c r="D241" s="2" t="s">
        <v>411</v>
      </c>
      <c r="E241" s="2" t="s">
        <v>375</v>
      </c>
      <c r="F241" s="2">
        <f t="shared" ca="1" si="13"/>
        <v>135.19999999999999</v>
      </c>
      <c r="G241" s="2" t="s">
        <v>376</v>
      </c>
      <c r="H241" s="2" t="s">
        <v>949</v>
      </c>
      <c r="I241" s="3">
        <f t="shared" ref="I241:I272" ca="1" si="46">ROUND(RANDBETWEEN(1001,1700)/1000,3)</f>
        <v>1.69</v>
      </c>
      <c r="J241" s="2" t="s">
        <v>4</v>
      </c>
      <c r="K241" s="2" t="s">
        <v>5</v>
      </c>
      <c r="L241" s="2" t="str">
        <f t="shared" ca="1" si="15"/>
        <v>`frac(135,2)(80)=1,69`</v>
      </c>
      <c r="M241" s="2" t="s">
        <v>378</v>
      </c>
      <c r="N241" s="2">
        <f t="shared" ca="1" si="44"/>
        <v>69</v>
      </c>
      <c r="O241" s="2" t="s">
        <v>1</v>
      </c>
      <c r="P241" s="2" t="s">
        <v>170</v>
      </c>
    </row>
    <row r="242" spans="1:16" x14ac:dyDescent="0.25">
      <c r="A242" s="2" t="s">
        <v>373</v>
      </c>
      <c r="B242" s="2" t="s">
        <v>374</v>
      </c>
      <c r="C242" s="2">
        <f t="shared" ca="1" si="3"/>
        <v>100</v>
      </c>
      <c r="D242" s="2" t="s">
        <v>411</v>
      </c>
      <c r="E242" s="2" t="s">
        <v>375</v>
      </c>
      <c r="F242" s="2">
        <f t="shared" ca="1" si="13"/>
        <v>137.71</v>
      </c>
      <c r="G242" s="2" t="s">
        <v>376</v>
      </c>
      <c r="H242" s="2" t="s">
        <v>949</v>
      </c>
      <c r="I242" s="3">
        <f t="shared" ref="I242:I273" ca="1" si="47">ROUND(RANDBETWEEN(10001,17000)/10000,4)</f>
        <v>1.3771</v>
      </c>
      <c r="J242" s="2" t="s">
        <v>4</v>
      </c>
      <c r="K242" s="2" t="s">
        <v>5</v>
      </c>
      <c r="L242" s="2" t="str">
        <f t="shared" ca="1" si="15"/>
        <v>`frac(137,71)(100)=1,3771`</v>
      </c>
      <c r="M242" s="2" t="s">
        <v>378</v>
      </c>
      <c r="N242" s="2">
        <f t="shared" ca="1" si="44"/>
        <v>37.71</v>
      </c>
      <c r="O242" s="2" t="s">
        <v>1</v>
      </c>
      <c r="P242" s="2" t="s">
        <v>170</v>
      </c>
    </row>
    <row r="243" spans="1:16" x14ac:dyDescent="0.25">
      <c r="A243" s="2" t="s">
        <v>373</v>
      </c>
      <c r="B243" s="2" t="s">
        <v>374</v>
      </c>
      <c r="C243" s="2">
        <f t="shared" ca="1" si="3"/>
        <v>400</v>
      </c>
      <c r="D243" s="2" t="s">
        <v>411</v>
      </c>
      <c r="E243" s="2" t="s">
        <v>375</v>
      </c>
      <c r="F243" s="2">
        <f t="shared" ca="1" si="13"/>
        <v>272</v>
      </c>
      <c r="G243" s="2" t="s">
        <v>376</v>
      </c>
      <c r="H243" s="2" t="s">
        <v>949</v>
      </c>
      <c r="I243" s="3">
        <f t="shared" ref="I243:I274" ca="1" si="48">ROUND(RANDBETWEEN(30,99)/100,2)</f>
        <v>0.68</v>
      </c>
      <c r="J243" s="2" t="s">
        <v>4</v>
      </c>
      <c r="K243" s="2" t="s">
        <v>5</v>
      </c>
      <c r="L243" s="2" t="str">
        <f t="shared" ca="1" si="15"/>
        <v>`frac(272)(400)=0,68`</v>
      </c>
      <c r="M243" s="2" t="s">
        <v>377</v>
      </c>
      <c r="N243" s="2">
        <f t="shared" ref="N243:N274" ca="1" si="49">ROUND((1-I243)*100,4)</f>
        <v>32</v>
      </c>
      <c r="O243" s="2" t="s">
        <v>1</v>
      </c>
      <c r="P243" s="2" t="s">
        <v>170</v>
      </c>
    </row>
    <row r="244" spans="1:16" x14ac:dyDescent="0.25">
      <c r="A244" s="2" t="s">
        <v>373</v>
      </c>
      <c r="B244" s="2" t="s">
        <v>374</v>
      </c>
      <c r="C244" s="2">
        <f t="shared" ca="1" si="3"/>
        <v>450</v>
      </c>
      <c r="D244" s="2" t="s">
        <v>411</v>
      </c>
      <c r="E244" s="2" t="s">
        <v>375</v>
      </c>
      <c r="F244" s="2">
        <f t="shared" ca="1" si="13"/>
        <v>405</v>
      </c>
      <c r="G244" s="2" t="s">
        <v>376</v>
      </c>
      <c r="H244" s="2" t="s">
        <v>949</v>
      </c>
      <c r="I244" s="3">
        <f t="shared" ref="I244:I275" ca="1" si="50">ROUND(RANDBETWEEN(3,9)/10,2)</f>
        <v>0.9</v>
      </c>
      <c r="J244" s="2" t="s">
        <v>4</v>
      </c>
      <c r="K244" s="2" t="s">
        <v>5</v>
      </c>
      <c r="L244" s="2" t="str">
        <f t="shared" ca="1" si="15"/>
        <v>`frac(405)(450)=0,9`</v>
      </c>
      <c r="M244" s="2" t="s">
        <v>377</v>
      </c>
      <c r="N244" s="2">
        <f t="shared" ca="1" si="49"/>
        <v>10</v>
      </c>
      <c r="O244" s="2" t="s">
        <v>1</v>
      </c>
      <c r="P244" s="2" t="s">
        <v>170</v>
      </c>
    </row>
    <row r="245" spans="1:16" x14ac:dyDescent="0.25">
      <c r="A245" s="2" t="s">
        <v>373</v>
      </c>
      <c r="B245" s="2" t="s">
        <v>374</v>
      </c>
      <c r="C245" s="2">
        <f t="shared" ca="1" si="3"/>
        <v>420</v>
      </c>
      <c r="D245" s="2" t="s">
        <v>411</v>
      </c>
      <c r="E245" s="2" t="s">
        <v>375</v>
      </c>
      <c r="F245" s="2">
        <f t="shared" ca="1" si="13"/>
        <v>179.34</v>
      </c>
      <c r="G245" s="2" t="s">
        <v>376</v>
      </c>
      <c r="H245" s="2" t="s">
        <v>949</v>
      </c>
      <c r="I245" s="3">
        <f t="shared" ref="I245:I276" ca="1" si="51">ROUND(RANDBETWEEN(300,999)/1000,3)</f>
        <v>0.42699999999999999</v>
      </c>
      <c r="J245" s="2" t="s">
        <v>4</v>
      </c>
      <c r="K245" s="2" t="s">
        <v>5</v>
      </c>
      <c r="L245" s="2" t="str">
        <f t="shared" ca="1" si="15"/>
        <v>`frac(179,34)(420)=0,427`</v>
      </c>
      <c r="M245" s="2" t="s">
        <v>377</v>
      </c>
      <c r="N245" s="2">
        <f t="shared" ca="1" si="49"/>
        <v>57.3</v>
      </c>
      <c r="O245" s="2" t="s">
        <v>1</v>
      </c>
      <c r="P245" s="2" t="s">
        <v>170</v>
      </c>
    </row>
    <row r="246" spans="1:16" x14ac:dyDescent="0.25">
      <c r="A246" s="2" t="s">
        <v>373</v>
      </c>
      <c r="B246" s="2" t="s">
        <v>374</v>
      </c>
      <c r="C246" s="2">
        <f t="shared" ca="1" si="3"/>
        <v>470</v>
      </c>
      <c r="D246" s="2" t="s">
        <v>411</v>
      </c>
      <c r="E246" s="2" t="s">
        <v>375</v>
      </c>
      <c r="F246" s="2">
        <f t="shared" ca="1" si="13"/>
        <v>163.41999999999999</v>
      </c>
      <c r="G246" s="2" t="s">
        <v>376</v>
      </c>
      <c r="H246" s="2" t="s">
        <v>949</v>
      </c>
      <c r="I246" s="3">
        <f t="shared" ref="I246:I277" ca="1" si="52">ROUND(RANDBETWEEN(3000,9999)/10000,4)</f>
        <v>0.34770000000000001</v>
      </c>
      <c r="J246" s="2" t="s">
        <v>4</v>
      </c>
      <c r="K246" s="2" t="s">
        <v>5</v>
      </c>
      <c r="L246" s="2" t="str">
        <f t="shared" ca="1" si="15"/>
        <v>`frac(163,42)(470)=0,3477`</v>
      </c>
      <c r="M246" s="2" t="s">
        <v>377</v>
      </c>
      <c r="N246" s="2">
        <f t="shared" ca="1" si="49"/>
        <v>65.23</v>
      </c>
      <c r="O246" s="2" t="s">
        <v>1</v>
      </c>
      <c r="P246" s="2" t="s">
        <v>170</v>
      </c>
    </row>
    <row r="247" spans="1:16" x14ac:dyDescent="0.25">
      <c r="A247" s="2" t="s">
        <v>373</v>
      </c>
      <c r="B247" s="2" t="s">
        <v>374</v>
      </c>
      <c r="C247" s="2">
        <f t="shared" ca="1" si="3"/>
        <v>180</v>
      </c>
      <c r="D247" s="2" t="s">
        <v>411</v>
      </c>
      <c r="E247" s="2" t="s">
        <v>375</v>
      </c>
      <c r="F247" s="2">
        <f t="shared" ca="1" si="13"/>
        <v>288</v>
      </c>
      <c r="G247" s="2" t="s">
        <v>376</v>
      </c>
      <c r="H247" s="2" t="s">
        <v>949</v>
      </c>
      <c r="I247" s="3">
        <f t="shared" ref="I247:I278" ca="1" si="53">ROUND(RANDBETWEEN(11,17)/10,1)</f>
        <v>1.6</v>
      </c>
      <c r="J247" s="2" t="s">
        <v>4</v>
      </c>
      <c r="K247" s="2" t="s">
        <v>5</v>
      </c>
      <c r="L247" s="2" t="str">
        <f t="shared" ca="1" si="15"/>
        <v>`frac(288)(180)=1,6`</v>
      </c>
      <c r="M247" s="2" t="s">
        <v>378</v>
      </c>
      <c r="N247" s="2">
        <f t="shared" ref="N247:N278" ca="1" si="54">ROUND((I247-1)*100,4)</f>
        <v>60</v>
      </c>
      <c r="O247" s="2" t="s">
        <v>1</v>
      </c>
      <c r="P247" s="2" t="s">
        <v>170</v>
      </c>
    </row>
    <row r="248" spans="1:16" x14ac:dyDescent="0.25">
      <c r="A248" s="2" t="s">
        <v>373</v>
      </c>
      <c r="B248" s="2" t="s">
        <v>374</v>
      </c>
      <c r="C248" s="2">
        <f t="shared" ca="1" si="3"/>
        <v>370</v>
      </c>
      <c r="D248" s="2" t="s">
        <v>411</v>
      </c>
      <c r="E248" s="2" t="s">
        <v>375</v>
      </c>
      <c r="F248" s="2">
        <f t="shared" ca="1" si="13"/>
        <v>421.8</v>
      </c>
      <c r="G248" s="2" t="s">
        <v>376</v>
      </c>
      <c r="H248" s="2" t="s">
        <v>949</v>
      </c>
      <c r="I248" s="3">
        <f t="shared" ref="I248:I279" ca="1" si="55">ROUND(RANDBETWEEN(101,170)/100,2)</f>
        <v>1.1399999999999999</v>
      </c>
      <c r="J248" s="2" t="s">
        <v>4</v>
      </c>
      <c r="K248" s="2" t="s">
        <v>5</v>
      </c>
      <c r="L248" s="2" t="str">
        <f t="shared" ca="1" si="15"/>
        <v>`frac(421,8)(370)=1,14`</v>
      </c>
      <c r="M248" s="2" t="s">
        <v>378</v>
      </c>
      <c r="N248" s="2">
        <f t="shared" ca="1" si="54"/>
        <v>14</v>
      </c>
      <c r="O248" s="2" t="s">
        <v>1</v>
      </c>
      <c r="P248" s="2" t="s">
        <v>170</v>
      </c>
    </row>
    <row r="249" spans="1:16" x14ac:dyDescent="0.25">
      <c r="A249" s="2" t="s">
        <v>373</v>
      </c>
      <c r="B249" s="2" t="s">
        <v>374</v>
      </c>
      <c r="C249" s="2">
        <f t="shared" ca="1" si="3"/>
        <v>50</v>
      </c>
      <c r="D249" s="2" t="s">
        <v>411</v>
      </c>
      <c r="E249" s="2" t="s">
        <v>375</v>
      </c>
      <c r="F249" s="2">
        <f t="shared" ca="1" si="13"/>
        <v>68.650000000000006</v>
      </c>
      <c r="G249" s="2" t="s">
        <v>376</v>
      </c>
      <c r="H249" s="2" t="s">
        <v>949</v>
      </c>
      <c r="I249" s="3">
        <f t="shared" ref="I249:I280" ca="1" si="56">ROUND(RANDBETWEEN(1001,1700)/1000,3)</f>
        <v>1.373</v>
      </c>
      <c r="J249" s="2" t="s">
        <v>4</v>
      </c>
      <c r="K249" s="2" t="s">
        <v>5</v>
      </c>
      <c r="L249" s="2" t="str">
        <f t="shared" ca="1" si="15"/>
        <v>`frac(68,65)(50)=1,373`</v>
      </c>
      <c r="M249" s="2" t="s">
        <v>378</v>
      </c>
      <c r="N249" s="2">
        <f t="shared" ca="1" si="54"/>
        <v>37.299999999999997</v>
      </c>
      <c r="O249" s="2" t="s">
        <v>1</v>
      </c>
      <c r="P249" s="2" t="s">
        <v>170</v>
      </c>
    </row>
    <row r="250" spans="1:16" x14ac:dyDescent="0.25">
      <c r="A250" s="2" t="s">
        <v>373</v>
      </c>
      <c r="B250" s="2" t="s">
        <v>374</v>
      </c>
      <c r="C250" s="2">
        <f t="shared" ca="1" si="3"/>
        <v>430</v>
      </c>
      <c r="D250" s="2" t="s">
        <v>411</v>
      </c>
      <c r="E250" s="2" t="s">
        <v>375</v>
      </c>
      <c r="F250" s="2">
        <f t="shared" ca="1" si="13"/>
        <v>511.06</v>
      </c>
      <c r="G250" s="2" t="s">
        <v>376</v>
      </c>
      <c r="H250" s="2" t="s">
        <v>949</v>
      </c>
      <c r="I250" s="3">
        <f t="shared" ref="I250:I281" ca="1" si="57">ROUND(RANDBETWEEN(10001,17000)/10000,4)</f>
        <v>1.1884999999999999</v>
      </c>
      <c r="J250" s="2" t="s">
        <v>4</v>
      </c>
      <c r="K250" s="2" t="s">
        <v>5</v>
      </c>
      <c r="L250" s="2" t="str">
        <f t="shared" ca="1" si="15"/>
        <v>`frac(511,06)(430)=1,1885`</v>
      </c>
      <c r="M250" s="2" t="s">
        <v>378</v>
      </c>
      <c r="N250" s="2">
        <f t="shared" ca="1" si="54"/>
        <v>18.850000000000001</v>
      </c>
      <c r="O250" s="2" t="s">
        <v>1</v>
      </c>
      <c r="P250" s="2" t="s">
        <v>170</v>
      </c>
    </row>
    <row r="251" spans="1:16" x14ac:dyDescent="0.25">
      <c r="A251" s="2" t="s">
        <v>373</v>
      </c>
      <c r="B251" s="2" t="s">
        <v>374</v>
      </c>
      <c r="C251" s="2">
        <f t="shared" ca="1" si="3"/>
        <v>140</v>
      </c>
      <c r="D251" s="2" t="s">
        <v>411</v>
      </c>
      <c r="E251" s="2" t="s">
        <v>375</v>
      </c>
      <c r="F251" s="2">
        <f t="shared" ca="1" si="13"/>
        <v>137.19999999999999</v>
      </c>
      <c r="G251" s="2" t="s">
        <v>376</v>
      </c>
      <c r="H251" s="2" t="s">
        <v>949</v>
      </c>
      <c r="I251" s="3">
        <f t="shared" ref="I251:I282" ca="1" si="58">ROUND(RANDBETWEEN(30,99)/100,2)</f>
        <v>0.98</v>
      </c>
      <c r="J251" s="2" t="s">
        <v>4</v>
      </c>
      <c r="K251" s="2" t="s">
        <v>5</v>
      </c>
      <c r="L251" s="2" t="str">
        <f t="shared" ca="1" si="15"/>
        <v>`frac(137,2)(140)=0,98`</v>
      </c>
      <c r="M251" s="2" t="s">
        <v>377</v>
      </c>
      <c r="N251" s="2">
        <f t="shared" ref="N251:N282" ca="1" si="59">ROUND((1-I251)*100,4)</f>
        <v>2</v>
      </c>
      <c r="O251" s="2" t="s">
        <v>1</v>
      </c>
      <c r="P251" s="2" t="s">
        <v>170</v>
      </c>
    </row>
    <row r="252" spans="1:16" x14ac:dyDescent="0.25">
      <c r="A252" s="2" t="s">
        <v>373</v>
      </c>
      <c r="B252" s="2" t="s">
        <v>374</v>
      </c>
      <c r="C252" s="2">
        <f t="shared" ca="1" si="3"/>
        <v>450</v>
      </c>
      <c r="D252" s="2" t="s">
        <v>411</v>
      </c>
      <c r="E252" s="2" t="s">
        <v>375</v>
      </c>
      <c r="F252" s="2">
        <f t="shared" ca="1" si="13"/>
        <v>360</v>
      </c>
      <c r="G252" s="2" t="s">
        <v>376</v>
      </c>
      <c r="H252" s="2" t="s">
        <v>949</v>
      </c>
      <c r="I252" s="3">
        <f t="shared" ref="I252:I283" ca="1" si="60">ROUND(RANDBETWEEN(3,9)/10,2)</f>
        <v>0.8</v>
      </c>
      <c r="J252" s="2" t="s">
        <v>4</v>
      </c>
      <c r="K252" s="2" t="s">
        <v>5</v>
      </c>
      <c r="L252" s="2" t="str">
        <f t="shared" ca="1" si="15"/>
        <v>`frac(360)(450)=0,8`</v>
      </c>
      <c r="M252" s="2" t="s">
        <v>377</v>
      </c>
      <c r="N252" s="2">
        <f t="shared" ca="1" si="59"/>
        <v>20</v>
      </c>
      <c r="O252" s="2" t="s">
        <v>1</v>
      </c>
      <c r="P252" s="2" t="s">
        <v>170</v>
      </c>
    </row>
    <row r="253" spans="1:16" x14ac:dyDescent="0.25">
      <c r="A253" s="2" t="s">
        <v>373</v>
      </c>
      <c r="B253" s="2" t="s">
        <v>374</v>
      </c>
      <c r="C253" s="2">
        <f t="shared" ca="1" si="3"/>
        <v>330</v>
      </c>
      <c r="D253" s="2" t="s">
        <v>411</v>
      </c>
      <c r="E253" s="2" t="s">
        <v>375</v>
      </c>
      <c r="F253" s="2">
        <f t="shared" ca="1" si="13"/>
        <v>277.52999999999997</v>
      </c>
      <c r="G253" s="2" t="s">
        <v>376</v>
      </c>
      <c r="H253" s="2" t="s">
        <v>949</v>
      </c>
      <c r="I253" s="3">
        <f t="shared" ref="I253:I284" ca="1" si="61">ROUND(RANDBETWEEN(300,999)/1000,3)</f>
        <v>0.84099999999999997</v>
      </c>
      <c r="J253" s="2" t="s">
        <v>4</v>
      </c>
      <c r="K253" s="2" t="s">
        <v>5</v>
      </c>
      <c r="L253" s="2" t="str">
        <f t="shared" ca="1" si="15"/>
        <v>`frac(277,53)(330)=0,841`</v>
      </c>
      <c r="M253" s="2" t="s">
        <v>377</v>
      </c>
      <c r="N253" s="2">
        <f t="shared" ca="1" si="59"/>
        <v>15.9</v>
      </c>
      <c r="O253" s="2" t="s">
        <v>1</v>
      </c>
      <c r="P253" s="2" t="s">
        <v>170</v>
      </c>
    </row>
    <row r="254" spans="1:16" x14ac:dyDescent="0.25">
      <c r="A254" s="2" t="s">
        <v>373</v>
      </c>
      <c r="B254" s="2" t="s">
        <v>374</v>
      </c>
      <c r="C254" s="2">
        <f t="shared" ca="1" si="3"/>
        <v>340</v>
      </c>
      <c r="D254" s="2" t="s">
        <v>411</v>
      </c>
      <c r="E254" s="2" t="s">
        <v>375</v>
      </c>
      <c r="F254" s="2">
        <f t="shared" ca="1" si="13"/>
        <v>117.71</v>
      </c>
      <c r="G254" s="2" t="s">
        <v>376</v>
      </c>
      <c r="H254" s="2" t="s">
        <v>949</v>
      </c>
      <c r="I254" s="3">
        <f t="shared" ref="I254:I285" ca="1" si="62">ROUND(RANDBETWEEN(3000,9999)/10000,4)</f>
        <v>0.34620000000000001</v>
      </c>
      <c r="J254" s="2" t="s">
        <v>4</v>
      </c>
      <c r="K254" s="2" t="s">
        <v>5</v>
      </c>
      <c r="L254" s="2" t="str">
        <f t="shared" ca="1" si="15"/>
        <v>`frac(117,71)(340)=0,3462`</v>
      </c>
      <c r="M254" s="2" t="s">
        <v>377</v>
      </c>
      <c r="N254" s="2">
        <f t="shared" ca="1" si="59"/>
        <v>65.38</v>
      </c>
      <c r="O254" s="2" t="s">
        <v>1</v>
      </c>
      <c r="P254" s="2" t="s">
        <v>170</v>
      </c>
    </row>
    <row r="255" spans="1:16" x14ac:dyDescent="0.25">
      <c r="A255" s="2" t="s">
        <v>373</v>
      </c>
      <c r="B255" s="2" t="s">
        <v>374</v>
      </c>
      <c r="C255" s="2">
        <f t="shared" ca="1" si="3"/>
        <v>170</v>
      </c>
      <c r="D255" s="2" t="s">
        <v>411</v>
      </c>
      <c r="E255" s="2" t="s">
        <v>375</v>
      </c>
      <c r="F255" s="2">
        <f t="shared" ca="1" si="13"/>
        <v>221</v>
      </c>
      <c r="G255" s="2" t="s">
        <v>376</v>
      </c>
      <c r="H255" s="2" t="s">
        <v>949</v>
      </c>
      <c r="I255" s="3">
        <f t="shared" ref="I255:I286" ca="1" si="63">ROUND(RANDBETWEEN(11,17)/10,1)</f>
        <v>1.3</v>
      </c>
      <c r="J255" s="2" t="s">
        <v>4</v>
      </c>
      <c r="K255" s="2" t="s">
        <v>5</v>
      </c>
      <c r="L255" s="2" t="str">
        <f t="shared" ca="1" si="15"/>
        <v>`frac(221)(170)=1,3`</v>
      </c>
      <c r="M255" s="2" t="s">
        <v>378</v>
      </c>
      <c r="N255" s="2">
        <f t="shared" ref="N255:N286" ca="1" si="64">ROUND((I255-1)*100,4)</f>
        <v>30</v>
      </c>
      <c r="O255" s="2" t="s">
        <v>1</v>
      </c>
      <c r="P255" s="2" t="s">
        <v>170</v>
      </c>
    </row>
    <row r="256" spans="1:16" x14ac:dyDescent="0.25">
      <c r="A256" s="2" t="s">
        <v>373</v>
      </c>
      <c r="B256" s="2" t="s">
        <v>374</v>
      </c>
      <c r="C256" s="2">
        <f t="shared" ca="1" si="3"/>
        <v>30</v>
      </c>
      <c r="D256" s="2" t="s">
        <v>411</v>
      </c>
      <c r="E256" s="2" t="s">
        <v>375</v>
      </c>
      <c r="F256" s="2">
        <f t="shared" ca="1" si="13"/>
        <v>43.2</v>
      </c>
      <c r="G256" s="2" t="s">
        <v>376</v>
      </c>
      <c r="H256" s="2" t="s">
        <v>949</v>
      </c>
      <c r="I256" s="3">
        <f t="shared" ref="I256:I287" ca="1" si="65">ROUND(RANDBETWEEN(101,170)/100,2)</f>
        <v>1.44</v>
      </c>
      <c r="J256" s="2" t="s">
        <v>4</v>
      </c>
      <c r="K256" s="2" t="s">
        <v>5</v>
      </c>
      <c r="L256" s="2" t="str">
        <f t="shared" ca="1" si="15"/>
        <v>`frac(43,2)(30)=1,44`</v>
      </c>
      <c r="M256" s="2" t="s">
        <v>378</v>
      </c>
      <c r="N256" s="2">
        <f t="shared" ca="1" si="64"/>
        <v>44</v>
      </c>
      <c r="O256" s="2" t="s">
        <v>1</v>
      </c>
      <c r="P256" s="2" t="s">
        <v>170</v>
      </c>
    </row>
    <row r="257" spans="1:16" x14ac:dyDescent="0.25">
      <c r="A257" s="2" t="s">
        <v>373</v>
      </c>
      <c r="B257" s="2" t="s">
        <v>374</v>
      </c>
      <c r="C257" s="2">
        <f t="shared" ca="1" si="3"/>
        <v>50</v>
      </c>
      <c r="D257" s="2" t="s">
        <v>411</v>
      </c>
      <c r="E257" s="2" t="s">
        <v>375</v>
      </c>
      <c r="F257" s="2">
        <f t="shared" ca="1" si="13"/>
        <v>73</v>
      </c>
      <c r="G257" s="2" t="s">
        <v>376</v>
      </c>
      <c r="H257" s="2" t="s">
        <v>949</v>
      </c>
      <c r="I257" s="3">
        <f t="shared" ref="I257:I288" ca="1" si="66">ROUND(RANDBETWEEN(1001,1700)/1000,3)</f>
        <v>1.46</v>
      </c>
      <c r="J257" s="2" t="s">
        <v>4</v>
      </c>
      <c r="K257" s="2" t="s">
        <v>5</v>
      </c>
      <c r="L257" s="2" t="str">
        <f t="shared" ca="1" si="15"/>
        <v>`frac(73)(50)=1,46`</v>
      </c>
      <c r="M257" s="2" t="s">
        <v>378</v>
      </c>
      <c r="N257" s="2">
        <f t="shared" ca="1" si="64"/>
        <v>46</v>
      </c>
      <c r="O257" s="2" t="s">
        <v>1</v>
      </c>
      <c r="P257" s="2" t="s">
        <v>170</v>
      </c>
    </row>
    <row r="258" spans="1:16" x14ac:dyDescent="0.25">
      <c r="A258" s="2" t="s">
        <v>373</v>
      </c>
      <c r="B258" s="2" t="s">
        <v>374</v>
      </c>
      <c r="C258" s="2">
        <f t="shared" ca="1" si="3"/>
        <v>150</v>
      </c>
      <c r="D258" s="2" t="s">
        <v>411</v>
      </c>
      <c r="E258" s="2" t="s">
        <v>375</v>
      </c>
      <c r="F258" s="2">
        <f t="shared" ca="1" si="13"/>
        <v>230.34</v>
      </c>
      <c r="G258" s="2" t="s">
        <v>376</v>
      </c>
      <c r="H258" s="2" t="s">
        <v>949</v>
      </c>
      <c r="I258" s="3">
        <f t="shared" ref="I258:I289" ca="1" si="67">ROUND(RANDBETWEEN(10001,17000)/10000,4)</f>
        <v>1.5356000000000001</v>
      </c>
      <c r="J258" s="2" t="s">
        <v>4</v>
      </c>
      <c r="K258" s="2" t="s">
        <v>5</v>
      </c>
      <c r="L258" s="2" t="str">
        <f t="shared" ca="1" si="15"/>
        <v>`frac(230,34)(150)=1,5356`</v>
      </c>
      <c r="M258" s="2" t="s">
        <v>378</v>
      </c>
      <c r="N258" s="2">
        <f t="shared" ca="1" si="64"/>
        <v>53.56</v>
      </c>
      <c r="O258" s="2" t="s">
        <v>1</v>
      </c>
      <c r="P258" s="2" t="s">
        <v>170</v>
      </c>
    </row>
    <row r="259" spans="1:16" x14ac:dyDescent="0.25">
      <c r="A259" s="2" t="s">
        <v>373</v>
      </c>
      <c r="B259" s="2" t="s">
        <v>374</v>
      </c>
      <c r="C259" s="2">
        <f t="shared" ca="1" si="3"/>
        <v>360</v>
      </c>
      <c r="D259" s="2" t="s">
        <v>411</v>
      </c>
      <c r="E259" s="2" t="s">
        <v>375</v>
      </c>
      <c r="F259" s="2">
        <f t="shared" ca="1" si="13"/>
        <v>115.2</v>
      </c>
      <c r="G259" s="2" t="s">
        <v>376</v>
      </c>
      <c r="H259" s="2" t="s">
        <v>949</v>
      </c>
      <c r="I259" s="3">
        <f t="shared" ref="I259:I290" ca="1" si="68">ROUND(RANDBETWEEN(30,99)/100,2)</f>
        <v>0.32</v>
      </c>
      <c r="J259" s="2" t="s">
        <v>4</v>
      </c>
      <c r="K259" s="2" t="s">
        <v>5</v>
      </c>
      <c r="L259" s="2" t="str">
        <f t="shared" ca="1" si="15"/>
        <v>`frac(115,2)(360)=0,32`</v>
      </c>
      <c r="M259" s="2" t="s">
        <v>377</v>
      </c>
      <c r="N259" s="2">
        <f t="shared" ref="N259:N290" ca="1" si="69">ROUND((1-I259)*100,4)</f>
        <v>68</v>
      </c>
      <c r="O259" s="2" t="s">
        <v>1</v>
      </c>
      <c r="P259" s="2" t="s">
        <v>170</v>
      </c>
    </row>
    <row r="260" spans="1:16" x14ac:dyDescent="0.25">
      <c r="A260" s="2" t="s">
        <v>373</v>
      </c>
      <c r="B260" s="2" t="s">
        <v>374</v>
      </c>
      <c r="C260" s="2">
        <f t="shared" ca="1" si="3"/>
        <v>20</v>
      </c>
      <c r="D260" s="2" t="s">
        <v>411</v>
      </c>
      <c r="E260" s="2" t="s">
        <v>375</v>
      </c>
      <c r="F260" s="2">
        <f t="shared" ca="1" si="13"/>
        <v>8</v>
      </c>
      <c r="G260" s="2" t="s">
        <v>376</v>
      </c>
      <c r="H260" s="2" t="s">
        <v>949</v>
      </c>
      <c r="I260" s="3">
        <f t="shared" ref="I260:I291" ca="1" si="70">ROUND(RANDBETWEEN(3,9)/10,2)</f>
        <v>0.4</v>
      </c>
      <c r="J260" s="2" t="s">
        <v>4</v>
      </c>
      <c r="K260" s="2" t="s">
        <v>5</v>
      </c>
      <c r="L260" s="2" t="str">
        <f t="shared" ca="1" si="15"/>
        <v>`frac(8)(20)=0,4`</v>
      </c>
      <c r="M260" s="2" t="s">
        <v>377</v>
      </c>
      <c r="N260" s="2">
        <f t="shared" ca="1" si="69"/>
        <v>60</v>
      </c>
      <c r="O260" s="2" t="s">
        <v>1</v>
      </c>
      <c r="P260" s="2" t="s">
        <v>170</v>
      </c>
    </row>
    <row r="261" spans="1:16" x14ac:dyDescent="0.25">
      <c r="A261" s="2" t="s">
        <v>373</v>
      </c>
      <c r="B261" s="2" t="s">
        <v>374</v>
      </c>
      <c r="C261" s="2">
        <f t="shared" ca="1" si="3"/>
        <v>430</v>
      </c>
      <c r="D261" s="2" t="s">
        <v>411</v>
      </c>
      <c r="E261" s="2" t="s">
        <v>375</v>
      </c>
      <c r="F261" s="2">
        <f t="shared" ca="1" si="13"/>
        <v>202.53</v>
      </c>
      <c r="G261" s="2" t="s">
        <v>376</v>
      </c>
      <c r="H261" s="2" t="s">
        <v>949</v>
      </c>
      <c r="I261" s="3">
        <f t="shared" ref="I261:I292" ca="1" si="71">ROUND(RANDBETWEEN(300,999)/1000,3)</f>
        <v>0.47099999999999997</v>
      </c>
      <c r="J261" s="2" t="s">
        <v>4</v>
      </c>
      <c r="K261" s="2" t="s">
        <v>5</v>
      </c>
      <c r="L261" s="2" t="str">
        <f t="shared" ca="1" si="15"/>
        <v>`frac(202,53)(430)=0,471`</v>
      </c>
      <c r="M261" s="2" t="s">
        <v>377</v>
      </c>
      <c r="N261" s="2">
        <f t="shared" ca="1" si="69"/>
        <v>52.9</v>
      </c>
      <c r="O261" s="2" t="s">
        <v>1</v>
      </c>
      <c r="P261" s="2" t="s">
        <v>170</v>
      </c>
    </row>
    <row r="262" spans="1:16" x14ac:dyDescent="0.25">
      <c r="A262" s="2" t="s">
        <v>373</v>
      </c>
      <c r="B262" s="2" t="s">
        <v>374</v>
      </c>
      <c r="C262" s="2">
        <f t="shared" ca="1" si="3"/>
        <v>260</v>
      </c>
      <c r="D262" s="2" t="s">
        <v>411</v>
      </c>
      <c r="E262" s="2" t="s">
        <v>375</v>
      </c>
      <c r="F262" s="2">
        <f t="shared" ca="1" si="13"/>
        <v>209.35</v>
      </c>
      <c r="G262" s="2" t="s">
        <v>376</v>
      </c>
      <c r="H262" s="2" t="s">
        <v>949</v>
      </c>
      <c r="I262" s="3">
        <f t="shared" ref="I262:I293" ca="1" si="72">ROUND(RANDBETWEEN(3000,9999)/10000,4)</f>
        <v>0.80520000000000003</v>
      </c>
      <c r="J262" s="2" t="s">
        <v>4</v>
      </c>
      <c r="K262" s="2" t="s">
        <v>5</v>
      </c>
      <c r="L262" s="2" t="str">
        <f t="shared" ca="1" si="15"/>
        <v>`frac(209,35)(260)=0,8052`</v>
      </c>
      <c r="M262" s="2" t="s">
        <v>377</v>
      </c>
      <c r="N262" s="2">
        <f t="shared" ca="1" si="69"/>
        <v>19.48</v>
      </c>
      <c r="O262" s="2" t="s">
        <v>1</v>
      </c>
      <c r="P262" s="2" t="s">
        <v>170</v>
      </c>
    </row>
    <row r="263" spans="1:16" x14ac:dyDescent="0.25">
      <c r="A263" s="2" t="s">
        <v>373</v>
      </c>
      <c r="B263" s="2" t="s">
        <v>374</v>
      </c>
      <c r="C263" s="2">
        <f t="shared" ca="1" si="3"/>
        <v>40</v>
      </c>
      <c r="D263" s="2" t="s">
        <v>411</v>
      </c>
      <c r="E263" s="2" t="s">
        <v>375</v>
      </c>
      <c r="F263" s="2">
        <f t="shared" ca="1" si="13"/>
        <v>60</v>
      </c>
      <c r="G263" s="2" t="s">
        <v>376</v>
      </c>
      <c r="H263" s="2" t="s">
        <v>949</v>
      </c>
      <c r="I263" s="3">
        <f t="shared" ref="I263:I294" ca="1" si="73">ROUND(RANDBETWEEN(11,17)/10,1)</f>
        <v>1.5</v>
      </c>
      <c r="J263" s="2" t="s">
        <v>4</v>
      </c>
      <c r="K263" s="2" t="s">
        <v>5</v>
      </c>
      <c r="L263" s="2" t="str">
        <f t="shared" ca="1" si="15"/>
        <v>`frac(60)(40)=1,5`</v>
      </c>
      <c r="M263" s="2" t="s">
        <v>378</v>
      </c>
      <c r="N263" s="2">
        <f t="shared" ref="N263:N294" ca="1" si="74">ROUND((I263-1)*100,4)</f>
        <v>50</v>
      </c>
      <c r="O263" s="2" t="s">
        <v>1</v>
      </c>
      <c r="P263" s="2" t="s">
        <v>170</v>
      </c>
    </row>
    <row r="264" spans="1:16" x14ac:dyDescent="0.25">
      <c r="A264" s="2" t="s">
        <v>373</v>
      </c>
      <c r="B264" s="2" t="s">
        <v>374</v>
      </c>
      <c r="C264" s="2">
        <f t="shared" ca="1" si="3"/>
        <v>290</v>
      </c>
      <c r="D264" s="2" t="s">
        <v>411</v>
      </c>
      <c r="E264" s="2" t="s">
        <v>375</v>
      </c>
      <c r="F264" s="2">
        <f t="shared" ca="1" si="13"/>
        <v>319</v>
      </c>
      <c r="G264" s="2" t="s">
        <v>376</v>
      </c>
      <c r="H264" s="2" t="s">
        <v>949</v>
      </c>
      <c r="I264" s="3">
        <f t="shared" ref="I264:I295" ca="1" si="75">ROUND(RANDBETWEEN(101,170)/100,2)</f>
        <v>1.1000000000000001</v>
      </c>
      <c r="J264" s="2" t="s">
        <v>4</v>
      </c>
      <c r="K264" s="2" t="s">
        <v>5</v>
      </c>
      <c r="L264" s="2" t="str">
        <f t="shared" ca="1" si="15"/>
        <v>`frac(319)(290)=1,1`</v>
      </c>
      <c r="M264" s="2" t="s">
        <v>378</v>
      </c>
      <c r="N264" s="2">
        <f t="shared" ca="1" si="74"/>
        <v>10</v>
      </c>
      <c r="O264" s="2" t="s">
        <v>1</v>
      </c>
      <c r="P264" s="2" t="s">
        <v>170</v>
      </c>
    </row>
    <row r="265" spans="1:16" x14ac:dyDescent="0.25">
      <c r="A265" s="2" t="s">
        <v>373</v>
      </c>
      <c r="B265" s="2" t="s">
        <v>374</v>
      </c>
      <c r="C265" s="2">
        <f t="shared" ca="1" si="3"/>
        <v>90</v>
      </c>
      <c r="D265" s="2" t="s">
        <v>411</v>
      </c>
      <c r="E265" s="2" t="s">
        <v>375</v>
      </c>
      <c r="F265" s="2">
        <f t="shared" ca="1" si="13"/>
        <v>130.86000000000001</v>
      </c>
      <c r="G265" s="2" t="s">
        <v>376</v>
      </c>
      <c r="H265" s="2" t="s">
        <v>949</v>
      </c>
      <c r="I265" s="3">
        <f t="shared" ref="I265:I296" ca="1" si="76">ROUND(RANDBETWEEN(1001,1700)/1000,3)</f>
        <v>1.454</v>
      </c>
      <c r="J265" s="2" t="s">
        <v>4</v>
      </c>
      <c r="K265" s="2" t="s">
        <v>5</v>
      </c>
      <c r="L265" s="2" t="str">
        <f t="shared" ca="1" si="15"/>
        <v>`frac(130,86)(90)=1,454`</v>
      </c>
      <c r="M265" s="2" t="s">
        <v>378</v>
      </c>
      <c r="N265" s="2">
        <f t="shared" ca="1" si="74"/>
        <v>45.4</v>
      </c>
      <c r="O265" s="2" t="s">
        <v>1</v>
      </c>
      <c r="P265" s="2" t="s">
        <v>170</v>
      </c>
    </row>
    <row r="266" spans="1:16" x14ac:dyDescent="0.25">
      <c r="A266" s="2" t="s">
        <v>373</v>
      </c>
      <c r="B266" s="2" t="s">
        <v>374</v>
      </c>
      <c r="C266" s="2">
        <f t="shared" ca="1" si="3"/>
        <v>420</v>
      </c>
      <c r="D266" s="2" t="s">
        <v>411</v>
      </c>
      <c r="E266" s="2" t="s">
        <v>375</v>
      </c>
      <c r="F266" s="2">
        <f t="shared" ca="1" si="13"/>
        <v>562.51</v>
      </c>
      <c r="G266" s="2" t="s">
        <v>376</v>
      </c>
      <c r="H266" s="2" t="s">
        <v>949</v>
      </c>
      <c r="I266" s="3">
        <f t="shared" ref="I266:I297" ca="1" si="77">ROUND(RANDBETWEEN(10001,17000)/10000,4)</f>
        <v>1.3392999999999999</v>
      </c>
      <c r="J266" s="2" t="s">
        <v>4</v>
      </c>
      <c r="K266" s="2" t="s">
        <v>5</v>
      </c>
      <c r="L266" s="2" t="str">
        <f t="shared" ca="1" si="15"/>
        <v>`frac(562,51)(420)=1,3393`</v>
      </c>
      <c r="M266" s="2" t="s">
        <v>378</v>
      </c>
      <c r="N266" s="2">
        <f t="shared" ca="1" si="74"/>
        <v>33.93</v>
      </c>
      <c r="O266" s="2" t="s">
        <v>1</v>
      </c>
      <c r="P266" s="2" t="s">
        <v>170</v>
      </c>
    </row>
    <row r="267" spans="1:16" x14ac:dyDescent="0.25">
      <c r="A267" s="2" t="s">
        <v>373</v>
      </c>
      <c r="B267" s="2" t="s">
        <v>374</v>
      </c>
      <c r="C267" s="2">
        <f t="shared" ca="1" si="3"/>
        <v>320</v>
      </c>
      <c r="D267" s="2" t="s">
        <v>411</v>
      </c>
      <c r="E267" s="2" t="s">
        <v>375</v>
      </c>
      <c r="F267" s="2">
        <f t="shared" ca="1" si="13"/>
        <v>288</v>
      </c>
      <c r="G267" s="2" t="s">
        <v>376</v>
      </c>
      <c r="H267" s="2" t="s">
        <v>949</v>
      </c>
      <c r="I267" s="3">
        <f t="shared" ref="I267:I298" ca="1" si="78">ROUND(RANDBETWEEN(30,99)/100,2)</f>
        <v>0.9</v>
      </c>
      <c r="J267" s="2" t="s">
        <v>4</v>
      </c>
      <c r="K267" s="2" t="s">
        <v>5</v>
      </c>
      <c r="L267" s="2" t="str">
        <f t="shared" ca="1" si="15"/>
        <v>`frac(288)(320)=0,9`</v>
      </c>
      <c r="M267" s="2" t="s">
        <v>377</v>
      </c>
      <c r="N267" s="2">
        <f t="shared" ref="N267:N298" ca="1" si="79">ROUND((1-I267)*100,4)</f>
        <v>10</v>
      </c>
      <c r="O267" s="2" t="s">
        <v>1</v>
      </c>
      <c r="P267" s="2" t="s">
        <v>170</v>
      </c>
    </row>
    <row r="268" spans="1:16" x14ac:dyDescent="0.25">
      <c r="A268" s="2" t="s">
        <v>373</v>
      </c>
      <c r="B268" s="2" t="s">
        <v>374</v>
      </c>
      <c r="C268" s="2">
        <f t="shared" ca="1" si="3"/>
        <v>500</v>
      </c>
      <c r="D268" s="2" t="s">
        <v>411</v>
      </c>
      <c r="E268" s="2" t="s">
        <v>375</v>
      </c>
      <c r="F268" s="2">
        <f t="shared" ca="1" si="13"/>
        <v>300</v>
      </c>
      <c r="G268" s="2" t="s">
        <v>376</v>
      </c>
      <c r="H268" s="2" t="s">
        <v>949</v>
      </c>
      <c r="I268" s="3">
        <f t="shared" ref="I268:I299" ca="1" si="80">ROUND(RANDBETWEEN(3,9)/10,2)</f>
        <v>0.6</v>
      </c>
      <c r="J268" s="2" t="s">
        <v>4</v>
      </c>
      <c r="K268" s="2" t="s">
        <v>5</v>
      </c>
      <c r="L268" s="2" t="str">
        <f t="shared" ca="1" si="15"/>
        <v>`frac(300)(500)=0,6`</v>
      </c>
      <c r="M268" s="2" t="s">
        <v>377</v>
      </c>
      <c r="N268" s="2">
        <f t="shared" ca="1" si="79"/>
        <v>40</v>
      </c>
      <c r="O268" s="2" t="s">
        <v>1</v>
      </c>
      <c r="P268" s="2" t="s">
        <v>170</v>
      </c>
    </row>
    <row r="269" spans="1:16" x14ac:dyDescent="0.25">
      <c r="A269" s="2" t="s">
        <v>373</v>
      </c>
      <c r="B269" s="2" t="s">
        <v>374</v>
      </c>
      <c r="C269" s="2">
        <f t="shared" ca="1" si="3"/>
        <v>500</v>
      </c>
      <c r="D269" s="2" t="s">
        <v>411</v>
      </c>
      <c r="E269" s="2" t="s">
        <v>375</v>
      </c>
      <c r="F269" s="2">
        <f t="shared" ca="1" si="13"/>
        <v>401</v>
      </c>
      <c r="G269" s="2" t="s">
        <v>376</v>
      </c>
      <c r="H269" s="2" t="s">
        <v>949</v>
      </c>
      <c r="I269" s="3">
        <f t="shared" ref="I269:I300" ca="1" si="81">ROUND(RANDBETWEEN(300,999)/1000,3)</f>
        <v>0.80200000000000005</v>
      </c>
      <c r="J269" s="2" t="s">
        <v>4</v>
      </c>
      <c r="K269" s="2" t="s">
        <v>5</v>
      </c>
      <c r="L269" s="2" t="str">
        <f t="shared" ca="1" si="15"/>
        <v>`frac(401)(500)=0,802`</v>
      </c>
      <c r="M269" s="2" t="s">
        <v>377</v>
      </c>
      <c r="N269" s="2">
        <f t="shared" ca="1" si="79"/>
        <v>19.8</v>
      </c>
      <c r="O269" s="2" t="s">
        <v>1</v>
      </c>
      <c r="P269" s="2" t="s">
        <v>170</v>
      </c>
    </row>
    <row r="270" spans="1:16" x14ac:dyDescent="0.25">
      <c r="A270" s="2" t="s">
        <v>373</v>
      </c>
      <c r="B270" s="2" t="s">
        <v>374</v>
      </c>
      <c r="C270" s="2">
        <f t="shared" ca="1" si="3"/>
        <v>410</v>
      </c>
      <c r="D270" s="2" t="s">
        <v>411</v>
      </c>
      <c r="E270" s="2" t="s">
        <v>375</v>
      </c>
      <c r="F270" s="2">
        <f t="shared" ca="1" si="13"/>
        <v>237.35</v>
      </c>
      <c r="G270" s="2" t="s">
        <v>376</v>
      </c>
      <c r="H270" s="2" t="s">
        <v>949</v>
      </c>
      <c r="I270" s="3">
        <f t="shared" ref="I270:I301" ca="1" si="82">ROUND(RANDBETWEEN(3000,9999)/10000,4)</f>
        <v>0.57889999999999997</v>
      </c>
      <c r="J270" s="2" t="s">
        <v>4</v>
      </c>
      <c r="K270" s="2" t="s">
        <v>5</v>
      </c>
      <c r="L270" s="2" t="str">
        <f t="shared" ca="1" si="15"/>
        <v>`frac(237,35)(410)=0,5789`</v>
      </c>
      <c r="M270" s="2" t="s">
        <v>377</v>
      </c>
      <c r="N270" s="2">
        <f t="shared" ca="1" si="79"/>
        <v>42.11</v>
      </c>
      <c r="O270" s="2" t="s">
        <v>1</v>
      </c>
      <c r="P270" s="2" t="s">
        <v>170</v>
      </c>
    </row>
    <row r="271" spans="1:16" x14ac:dyDescent="0.25">
      <c r="A271" s="2" t="s">
        <v>373</v>
      </c>
      <c r="B271" s="2" t="s">
        <v>374</v>
      </c>
      <c r="C271" s="2">
        <f t="shared" ca="1" si="3"/>
        <v>350</v>
      </c>
      <c r="D271" s="2" t="s">
        <v>411</v>
      </c>
      <c r="E271" s="2" t="s">
        <v>375</v>
      </c>
      <c r="F271" s="2">
        <f t="shared" ca="1" si="13"/>
        <v>455</v>
      </c>
      <c r="G271" s="2" t="s">
        <v>376</v>
      </c>
      <c r="H271" s="2" t="s">
        <v>949</v>
      </c>
      <c r="I271" s="3">
        <f t="shared" ref="I271:I302" ca="1" si="83">ROUND(RANDBETWEEN(11,17)/10,1)</f>
        <v>1.3</v>
      </c>
      <c r="J271" s="2" t="s">
        <v>4</v>
      </c>
      <c r="K271" s="2" t="s">
        <v>5</v>
      </c>
      <c r="L271" s="2" t="str">
        <f t="shared" ca="1" si="15"/>
        <v>`frac(455)(350)=1,3`</v>
      </c>
      <c r="M271" s="2" t="s">
        <v>378</v>
      </c>
      <c r="N271" s="2">
        <f t="shared" ref="N271:N302" ca="1" si="84">ROUND((I271-1)*100,4)</f>
        <v>30</v>
      </c>
      <c r="O271" s="2" t="s">
        <v>1</v>
      </c>
      <c r="P271" s="2" t="s">
        <v>170</v>
      </c>
    </row>
    <row r="272" spans="1:16" x14ac:dyDescent="0.25">
      <c r="A272" s="2" t="s">
        <v>373</v>
      </c>
      <c r="B272" s="2" t="s">
        <v>374</v>
      </c>
      <c r="C272" s="2">
        <f t="shared" ref="C272:C335" ca="1" si="85">ROUND(RANDBETWEEN(2,50)*10,0)</f>
        <v>490</v>
      </c>
      <c r="D272" s="2" t="s">
        <v>411</v>
      </c>
      <c r="E272" s="2" t="s">
        <v>375</v>
      </c>
      <c r="F272" s="2">
        <f t="shared" ca="1" si="13"/>
        <v>823.2</v>
      </c>
      <c r="G272" s="2" t="s">
        <v>376</v>
      </c>
      <c r="H272" s="2" t="s">
        <v>949</v>
      </c>
      <c r="I272" s="3">
        <f t="shared" ref="I272:I303" ca="1" si="86">ROUND(RANDBETWEEN(101,170)/100,2)</f>
        <v>1.68</v>
      </c>
      <c r="J272" s="2" t="s">
        <v>4</v>
      </c>
      <c r="K272" s="2" t="s">
        <v>5</v>
      </c>
      <c r="L272" s="2" t="str">
        <f t="shared" ca="1" si="15"/>
        <v>`frac(823,2)(490)=1,68`</v>
      </c>
      <c r="M272" s="2" t="s">
        <v>378</v>
      </c>
      <c r="N272" s="2">
        <f t="shared" ca="1" si="84"/>
        <v>68</v>
      </c>
      <c r="O272" s="2" t="s">
        <v>1</v>
      </c>
      <c r="P272" s="2" t="s">
        <v>170</v>
      </c>
    </row>
    <row r="273" spans="1:16" x14ac:dyDescent="0.25">
      <c r="A273" s="2" t="s">
        <v>373</v>
      </c>
      <c r="B273" s="2" t="s">
        <v>374</v>
      </c>
      <c r="C273" s="2">
        <f t="shared" ca="1" si="85"/>
        <v>180</v>
      </c>
      <c r="D273" s="2" t="s">
        <v>411</v>
      </c>
      <c r="E273" s="2" t="s">
        <v>375</v>
      </c>
      <c r="F273" s="2">
        <f t="shared" ca="1" si="13"/>
        <v>266.94</v>
      </c>
      <c r="G273" s="2" t="s">
        <v>376</v>
      </c>
      <c r="H273" s="2" t="s">
        <v>949</v>
      </c>
      <c r="I273" s="3">
        <f t="shared" ref="I273:I304" ca="1" si="87">ROUND(RANDBETWEEN(1001,1700)/1000,3)</f>
        <v>1.4830000000000001</v>
      </c>
      <c r="J273" s="2" t="s">
        <v>4</v>
      </c>
      <c r="K273" s="2" t="s">
        <v>5</v>
      </c>
      <c r="L273" s="2" t="str">
        <f t="shared" ca="1" si="15"/>
        <v>`frac(266,94)(180)=1,483`</v>
      </c>
      <c r="M273" s="2" t="s">
        <v>378</v>
      </c>
      <c r="N273" s="2">
        <f t="shared" ca="1" si="84"/>
        <v>48.3</v>
      </c>
      <c r="O273" s="2" t="s">
        <v>1</v>
      </c>
      <c r="P273" s="2" t="s">
        <v>170</v>
      </c>
    </row>
    <row r="274" spans="1:16" x14ac:dyDescent="0.25">
      <c r="A274" s="2" t="s">
        <v>373</v>
      </c>
      <c r="B274" s="2" t="s">
        <v>374</v>
      </c>
      <c r="C274" s="2">
        <f t="shared" ca="1" si="85"/>
        <v>310</v>
      </c>
      <c r="D274" s="2" t="s">
        <v>411</v>
      </c>
      <c r="E274" s="2" t="s">
        <v>375</v>
      </c>
      <c r="F274" s="2">
        <f t="shared" ca="1" si="13"/>
        <v>384.87</v>
      </c>
      <c r="G274" s="2" t="s">
        <v>376</v>
      </c>
      <c r="H274" s="2" t="s">
        <v>949</v>
      </c>
      <c r="I274" s="3">
        <f t="shared" ref="I274:I305" ca="1" si="88">ROUND(RANDBETWEEN(10001,17000)/10000,4)</f>
        <v>1.2415</v>
      </c>
      <c r="J274" s="2" t="s">
        <v>4</v>
      </c>
      <c r="K274" s="2" t="s">
        <v>5</v>
      </c>
      <c r="L274" s="2" t="str">
        <f t="shared" ca="1" si="15"/>
        <v>`frac(384,87)(310)=1,2415`</v>
      </c>
      <c r="M274" s="2" t="s">
        <v>378</v>
      </c>
      <c r="N274" s="2">
        <f t="shared" ca="1" si="84"/>
        <v>24.15</v>
      </c>
      <c r="O274" s="2" t="s">
        <v>1</v>
      </c>
      <c r="P274" s="2" t="s">
        <v>170</v>
      </c>
    </row>
    <row r="275" spans="1:16" x14ac:dyDescent="0.25">
      <c r="A275" s="2" t="s">
        <v>373</v>
      </c>
      <c r="B275" s="2" t="s">
        <v>374</v>
      </c>
      <c r="C275" s="2">
        <f t="shared" ca="1" si="85"/>
        <v>150</v>
      </c>
      <c r="D275" s="2" t="s">
        <v>411</v>
      </c>
      <c r="E275" s="2" t="s">
        <v>375</v>
      </c>
      <c r="F275" s="2">
        <f t="shared" ca="1" si="13"/>
        <v>145.5</v>
      </c>
      <c r="G275" s="2" t="s">
        <v>376</v>
      </c>
      <c r="H275" s="2" t="s">
        <v>949</v>
      </c>
      <c r="I275" s="3">
        <f t="shared" ref="I275:I306" ca="1" si="89">ROUND(RANDBETWEEN(30,99)/100,2)</f>
        <v>0.97</v>
      </c>
      <c r="J275" s="2" t="s">
        <v>4</v>
      </c>
      <c r="K275" s="2" t="s">
        <v>5</v>
      </c>
      <c r="L275" s="2" t="str">
        <f t="shared" ca="1" si="15"/>
        <v>`frac(145,5)(150)=0,97`</v>
      </c>
      <c r="M275" s="2" t="s">
        <v>377</v>
      </c>
      <c r="N275" s="2">
        <f t="shared" ref="N275:N306" ca="1" si="90">ROUND((1-I275)*100,4)</f>
        <v>3</v>
      </c>
      <c r="O275" s="2" t="s">
        <v>1</v>
      </c>
      <c r="P275" s="2" t="s">
        <v>170</v>
      </c>
    </row>
    <row r="276" spans="1:16" x14ac:dyDescent="0.25">
      <c r="A276" s="2" t="s">
        <v>373</v>
      </c>
      <c r="B276" s="2" t="s">
        <v>374</v>
      </c>
      <c r="C276" s="2">
        <f t="shared" ca="1" si="85"/>
        <v>330</v>
      </c>
      <c r="D276" s="2" t="s">
        <v>411</v>
      </c>
      <c r="E276" s="2" t="s">
        <v>375</v>
      </c>
      <c r="F276" s="2">
        <f t="shared" ca="1" si="13"/>
        <v>198</v>
      </c>
      <c r="G276" s="2" t="s">
        <v>376</v>
      </c>
      <c r="H276" s="2" t="s">
        <v>949</v>
      </c>
      <c r="I276" s="3">
        <f t="shared" ref="I276:I307" ca="1" si="91">ROUND(RANDBETWEEN(3,9)/10,2)</f>
        <v>0.6</v>
      </c>
      <c r="J276" s="2" t="s">
        <v>4</v>
      </c>
      <c r="K276" s="2" t="s">
        <v>5</v>
      </c>
      <c r="L276" s="2" t="str">
        <f t="shared" ca="1" si="15"/>
        <v>`frac(198)(330)=0,6`</v>
      </c>
      <c r="M276" s="2" t="s">
        <v>377</v>
      </c>
      <c r="N276" s="2">
        <f t="shared" ca="1" si="90"/>
        <v>40</v>
      </c>
      <c r="O276" s="2" t="s">
        <v>1</v>
      </c>
      <c r="P276" s="2" t="s">
        <v>170</v>
      </c>
    </row>
    <row r="277" spans="1:16" x14ac:dyDescent="0.25">
      <c r="A277" s="2" t="s">
        <v>373</v>
      </c>
      <c r="B277" s="2" t="s">
        <v>374</v>
      </c>
      <c r="C277" s="2">
        <f t="shared" ca="1" si="85"/>
        <v>190</v>
      </c>
      <c r="D277" s="2" t="s">
        <v>411</v>
      </c>
      <c r="E277" s="2" t="s">
        <v>375</v>
      </c>
      <c r="F277" s="2">
        <f t="shared" ca="1" si="13"/>
        <v>167.01</v>
      </c>
      <c r="G277" s="2" t="s">
        <v>376</v>
      </c>
      <c r="H277" s="2" t="s">
        <v>949</v>
      </c>
      <c r="I277" s="3">
        <f t="shared" ref="I277:I308" ca="1" si="92">ROUND(RANDBETWEEN(300,999)/1000,3)</f>
        <v>0.879</v>
      </c>
      <c r="J277" s="2" t="s">
        <v>4</v>
      </c>
      <c r="K277" s="2" t="s">
        <v>5</v>
      </c>
      <c r="L277" s="2" t="str">
        <f t="shared" ca="1" si="15"/>
        <v>`frac(167,01)(190)=0,879`</v>
      </c>
      <c r="M277" s="2" t="s">
        <v>377</v>
      </c>
      <c r="N277" s="2">
        <f t="shared" ca="1" si="90"/>
        <v>12.1</v>
      </c>
      <c r="O277" s="2" t="s">
        <v>1</v>
      </c>
      <c r="P277" s="2" t="s">
        <v>170</v>
      </c>
    </row>
    <row r="278" spans="1:16" x14ac:dyDescent="0.25">
      <c r="A278" s="2" t="s">
        <v>373</v>
      </c>
      <c r="B278" s="2" t="s">
        <v>374</v>
      </c>
      <c r="C278" s="2">
        <f t="shared" ca="1" si="85"/>
        <v>100</v>
      </c>
      <c r="D278" s="2" t="s">
        <v>411</v>
      </c>
      <c r="E278" s="2" t="s">
        <v>375</v>
      </c>
      <c r="F278" s="2">
        <f t="shared" ca="1" si="13"/>
        <v>35.43</v>
      </c>
      <c r="G278" s="2" t="s">
        <v>376</v>
      </c>
      <c r="H278" s="2" t="s">
        <v>949</v>
      </c>
      <c r="I278" s="3">
        <f t="shared" ref="I278:I309" ca="1" si="93">ROUND(RANDBETWEEN(3000,9999)/10000,4)</f>
        <v>0.3543</v>
      </c>
      <c r="J278" s="2" t="s">
        <v>4</v>
      </c>
      <c r="K278" s="2" t="s">
        <v>5</v>
      </c>
      <c r="L278" s="2" t="str">
        <f t="shared" ca="1" si="15"/>
        <v>`frac(35,43)(100)=0,3543`</v>
      </c>
      <c r="M278" s="2" t="s">
        <v>377</v>
      </c>
      <c r="N278" s="2">
        <f t="shared" ca="1" si="90"/>
        <v>64.569999999999993</v>
      </c>
      <c r="O278" s="2" t="s">
        <v>1</v>
      </c>
      <c r="P278" s="2" t="s">
        <v>170</v>
      </c>
    </row>
    <row r="279" spans="1:16" x14ac:dyDescent="0.25">
      <c r="A279" s="2" t="s">
        <v>373</v>
      </c>
      <c r="B279" s="2" t="s">
        <v>374</v>
      </c>
      <c r="C279" s="2">
        <f t="shared" ca="1" si="85"/>
        <v>20</v>
      </c>
      <c r="D279" s="2" t="s">
        <v>411</v>
      </c>
      <c r="E279" s="2" t="s">
        <v>375</v>
      </c>
      <c r="F279" s="2">
        <f t="shared" ca="1" si="13"/>
        <v>26</v>
      </c>
      <c r="G279" s="2" t="s">
        <v>376</v>
      </c>
      <c r="H279" s="2" t="s">
        <v>949</v>
      </c>
      <c r="I279" s="3">
        <f t="shared" ref="I279:I310" ca="1" si="94">ROUND(RANDBETWEEN(11,17)/10,1)</f>
        <v>1.3</v>
      </c>
      <c r="J279" s="2" t="s">
        <v>4</v>
      </c>
      <c r="K279" s="2" t="s">
        <v>5</v>
      </c>
      <c r="L279" s="2" t="str">
        <f t="shared" ca="1" si="15"/>
        <v>`frac(26)(20)=1,3`</v>
      </c>
      <c r="M279" s="2" t="s">
        <v>378</v>
      </c>
      <c r="N279" s="2">
        <f t="shared" ref="N279:N310" ca="1" si="95">ROUND((I279-1)*100,4)</f>
        <v>30</v>
      </c>
      <c r="O279" s="2" t="s">
        <v>1</v>
      </c>
      <c r="P279" s="2" t="s">
        <v>170</v>
      </c>
    </row>
    <row r="280" spans="1:16" x14ac:dyDescent="0.25">
      <c r="A280" s="2" t="s">
        <v>373</v>
      </c>
      <c r="B280" s="2" t="s">
        <v>374</v>
      </c>
      <c r="C280" s="2">
        <f t="shared" ca="1" si="85"/>
        <v>410</v>
      </c>
      <c r="D280" s="2" t="s">
        <v>411</v>
      </c>
      <c r="E280" s="2" t="s">
        <v>375</v>
      </c>
      <c r="F280" s="2">
        <f t="shared" ref="F280:F343" ca="1" si="96">ROUND(C280*I280,2)</f>
        <v>639.6</v>
      </c>
      <c r="G280" s="2" t="s">
        <v>376</v>
      </c>
      <c r="H280" s="2" t="s">
        <v>949</v>
      </c>
      <c r="I280" s="3">
        <f t="shared" ref="I280:I311" ca="1" si="97">ROUND(RANDBETWEEN(101,170)/100,2)</f>
        <v>1.56</v>
      </c>
      <c r="J280" s="2" t="s">
        <v>4</v>
      </c>
      <c r="K280" s="2" t="s">
        <v>5</v>
      </c>
      <c r="L280" s="2" t="str">
        <f t="shared" ref="L280:L343" ca="1" si="98">"`frac("&amp;F280&amp;")("&amp;C280&amp;")="&amp;I280&amp;"`"</f>
        <v>`frac(639,6)(410)=1,56`</v>
      </c>
      <c r="M280" s="2" t="s">
        <v>378</v>
      </c>
      <c r="N280" s="2">
        <f t="shared" ca="1" si="95"/>
        <v>56</v>
      </c>
      <c r="O280" s="2" t="s">
        <v>1</v>
      </c>
      <c r="P280" s="2" t="s">
        <v>170</v>
      </c>
    </row>
    <row r="281" spans="1:16" x14ac:dyDescent="0.25">
      <c r="A281" s="2" t="s">
        <v>373</v>
      </c>
      <c r="B281" s="2" t="s">
        <v>374</v>
      </c>
      <c r="C281" s="2">
        <f t="shared" ca="1" si="85"/>
        <v>300</v>
      </c>
      <c r="D281" s="2" t="s">
        <v>411</v>
      </c>
      <c r="E281" s="2" t="s">
        <v>375</v>
      </c>
      <c r="F281" s="2">
        <f t="shared" ca="1" si="96"/>
        <v>372.9</v>
      </c>
      <c r="G281" s="2" t="s">
        <v>376</v>
      </c>
      <c r="H281" s="2" t="s">
        <v>949</v>
      </c>
      <c r="I281" s="3">
        <f t="shared" ref="I281:I312" ca="1" si="99">ROUND(RANDBETWEEN(1001,1700)/1000,3)</f>
        <v>1.2430000000000001</v>
      </c>
      <c r="J281" s="2" t="s">
        <v>4</v>
      </c>
      <c r="K281" s="2" t="s">
        <v>5</v>
      </c>
      <c r="L281" s="2" t="str">
        <f t="shared" ca="1" si="98"/>
        <v>`frac(372,9)(300)=1,243`</v>
      </c>
      <c r="M281" s="2" t="s">
        <v>378</v>
      </c>
      <c r="N281" s="2">
        <f t="shared" ca="1" si="95"/>
        <v>24.3</v>
      </c>
      <c r="O281" s="2" t="s">
        <v>1</v>
      </c>
      <c r="P281" s="2" t="s">
        <v>170</v>
      </c>
    </row>
    <row r="282" spans="1:16" x14ac:dyDescent="0.25">
      <c r="A282" s="2" t="s">
        <v>373</v>
      </c>
      <c r="B282" s="2" t="s">
        <v>374</v>
      </c>
      <c r="C282" s="2">
        <f t="shared" ca="1" si="85"/>
        <v>460</v>
      </c>
      <c r="D282" s="2" t="s">
        <v>411</v>
      </c>
      <c r="E282" s="2" t="s">
        <v>375</v>
      </c>
      <c r="F282" s="2">
        <f t="shared" ca="1" si="96"/>
        <v>469.75</v>
      </c>
      <c r="G282" s="2" t="s">
        <v>376</v>
      </c>
      <c r="H282" s="2" t="s">
        <v>949</v>
      </c>
      <c r="I282" s="3">
        <f t="shared" ref="I282:I313" ca="1" si="100">ROUND(RANDBETWEEN(10001,17000)/10000,4)</f>
        <v>1.0212000000000001</v>
      </c>
      <c r="J282" s="2" t="s">
        <v>4</v>
      </c>
      <c r="K282" s="2" t="s">
        <v>5</v>
      </c>
      <c r="L282" s="2" t="str">
        <f t="shared" ca="1" si="98"/>
        <v>`frac(469,75)(460)=1,0212`</v>
      </c>
      <c r="M282" s="2" t="s">
        <v>378</v>
      </c>
      <c r="N282" s="2">
        <f t="shared" ca="1" si="95"/>
        <v>2.12</v>
      </c>
      <c r="O282" s="2" t="s">
        <v>1</v>
      </c>
      <c r="P282" s="2" t="s">
        <v>170</v>
      </c>
    </row>
    <row r="283" spans="1:16" x14ac:dyDescent="0.25">
      <c r="A283" s="2" t="s">
        <v>373</v>
      </c>
      <c r="B283" s="2" t="s">
        <v>374</v>
      </c>
      <c r="C283" s="2">
        <f t="shared" ca="1" si="85"/>
        <v>90</v>
      </c>
      <c r="D283" s="2" t="s">
        <v>411</v>
      </c>
      <c r="E283" s="2" t="s">
        <v>375</v>
      </c>
      <c r="F283" s="2">
        <f t="shared" ca="1" si="96"/>
        <v>66.599999999999994</v>
      </c>
      <c r="G283" s="2" t="s">
        <v>376</v>
      </c>
      <c r="H283" s="2" t="s">
        <v>949</v>
      </c>
      <c r="I283" s="3">
        <f t="shared" ref="I283:I314" ca="1" si="101">ROUND(RANDBETWEEN(30,99)/100,2)</f>
        <v>0.74</v>
      </c>
      <c r="J283" s="2" t="s">
        <v>4</v>
      </c>
      <c r="K283" s="2" t="s">
        <v>5</v>
      </c>
      <c r="L283" s="2" t="str">
        <f t="shared" ca="1" si="98"/>
        <v>`frac(66,6)(90)=0,74`</v>
      </c>
      <c r="M283" s="2" t="s">
        <v>377</v>
      </c>
      <c r="N283" s="2">
        <f t="shared" ref="N283:N314" ca="1" si="102">ROUND((1-I283)*100,4)</f>
        <v>26</v>
      </c>
      <c r="O283" s="2" t="s">
        <v>1</v>
      </c>
      <c r="P283" s="2" t="s">
        <v>170</v>
      </c>
    </row>
    <row r="284" spans="1:16" x14ac:dyDescent="0.25">
      <c r="A284" s="2" t="s">
        <v>373</v>
      </c>
      <c r="B284" s="2" t="s">
        <v>374</v>
      </c>
      <c r="C284" s="2">
        <f t="shared" ca="1" si="85"/>
        <v>100</v>
      </c>
      <c r="D284" s="2" t="s">
        <v>411</v>
      </c>
      <c r="E284" s="2" t="s">
        <v>375</v>
      </c>
      <c r="F284" s="2">
        <f t="shared" ca="1" si="96"/>
        <v>80</v>
      </c>
      <c r="G284" s="2" t="s">
        <v>376</v>
      </c>
      <c r="H284" s="2" t="s">
        <v>949</v>
      </c>
      <c r="I284" s="3">
        <f t="shared" ref="I284:I315" ca="1" si="103">ROUND(RANDBETWEEN(3,9)/10,2)</f>
        <v>0.8</v>
      </c>
      <c r="J284" s="2" t="s">
        <v>4</v>
      </c>
      <c r="K284" s="2" t="s">
        <v>5</v>
      </c>
      <c r="L284" s="2" t="str">
        <f t="shared" ca="1" si="98"/>
        <v>`frac(80)(100)=0,8`</v>
      </c>
      <c r="M284" s="2" t="s">
        <v>377</v>
      </c>
      <c r="N284" s="2">
        <f t="shared" ca="1" si="102"/>
        <v>20</v>
      </c>
      <c r="O284" s="2" t="s">
        <v>1</v>
      </c>
      <c r="P284" s="2" t="s">
        <v>170</v>
      </c>
    </row>
    <row r="285" spans="1:16" x14ac:dyDescent="0.25">
      <c r="A285" s="2" t="s">
        <v>373</v>
      </c>
      <c r="B285" s="2" t="s">
        <v>374</v>
      </c>
      <c r="C285" s="2">
        <f t="shared" ca="1" si="85"/>
        <v>240</v>
      </c>
      <c r="D285" s="2" t="s">
        <v>411</v>
      </c>
      <c r="E285" s="2" t="s">
        <v>375</v>
      </c>
      <c r="F285" s="2">
        <f t="shared" ca="1" si="96"/>
        <v>156.24</v>
      </c>
      <c r="G285" s="2" t="s">
        <v>376</v>
      </c>
      <c r="H285" s="2" t="s">
        <v>949</v>
      </c>
      <c r="I285" s="3">
        <f t="shared" ref="I285:I316" ca="1" si="104">ROUND(RANDBETWEEN(300,999)/1000,3)</f>
        <v>0.65100000000000002</v>
      </c>
      <c r="J285" s="2" t="s">
        <v>4</v>
      </c>
      <c r="K285" s="2" t="s">
        <v>5</v>
      </c>
      <c r="L285" s="2" t="str">
        <f t="shared" ca="1" si="98"/>
        <v>`frac(156,24)(240)=0,651`</v>
      </c>
      <c r="M285" s="2" t="s">
        <v>377</v>
      </c>
      <c r="N285" s="2">
        <f t="shared" ca="1" si="102"/>
        <v>34.9</v>
      </c>
      <c r="O285" s="2" t="s">
        <v>1</v>
      </c>
      <c r="P285" s="2" t="s">
        <v>170</v>
      </c>
    </row>
    <row r="286" spans="1:16" x14ac:dyDescent="0.25">
      <c r="A286" s="2" t="s">
        <v>373</v>
      </c>
      <c r="B286" s="2" t="s">
        <v>374</v>
      </c>
      <c r="C286" s="2">
        <f t="shared" ca="1" si="85"/>
        <v>30</v>
      </c>
      <c r="D286" s="2" t="s">
        <v>411</v>
      </c>
      <c r="E286" s="2" t="s">
        <v>375</v>
      </c>
      <c r="F286" s="2">
        <f t="shared" ca="1" si="96"/>
        <v>12.84</v>
      </c>
      <c r="G286" s="2" t="s">
        <v>376</v>
      </c>
      <c r="H286" s="2" t="s">
        <v>949</v>
      </c>
      <c r="I286" s="3">
        <f t="shared" ref="I286:I317" ca="1" si="105">ROUND(RANDBETWEEN(3000,9999)/10000,4)</f>
        <v>0.42809999999999998</v>
      </c>
      <c r="J286" s="2" t="s">
        <v>4</v>
      </c>
      <c r="K286" s="2" t="s">
        <v>5</v>
      </c>
      <c r="L286" s="2" t="str">
        <f t="shared" ca="1" si="98"/>
        <v>`frac(12,84)(30)=0,4281`</v>
      </c>
      <c r="M286" s="2" t="s">
        <v>377</v>
      </c>
      <c r="N286" s="2">
        <f t="shared" ca="1" si="102"/>
        <v>57.19</v>
      </c>
      <c r="O286" s="2" t="s">
        <v>1</v>
      </c>
      <c r="P286" s="2" t="s">
        <v>170</v>
      </c>
    </row>
    <row r="287" spans="1:16" x14ac:dyDescent="0.25">
      <c r="A287" s="2" t="s">
        <v>373</v>
      </c>
      <c r="B287" s="2" t="s">
        <v>374</v>
      </c>
      <c r="C287" s="2">
        <f t="shared" ca="1" si="85"/>
        <v>240</v>
      </c>
      <c r="D287" s="2" t="s">
        <v>411</v>
      </c>
      <c r="E287" s="2" t="s">
        <v>375</v>
      </c>
      <c r="F287" s="2">
        <f t="shared" ca="1" si="96"/>
        <v>408</v>
      </c>
      <c r="G287" s="2" t="s">
        <v>376</v>
      </c>
      <c r="H287" s="2" t="s">
        <v>949</v>
      </c>
      <c r="I287" s="3">
        <f t="shared" ref="I287:I318" ca="1" si="106">ROUND(RANDBETWEEN(11,17)/10,1)</f>
        <v>1.7</v>
      </c>
      <c r="J287" s="2" t="s">
        <v>4</v>
      </c>
      <c r="K287" s="2" t="s">
        <v>5</v>
      </c>
      <c r="L287" s="2" t="str">
        <f t="shared" ca="1" si="98"/>
        <v>`frac(408)(240)=1,7`</v>
      </c>
      <c r="M287" s="2" t="s">
        <v>378</v>
      </c>
      <c r="N287" s="2">
        <f t="shared" ref="N287:N318" ca="1" si="107">ROUND((I287-1)*100,4)</f>
        <v>70</v>
      </c>
      <c r="O287" s="2" t="s">
        <v>1</v>
      </c>
      <c r="P287" s="2" t="s">
        <v>170</v>
      </c>
    </row>
    <row r="288" spans="1:16" x14ac:dyDescent="0.25">
      <c r="A288" s="2" t="s">
        <v>373</v>
      </c>
      <c r="B288" s="2" t="s">
        <v>374</v>
      </c>
      <c r="C288" s="2">
        <f t="shared" ca="1" si="85"/>
        <v>340</v>
      </c>
      <c r="D288" s="2" t="s">
        <v>411</v>
      </c>
      <c r="E288" s="2" t="s">
        <v>375</v>
      </c>
      <c r="F288" s="2">
        <f t="shared" ca="1" si="96"/>
        <v>387.6</v>
      </c>
      <c r="G288" s="2" t="s">
        <v>376</v>
      </c>
      <c r="H288" s="2" t="s">
        <v>949</v>
      </c>
      <c r="I288" s="3">
        <f t="shared" ref="I288:I319" ca="1" si="108">ROUND(RANDBETWEEN(101,170)/100,2)</f>
        <v>1.1399999999999999</v>
      </c>
      <c r="J288" s="2" t="s">
        <v>4</v>
      </c>
      <c r="K288" s="2" t="s">
        <v>5</v>
      </c>
      <c r="L288" s="2" t="str">
        <f t="shared" ca="1" si="98"/>
        <v>`frac(387,6)(340)=1,14`</v>
      </c>
      <c r="M288" s="2" t="s">
        <v>378</v>
      </c>
      <c r="N288" s="2">
        <f t="shared" ca="1" si="107"/>
        <v>14</v>
      </c>
      <c r="O288" s="2" t="s">
        <v>1</v>
      </c>
      <c r="P288" s="2" t="s">
        <v>170</v>
      </c>
    </row>
    <row r="289" spans="1:16" x14ac:dyDescent="0.25">
      <c r="A289" s="2" t="s">
        <v>373</v>
      </c>
      <c r="B289" s="2" t="s">
        <v>374</v>
      </c>
      <c r="C289" s="2">
        <f t="shared" ca="1" si="85"/>
        <v>330</v>
      </c>
      <c r="D289" s="2" t="s">
        <v>411</v>
      </c>
      <c r="E289" s="2" t="s">
        <v>375</v>
      </c>
      <c r="F289" s="2">
        <f t="shared" ca="1" si="96"/>
        <v>422.73</v>
      </c>
      <c r="G289" s="2" t="s">
        <v>376</v>
      </c>
      <c r="H289" s="2" t="s">
        <v>949</v>
      </c>
      <c r="I289" s="3">
        <f t="shared" ref="I289:I320" ca="1" si="109">ROUND(RANDBETWEEN(1001,1700)/1000,3)</f>
        <v>1.2809999999999999</v>
      </c>
      <c r="J289" s="2" t="s">
        <v>4</v>
      </c>
      <c r="K289" s="2" t="s">
        <v>5</v>
      </c>
      <c r="L289" s="2" t="str">
        <f t="shared" ca="1" si="98"/>
        <v>`frac(422,73)(330)=1,281`</v>
      </c>
      <c r="M289" s="2" t="s">
        <v>378</v>
      </c>
      <c r="N289" s="2">
        <f t="shared" ca="1" si="107"/>
        <v>28.1</v>
      </c>
      <c r="O289" s="2" t="s">
        <v>1</v>
      </c>
      <c r="P289" s="2" t="s">
        <v>170</v>
      </c>
    </row>
    <row r="290" spans="1:16" x14ac:dyDescent="0.25">
      <c r="A290" s="2" t="s">
        <v>373</v>
      </c>
      <c r="B290" s="2" t="s">
        <v>374</v>
      </c>
      <c r="C290" s="2">
        <f t="shared" ca="1" si="85"/>
        <v>490</v>
      </c>
      <c r="D290" s="2" t="s">
        <v>411</v>
      </c>
      <c r="E290" s="2" t="s">
        <v>375</v>
      </c>
      <c r="F290" s="2">
        <f t="shared" ca="1" si="96"/>
        <v>744.51</v>
      </c>
      <c r="G290" s="2" t="s">
        <v>376</v>
      </c>
      <c r="H290" s="2" t="s">
        <v>949</v>
      </c>
      <c r="I290" s="3">
        <f t="shared" ref="I290:I321" ca="1" si="110">ROUND(RANDBETWEEN(10001,17000)/10000,4)</f>
        <v>1.5194000000000001</v>
      </c>
      <c r="J290" s="2" t="s">
        <v>4</v>
      </c>
      <c r="K290" s="2" t="s">
        <v>5</v>
      </c>
      <c r="L290" s="2" t="str">
        <f t="shared" ca="1" si="98"/>
        <v>`frac(744,51)(490)=1,5194`</v>
      </c>
      <c r="M290" s="2" t="s">
        <v>378</v>
      </c>
      <c r="N290" s="2">
        <f t="shared" ca="1" si="107"/>
        <v>51.94</v>
      </c>
      <c r="O290" s="2" t="s">
        <v>1</v>
      </c>
      <c r="P290" s="2" t="s">
        <v>170</v>
      </c>
    </row>
    <row r="291" spans="1:16" x14ac:dyDescent="0.25">
      <c r="A291" s="2" t="s">
        <v>373</v>
      </c>
      <c r="B291" s="2" t="s">
        <v>374</v>
      </c>
      <c r="C291" s="2">
        <f t="shared" ca="1" si="85"/>
        <v>210</v>
      </c>
      <c r="D291" s="2" t="s">
        <v>411</v>
      </c>
      <c r="E291" s="2" t="s">
        <v>375</v>
      </c>
      <c r="F291" s="2">
        <f t="shared" ca="1" si="96"/>
        <v>203.7</v>
      </c>
      <c r="G291" s="2" t="s">
        <v>376</v>
      </c>
      <c r="H291" s="2" t="s">
        <v>949</v>
      </c>
      <c r="I291" s="3">
        <f t="shared" ref="I291:I322" ca="1" si="111">ROUND(RANDBETWEEN(30,99)/100,2)</f>
        <v>0.97</v>
      </c>
      <c r="J291" s="2" t="s">
        <v>4</v>
      </c>
      <c r="K291" s="2" t="s">
        <v>5</v>
      </c>
      <c r="L291" s="2" t="str">
        <f t="shared" ca="1" si="98"/>
        <v>`frac(203,7)(210)=0,97`</v>
      </c>
      <c r="M291" s="2" t="s">
        <v>377</v>
      </c>
      <c r="N291" s="2">
        <f t="shared" ref="N291:N322" ca="1" si="112">ROUND((1-I291)*100,4)</f>
        <v>3</v>
      </c>
      <c r="O291" s="2" t="s">
        <v>1</v>
      </c>
      <c r="P291" s="2" t="s">
        <v>170</v>
      </c>
    </row>
    <row r="292" spans="1:16" x14ac:dyDescent="0.25">
      <c r="A292" s="2" t="s">
        <v>373</v>
      </c>
      <c r="B292" s="2" t="s">
        <v>374</v>
      </c>
      <c r="C292" s="2">
        <f t="shared" ca="1" si="85"/>
        <v>220</v>
      </c>
      <c r="D292" s="2" t="s">
        <v>411</v>
      </c>
      <c r="E292" s="2" t="s">
        <v>375</v>
      </c>
      <c r="F292" s="2">
        <f t="shared" ca="1" si="96"/>
        <v>110</v>
      </c>
      <c r="G292" s="2" t="s">
        <v>376</v>
      </c>
      <c r="H292" s="2" t="s">
        <v>949</v>
      </c>
      <c r="I292" s="3">
        <f t="shared" ref="I292:I323" ca="1" si="113">ROUND(RANDBETWEEN(3,9)/10,2)</f>
        <v>0.5</v>
      </c>
      <c r="J292" s="2" t="s">
        <v>4</v>
      </c>
      <c r="K292" s="2" t="s">
        <v>5</v>
      </c>
      <c r="L292" s="2" t="str">
        <f t="shared" ca="1" si="98"/>
        <v>`frac(110)(220)=0,5`</v>
      </c>
      <c r="M292" s="2" t="s">
        <v>377</v>
      </c>
      <c r="N292" s="2">
        <f t="shared" ca="1" si="112"/>
        <v>50</v>
      </c>
      <c r="O292" s="2" t="s">
        <v>1</v>
      </c>
      <c r="P292" s="2" t="s">
        <v>170</v>
      </c>
    </row>
    <row r="293" spans="1:16" x14ac:dyDescent="0.25">
      <c r="A293" s="2" t="s">
        <v>373</v>
      </c>
      <c r="B293" s="2" t="s">
        <v>374</v>
      </c>
      <c r="C293" s="2">
        <f t="shared" ca="1" si="85"/>
        <v>360</v>
      </c>
      <c r="D293" s="2" t="s">
        <v>411</v>
      </c>
      <c r="E293" s="2" t="s">
        <v>375</v>
      </c>
      <c r="F293" s="2">
        <f t="shared" ca="1" si="96"/>
        <v>137.52000000000001</v>
      </c>
      <c r="G293" s="2" t="s">
        <v>376</v>
      </c>
      <c r="H293" s="2" t="s">
        <v>949</v>
      </c>
      <c r="I293" s="3">
        <f t="shared" ref="I293:I324" ca="1" si="114">ROUND(RANDBETWEEN(300,999)/1000,3)</f>
        <v>0.38200000000000001</v>
      </c>
      <c r="J293" s="2" t="s">
        <v>4</v>
      </c>
      <c r="K293" s="2" t="s">
        <v>5</v>
      </c>
      <c r="L293" s="2" t="str">
        <f t="shared" ca="1" si="98"/>
        <v>`frac(137,52)(360)=0,382`</v>
      </c>
      <c r="M293" s="2" t="s">
        <v>377</v>
      </c>
      <c r="N293" s="2">
        <f t="shared" ca="1" si="112"/>
        <v>61.8</v>
      </c>
      <c r="O293" s="2" t="s">
        <v>1</v>
      </c>
      <c r="P293" s="2" t="s">
        <v>170</v>
      </c>
    </row>
    <row r="294" spans="1:16" x14ac:dyDescent="0.25">
      <c r="A294" s="2" t="s">
        <v>373</v>
      </c>
      <c r="B294" s="2" t="s">
        <v>374</v>
      </c>
      <c r="C294" s="2">
        <f t="shared" ca="1" si="85"/>
        <v>480</v>
      </c>
      <c r="D294" s="2" t="s">
        <v>411</v>
      </c>
      <c r="E294" s="2" t="s">
        <v>375</v>
      </c>
      <c r="F294" s="2">
        <f t="shared" ca="1" si="96"/>
        <v>364.75</v>
      </c>
      <c r="G294" s="2" t="s">
        <v>376</v>
      </c>
      <c r="H294" s="2" t="s">
        <v>949</v>
      </c>
      <c r="I294" s="3">
        <f t="shared" ref="I294:I325" ca="1" si="115">ROUND(RANDBETWEEN(3000,9999)/10000,4)</f>
        <v>0.75990000000000002</v>
      </c>
      <c r="J294" s="2" t="s">
        <v>4</v>
      </c>
      <c r="K294" s="2" t="s">
        <v>5</v>
      </c>
      <c r="L294" s="2" t="str">
        <f t="shared" ca="1" si="98"/>
        <v>`frac(364,75)(480)=0,7599`</v>
      </c>
      <c r="M294" s="2" t="s">
        <v>377</v>
      </c>
      <c r="N294" s="2">
        <f t="shared" ca="1" si="112"/>
        <v>24.01</v>
      </c>
      <c r="O294" s="2" t="s">
        <v>1</v>
      </c>
      <c r="P294" s="2" t="s">
        <v>170</v>
      </c>
    </row>
    <row r="295" spans="1:16" x14ac:dyDescent="0.25">
      <c r="A295" s="2" t="s">
        <v>373</v>
      </c>
      <c r="B295" s="2" t="s">
        <v>374</v>
      </c>
      <c r="C295" s="2">
        <f t="shared" ca="1" si="85"/>
        <v>220</v>
      </c>
      <c r="D295" s="2" t="s">
        <v>411</v>
      </c>
      <c r="E295" s="2" t="s">
        <v>375</v>
      </c>
      <c r="F295" s="2">
        <f t="shared" ca="1" si="96"/>
        <v>374</v>
      </c>
      <c r="G295" s="2" t="s">
        <v>376</v>
      </c>
      <c r="H295" s="2" t="s">
        <v>949</v>
      </c>
      <c r="I295" s="3">
        <f t="shared" ref="I295:I326" ca="1" si="116">ROUND(RANDBETWEEN(11,17)/10,1)</f>
        <v>1.7</v>
      </c>
      <c r="J295" s="2" t="s">
        <v>4</v>
      </c>
      <c r="K295" s="2" t="s">
        <v>5</v>
      </c>
      <c r="L295" s="2" t="str">
        <f t="shared" ca="1" si="98"/>
        <v>`frac(374)(220)=1,7`</v>
      </c>
      <c r="M295" s="2" t="s">
        <v>378</v>
      </c>
      <c r="N295" s="2">
        <f t="shared" ref="N295:N326" ca="1" si="117">ROUND((I295-1)*100,4)</f>
        <v>70</v>
      </c>
      <c r="O295" s="2" t="s">
        <v>1</v>
      </c>
      <c r="P295" s="2" t="s">
        <v>170</v>
      </c>
    </row>
    <row r="296" spans="1:16" x14ac:dyDescent="0.25">
      <c r="A296" s="2" t="s">
        <v>373</v>
      </c>
      <c r="B296" s="2" t="s">
        <v>374</v>
      </c>
      <c r="C296" s="2">
        <f t="shared" ca="1" si="85"/>
        <v>40</v>
      </c>
      <c r="D296" s="2" t="s">
        <v>411</v>
      </c>
      <c r="E296" s="2" t="s">
        <v>375</v>
      </c>
      <c r="F296" s="2">
        <f t="shared" ca="1" si="96"/>
        <v>66.8</v>
      </c>
      <c r="G296" s="2" t="s">
        <v>376</v>
      </c>
      <c r="H296" s="2" t="s">
        <v>949</v>
      </c>
      <c r="I296" s="3">
        <f t="shared" ref="I296:I327" ca="1" si="118">ROUND(RANDBETWEEN(101,170)/100,2)</f>
        <v>1.67</v>
      </c>
      <c r="J296" s="2" t="s">
        <v>4</v>
      </c>
      <c r="K296" s="2" t="s">
        <v>5</v>
      </c>
      <c r="L296" s="2" t="str">
        <f t="shared" ca="1" si="98"/>
        <v>`frac(66,8)(40)=1,67`</v>
      </c>
      <c r="M296" s="2" t="s">
        <v>378</v>
      </c>
      <c r="N296" s="2">
        <f t="shared" ca="1" si="117"/>
        <v>67</v>
      </c>
      <c r="O296" s="2" t="s">
        <v>1</v>
      </c>
      <c r="P296" s="2" t="s">
        <v>170</v>
      </c>
    </row>
    <row r="297" spans="1:16" x14ac:dyDescent="0.25">
      <c r="A297" s="2" t="s">
        <v>373</v>
      </c>
      <c r="B297" s="2" t="s">
        <v>374</v>
      </c>
      <c r="C297" s="2">
        <f t="shared" ca="1" si="85"/>
        <v>290</v>
      </c>
      <c r="D297" s="2" t="s">
        <v>411</v>
      </c>
      <c r="E297" s="2" t="s">
        <v>375</v>
      </c>
      <c r="F297" s="2">
        <f t="shared" ca="1" si="96"/>
        <v>356.41</v>
      </c>
      <c r="G297" s="2" t="s">
        <v>376</v>
      </c>
      <c r="H297" s="2" t="s">
        <v>949</v>
      </c>
      <c r="I297" s="3">
        <f t="shared" ref="I297:I328" ca="1" si="119">ROUND(RANDBETWEEN(1001,1700)/1000,3)</f>
        <v>1.2290000000000001</v>
      </c>
      <c r="J297" s="2" t="s">
        <v>4</v>
      </c>
      <c r="K297" s="2" t="s">
        <v>5</v>
      </c>
      <c r="L297" s="2" t="str">
        <f t="shared" ca="1" si="98"/>
        <v>`frac(356,41)(290)=1,229`</v>
      </c>
      <c r="M297" s="2" t="s">
        <v>378</v>
      </c>
      <c r="N297" s="2">
        <f t="shared" ca="1" si="117"/>
        <v>22.9</v>
      </c>
      <c r="O297" s="2" t="s">
        <v>1</v>
      </c>
      <c r="P297" s="2" t="s">
        <v>170</v>
      </c>
    </row>
    <row r="298" spans="1:16" x14ac:dyDescent="0.25">
      <c r="A298" s="2" t="s">
        <v>373</v>
      </c>
      <c r="B298" s="2" t="s">
        <v>374</v>
      </c>
      <c r="C298" s="2">
        <f t="shared" ca="1" si="85"/>
        <v>140</v>
      </c>
      <c r="D298" s="2" t="s">
        <v>411</v>
      </c>
      <c r="E298" s="2" t="s">
        <v>375</v>
      </c>
      <c r="F298" s="2">
        <f t="shared" ca="1" si="96"/>
        <v>218.25</v>
      </c>
      <c r="G298" s="2" t="s">
        <v>376</v>
      </c>
      <c r="H298" s="2" t="s">
        <v>949</v>
      </c>
      <c r="I298" s="3">
        <f t="shared" ref="I298:I329" ca="1" si="120">ROUND(RANDBETWEEN(10001,17000)/10000,4)</f>
        <v>1.5589</v>
      </c>
      <c r="J298" s="2" t="s">
        <v>4</v>
      </c>
      <c r="K298" s="2" t="s">
        <v>5</v>
      </c>
      <c r="L298" s="2" t="str">
        <f t="shared" ca="1" si="98"/>
        <v>`frac(218,25)(140)=1,5589`</v>
      </c>
      <c r="M298" s="2" t="s">
        <v>378</v>
      </c>
      <c r="N298" s="2">
        <f t="shared" ca="1" si="117"/>
        <v>55.89</v>
      </c>
      <c r="O298" s="2" t="s">
        <v>1</v>
      </c>
      <c r="P298" s="2" t="s">
        <v>170</v>
      </c>
    </row>
    <row r="299" spans="1:16" x14ac:dyDescent="0.25">
      <c r="A299" s="2" t="s">
        <v>373</v>
      </c>
      <c r="B299" s="2" t="s">
        <v>374</v>
      </c>
      <c r="C299" s="2">
        <f t="shared" ca="1" si="85"/>
        <v>200</v>
      </c>
      <c r="D299" s="2" t="s">
        <v>411</v>
      </c>
      <c r="E299" s="2" t="s">
        <v>375</v>
      </c>
      <c r="F299" s="2">
        <f t="shared" ca="1" si="96"/>
        <v>106</v>
      </c>
      <c r="G299" s="2" t="s">
        <v>376</v>
      </c>
      <c r="H299" s="2" t="s">
        <v>949</v>
      </c>
      <c r="I299" s="3">
        <f t="shared" ref="I299:I330" ca="1" si="121">ROUND(RANDBETWEEN(30,99)/100,2)</f>
        <v>0.53</v>
      </c>
      <c r="J299" s="2" t="s">
        <v>4</v>
      </c>
      <c r="K299" s="2" t="s">
        <v>5</v>
      </c>
      <c r="L299" s="2" t="str">
        <f t="shared" ca="1" si="98"/>
        <v>`frac(106)(200)=0,53`</v>
      </c>
      <c r="M299" s="2" t="s">
        <v>377</v>
      </c>
      <c r="N299" s="2">
        <f t="shared" ref="N299:N330" ca="1" si="122">ROUND((1-I299)*100,4)</f>
        <v>47</v>
      </c>
      <c r="O299" s="2" t="s">
        <v>1</v>
      </c>
      <c r="P299" s="2" t="s">
        <v>170</v>
      </c>
    </row>
    <row r="300" spans="1:16" x14ac:dyDescent="0.25">
      <c r="A300" s="2" t="s">
        <v>373</v>
      </c>
      <c r="B300" s="2" t="s">
        <v>374</v>
      </c>
      <c r="C300" s="2">
        <f t="shared" ca="1" si="85"/>
        <v>60</v>
      </c>
      <c r="D300" s="2" t="s">
        <v>411</v>
      </c>
      <c r="E300" s="2" t="s">
        <v>375</v>
      </c>
      <c r="F300" s="2">
        <f t="shared" ca="1" si="96"/>
        <v>36</v>
      </c>
      <c r="G300" s="2" t="s">
        <v>376</v>
      </c>
      <c r="H300" s="2" t="s">
        <v>949</v>
      </c>
      <c r="I300" s="3">
        <f t="shared" ref="I300:I331" ca="1" si="123">ROUND(RANDBETWEEN(3,9)/10,2)</f>
        <v>0.6</v>
      </c>
      <c r="J300" s="2" t="s">
        <v>4</v>
      </c>
      <c r="K300" s="2" t="s">
        <v>5</v>
      </c>
      <c r="L300" s="2" t="str">
        <f t="shared" ca="1" si="98"/>
        <v>`frac(36)(60)=0,6`</v>
      </c>
      <c r="M300" s="2" t="s">
        <v>377</v>
      </c>
      <c r="N300" s="2">
        <f t="shared" ca="1" si="122"/>
        <v>40</v>
      </c>
      <c r="O300" s="2" t="s">
        <v>1</v>
      </c>
      <c r="P300" s="2" t="s">
        <v>170</v>
      </c>
    </row>
    <row r="301" spans="1:16" x14ac:dyDescent="0.25">
      <c r="A301" s="2" t="s">
        <v>373</v>
      </c>
      <c r="B301" s="2" t="s">
        <v>374</v>
      </c>
      <c r="C301" s="2">
        <f t="shared" ca="1" si="85"/>
        <v>160</v>
      </c>
      <c r="D301" s="2" t="s">
        <v>411</v>
      </c>
      <c r="E301" s="2" t="s">
        <v>375</v>
      </c>
      <c r="F301" s="2">
        <f t="shared" ca="1" si="96"/>
        <v>68.16</v>
      </c>
      <c r="G301" s="2" t="s">
        <v>376</v>
      </c>
      <c r="H301" s="2" t="s">
        <v>949</v>
      </c>
      <c r="I301" s="3">
        <f t="shared" ref="I301:I332" ca="1" si="124">ROUND(RANDBETWEEN(300,999)/1000,3)</f>
        <v>0.42599999999999999</v>
      </c>
      <c r="J301" s="2" t="s">
        <v>4</v>
      </c>
      <c r="K301" s="2" t="s">
        <v>5</v>
      </c>
      <c r="L301" s="2" t="str">
        <f t="shared" ca="1" si="98"/>
        <v>`frac(68,16)(160)=0,426`</v>
      </c>
      <c r="M301" s="2" t="s">
        <v>377</v>
      </c>
      <c r="N301" s="2">
        <f t="shared" ca="1" si="122"/>
        <v>57.4</v>
      </c>
      <c r="O301" s="2" t="s">
        <v>1</v>
      </c>
      <c r="P301" s="2" t="s">
        <v>170</v>
      </c>
    </row>
    <row r="302" spans="1:16" x14ac:dyDescent="0.25">
      <c r="A302" s="2" t="s">
        <v>373</v>
      </c>
      <c r="B302" s="2" t="s">
        <v>374</v>
      </c>
      <c r="C302" s="2">
        <f t="shared" ca="1" si="85"/>
        <v>280</v>
      </c>
      <c r="D302" s="2" t="s">
        <v>411</v>
      </c>
      <c r="E302" s="2" t="s">
        <v>375</v>
      </c>
      <c r="F302" s="2">
        <f t="shared" ca="1" si="96"/>
        <v>191.66</v>
      </c>
      <c r="G302" s="2" t="s">
        <v>376</v>
      </c>
      <c r="H302" s="2" t="s">
        <v>949</v>
      </c>
      <c r="I302" s="3">
        <f t="shared" ref="I302:I333" ca="1" si="125">ROUND(RANDBETWEEN(3000,9999)/10000,4)</f>
        <v>0.6845</v>
      </c>
      <c r="J302" s="2" t="s">
        <v>4</v>
      </c>
      <c r="K302" s="2" t="s">
        <v>5</v>
      </c>
      <c r="L302" s="2" t="str">
        <f t="shared" ca="1" si="98"/>
        <v>`frac(191,66)(280)=0,6845`</v>
      </c>
      <c r="M302" s="2" t="s">
        <v>377</v>
      </c>
      <c r="N302" s="2">
        <f t="shared" ca="1" si="122"/>
        <v>31.55</v>
      </c>
      <c r="O302" s="2" t="s">
        <v>1</v>
      </c>
      <c r="P302" s="2" t="s">
        <v>170</v>
      </c>
    </row>
    <row r="303" spans="1:16" x14ac:dyDescent="0.25">
      <c r="A303" s="2" t="s">
        <v>373</v>
      </c>
      <c r="B303" s="2" t="s">
        <v>374</v>
      </c>
      <c r="C303" s="2">
        <f t="shared" ca="1" si="85"/>
        <v>100</v>
      </c>
      <c r="D303" s="2" t="s">
        <v>411</v>
      </c>
      <c r="E303" s="2" t="s">
        <v>375</v>
      </c>
      <c r="F303" s="2">
        <f t="shared" ca="1" si="96"/>
        <v>170</v>
      </c>
      <c r="G303" s="2" t="s">
        <v>376</v>
      </c>
      <c r="H303" s="2" t="s">
        <v>949</v>
      </c>
      <c r="I303" s="3">
        <f t="shared" ref="I303:I334" ca="1" si="126">ROUND(RANDBETWEEN(11,17)/10,1)</f>
        <v>1.7</v>
      </c>
      <c r="J303" s="2" t="s">
        <v>4</v>
      </c>
      <c r="K303" s="2" t="s">
        <v>5</v>
      </c>
      <c r="L303" s="2" t="str">
        <f t="shared" ca="1" si="98"/>
        <v>`frac(170)(100)=1,7`</v>
      </c>
      <c r="M303" s="2" t="s">
        <v>378</v>
      </c>
      <c r="N303" s="2">
        <f t="shared" ref="N303:N334" ca="1" si="127">ROUND((I303-1)*100,4)</f>
        <v>70</v>
      </c>
      <c r="O303" s="2" t="s">
        <v>1</v>
      </c>
      <c r="P303" s="2" t="s">
        <v>170</v>
      </c>
    </row>
    <row r="304" spans="1:16" x14ac:dyDescent="0.25">
      <c r="A304" s="2" t="s">
        <v>373</v>
      </c>
      <c r="B304" s="2" t="s">
        <v>374</v>
      </c>
      <c r="C304" s="2">
        <f t="shared" ca="1" si="85"/>
        <v>190</v>
      </c>
      <c r="D304" s="2" t="s">
        <v>411</v>
      </c>
      <c r="E304" s="2" t="s">
        <v>375</v>
      </c>
      <c r="F304" s="2">
        <f t="shared" ca="1" si="96"/>
        <v>243.2</v>
      </c>
      <c r="G304" s="2" t="s">
        <v>376</v>
      </c>
      <c r="H304" s="2" t="s">
        <v>949</v>
      </c>
      <c r="I304" s="3">
        <f t="shared" ref="I304:I335" ca="1" si="128">ROUND(RANDBETWEEN(101,170)/100,2)</f>
        <v>1.28</v>
      </c>
      <c r="J304" s="2" t="s">
        <v>4</v>
      </c>
      <c r="K304" s="2" t="s">
        <v>5</v>
      </c>
      <c r="L304" s="2" t="str">
        <f t="shared" ca="1" si="98"/>
        <v>`frac(243,2)(190)=1,28`</v>
      </c>
      <c r="M304" s="2" t="s">
        <v>378</v>
      </c>
      <c r="N304" s="2">
        <f t="shared" ca="1" si="127"/>
        <v>28</v>
      </c>
      <c r="O304" s="2" t="s">
        <v>1</v>
      </c>
      <c r="P304" s="2" t="s">
        <v>170</v>
      </c>
    </row>
    <row r="305" spans="1:16" x14ac:dyDescent="0.25">
      <c r="A305" s="2" t="s">
        <v>373</v>
      </c>
      <c r="B305" s="2" t="s">
        <v>374</v>
      </c>
      <c r="C305" s="2">
        <f t="shared" ca="1" si="85"/>
        <v>430</v>
      </c>
      <c r="D305" s="2" t="s">
        <v>411</v>
      </c>
      <c r="E305" s="2" t="s">
        <v>375</v>
      </c>
      <c r="F305" s="2">
        <f t="shared" ca="1" si="96"/>
        <v>588.66999999999996</v>
      </c>
      <c r="G305" s="2" t="s">
        <v>376</v>
      </c>
      <c r="H305" s="2" t="s">
        <v>949</v>
      </c>
      <c r="I305" s="3">
        <f t="shared" ref="I305:I336" ca="1" si="129">ROUND(RANDBETWEEN(1001,1700)/1000,3)</f>
        <v>1.369</v>
      </c>
      <c r="J305" s="2" t="s">
        <v>4</v>
      </c>
      <c r="K305" s="2" t="s">
        <v>5</v>
      </c>
      <c r="L305" s="2" t="str">
        <f t="shared" ca="1" si="98"/>
        <v>`frac(588,67)(430)=1,369`</v>
      </c>
      <c r="M305" s="2" t="s">
        <v>378</v>
      </c>
      <c r="N305" s="2">
        <f t="shared" ca="1" si="127"/>
        <v>36.9</v>
      </c>
      <c r="O305" s="2" t="s">
        <v>1</v>
      </c>
      <c r="P305" s="2" t="s">
        <v>170</v>
      </c>
    </row>
    <row r="306" spans="1:16" x14ac:dyDescent="0.25">
      <c r="A306" s="2" t="s">
        <v>373</v>
      </c>
      <c r="B306" s="2" t="s">
        <v>374</v>
      </c>
      <c r="C306" s="2">
        <f t="shared" ca="1" si="85"/>
        <v>420</v>
      </c>
      <c r="D306" s="2" t="s">
        <v>411</v>
      </c>
      <c r="E306" s="2" t="s">
        <v>375</v>
      </c>
      <c r="F306" s="2">
        <f t="shared" ca="1" si="96"/>
        <v>609.59</v>
      </c>
      <c r="G306" s="2" t="s">
        <v>376</v>
      </c>
      <c r="H306" s="2" t="s">
        <v>949</v>
      </c>
      <c r="I306" s="3">
        <f t="shared" ref="I306:I337" ca="1" si="130">ROUND(RANDBETWEEN(10001,17000)/10000,4)</f>
        <v>1.4514</v>
      </c>
      <c r="J306" s="2" t="s">
        <v>4</v>
      </c>
      <c r="K306" s="2" t="s">
        <v>5</v>
      </c>
      <c r="L306" s="2" t="str">
        <f t="shared" ca="1" si="98"/>
        <v>`frac(609,59)(420)=1,4514`</v>
      </c>
      <c r="M306" s="2" t="s">
        <v>378</v>
      </c>
      <c r="N306" s="2">
        <f t="shared" ca="1" si="127"/>
        <v>45.14</v>
      </c>
      <c r="O306" s="2" t="s">
        <v>1</v>
      </c>
      <c r="P306" s="2" t="s">
        <v>170</v>
      </c>
    </row>
    <row r="307" spans="1:16" x14ac:dyDescent="0.25">
      <c r="A307" s="2" t="s">
        <v>373</v>
      </c>
      <c r="B307" s="2" t="s">
        <v>374</v>
      </c>
      <c r="C307" s="2">
        <f t="shared" ca="1" si="85"/>
        <v>400</v>
      </c>
      <c r="D307" s="2" t="s">
        <v>411</v>
      </c>
      <c r="E307" s="2" t="s">
        <v>375</v>
      </c>
      <c r="F307" s="2">
        <f t="shared" ca="1" si="96"/>
        <v>364</v>
      </c>
      <c r="G307" s="2" t="s">
        <v>376</v>
      </c>
      <c r="H307" s="2" t="s">
        <v>949</v>
      </c>
      <c r="I307" s="3">
        <f t="shared" ref="I307:I338" ca="1" si="131">ROUND(RANDBETWEEN(30,99)/100,2)</f>
        <v>0.91</v>
      </c>
      <c r="J307" s="2" t="s">
        <v>4</v>
      </c>
      <c r="K307" s="2" t="s">
        <v>5</v>
      </c>
      <c r="L307" s="2" t="str">
        <f t="shared" ca="1" si="98"/>
        <v>`frac(364)(400)=0,91`</v>
      </c>
      <c r="M307" s="2" t="s">
        <v>377</v>
      </c>
      <c r="N307" s="2">
        <f t="shared" ref="N307:N338" ca="1" si="132">ROUND((1-I307)*100,4)</f>
        <v>9</v>
      </c>
      <c r="O307" s="2" t="s">
        <v>1</v>
      </c>
      <c r="P307" s="2" t="s">
        <v>170</v>
      </c>
    </row>
    <row r="308" spans="1:16" x14ac:dyDescent="0.25">
      <c r="A308" s="2" t="s">
        <v>373</v>
      </c>
      <c r="B308" s="2" t="s">
        <v>374</v>
      </c>
      <c r="C308" s="2">
        <f t="shared" ca="1" si="85"/>
        <v>330</v>
      </c>
      <c r="D308" s="2" t="s">
        <v>411</v>
      </c>
      <c r="E308" s="2" t="s">
        <v>375</v>
      </c>
      <c r="F308" s="2">
        <f t="shared" ca="1" si="96"/>
        <v>99</v>
      </c>
      <c r="G308" s="2" t="s">
        <v>376</v>
      </c>
      <c r="H308" s="2" t="s">
        <v>949</v>
      </c>
      <c r="I308" s="3">
        <f t="shared" ref="I308:I339" ca="1" si="133">ROUND(RANDBETWEEN(3,9)/10,2)</f>
        <v>0.3</v>
      </c>
      <c r="J308" s="2" t="s">
        <v>4</v>
      </c>
      <c r="K308" s="2" t="s">
        <v>5</v>
      </c>
      <c r="L308" s="2" t="str">
        <f t="shared" ca="1" si="98"/>
        <v>`frac(99)(330)=0,3`</v>
      </c>
      <c r="M308" s="2" t="s">
        <v>377</v>
      </c>
      <c r="N308" s="2">
        <f t="shared" ca="1" si="132"/>
        <v>70</v>
      </c>
      <c r="O308" s="2" t="s">
        <v>1</v>
      </c>
      <c r="P308" s="2" t="s">
        <v>170</v>
      </c>
    </row>
    <row r="309" spans="1:16" x14ac:dyDescent="0.25">
      <c r="A309" s="2" t="s">
        <v>373</v>
      </c>
      <c r="B309" s="2" t="s">
        <v>374</v>
      </c>
      <c r="C309" s="2">
        <f t="shared" ca="1" si="85"/>
        <v>350</v>
      </c>
      <c r="D309" s="2" t="s">
        <v>411</v>
      </c>
      <c r="E309" s="2" t="s">
        <v>375</v>
      </c>
      <c r="F309" s="2">
        <f t="shared" ca="1" si="96"/>
        <v>305.55</v>
      </c>
      <c r="G309" s="2" t="s">
        <v>376</v>
      </c>
      <c r="H309" s="2" t="s">
        <v>949</v>
      </c>
      <c r="I309" s="3">
        <f t="shared" ref="I309:I340" ca="1" si="134">ROUND(RANDBETWEEN(300,999)/1000,3)</f>
        <v>0.873</v>
      </c>
      <c r="J309" s="2" t="s">
        <v>4</v>
      </c>
      <c r="K309" s="2" t="s">
        <v>5</v>
      </c>
      <c r="L309" s="2" t="str">
        <f t="shared" ca="1" si="98"/>
        <v>`frac(305,55)(350)=0,873`</v>
      </c>
      <c r="M309" s="2" t="s">
        <v>377</v>
      </c>
      <c r="N309" s="2">
        <f t="shared" ca="1" si="132"/>
        <v>12.7</v>
      </c>
      <c r="O309" s="2" t="s">
        <v>1</v>
      </c>
      <c r="P309" s="2" t="s">
        <v>170</v>
      </c>
    </row>
    <row r="310" spans="1:16" x14ac:dyDescent="0.25">
      <c r="A310" s="2" t="s">
        <v>373</v>
      </c>
      <c r="B310" s="2" t="s">
        <v>374</v>
      </c>
      <c r="C310" s="2">
        <f t="shared" ca="1" si="85"/>
        <v>270</v>
      </c>
      <c r="D310" s="2" t="s">
        <v>411</v>
      </c>
      <c r="E310" s="2" t="s">
        <v>375</v>
      </c>
      <c r="F310" s="2">
        <f t="shared" ca="1" si="96"/>
        <v>193.46</v>
      </c>
      <c r="G310" s="2" t="s">
        <v>376</v>
      </c>
      <c r="H310" s="2" t="s">
        <v>949</v>
      </c>
      <c r="I310" s="3">
        <f t="shared" ref="I310:I341" ca="1" si="135">ROUND(RANDBETWEEN(3000,9999)/10000,4)</f>
        <v>0.71650000000000003</v>
      </c>
      <c r="J310" s="2" t="s">
        <v>4</v>
      </c>
      <c r="K310" s="2" t="s">
        <v>5</v>
      </c>
      <c r="L310" s="2" t="str">
        <f t="shared" ca="1" si="98"/>
        <v>`frac(193,46)(270)=0,7165`</v>
      </c>
      <c r="M310" s="2" t="s">
        <v>377</v>
      </c>
      <c r="N310" s="2">
        <f t="shared" ca="1" si="132"/>
        <v>28.35</v>
      </c>
      <c r="O310" s="2" t="s">
        <v>1</v>
      </c>
      <c r="P310" s="2" t="s">
        <v>170</v>
      </c>
    </row>
    <row r="311" spans="1:16" x14ac:dyDescent="0.25">
      <c r="A311" s="2" t="s">
        <v>373</v>
      </c>
      <c r="B311" s="2" t="s">
        <v>374</v>
      </c>
      <c r="C311" s="2">
        <f t="shared" ca="1" si="85"/>
        <v>80</v>
      </c>
      <c r="D311" s="2" t="s">
        <v>411</v>
      </c>
      <c r="E311" s="2" t="s">
        <v>375</v>
      </c>
      <c r="F311" s="2">
        <f t="shared" ca="1" si="96"/>
        <v>112</v>
      </c>
      <c r="G311" s="2" t="s">
        <v>376</v>
      </c>
      <c r="H311" s="2" t="s">
        <v>949</v>
      </c>
      <c r="I311" s="3">
        <f t="shared" ref="I311:I342" ca="1" si="136">ROUND(RANDBETWEEN(11,17)/10,1)</f>
        <v>1.4</v>
      </c>
      <c r="J311" s="2" t="s">
        <v>4</v>
      </c>
      <c r="K311" s="2" t="s">
        <v>5</v>
      </c>
      <c r="L311" s="2" t="str">
        <f t="shared" ca="1" si="98"/>
        <v>`frac(112)(80)=1,4`</v>
      </c>
      <c r="M311" s="2" t="s">
        <v>378</v>
      </c>
      <c r="N311" s="2">
        <f t="shared" ref="N311:N342" ca="1" si="137">ROUND((I311-1)*100,4)</f>
        <v>40</v>
      </c>
      <c r="O311" s="2" t="s">
        <v>1</v>
      </c>
      <c r="P311" s="2" t="s">
        <v>170</v>
      </c>
    </row>
    <row r="312" spans="1:16" x14ac:dyDescent="0.25">
      <c r="A312" s="2" t="s">
        <v>373</v>
      </c>
      <c r="B312" s="2" t="s">
        <v>374</v>
      </c>
      <c r="C312" s="2">
        <f t="shared" ca="1" si="85"/>
        <v>70</v>
      </c>
      <c r="D312" s="2" t="s">
        <v>411</v>
      </c>
      <c r="E312" s="2" t="s">
        <v>375</v>
      </c>
      <c r="F312" s="2">
        <f t="shared" ca="1" si="96"/>
        <v>88.2</v>
      </c>
      <c r="G312" s="2" t="s">
        <v>376</v>
      </c>
      <c r="H312" s="2" t="s">
        <v>949</v>
      </c>
      <c r="I312" s="3">
        <f t="shared" ref="I312:I343" ca="1" si="138">ROUND(RANDBETWEEN(101,170)/100,2)</f>
        <v>1.26</v>
      </c>
      <c r="J312" s="2" t="s">
        <v>4</v>
      </c>
      <c r="K312" s="2" t="s">
        <v>5</v>
      </c>
      <c r="L312" s="2" t="str">
        <f t="shared" ca="1" si="98"/>
        <v>`frac(88,2)(70)=1,26`</v>
      </c>
      <c r="M312" s="2" t="s">
        <v>378</v>
      </c>
      <c r="N312" s="2">
        <f t="shared" ca="1" si="137"/>
        <v>26</v>
      </c>
      <c r="O312" s="2" t="s">
        <v>1</v>
      </c>
      <c r="P312" s="2" t="s">
        <v>170</v>
      </c>
    </row>
    <row r="313" spans="1:16" x14ac:dyDescent="0.25">
      <c r="A313" s="2" t="s">
        <v>373</v>
      </c>
      <c r="B313" s="2" t="s">
        <v>374</v>
      </c>
      <c r="C313" s="2">
        <f t="shared" ca="1" si="85"/>
        <v>370</v>
      </c>
      <c r="D313" s="2" t="s">
        <v>411</v>
      </c>
      <c r="E313" s="2" t="s">
        <v>375</v>
      </c>
      <c r="F313" s="2">
        <f t="shared" ca="1" si="96"/>
        <v>476.19</v>
      </c>
      <c r="G313" s="2" t="s">
        <v>376</v>
      </c>
      <c r="H313" s="2" t="s">
        <v>949</v>
      </c>
      <c r="I313" s="3">
        <f t="shared" ref="I313:I344" ca="1" si="139">ROUND(RANDBETWEEN(1001,1700)/1000,3)</f>
        <v>1.2869999999999999</v>
      </c>
      <c r="J313" s="2" t="s">
        <v>4</v>
      </c>
      <c r="K313" s="2" t="s">
        <v>5</v>
      </c>
      <c r="L313" s="2" t="str">
        <f t="shared" ca="1" si="98"/>
        <v>`frac(476,19)(370)=1,287`</v>
      </c>
      <c r="M313" s="2" t="s">
        <v>378</v>
      </c>
      <c r="N313" s="2">
        <f t="shared" ca="1" si="137"/>
        <v>28.7</v>
      </c>
      <c r="O313" s="2" t="s">
        <v>1</v>
      </c>
      <c r="P313" s="2" t="s">
        <v>170</v>
      </c>
    </row>
    <row r="314" spans="1:16" x14ac:dyDescent="0.25">
      <c r="A314" s="2" t="s">
        <v>373</v>
      </c>
      <c r="B314" s="2" t="s">
        <v>374</v>
      </c>
      <c r="C314" s="2">
        <f t="shared" ca="1" si="85"/>
        <v>430</v>
      </c>
      <c r="D314" s="2" t="s">
        <v>411</v>
      </c>
      <c r="E314" s="2" t="s">
        <v>375</v>
      </c>
      <c r="F314" s="2">
        <f t="shared" ca="1" si="96"/>
        <v>615.89</v>
      </c>
      <c r="G314" s="2" t="s">
        <v>376</v>
      </c>
      <c r="H314" s="2" t="s">
        <v>949</v>
      </c>
      <c r="I314" s="3">
        <f t="shared" ref="I314:I345" ca="1" si="140">ROUND(RANDBETWEEN(10001,17000)/10000,4)</f>
        <v>1.4322999999999999</v>
      </c>
      <c r="J314" s="2" t="s">
        <v>4</v>
      </c>
      <c r="K314" s="2" t="s">
        <v>5</v>
      </c>
      <c r="L314" s="2" t="str">
        <f t="shared" ca="1" si="98"/>
        <v>`frac(615,89)(430)=1,4323`</v>
      </c>
      <c r="M314" s="2" t="s">
        <v>378</v>
      </c>
      <c r="N314" s="2">
        <f t="shared" ca="1" si="137"/>
        <v>43.23</v>
      </c>
      <c r="O314" s="2" t="s">
        <v>1</v>
      </c>
      <c r="P314" s="2" t="s">
        <v>170</v>
      </c>
    </row>
    <row r="315" spans="1:16" x14ac:dyDescent="0.25">
      <c r="A315" s="2" t="s">
        <v>373</v>
      </c>
      <c r="B315" s="2" t="s">
        <v>374</v>
      </c>
      <c r="C315" s="2">
        <f t="shared" ca="1" si="85"/>
        <v>30</v>
      </c>
      <c r="D315" s="2" t="s">
        <v>411</v>
      </c>
      <c r="E315" s="2" t="s">
        <v>375</v>
      </c>
      <c r="F315" s="2">
        <f t="shared" ca="1" si="96"/>
        <v>23.1</v>
      </c>
      <c r="G315" s="2" t="s">
        <v>376</v>
      </c>
      <c r="H315" s="2" t="s">
        <v>949</v>
      </c>
      <c r="I315" s="3">
        <f t="shared" ref="I315:I346" ca="1" si="141">ROUND(RANDBETWEEN(30,99)/100,2)</f>
        <v>0.77</v>
      </c>
      <c r="J315" s="2" t="s">
        <v>4</v>
      </c>
      <c r="K315" s="2" t="s">
        <v>5</v>
      </c>
      <c r="L315" s="2" t="str">
        <f t="shared" ca="1" si="98"/>
        <v>`frac(23,1)(30)=0,77`</v>
      </c>
      <c r="M315" s="2" t="s">
        <v>377</v>
      </c>
      <c r="N315" s="2">
        <f t="shared" ref="N315:N346" ca="1" si="142">ROUND((1-I315)*100,4)</f>
        <v>23</v>
      </c>
      <c r="O315" s="2" t="s">
        <v>1</v>
      </c>
      <c r="P315" s="2" t="s">
        <v>170</v>
      </c>
    </row>
    <row r="316" spans="1:16" x14ac:dyDescent="0.25">
      <c r="A316" s="2" t="s">
        <v>373</v>
      </c>
      <c r="B316" s="2" t="s">
        <v>374</v>
      </c>
      <c r="C316" s="2">
        <f t="shared" ca="1" si="85"/>
        <v>50</v>
      </c>
      <c r="D316" s="2" t="s">
        <v>411</v>
      </c>
      <c r="E316" s="2" t="s">
        <v>375</v>
      </c>
      <c r="F316" s="2">
        <f t="shared" ca="1" si="96"/>
        <v>20</v>
      </c>
      <c r="G316" s="2" t="s">
        <v>376</v>
      </c>
      <c r="H316" s="2" t="s">
        <v>949</v>
      </c>
      <c r="I316" s="3">
        <f t="shared" ref="I316:I347" ca="1" si="143">ROUND(RANDBETWEEN(3,9)/10,2)</f>
        <v>0.4</v>
      </c>
      <c r="J316" s="2" t="s">
        <v>4</v>
      </c>
      <c r="K316" s="2" t="s">
        <v>5</v>
      </c>
      <c r="L316" s="2" t="str">
        <f t="shared" ca="1" si="98"/>
        <v>`frac(20)(50)=0,4`</v>
      </c>
      <c r="M316" s="2" t="s">
        <v>377</v>
      </c>
      <c r="N316" s="2">
        <f t="shared" ca="1" si="142"/>
        <v>60</v>
      </c>
      <c r="O316" s="2" t="s">
        <v>1</v>
      </c>
      <c r="P316" s="2" t="s">
        <v>170</v>
      </c>
    </row>
    <row r="317" spans="1:16" x14ac:dyDescent="0.25">
      <c r="A317" s="2" t="s">
        <v>373</v>
      </c>
      <c r="B317" s="2" t="s">
        <v>374</v>
      </c>
      <c r="C317" s="2">
        <f t="shared" ca="1" si="85"/>
        <v>70</v>
      </c>
      <c r="D317" s="2" t="s">
        <v>411</v>
      </c>
      <c r="E317" s="2" t="s">
        <v>375</v>
      </c>
      <c r="F317" s="2">
        <f t="shared" ca="1" si="96"/>
        <v>30.94</v>
      </c>
      <c r="G317" s="2" t="s">
        <v>376</v>
      </c>
      <c r="H317" s="2" t="s">
        <v>949</v>
      </c>
      <c r="I317" s="3">
        <f t="shared" ref="I317:I348" ca="1" si="144">ROUND(RANDBETWEEN(300,999)/1000,3)</f>
        <v>0.442</v>
      </c>
      <c r="J317" s="2" t="s">
        <v>4</v>
      </c>
      <c r="K317" s="2" t="s">
        <v>5</v>
      </c>
      <c r="L317" s="2" t="str">
        <f t="shared" ca="1" si="98"/>
        <v>`frac(30,94)(70)=0,442`</v>
      </c>
      <c r="M317" s="2" t="s">
        <v>377</v>
      </c>
      <c r="N317" s="2">
        <f t="shared" ca="1" si="142"/>
        <v>55.8</v>
      </c>
      <c r="O317" s="2" t="s">
        <v>1</v>
      </c>
      <c r="P317" s="2" t="s">
        <v>170</v>
      </c>
    </row>
    <row r="318" spans="1:16" x14ac:dyDescent="0.25">
      <c r="A318" s="2" t="s">
        <v>373</v>
      </c>
      <c r="B318" s="2" t="s">
        <v>374</v>
      </c>
      <c r="C318" s="2">
        <f t="shared" ca="1" si="85"/>
        <v>420</v>
      </c>
      <c r="D318" s="2" t="s">
        <v>411</v>
      </c>
      <c r="E318" s="2" t="s">
        <v>375</v>
      </c>
      <c r="F318" s="2">
        <f t="shared" ca="1" si="96"/>
        <v>340.37</v>
      </c>
      <c r="G318" s="2" t="s">
        <v>376</v>
      </c>
      <c r="H318" s="2" t="s">
        <v>949</v>
      </c>
      <c r="I318" s="3">
        <f t="shared" ref="I318:I349" ca="1" si="145">ROUND(RANDBETWEEN(3000,9999)/10000,4)</f>
        <v>0.81040000000000001</v>
      </c>
      <c r="J318" s="2" t="s">
        <v>4</v>
      </c>
      <c r="K318" s="2" t="s">
        <v>5</v>
      </c>
      <c r="L318" s="2" t="str">
        <f t="shared" ca="1" si="98"/>
        <v>`frac(340,37)(420)=0,8104`</v>
      </c>
      <c r="M318" s="2" t="s">
        <v>377</v>
      </c>
      <c r="N318" s="2">
        <f t="shared" ca="1" si="142"/>
        <v>18.96</v>
      </c>
      <c r="O318" s="2" t="s">
        <v>1</v>
      </c>
      <c r="P318" s="2" t="s">
        <v>170</v>
      </c>
    </row>
    <row r="319" spans="1:16" x14ac:dyDescent="0.25">
      <c r="A319" s="2" t="s">
        <v>373</v>
      </c>
      <c r="B319" s="2" t="s">
        <v>374</v>
      </c>
      <c r="C319" s="2">
        <f t="shared" ca="1" si="85"/>
        <v>190</v>
      </c>
      <c r="D319" s="2" t="s">
        <v>411</v>
      </c>
      <c r="E319" s="2" t="s">
        <v>375</v>
      </c>
      <c r="F319" s="2">
        <f t="shared" ca="1" si="96"/>
        <v>247</v>
      </c>
      <c r="G319" s="2" t="s">
        <v>376</v>
      </c>
      <c r="H319" s="2" t="s">
        <v>949</v>
      </c>
      <c r="I319" s="3">
        <f t="shared" ref="I319:I350" ca="1" si="146">ROUND(RANDBETWEEN(11,17)/10,1)</f>
        <v>1.3</v>
      </c>
      <c r="J319" s="2" t="s">
        <v>4</v>
      </c>
      <c r="K319" s="2" t="s">
        <v>5</v>
      </c>
      <c r="L319" s="2" t="str">
        <f t="shared" ca="1" si="98"/>
        <v>`frac(247)(190)=1,3`</v>
      </c>
      <c r="M319" s="2" t="s">
        <v>378</v>
      </c>
      <c r="N319" s="2">
        <f t="shared" ref="N319:N350" ca="1" si="147">ROUND((I319-1)*100,4)</f>
        <v>30</v>
      </c>
      <c r="O319" s="2" t="s">
        <v>1</v>
      </c>
      <c r="P319" s="2" t="s">
        <v>170</v>
      </c>
    </row>
    <row r="320" spans="1:16" x14ac:dyDescent="0.25">
      <c r="A320" s="2" t="s">
        <v>373</v>
      </c>
      <c r="B320" s="2" t="s">
        <v>374</v>
      </c>
      <c r="C320" s="2">
        <f t="shared" ca="1" si="85"/>
        <v>260</v>
      </c>
      <c r="D320" s="2" t="s">
        <v>411</v>
      </c>
      <c r="E320" s="2" t="s">
        <v>375</v>
      </c>
      <c r="F320" s="2">
        <f t="shared" ca="1" si="96"/>
        <v>364</v>
      </c>
      <c r="G320" s="2" t="s">
        <v>376</v>
      </c>
      <c r="H320" s="2" t="s">
        <v>949</v>
      </c>
      <c r="I320" s="3">
        <f t="shared" ref="I320:I351" ca="1" si="148">ROUND(RANDBETWEEN(101,170)/100,2)</f>
        <v>1.4</v>
      </c>
      <c r="J320" s="2" t="s">
        <v>4</v>
      </c>
      <c r="K320" s="2" t="s">
        <v>5</v>
      </c>
      <c r="L320" s="2" t="str">
        <f t="shared" ca="1" si="98"/>
        <v>`frac(364)(260)=1,4`</v>
      </c>
      <c r="M320" s="2" t="s">
        <v>378</v>
      </c>
      <c r="N320" s="2">
        <f t="shared" ca="1" si="147"/>
        <v>40</v>
      </c>
      <c r="O320" s="2" t="s">
        <v>1</v>
      </c>
      <c r="P320" s="2" t="s">
        <v>170</v>
      </c>
    </row>
    <row r="321" spans="1:16" x14ac:dyDescent="0.25">
      <c r="A321" s="2" t="s">
        <v>373</v>
      </c>
      <c r="B321" s="2" t="s">
        <v>374</v>
      </c>
      <c r="C321" s="2">
        <f t="shared" ca="1" si="85"/>
        <v>30</v>
      </c>
      <c r="D321" s="2" t="s">
        <v>411</v>
      </c>
      <c r="E321" s="2" t="s">
        <v>375</v>
      </c>
      <c r="F321" s="2">
        <f t="shared" ca="1" si="96"/>
        <v>49.05</v>
      </c>
      <c r="G321" s="2" t="s">
        <v>376</v>
      </c>
      <c r="H321" s="2" t="s">
        <v>949</v>
      </c>
      <c r="I321" s="3">
        <f t="shared" ref="I321:I352" ca="1" si="149">ROUND(RANDBETWEEN(1001,1700)/1000,3)</f>
        <v>1.635</v>
      </c>
      <c r="J321" s="2" t="s">
        <v>4</v>
      </c>
      <c r="K321" s="2" t="s">
        <v>5</v>
      </c>
      <c r="L321" s="2" t="str">
        <f t="shared" ca="1" si="98"/>
        <v>`frac(49,05)(30)=1,635`</v>
      </c>
      <c r="M321" s="2" t="s">
        <v>378</v>
      </c>
      <c r="N321" s="2">
        <f t="shared" ca="1" si="147"/>
        <v>63.5</v>
      </c>
      <c r="O321" s="2" t="s">
        <v>1</v>
      </c>
      <c r="P321" s="2" t="s">
        <v>170</v>
      </c>
    </row>
    <row r="322" spans="1:16" x14ac:dyDescent="0.25">
      <c r="A322" s="2" t="s">
        <v>373</v>
      </c>
      <c r="B322" s="2" t="s">
        <v>374</v>
      </c>
      <c r="C322" s="2">
        <f t="shared" ca="1" si="85"/>
        <v>480</v>
      </c>
      <c r="D322" s="2" t="s">
        <v>411</v>
      </c>
      <c r="E322" s="2" t="s">
        <v>375</v>
      </c>
      <c r="F322" s="2">
        <f t="shared" ca="1" si="96"/>
        <v>725.23</v>
      </c>
      <c r="G322" s="2" t="s">
        <v>376</v>
      </c>
      <c r="H322" s="2" t="s">
        <v>949</v>
      </c>
      <c r="I322" s="3">
        <f t="shared" ref="I322:I353" ca="1" si="150">ROUND(RANDBETWEEN(10001,17000)/10000,4)</f>
        <v>1.5108999999999999</v>
      </c>
      <c r="J322" s="2" t="s">
        <v>4</v>
      </c>
      <c r="K322" s="2" t="s">
        <v>5</v>
      </c>
      <c r="L322" s="2" t="str">
        <f t="shared" ca="1" si="98"/>
        <v>`frac(725,23)(480)=1,5109`</v>
      </c>
      <c r="M322" s="2" t="s">
        <v>378</v>
      </c>
      <c r="N322" s="2">
        <f t="shared" ca="1" si="147"/>
        <v>51.09</v>
      </c>
      <c r="O322" s="2" t="s">
        <v>1</v>
      </c>
      <c r="P322" s="2" t="s">
        <v>170</v>
      </c>
    </row>
    <row r="323" spans="1:16" x14ac:dyDescent="0.25">
      <c r="A323" s="2" t="s">
        <v>373</v>
      </c>
      <c r="B323" s="2" t="s">
        <v>374</v>
      </c>
      <c r="C323" s="2">
        <f t="shared" ca="1" si="85"/>
        <v>480</v>
      </c>
      <c r="D323" s="2" t="s">
        <v>411</v>
      </c>
      <c r="E323" s="2" t="s">
        <v>375</v>
      </c>
      <c r="F323" s="2">
        <f t="shared" ca="1" si="96"/>
        <v>283.2</v>
      </c>
      <c r="G323" s="2" t="s">
        <v>376</v>
      </c>
      <c r="H323" s="2" t="s">
        <v>949</v>
      </c>
      <c r="I323" s="3">
        <f t="shared" ref="I323:I354" ca="1" si="151">ROUND(RANDBETWEEN(30,99)/100,2)</f>
        <v>0.59</v>
      </c>
      <c r="J323" s="2" t="s">
        <v>4</v>
      </c>
      <c r="K323" s="2" t="s">
        <v>5</v>
      </c>
      <c r="L323" s="2" t="str">
        <f t="shared" ca="1" si="98"/>
        <v>`frac(283,2)(480)=0,59`</v>
      </c>
      <c r="M323" s="2" t="s">
        <v>377</v>
      </c>
      <c r="N323" s="2">
        <f t="shared" ref="N323:N354" ca="1" si="152">ROUND((1-I323)*100,4)</f>
        <v>41</v>
      </c>
      <c r="O323" s="2" t="s">
        <v>1</v>
      </c>
      <c r="P323" s="2" t="s">
        <v>170</v>
      </c>
    </row>
    <row r="324" spans="1:16" x14ac:dyDescent="0.25">
      <c r="A324" s="2" t="s">
        <v>373</v>
      </c>
      <c r="B324" s="2" t="s">
        <v>374</v>
      </c>
      <c r="C324" s="2">
        <f t="shared" ca="1" si="85"/>
        <v>320</v>
      </c>
      <c r="D324" s="2" t="s">
        <v>411</v>
      </c>
      <c r="E324" s="2" t="s">
        <v>375</v>
      </c>
      <c r="F324" s="2">
        <f t="shared" ca="1" si="96"/>
        <v>192</v>
      </c>
      <c r="G324" s="2" t="s">
        <v>376</v>
      </c>
      <c r="H324" s="2" t="s">
        <v>949</v>
      </c>
      <c r="I324" s="3">
        <f t="shared" ref="I324:I355" ca="1" si="153">ROUND(RANDBETWEEN(3,9)/10,2)</f>
        <v>0.6</v>
      </c>
      <c r="J324" s="2" t="s">
        <v>4</v>
      </c>
      <c r="K324" s="2" t="s">
        <v>5</v>
      </c>
      <c r="L324" s="2" t="str">
        <f t="shared" ca="1" si="98"/>
        <v>`frac(192)(320)=0,6`</v>
      </c>
      <c r="M324" s="2" t="s">
        <v>377</v>
      </c>
      <c r="N324" s="2">
        <f t="shared" ca="1" si="152"/>
        <v>40</v>
      </c>
      <c r="O324" s="2" t="s">
        <v>1</v>
      </c>
      <c r="P324" s="2" t="s">
        <v>170</v>
      </c>
    </row>
    <row r="325" spans="1:16" x14ac:dyDescent="0.25">
      <c r="A325" s="2" t="s">
        <v>373</v>
      </c>
      <c r="B325" s="2" t="s">
        <v>374</v>
      </c>
      <c r="C325" s="2">
        <f t="shared" ca="1" si="85"/>
        <v>60</v>
      </c>
      <c r="D325" s="2" t="s">
        <v>411</v>
      </c>
      <c r="E325" s="2" t="s">
        <v>375</v>
      </c>
      <c r="F325" s="2">
        <f t="shared" ca="1" si="96"/>
        <v>42.3</v>
      </c>
      <c r="G325" s="2" t="s">
        <v>376</v>
      </c>
      <c r="H325" s="2" t="s">
        <v>949</v>
      </c>
      <c r="I325" s="3">
        <f t="shared" ref="I325:I356" ca="1" si="154">ROUND(RANDBETWEEN(300,999)/1000,3)</f>
        <v>0.70499999999999996</v>
      </c>
      <c r="J325" s="2" t="s">
        <v>4</v>
      </c>
      <c r="K325" s="2" t="s">
        <v>5</v>
      </c>
      <c r="L325" s="2" t="str">
        <f t="shared" ca="1" si="98"/>
        <v>`frac(42,3)(60)=0,705`</v>
      </c>
      <c r="M325" s="2" t="s">
        <v>377</v>
      </c>
      <c r="N325" s="2">
        <f t="shared" ca="1" si="152"/>
        <v>29.5</v>
      </c>
      <c r="O325" s="2" t="s">
        <v>1</v>
      </c>
      <c r="P325" s="2" t="s">
        <v>170</v>
      </c>
    </row>
    <row r="326" spans="1:16" x14ac:dyDescent="0.25">
      <c r="A326" s="2" t="s">
        <v>373</v>
      </c>
      <c r="B326" s="2" t="s">
        <v>374</v>
      </c>
      <c r="C326" s="2">
        <f t="shared" ca="1" si="85"/>
        <v>100</v>
      </c>
      <c r="D326" s="2" t="s">
        <v>411</v>
      </c>
      <c r="E326" s="2" t="s">
        <v>375</v>
      </c>
      <c r="F326" s="2">
        <f t="shared" ca="1" si="96"/>
        <v>71.37</v>
      </c>
      <c r="G326" s="2" t="s">
        <v>376</v>
      </c>
      <c r="H326" s="2" t="s">
        <v>949</v>
      </c>
      <c r="I326" s="3">
        <f t="shared" ref="I326:I357" ca="1" si="155">ROUND(RANDBETWEEN(3000,9999)/10000,4)</f>
        <v>0.7137</v>
      </c>
      <c r="J326" s="2" t="s">
        <v>4</v>
      </c>
      <c r="K326" s="2" t="s">
        <v>5</v>
      </c>
      <c r="L326" s="2" t="str">
        <f t="shared" ca="1" si="98"/>
        <v>`frac(71,37)(100)=0,7137`</v>
      </c>
      <c r="M326" s="2" t="s">
        <v>377</v>
      </c>
      <c r="N326" s="2">
        <f t="shared" ca="1" si="152"/>
        <v>28.63</v>
      </c>
      <c r="O326" s="2" t="s">
        <v>1</v>
      </c>
      <c r="P326" s="2" t="s">
        <v>170</v>
      </c>
    </row>
    <row r="327" spans="1:16" x14ac:dyDescent="0.25">
      <c r="A327" s="2" t="s">
        <v>373</v>
      </c>
      <c r="B327" s="2" t="s">
        <v>374</v>
      </c>
      <c r="C327" s="2">
        <f t="shared" ca="1" si="85"/>
        <v>180</v>
      </c>
      <c r="D327" s="2" t="s">
        <v>411</v>
      </c>
      <c r="E327" s="2" t="s">
        <v>375</v>
      </c>
      <c r="F327" s="2">
        <f t="shared" ca="1" si="96"/>
        <v>252</v>
      </c>
      <c r="G327" s="2" t="s">
        <v>376</v>
      </c>
      <c r="H327" s="2" t="s">
        <v>949</v>
      </c>
      <c r="I327" s="3">
        <f t="shared" ref="I327:I358" ca="1" si="156">ROUND(RANDBETWEEN(11,17)/10,1)</f>
        <v>1.4</v>
      </c>
      <c r="J327" s="2" t="s">
        <v>4</v>
      </c>
      <c r="K327" s="2" t="s">
        <v>5</v>
      </c>
      <c r="L327" s="2" t="str">
        <f t="shared" ca="1" si="98"/>
        <v>`frac(252)(180)=1,4`</v>
      </c>
      <c r="M327" s="2" t="s">
        <v>378</v>
      </c>
      <c r="N327" s="2">
        <f t="shared" ref="N327:N358" ca="1" si="157">ROUND((I327-1)*100,4)</f>
        <v>40</v>
      </c>
      <c r="O327" s="2" t="s">
        <v>1</v>
      </c>
      <c r="P327" s="2" t="s">
        <v>170</v>
      </c>
    </row>
    <row r="328" spans="1:16" x14ac:dyDescent="0.25">
      <c r="A328" s="2" t="s">
        <v>373</v>
      </c>
      <c r="B328" s="2" t="s">
        <v>374</v>
      </c>
      <c r="C328" s="2">
        <f t="shared" ca="1" si="85"/>
        <v>150</v>
      </c>
      <c r="D328" s="2" t="s">
        <v>411</v>
      </c>
      <c r="E328" s="2" t="s">
        <v>375</v>
      </c>
      <c r="F328" s="2">
        <f t="shared" ca="1" si="96"/>
        <v>174</v>
      </c>
      <c r="G328" s="2" t="s">
        <v>376</v>
      </c>
      <c r="H328" s="2" t="s">
        <v>949</v>
      </c>
      <c r="I328" s="3">
        <f t="shared" ref="I328:I359" ca="1" si="158">ROUND(RANDBETWEEN(101,170)/100,2)</f>
        <v>1.1599999999999999</v>
      </c>
      <c r="J328" s="2" t="s">
        <v>4</v>
      </c>
      <c r="K328" s="2" t="s">
        <v>5</v>
      </c>
      <c r="L328" s="2" t="str">
        <f t="shared" ca="1" si="98"/>
        <v>`frac(174)(150)=1,16`</v>
      </c>
      <c r="M328" s="2" t="s">
        <v>378</v>
      </c>
      <c r="N328" s="2">
        <f t="shared" ca="1" si="157"/>
        <v>16</v>
      </c>
      <c r="O328" s="2" t="s">
        <v>1</v>
      </c>
      <c r="P328" s="2" t="s">
        <v>170</v>
      </c>
    </row>
    <row r="329" spans="1:16" x14ac:dyDescent="0.25">
      <c r="A329" s="2" t="s">
        <v>373</v>
      </c>
      <c r="B329" s="2" t="s">
        <v>374</v>
      </c>
      <c r="C329" s="2">
        <f t="shared" ca="1" si="85"/>
        <v>270</v>
      </c>
      <c r="D329" s="2" t="s">
        <v>411</v>
      </c>
      <c r="E329" s="2" t="s">
        <v>375</v>
      </c>
      <c r="F329" s="2">
        <f t="shared" ca="1" si="96"/>
        <v>399.06</v>
      </c>
      <c r="G329" s="2" t="s">
        <v>376</v>
      </c>
      <c r="H329" s="2" t="s">
        <v>949</v>
      </c>
      <c r="I329" s="3">
        <f t="shared" ref="I329:I360" ca="1" si="159">ROUND(RANDBETWEEN(1001,1700)/1000,3)</f>
        <v>1.478</v>
      </c>
      <c r="J329" s="2" t="s">
        <v>4</v>
      </c>
      <c r="K329" s="2" t="s">
        <v>5</v>
      </c>
      <c r="L329" s="2" t="str">
        <f t="shared" ca="1" si="98"/>
        <v>`frac(399,06)(270)=1,478`</v>
      </c>
      <c r="M329" s="2" t="s">
        <v>378</v>
      </c>
      <c r="N329" s="2">
        <f t="shared" ca="1" si="157"/>
        <v>47.8</v>
      </c>
      <c r="O329" s="2" t="s">
        <v>1</v>
      </c>
      <c r="P329" s="2" t="s">
        <v>170</v>
      </c>
    </row>
    <row r="330" spans="1:16" x14ac:dyDescent="0.25">
      <c r="A330" s="2" t="s">
        <v>373</v>
      </c>
      <c r="B330" s="2" t="s">
        <v>374</v>
      </c>
      <c r="C330" s="2">
        <f t="shared" ca="1" si="85"/>
        <v>70</v>
      </c>
      <c r="D330" s="2" t="s">
        <v>411</v>
      </c>
      <c r="E330" s="2" t="s">
        <v>375</v>
      </c>
      <c r="F330" s="2">
        <f t="shared" ca="1" si="96"/>
        <v>72.14</v>
      </c>
      <c r="G330" s="2" t="s">
        <v>376</v>
      </c>
      <c r="H330" s="2" t="s">
        <v>949</v>
      </c>
      <c r="I330" s="3">
        <f t="shared" ref="I330:I361" ca="1" si="160">ROUND(RANDBETWEEN(10001,17000)/10000,4)</f>
        <v>1.0305</v>
      </c>
      <c r="J330" s="2" t="s">
        <v>4</v>
      </c>
      <c r="K330" s="2" t="s">
        <v>5</v>
      </c>
      <c r="L330" s="2" t="str">
        <f t="shared" ca="1" si="98"/>
        <v>`frac(72,14)(70)=1,0305`</v>
      </c>
      <c r="M330" s="2" t="s">
        <v>378</v>
      </c>
      <c r="N330" s="2">
        <f t="shared" ca="1" si="157"/>
        <v>3.05</v>
      </c>
      <c r="O330" s="2" t="s">
        <v>1</v>
      </c>
      <c r="P330" s="2" t="s">
        <v>170</v>
      </c>
    </row>
    <row r="331" spans="1:16" x14ac:dyDescent="0.25">
      <c r="A331" s="2" t="s">
        <v>373</v>
      </c>
      <c r="B331" s="2" t="s">
        <v>374</v>
      </c>
      <c r="C331" s="2">
        <f t="shared" ca="1" si="85"/>
        <v>190</v>
      </c>
      <c r="D331" s="2" t="s">
        <v>411</v>
      </c>
      <c r="E331" s="2" t="s">
        <v>375</v>
      </c>
      <c r="F331" s="2">
        <f t="shared" ca="1" si="96"/>
        <v>89.3</v>
      </c>
      <c r="G331" s="2" t="s">
        <v>376</v>
      </c>
      <c r="H331" s="2" t="s">
        <v>949</v>
      </c>
      <c r="I331" s="3">
        <f t="shared" ref="I331:I362" ca="1" si="161">ROUND(RANDBETWEEN(30,99)/100,2)</f>
        <v>0.47</v>
      </c>
      <c r="J331" s="2" t="s">
        <v>4</v>
      </c>
      <c r="K331" s="2" t="s">
        <v>5</v>
      </c>
      <c r="L331" s="2" t="str">
        <f t="shared" ca="1" si="98"/>
        <v>`frac(89,3)(190)=0,47`</v>
      </c>
      <c r="M331" s="2" t="s">
        <v>377</v>
      </c>
      <c r="N331" s="2">
        <f t="shared" ref="N331:N362" ca="1" si="162">ROUND((1-I331)*100,4)</f>
        <v>53</v>
      </c>
      <c r="O331" s="2" t="s">
        <v>1</v>
      </c>
      <c r="P331" s="2" t="s">
        <v>170</v>
      </c>
    </row>
    <row r="332" spans="1:16" x14ac:dyDescent="0.25">
      <c r="A332" s="2" t="s">
        <v>373</v>
      </c>
      <c r="B332" s="2" t="s">
        <v>374</v>
      </c>
      <c r="C332" s="2">
        <f t="shared" ca="1" si="85"/>
        <v>110</v>
      </c>
      <c r="D332" s="2" t="s">
        <v>411</v>
      </c>
      <c r="E332" s="2" t="s">
        <v>375</v>
      </c>
      <c r="F332" s="2">
        <f t="shared" ca="1" si="96"/>
        <v>66</v>
      </c>
      <c r="G332" s="2" t="s">
        <v>376</v>
      </c>
      <c r="H332" s="2" t="s">
        <v>949</v>
      </c>
      <c r="I332" s="3">
        <f t="shared" ref="I332:I363" ca="1" si="163">ROUND(RANDBETWEEN(3,9)/10,2)</f>
        <v>0.6</v>
      </c>
      <c r="J332" s="2" t="s">
        <v>4</v>
      </c>
      <c r="K332" s="2" t="s">
        <v>5</v>
      </c>
      <c r="L332" s="2" t="str">
        <f t="shared" ca="1" si="98"/>
        <v>`frac(66)(110)=0,6`</v>
      </c>
      <c r="M332" s="2" t="s">
        <v>377</v>
      </c>
      <c r="N332" s="2">
        <f t="shared" ca="1" si="162"/>
        <v>40</v>
      </c>
      <c r="O332" s="2" t="s">
        <v>1</v>
      </c>
      <c r="P332" s="2" t="s">
        <v>170</v>
      </c>
    </row>
    <row r="333" spans="1:16" x14ac:dyDescent="0.25">
      <c r="A333" s="2" t="s">
        <v>373</v>
      </c>
      <c r="B333" s="2" t="s">
        <v>374</v>
      </c>
      <c r="C333" s="2">
        <f t="shared" ca="1" si="85"/>
        <v>500</v>
      </c>
      <c r="D333" s="2" t="s">
        <v>411</v>
      </c>
      <c r="E333" s="2" t="s">
        <v>375</v>
      </c>
      <c r="F333" s="2">
        <f t="shared" ca="1" si="96"/>
        <v>481.5</v>
      </c>
      <c r="G333" s="2" t="s">
        <v>376</v>
      </c>
      <c r="H333" s="2" t="s">
        <v>949</v>
      </c>
      <c r="I333" s="3">
        <f t="shared" ref="I333:I364" ca="1" si="164">ROUND(RANDBETWEEN(300,999)/1000,3)</f>
        <v>0.96299999999999997</v>
      </c>
      <c r="J333" s="2" t="s">
        <v>4</v>
      </c>
      <c r="K333" s="2" t="s">
        <v>5</v>
      </c>
      <c r="L333" s="2" t="str">
        <f t="shared" ca="1" si="98"/>
        <v>`frac(481,5)(500)=0,963`</v>
      </c>
      <c r="M333" s="2" t="s">
        <v>377</v>
      </c>
      <c r="N333" s="2">
        <f t="shared" ca="1" si="162"/>
        <v>3.7</v>
      </c>
      <c r="O333" s="2" t="s">
        <v>1</v>
      </c>
      <c r="P333" s="2" t="s">
        <v>170</v>
      </c>
    </row>
    <row r="334" spans="1:16" x14ac:dyDescent="0.25">
      <c r="A334" s="2" t="s">
        <v>373</v>
      </c>
      <c r="B334" s="2" t="s">
        <v>374</v>
      </c>
      <c r="C334" s="2">
        <f t="shared" ca="1" si="85"/>
        <v>380</v>
      </c>
      <c r="D334" s="2" t="s">
        <v>411</v>
      </c>
      <c r="E334" s="2" t="s">
        <v>375</v>
      </c>
      <c r="F334" s="2">
        <f t="shared" ca="1" si="96"/>
        <v>218.35</v>
      </c>
      <c r="G334" s="2" t="s">
        <v>376</v>
      </c>
      <c r="H334" s="2" t="s">
        <v>949</v>
      </c>
      <c r="I334" s="3">
        <f t="shared" ref="I334:I365" ca="1" si="165">ROUND(RANDBETWEEN(3000,9999)/10000,4)</f>
        <v>0.5746</v>
      </c>
      <c r="J334" s="2" t="s">
        <v>4</v>
      </c>
      <c r="K334" s="2" t="s">
        <v>5</v>
      </c>
      <c r="L334" s="2" t="str">
        <f t="shared" ca="1" si="98"/>
        <v>`frac(218,35)(380)=0,5746`</v>
      </c>
      <c r="M334" s="2" t="s">
        <v>377</v>
      </c>
      <c r="N334" s="2">
        <f t="shared" ca="1" si="162"/>
        <v>42.54</v>
      </c>
      <c r="O334" s="2" t="s">
        <v>1</v>
      </c>
      <c r="P334" s="2" t="s">
        <v>170</v>
      </c>
    </row>
    <row r="335" spans="1:16" x14ac:dyDescent="0.25">
      <c r="A335" s="2" t="s">
        <v>373</v>
      </c>
      <c r="B335" s="2" t="s">
        <v>374</v>
      </c>
      <c r="C335" s="2">
        <f t="shared" ca="1" si="85"/>
        <v>290</v>
      </c>
      <c r="D335" s="2" t="s">
        <v>411</v>
      </c>
      <c r="E335" s="2" t="s">
        <v>375</v>
      </c>
      <c r="F335" s="2">
        <f t="shared" ca="1" si="96"/>
        <v>464</v>
      </c>
      <c r="G335" s="2" t="s">
        <v>376</v>
      </c>
      <c r="H335" s="2" t="s">
        <v>949</v>
      </c>
      <c r="I335" s="3">
        <f t="shared" ref="I335:I366" ca="1" si="166">ROUND(RANDBETWEEN(11,17)/10,1)</f>
        <v>1.6</v>
      </c>
      <c r="J335" s="2" t="s">
        <v>4</v>
      </c>
      <c r="K335" s="2" t="s">
        <v>5</v>
      </c>
      <c r="L335" s="2" t="str">
        <f t="shared" ca="1" si="98"/>
        <v>`frac(464)(290)=1,6`</v>
      </c>
      <c r="M335" s="2" t="s">
        <v>378</v>
      </c>
      <c r="N335" s="2">
        <f t="shared" ref="N335:N366" ca="1" si="167">ROUND((I335-1)*100,4)</f>
        <v>60</v>
      </c>
      <c r="O335" s="2" t="s">
        <v>1</v>
      </c>
      <c r="P335" s="2" t="s">
        <v>170</v>
      </c>
    </row>
    <row r="336" spans="1:16" x14ac:dyDescent="0.25">
      <c r="A336" s="2" t="s">
        <v>373</v>
      </c>
      <c r="B336" s="2" t="s">
        <v>374</v>
      </c>
      <c r="C336" s="2">
        <f t="shared" ref="C336:C399" ca="1" si="168">ROUND(RANDBETWEEN(2,50)*10,0)</f>
        <v>500</v>
      </c>
      <c r="D336" s="2" t="s">
        <v>411</v>
      </c>
      <c r="E336" s="2" t="s">
        <v>375</v>
      </c>
      <c r="F336" s="2">
        <f t="shared" ca="1" si="96"/>
        <v>555</v>
      </c>
      <c r="G336" s="2" t="s">
        <v>376</v>
      </c>
      <c r="H336" s="2" t="s">
        <v>949</v>
      </c>
      <c r="I336" s="3">
        <f t="shared" ref="I336:I367" ca="1" si="169">ROUND(RANDBETWEEN(101,170)/100,2)</f>
        <v>1.1100000000000001</v>
      </c>
      <c r="J336" s="2" t="s">
        <v>4</v>
      </c>
      <c r="K336" s="2" t="s">
        <v>5</v>
      </c>
      <c r="L336" s="2" t="str">
        <f t="shared" ca="1" si="98"/>
        <v>`frac(555)(500)=1,11`</v>
      </c>
      <c r="M336" s="2" t="s">
        <v>378</v>
      </c>
      <c r="N336" s="2">
        <f t="shared" ca="1" si="167"/>
        <v>11</v>
      </c>
      <c r="O336" s="2" t="s">
        <v>1</v>
      </c>
      <c r="P336" s="2" t="s">
        <v>170</v>
      </c>
    </row>
    <row r="337" spans="1:16" x14ac:dyDescent="0.25">
      <c r="A337" s="2" t="s">
        <v>373</v>
      </c>
      <c r="B337" s="2" t="s">
        <v>374</v>
      </c>
      <c r="C337" s="2">
        <f t="shared" ca="1" si="168"/>
        <v>160</v>
      </c>
      <c r="D337" s="2" t="s">
        <v>411</v>
      </c>
      <c r="E337" s="2" t="s">
        <v>375</v>
      </c>
      <c r="F337" s="2">
        <f t="shared" ca="1" si="96"/>
        <v>219.2</v>
      </c>
      <c r="G337" s="2" t="s">
        <v>376</v>
      </c>
      <c r="H337" s="2" t="s">
        <v>949</v>
      </c>
      <c r="I337" s="3">
        <f t="shared" ref="I337:I368" ca="1" si="170">ROUND(RANDBETWEEN(1001,1700)/1000,3)</f>
        <v>1.37</v>
      </c>
      <c r="J337" s="2" t="s">
        <v>4</v>
      </c>
      <c r="K337" s="2" t="s">
        <v>5</v>
      </c>
      <c r="L337" s="2" t="str">
        <f t="shared" ca="1" si="98"/>
        <v>`frac(219,2)(160)=1,37`</v>
      </c>
      <c r="M337" s="2" t="s">
        <v>378</v>
      </c>
      <c r="N337" s="2">
        <f t="shared" ca="1" si="167"/>
        <v>37</v>
      </c>
      <c r="O337" s="2" t="s">
        <v>1</v>
      </c>
      <c r="P337" s="2" t="s">
        <v>170</v>
      </c>
    </row>
    <row r="338" spans="1:16" x14ac:dyDescent="0.25">
      <c r="A338" s="2" t="s">
        <v>373</v>
      </c>
      <c r="B338" s="2" t="s">
        <v>374</v>
      </c>
      <c r="C338" s="2">
        <f t="shared" ca="1" si="168"/>
        <v>130</v>
      </c>
      <c r="D338" s="2" t="s">
        <v>411</v>
      </c>
      <c r="E338" s="2" t="s">
        <v>375</v>
      </c>
      <c r="F338" s="2">
        <f t="shared" ca="1" si="96"/>
        <v>175.21</v>
      </c>
      <c r="G338" s="2" t="s">
        <v>376</v>
      </c>
      <c r="H338" s="2" t="s">
        <v>949</v>
      </c>
      <c r="I338" s="3">
        <f t="shared" ref="I338:I369" ca="1" si="171">ROUND(RANDBETWEEN(10001,17000)/10000,4)</f>
        <v>1.3478000000000001</v>
      </c>
      <c r="J338" s="2" t="s">
        <v>4</v>
      </c>
      <c r="K338" s="2" t="s">
        <v>5</v>
      </c>
      <c r="L338" s="2" t="str">
        <f t="shared" ca="1" si="98"/>
        <v>`frac(175,21)(130)=1,3478`</v>
      </c>
      <c r="M338" s="2" t="s">
        <v>378</v>
      </c>
      <c r="N338" s="2">
        <f t="shared" ca="1" si="167"/>
        <v>34.78</v>
      </c>
      <c r="O338" s="2" t="s">
        <v>1</v>
      </c>
      <c r="P338" s="2" t="s">
        <v>170</v>
      </c>
    </row>
    <row r="339" spans="1:16" x14ac:dyDescent="0.25">
      <c r="A339" s="2" t="s">
        <v>373</v>
      </c>
      <c r="B339" s="2" t="s">
        <v>374</v>
      </c>
      <c r="C339" s="2">
        <f t="shared" ca="1" si="168"/>
        <v>280</v>
      </c>
      <c r="D339" s="2" t="s">
        <v>411</v>
      </c>
      <c r="E339" s="2" t="s">
        <v>375</v>
      </c>
      <c r="F339" s="2">
        <f t="shared" ca="1" si="96"/>
        <v>148.4</v>
      </c>
      <c r="G339" s="2" t="s">
        <v>376</v>
      </c>
      <c r="H339" s="2" t="s">
        <v>949</v>
      </c>
      <c r="I339" s="3">
        <f t="shared" ref="I339:I370" ca="1" si="172">ROUND(RANDBETWEEN(30,99)/100,2)</f>
        <v>0.53</v>
      </c>
      <c r="J339" s="2" t="s">
        <v>4</v>
      </c>
      <c r="K339" s="2" t="s">
        <v>5</v>
      </c>
      <c r="L339" s="2" t="str">
        <f t="shared" ca="1" si="98"/>
        <v>`frac(148,4)(280)=0,53`</v>
      </c>
      <c r="M339" s="2" t="s">
        <v>377</v>
      </c>
      <c r="N339" s="2">
        <f t="shared" ref="N339:N370" ca="1" si="173">ROUND((1-I339)*100,4)</f>
        <v>47</v>
      </c>
      <c r="O339" s="2" t="s">
        <v>1</v>
      </c>
      <c r="P339" s="2" t="s">
        <v>170</v>
      </c>
    </row>
    <row r="340" spans="1:16" x14ac:dyDescent="0.25">
      <c r="A340" s="2" t="s">
        <v>373</v>
      </c>
      <c r="B340" s="2" t="s">
        <v>374</v>
      </c>
      <c r="C340" s="2">
        <f t="shared" ca="1" si="168"/>
        <v>490</v>
      </c>
      <c r="D340" s="2" t="s">
        <v>411</v>
      </c>
      <c r="E340" s="2" t="s">
        <v>375</v>
      </c>
      <c r="F340" s="2">
        <f t="shared" ca="1" si="96"/>
        <v>294</v>
      </c>
      <c r="G340" s="2" t="s">
        <v>376</v>
      </c>
      <c r="H340" s="2" t="s">
        <v>949</v>
      </c>
      <c r="I340" s="3">
        <f t="shared" ref="I340:I371" ca="1" si="174">ROUND(RANDBETWEEN(3,9)/10,2)</f>
        <v>0.6</v>
      </c>
      <c r="J340" s="2" t="s">
        <v>4</v>
      </c>
      <c r="K340" s="2" t="s">
        <v>5</v>
      </c>
      <c r="L340" s="2" t="str">
        <f t="shared" ca="1" si="98"/>
        <v>`frac(294)(490)=0,6`</v>
      </c>
      <c r="M340" s="2" t="s">
        <v>377</v>
      </c>
      <c r="N340" s="2">
        <f t="shared" ca="1" si="173"/>
        <v>40</v>
      </c>
      <c r="O340" s="2" t="s">
        <v>1</v>
      </c>
      <c r="P340" s="2" t="s">
        <v>170</v>
      </c>
    </row>
    <row r="341" spans="1:16" x14ac:dyDescent="0.25">
      <c r="A341" s="2" t="s">
        <v>373</v>
      </c>
      <c r="B341" s="2" t="s">
        <v>374</v>
      </c>
      <c r="C341" s="2">
        <f t="shared" ca="1" si="168"/>
        <v>400</v>
      </c>
      <c r="D341" s="2" t="s">
        <v>411</v>
      </c>
      <c r="E341" s="2" t="s">
        <v>375</v>
      </c>
      <c r="F341" s="2">
        <f t="shared" ca="1" si="96"/>
        <v>265.60000000000002</v>
      </c>
      <c r="G341" s="2" t="s">
        <v>376</v>
      </c>
      <c r="H341" s="2" t="s">
        <v>949</v>
      </c>
      <c r="I341" s="3">
        <f t="shared" ref="I341:I372" ca="1" si="175">ROUND(RANDBETWEEN(300,999)/1000,3)</f>
        <v>0.66400000000000003</v>
      </c>
      <c r="J341" s="2" t="s">
        <v>4</v>
      </c>
      <c r="K341" s="2" t="s">
        <v>5</v>
      </c>
      <c r="L341" s="2" t="str">
        <f t="shared" ca="1" si="98"/>
        <v>`frac(265,6)(400)=0,664`</v>
      </c>
      <c r="M341" s="2" t="s">
        <v>377</v>
      </c>
      <c r="N341" s="2">
        <f t="shared" ca="1" si="173"/>
        <v>33.6</v>
      </c>
      <c r="O341" s="2" t="s">
        <v>1</v>
      </c>
      <c r="P341" s="2" t="s">
        <v>170</v>
      </c>
    </row>
    <row r="342" spans="1:16" x14ac:dyDescent="0.25">
      <c r="A342" s="2" t="s">
        <v>373</v>
      </c>
      <c r="B342" s="2" t="s">
        <v>374</v>
      </c>
      <c r="C342" s="2">
        <f t="shared" ca="1" si="168"/>
        <v>430</v>
      </c>
      <c r="D342" s="2" t="s">
        <v>411</v>
      </c>
      <c r="E342" s="2" t="s">
        <v>375</v>
      </c>
      <c r="F342" s="2">
        <f t="shared" ca="1" si="96"/>
        <v>205.28</v>
      </c>
      <c r="G342" s="2" t="s">
        <v>376</v>
      </c>
      <c r="H342" s="2" t="s">
        <v>949</v>
      </c>
      <c r="I342" s="3">
        <f t="shared" ref="I342:I373" ca="1" si="176">ROUND(RANDBETWEEN(3000,9999)/10000,4)</f>
        <v>0.47739999999999999</v>
      </c>
      <c r="J342" s="2" t="s">
        <v>4</v>
      </c>
      <c r="K342" s="2" t="s">
        <v>5</v>
      </c>
      <c r="L342" s="2" t="str">
        <f t="shared" ca="1" si="98"/>
        <v>`frac(205,28)(430)=0,4774`</v>
      </c>
      <c r="M342" s="2" t="s">
        <v>377</v>
      </c>
      <c r="N342" s="2">
        <f t="shared" ca="1" si="173"/>
        <v>52.26</v>
      </c>
      <c r="O342" s="2" t="s">
        <v>1</v>
      </c>
      <c r="P342" s="2" t="s">
        <v>170</v>
      </c>
    </row>
    <row r="343" spans="1:16" x14ac:dyDescent="0.25">
      <c r="A343" s="2" t="s">
        <v>373</v>
      </c>
      <c r="B343" s="2" t="s">
        <v>374</v>
      </c>
      <c r="C343" s="2">
        <f t="shared" ca="1" si="168"/>
        <v>180</v>
      </c>
      <c r="D343" s="2" t="s">
        <v>411</v>
      </c>
      <c r="E343" s="2" t="s">
        <v>375</v>
      </c>
      <c r="F343" s="2">
        <f t="shared" ca="1" si="96"/>
        <v>288</v>
      </c>
      <c r="G343" s="2" t="s">
        <v>376</v>
      </c>
      <c r="H343" s="2" t="s">
        <v>949</v>
      </c>
      <c r="I343" s="3">
        <f t="shared" ref="I343:I374" ca="1" si="177">ROUND(RANDBETWEEN(11,17)/10,1)</f>
        <v>1.6</v>
      </c>
      <c r="J343" s="2" t="s">
        <v>4</v>
      </c>
      <c r="K343" s="2" t="s">
        <v>5</v>
      </c>
      <c r="L343" s="2" t="str">
        <f t="shared" ca="1" si="98"/>
        <v>`frac(288)(180)=1,6`</v>
      </c>
      <c r="M343" s="2" t="s">
        <v>378</v>
      </c>
      <c r="N343" s="2">
        <f t="shared" ref="N343:N374" ca="1" si="178">ROUND((I343-1)*100,4)</f>
        <v>60</v>
      </c>
      <c r="O343" s="2" t="s">
        <v>1</v>
      </c>
      <c r="P343" s="2" t="s">
        <v>170</v>
      </c>
    </row>
    <row r="344" spans="1:16" x14ac:dyDescent="0.25">
      <c r="A344" s="2" t="s">
        <v>373</v>
      </c>
      <c r="B344" s="2" t="s">
        <v>374</v>
      </c>
      <c r="C344" s="2">
        <f t="shared" ca="1" si="168"/>
        <v>410</v>
      </c>
      <c r="D344" s="2" t="s">
        <v>411</v>
      </c>
      <c r="E344" s="2" t="s">
        <v>375</v>
      </c>
      <c r="F344" s="2">
        <f t="shared" ref="F344:F404" ca="1" si="179">ROUND(C344*I344,2)</f>
        <v>623.20000000000005</v>
      </c>
      <c r="G344" s="2" t="s">
        <v>376</v>
      </c>
      <c r="H344" s="2" t="s">
        <v>949</v>
      </c>
      <c r="I344" s="3">
        <f t="shared" ref="I344:I375" ca="1" si="180">ROUND(RANDBETWEEN(101,170)/100,2)</f>
        <v>1.52</v>
      </c>
      <c r="J344" s="2" t="s">
        <v>4</v>
      </c>
      <c r="K344" s="2" t="s">
        <v>5</v>
      </c>
      <c r="L344" s="2" t="str">
        <f t="shared" ref="L344:L404" ca="1" si="181">"`frac("&amp;F344&amp;")("&amp;C344&amp;")="&amp;I344&amp;"`"</f>
        <v>`frac(623,2)(410)=1,52`</v>
      </c>
      <c r="M344" s="2" t="s">
        <v>378</v>
      </c>
      <c r="N344" s="2">
        <f t="shared" ca="1" si="178"/>
        <v>52</v>
      </c>
      <c r="O344" s="2" t="s">
        <v>1</v>
      </c>
      <c r="P344" s="2" t="s">
        <v>170</v>
      </c>
    </row>
    <row r="345" spans="1:16" x14ac:dyDescent="0.25">
      <c r="A345" s="2" t="s">
        <v>373</v>
      </c>
      <c r="B345" s="2" t="s">
        <v>374</v>
      </c>
      <c r="C345" s="2">
        <f t="shared" ca="1" si="168"/>
        <v>480</v>
      </c>
      <c r="D345" s="2" t="s">
        <v>411</v>
      </c>
      <c r="E345" s="2" t="s">
        <v>375</v>
      </c>
      <c r="F345" s="2">
        <f t="shared" ca="1" si="179"/>
        <v>804</v>
      </c>
      <c r="G345" s="2" t="s">
        <v>376</v>
      </c>
      <c r="H345" s="2" t="s">
        <v>949</v>
      </c>
      <c r="I345" s="3">
        <f t="shared" ref="I345:I376" ca="1" si="182">ROUND(RANDBETWEEN(1001,1700)/1000,3)</f>
        <v>1.675</v>
      </c>
      <c r="J345" s="2" t="s">
        <v>4</v>
      </c>
      <c r="K345" s="2" t="s">
        <v>5</v>
      </c>
      <c r="L345" s="2" t="str">
        <f t="shared" ca="1" si="181"/>
        <v>`frac(804)(480)=1,675`</v>
      </c>
      <c r="M345" s="2" t="s">
        <v>378</v>
      </c>
      <c r="N345" s="2">
        <f t="shared" ca="1" si="178"/>
        <v>67.5</v>
      </c>
      <c r="O345" s="2" t="s">
        <v>1</v>
      </c>
      <c r="P345" s="2" t="s">
        <v>170</v>
      </c>
    </row>
    <row r="346" spans="1:16" x14ac:dyDescent="0.25">
      <c r="A346" s="2" t="s">
        <v>373</v>
      </c>
      <c r="B346" s="2" t="s">
        <v>374</v>
      </c>
      <c r="C346" s="2">
        <f t="shared" ca="1" si="168"/>
        <v>470</v>
      </c>
      <c r="D346" s="2" t="s">
        <v>411</v>
      </c>
      <c r="E346" s="2" t="s">
        <v>375</v>
      </c>
      <c r="F346" s="2">
        <f t="shared" ca="1" si="179"/>
        <v>687.56</v>
      </c>
      <c r="G346" s="2" t="s">
        <v>376</v>
      </c>
      <c r="H346" s="2" t="s">
        <v>949</v>
      </c>
      <c r="I346" s="3">
        <f t="shared" ref="I346:I377" ca="1" si="183">ROUND(RANDBETWEEN(10001,17000)/10000,4)</f>
        <v>1.4629000000000001</v>
      </c>
      <c r="J346" s="2" t="s">
        <v>4</v>
      </c>
      <c r="K346" s="2" t="s">
        <v>5</v>
      </c>
      <c r="L346" s="2" t="str">
        <f t="shared" ca="1" si="181"/>
        <v>`frac(687,56)(470)=1,4629`</v>
      </c>
      <c r="M346" s="2" t="s">
        <v>378</v>
      </c>
      <c r="N346" s="2">
        <f t="shared" ca="1" si="178"/>
        <v>46.29</v>
      </c>
      <c r="O346" s="2" t="s">
        <v>1</v>
      </c>
      <c r="P346" s="2" t="s">
        <v>170</v>
      </c>
    </row>
    <row r="347" spans="1:16" x14ac:dyDescent="0.25">
      <c r="A347" s="2" t="s">
        <v>373</v>
      </c>
      <c r="B347" s="2" t="s">
        <v>374</v>
      </c>
      <c r="C347" s="2">
        <f t="shared" ca="1" si="168"/>
        <v>150</v>
      </c>
      <c r="D347" s="2" t="s">
        <v>411</v>
      </c>
      <c r="E347" s="2" t="s">
        <v>375</v>
      </c>
      <c r="F347" s="2">
        <f t="shared" ca="1" si="179"/>
        <v>97.5</v>
      </c>
      <c r="G347" s="2" t="s">
        <v>376</v>
      </c>
      <c r="H347" s="2" t="s">
        <v>949</v>
      </c>
      <c r="I347" s="3">
        <f t="shared" ref="I347:I378" ca="1" si="184">ROUND(RANDBETWEEN(30,99)/100,2)</f>
        <v>0.65</v>
      </c>
      <c r="J347" s="2" t="s">
        <v>4</v>
      </c>
      <c r="K347" s="2" t="s">
        <v>5</v>
      </c>
      <c r="L347" s="2" t="str">
        <f t="shared" ca="1" si="181"/>
        <v>`frac(97,5)(150)=0,65`</v>
      </c>
      <c r="M347" s="2" t="s">
        <v>377</v>
      </c>
      <c r="N347" s="2">
        <f t="shared" ref="N347:N378" ca="1" si="185">ROUND((1-I347)*100,4)</f>
        <v>35</v>
      </c>
      <c r="O347" s="2" t="s">
        <v>1</v>
      </c>
      <c r="P347" s="2" t="s">
        <v>170</v>
      </c>
    </row>
    <row r="348" spans="1:16" x14ac:dyDescent="0.25">
      <c r="A348" s="2" t="s">
        <v>373</v>
      </c>
      <c r="B348" s="2" t="s">
        <v>374</v>
      </c>
      <c r="C348" s="2">
        <f t="shared" ca="1" si="168"/>
        <v>370</v>
      </c>
      <c r="D348" s="2" t="s">
        <v>411</v>
      </c>
      <c r="E348" s="2" t="s">
        <v>375</v>
      </c>
      <c r="F348" s="2">
        <f t="shared" ca="1" si="179"/>
        <v>222</v>
      </c>
      <c r="G348" s="2" t="s">
        <v>376</v>
      </c>
      <c r="H348" s="2" t="s">
        <v>949</v>
      </c>
      <c r="I348" s="3">
        <f t="shared" ref="I348:I379" ca="1" si="186">ROUND(RANDBETWEEN(3,9)/10,2)</f>
        <v>0.6</v>
      </c>
      <c r="J348" s="2" t="s">
        <v>4</v>
      </c>
      <c r="K348" s="2" t="s">
        <v>5</v>
      </c>
      <c r="L348" s="2" t="str">
        <f t="shared" ca="1" si="181"/>
        <v>`frac(222)(370)=0,6`</v>
      </c>
      <c r="M348" s="2" t="s">
        <v>377</v>
      </c>
      <c r="N348" s="2">
        <f t="shared" ca="1" si="185"/>
        <v>40</v>
      </c>
      <c r="O348" s="2" t="s">
        <v>1</v>
      </c>
      <c r="P348" s="2" t="s">
        <v>170</v>
      </c>
    </row>
    <row r="349" spans="1:16" x14ac:dyDescent="0.25">
      <c r="A349" s="2" t="s">
        <v>373</v>
      </c>
      <c r="B349" s="2" t="s">
        <v>374</v>
      </c>
      <c r="C349" s="2">
        <f t="shared" ca="1" si="168"/>
        <v>320</v>
      </c>
      <c r="D349" s="2" t="s">
        <v>411</v>
      </c>
      <c r="E349" s="2" t="s">
        <v>375</v>
      </c>
      <c r="F349" s="2">
        <f t="shared" ca="1" si="179"/>
        <v>174.4</v>
      </c>
      <c r="G349" s="2" t="s">
        <v>376</v>
      </c>
      <c r="H349" s="2" t="s">
        <v>949</v>
      </c>
      <c r="I349" s="3">
        <f t="shared" ref="I349:I380" ca="1" si="187">ROUND(RANDBETWEEN(300,999)/1000,3)</f>
        <v>0.54500000000000004</v>
      </c>
      <c r="J349" s="2" t="s">
        <v>4</v>
      </c>
      <c r="K349" s="2" t="s">
        <v>5</v>
      </c>
      <c r="L349" s="2" t="str">
        <f t="shared" ca="1" si="181"/>
        <v>`frac(174,4)(320)=0,545`</v>
      </c>
      <c r="M349" s="2" t="s">
        <v>377</v>
      </c>
      <c r="N349" s="2">
        <f t="shared" ca="1" si="185"/>
        <v>45.5</v>
      </c>
      <c r="O349" s="2" t="s">
        <v>1</v>
      </c>
      <c r="P349" s="2" t="s">
        <v>170</v>
      </c>
    </row>
    <row r="350" spans="1:16" x14ac:dyDescent="0.25">
      <c r="A350" s="2" t="s">
        <v>373</v>
      </c>
      <c r="B350" s="2" t="s">
        <v>374</v>
      </c>
      <c r="C350" s="2">
        <f t="shared" ca="1" si="168"/>
        <v>460</v>
      </c>
      <c r="D350" s="2" t="s">
        <v>411</v>
      </c>
      <c r="E350" s="2" t="s">
        <v>375</v>
      </c>
      <c r="F350" s="2">
        <f t="shared" ca="1" si="179"/>
        <v>325.27</v>
      </c>
      <c r="G350" s="2" t="s">
        <v>376</v>
      </c>
      <c r="H350" s="2" t="s">
        <v>949</v>
      </c>
      <c r="I350" s="3">
        <f t="shared" ref="I350:I381" ca="1" si="188">ROUND(RANDBETWEEN(3000,9999)/10000,4)</f>
        <v>0.70709999999999995</v>
      </c>
      <c r="J350" s="2" t="s">
        <v>4</v>
      </c>
      <c r="K350" s="2" t="s">
        <v>5</v>
      </c>
      <c r="L350" s="2" t="str">
        <f t="shared" ca="1" si="181"/>
        <v>`frac(325,27)(460)=0,7071`</v>
      </c>
      <c r="M350" s="2" t="s">
        <v>377</v>
      </c>
      <c r="N350" s="2">
        <f t="shared" ca="1" si="185"/>
        <v>29.29</v>
      </c>
      <c r="O350" s="2" t="s">
        <v>1</v>
      </c>
      <c r="P350" s="2" t="s">
        <v>170</v>
      </c>
    </row>
    <row r="351" spans="1:16" x14ac:dyDescent="0.25">
      <c r="A351" s="2" t="s">
        <v>373</v>
      </c>
      <c r="B351" s="2" t="s">
        <v>374</v>
      </c>
      <c r="C351" s="2">
        <f t="shared" ca="1" si="168"/>
        <v>480</v>
      </c>
      <c r="D351" s="2" t="s">
        <v>411</v>
      </c>
      <c r="E351" s="2" t="s">
        <v>375</v>
      </c>
      <c r="F351" s="2">
        <f t="shared" ca="1" si="179"/>
        <v>720</v>
      </c>
      <c r="G351" s="2" t="s">
        <v>376</v>
      </c>
      <c r="H351" s="2" t="s">
        <v>949</v>
      </c>
      <c r="I351" s="3">
        <f t="shared" ref="I351:I382" ca="1" si="189">ROUND(RANDBETWEEN(11,17)/10,1)</f>
        <v>1.5</v>
      </c>
      <c r="J351" s="2" t="s">
        <v>4</v>
      </c>
      <c r="K351" s="2" t="s">
        <v>5</v>
      </c>
      <c r="L351" s="2" t="str">
        <f t="shared" ca="1" si="181"/>
        <v>`frac(720)(480)=1,5`</v>
      </c>
      <c r="M351" s="2" t="s">
        <v>378</v>
      </c>
      <c r="N351" s="2">
        <f t="shared" ref="N351:N382" ca="1" si="190">ROUND((I351-1)*100,4)</f>
        <v>50</v>
      </c>
      <c r="O351" s="2" t="s">
        <v>1</v>
      </c>
      <c r="P351" s="2" t="s">
        <v>170</v>
      </c>
    </row>
    <row r="352" spans="1:16" x14ac:dyDescent="0.25">
      <c r="A352" s="2" t="s">
        <v>373</v>
      </c>
      <c r="B352" s="2" t="s">
        <v>374</v>
      </c>
      <c r="C352" s="2">
        <f t="shared" ca="1" si="168"/>
        <v>340</v>
      </c>
      <c r="D352" s="2" t="s">
        <v>411</v>
      </c>
      <c r="E352" s="2" t="s">
        <v>375</v>
      </c>
      <c r="F352" s="2">
        <f t="shared" ca="1" si="179"/>
        <v>462.4</v>
      </c>
      <c r="G352" s="2" t="s">
        <v>376</v>
      </c>
      <c r="H352" s="2" t="s">
        <v>949</v>
      </c>
      <c r="I352" s="3">
        <f t="shared" ref="I352:I383" ca="1" si="191">ROUND(RANDBETWEEN(101,170)/100,2)</f>
        <v>1.36</v>
      </c>
      <c r="J352" s="2" t="s">
        <v>4</v>
      </c>
      <c r="K352" s="2" t="s">
        <v>5</v>
      </c>
      <c r="L352" s="2" t="str">
        <f t="shared" ca="1" si="181"/>
        <v>`frac(462,4)(340)=1,36`</v>
      </c>
      <c r="M352" s="2" t="s">
        <v>378</v>
      </c>
      <c r="N352" s="2">
        <f t="shared" ca="1" si="190"/>
        <v>36</v>
      </c>
      <c r="O352" s="2" t="s">
        <v>1</v>
      </c>
      <c r="P352" s="2" t="s">
        <v>170</v>
      </c>
    </row>
    <row r="353" spans="1:16" x14ac:dyDescent="0.25">
      <c r="A353" s="2" t="s">
        <v>373</v>
      </c>
      <c r="B353" s="2" t="s">
        <v>374</v>
      </c>
      <c r="C353" s="2">
        <f t="shared" ca="1" si="168"/>
        <v>470</v>
      </c>
      <c r="D353" s="2" t="s">
        <v>411</v>
      </c>
      <c r="E353" s="2" t="s">
        <v>375</v>
      </c>
      <c r="F353" s="2">
        <f t="shared" ca="1" si="179"/>
        <v>791.48</v>
      </c>
      <c r="G353" s="2" t="s">
        <v>376</v>
      </c>
      <c r="H353" s="2" t="s">
        <v>949</v>
      </c>
      <c r="I353" s="3">
        <f t="shared" ref="I353:I384" ca="1" si="192">ROUND(RANDBETWEEN(1001,1700)/1000,3)</f>
        <v>1.6839999999999999</v>
      </c>
      <c r="J353" s="2" t="s">
        <v>4</v>
      </c>
      <c r="K353" s="2" t="s">
        <v>5</v>
      </c>
      <c r="L353" s="2" t="str">
        <f t="shared" ca="1" si="181"/>
        <v>`frac(791,48)(470)=1,684`</v>
      </c>
      <c r="M353" s="2" t="s">
        <v>378</v>
      </c>
      <c r="N353" s="2">
        <f t="shared" ca="1" si="190"/>
        <v>68.400000000000006</v>
      </c>
      <c r="O353" s="2" t="s">
        <v>1</v>
      </c>
      <c r="P353" s="2" t="s">
        <v>170</v>
      </c>
    </row>
    <row r="354" spans="1:16" x14ac:dyDescent="0.25">
      <c r="A354" s="2" t="s">
        <v>373</v>
      </c>
      <c r="B354" s="2" t="s">
        <v>374</v>
      </c>
      <c r="C354" s="2">
        <f t="shared" ca="1" si="168"/>
        <v>240</v>
      </c>
      <c r="D354" s="2" t="s">
        <v>411</v>
      </c>
      <c r="E354" s="2" t="s">
        <v>375</v>
      </c>
      <c r="F354" s="2">
        <f t="shared" ca="1" si="179"/>
        <v>272.45</v>
      </c>
      <c r="G354" s="2" t="s">
        <v>376</v>
      </c>
      <c r="H354" s="2" t="s">
        <v>949</v>
      </c>
      <c r="I354" s="3">
        <f t="shared" ref="I354:I385" ca="1" si="193">ROUND(RANDBETWEEN(10001,17000)/10000,4)</f>
        <v>1.1352</v>
      </c>
      <c r="J354" s="2" t="s">
        <v>4</v>
      </c>
      <c r="K354" s="2" t="s">
        <v>5</v>
      </c>
      <c r="L354" s="2" t="str">
        <f t="shared" ca="1" si="181"/>
        <v>`frac(272,45)(240)=1,1352`</v>
      </c>
      <c r="M354" s="2" t="s">
        <v>378</v>
      </c>
      <c r="N354" s="2">
        <f t="shared" ca="1" si="190"/>
        <v>13.52</v>
      </c>
      <c r="O354" s="2" t="s">
        <v>1</v>
      </c>
      <c r="P354" s="2" t="s">
        <v>170</v>
      </c>
    </row>
    <row r="355" spans="1:16" x14ac:dyDescent="0.25">
      <c r="A355" s="2" t="s">
        <v>373</v>
      </c>
      <c r="B355" s="2" t="s">
        <v>374</v>
      </c>
      <c r="C355" s="2">
        <f t="shared" ca="1" si="168"/>
        <v>250</v>
      </c>
      <c r="D355" s="2" t="s">
        <v>411</v>
      </c>
      <c r="E355" s="2" t="s">
        <v>375</v>
      </c>
      <c r="F355" s="2">
        <f t="shared" ca="1" si="179"/>
        <v>135</v>
      </c>
      <c r="G355" s="2" t="s">
        <v>376</v>
      </c>
      <c r="H355" s="2" t="s">
        <v>949</v>
      </c>
      <c r="I355" s="3">
        <f t="shared" ref="I355:I386" ca="1" si="194">ROUND(RANDBETWEEN(30,99)/100,2)</f>
        <v>0.54</v>
      </c>
      <c r="J355" s="2" t="s">
        <v>4</v>
      </c>
      <c r="K355" s="2" t="s">
        <v>5</v>
      </c>
      <c r="L355" s="2" t="str">
        <f t="shared" ca="1" si="181"/>
        <v>`frac(135)(250)=0,54`</v>
      </c>
      <c r="M355" s="2" t="s">
        <v>377</v>
      </c>
      <c r="N355" s="2">
        <f t="shared" ref="N355:N386" ca="1" si="195">ROUND((1-I355)*100,4)</f>
        <v>46</v>
      </c>
      <c r="O355" s="2" t="s">
        <v>1</v>
      </c>
      <c r="P355" s="2" t="s">
        <v>170</v>
      </c>
    </row>
    <row r="356" spans="1:16" x14ac:dyDescent="0.25">
      <c r="A356" s="2" t="s">
        <v>373</v>
      </c>
      <c r="B356" s="2" t="s">
        <v>374</v>
      </c>
      <c r="C356" s="2">
        <f t="shared" ca="1" si="168"/>
        <v>330</v>
      </c>
      <c r="D356" s="2" t="s">
        <v>411</v>
      </c>
      <c r="E356" s="2" t="s">
        <v>375</v>
      </c>
      <c r="F356" s="2">
        <f t="shared" ca="1" si="179"/>
        <v>99</v>
      </c>
      <c r="G356" s="2" t="s">
        <v>376</v>
      </c>
      <c r="H356" s="2" t="s">
        <v>949</v>
      </c>
      <c r="I356" s="3">
        <f t="shared" ref="I356:I387" ca="1" si="196">ROUND(RANDBETWEEN(3,9)/10,2)</f>
        <v>0.3</v>
      </c>
      <c r="J356" s="2" t="s">
        <v>4</v>
      </c>
      <c r="K356" s="2" t="s">
        <v>5</v>
      </c>
      <c r="L356" s="2" t="str">
        <f t="shared" ca="1" si="181"/>
        <v>`frac(99)(330)=0,3`</v>
      </c>
      <c r="M356" s="2" t="s">
        <v>377</v>
      </c>
      <c r="N356" s="2">
        <f t="shared" ca="1" si="195"/>
        <v>70</v>
      </c>
      <c r="O356" s="2" t="s">
        <v>1</v>
      </c>
      <c r="P356" s="2" t="s">
        <v>170</v>
      </c>
    </row>
    <row r="357" spans="1:16" x14ac:dyDescent="0.25">
      <c r="A357" s="2" t="s">
        <v>373</v>
      </c>
      <c r="B357" s="2" t="s">
        <v>374</v>
      </c>
      <c r="C357" s="2">
        <f t="shared" ca="1" si="168"/>
        <v>120</v>
      </c>
      <c r="D357" s="2" t="s">
        <v>411</v>
      </c>
      <c r="E357" s="2" t="s">
        <v>375</v>
      </c>
      <c r="F357" s="2">
        <f t="shared" ca="1" si="179"/>
        <v>92.16</v>
      </c>
      <c r="G357" s="2" t="s">
        <v>376</v>
      </c>
      <c r="H357" s="2" t="s">
        <v>949</v>
      </c>
      <c r="I357" s="3">
        <f t="shared" ref="I357:I404" ca="1" si="197">ROUND(RANDBETWEEN(300,999)/1000,3)</f>
        <v>0.76800000000000002</v>
      </c>
      <c r="J357" s="2" t="s">
        <v>4</v>
      </c>
      <c r="K357" s="2" t="s">
        <v>5</v>
      </c>
      <c r="L357" s="2" t="str">
        <f t="shared" ca="1" si="181"/>
        <v>`frac(92,16)(120)=0,768`</v>
      </c>
      <c r="M357" s="2" t="s">
        <v>377</v>
      </c>
      <c r="N357" s="2">
        <f t="shared" ca="1" si="195"/>
        <v>23.2</v>
      </c>
      <c r="O357" s="2" t="s">
        <v>1</v>
      </c>
      <c r="P357" s="2" t="s">
        <v>170</v>
      </c>
    </row>
    <row r="358" spans="1:16" x14ac:dyDescent="0.25">
      <c r="A358" s="2" t="s">
        <v>373</v>
      </c>
      <c r="B358" s="2" t="s">
        <v>374</v>
      </c>
      <c r="C358" s="2">
        <f t="shared" ca="1" si="168"/>
        <v>290</v>
      </c>
      <c r="D358" s="2" t="s">
        <v>411</v>
      </c>
      <c r="E358" s="2" t="s">
        <v>375</v>
      </c>
      <c r="F358" s="2">
        <f t="shared" ca="1" si="179"/>
        <v>245.17</v>
      </c>
      <c r="G358" s="2" t="s">
        <v>376</v>
      </c>
      <c r="H358" s="2" t="s">
        <v>949</v>
      </c>
      <c r="I358" s="3">
        <f t="shared" ref="I358:I404" ca="1" si="198">ROUND(RANDBETWEEN(3000,9999)/10000,4)</f>
        <v>0.84540000000000004</v>
      </c>
      <c r="J358" s="2" t="s">
        <v>4</v>
      </c>
      <c r="K358" s="2" t="s">
        <v>5</v>
      </c>
      <c r="L358" s="2" t="str">
        <f t="shared" ca="1" si="181"/>
        <v>`frac(245,17)(290)=0,8454`</v>
      </c>
      <c r="M358" s="2" t="s">
        <v>377</v>
      </c>
      <c r="N358" s="2">
        <f t="shared" ca="1" si="195"/>
        <v>15.46</v>
      </c>
      <c r="O358" s="2" t="s">
        <v>1</v>
      </c>
      <c r="P358" s="2" t="s">
        <v>170</v>
      </c>
    </row>
    <row r="359" spans="1:16" x14ac:dyDescent="0.25">
      <c r="A359" s="2" t="s">
        <v>373</v>
      </c>
      <c r="B359" s="2" t="s">
        <v>374</v>
      </c>
      <c r="C359" s="2">
        <f t="shared" ca="1" si="168"/>
        <v>70</v>
      </c>
      <c r="D359" s="2" t="s">
        <v>411</v>
      </c>
      <c r="E359" s="2" t="s">
        <v>375</v>
      </c>
      <c r="F359" s="2">
        <f t="shared" ca="1" si="179"/>
        <v>98</v>
      </c>
      <c r="G359" s="2" t="s">
        <v>376</v>
      </c>
      <c r="H359" s="2" t="s">
        <v>949</v>
      </c>
      <c r="I359" s="3">
        <f t="shared" ref="I359:I404" ca="1" si="199">ROUND(RANDBETWEEN(11,17)/10,1)</f>
        <v>1.4</v>
      </c>
      <c r="J359" s="2" t="s">
        <v>4</v>
      </c>
      <c r="K359" s="2" t="s">
        <v>5</v>
      </c>
      <c r="L359" s="2" t="str">
        <f t="shared" ca="1" si="181"/>
        <v>`frac(98)(70)=1,4`</v>
      </c>
      <c r="M359" s="2" t="s">
        <v>378</v>
      </c>
      <c r="N359" s="2">
        <f t="shared" ref="N359:N404" ca="1" si="200">ROUND((I359-1)*100,4)</f>
        <v>40</v>
      </c>
      <c r="O359" s="2" t="s">
        <v>1</v>
      </c>
      <c r="P359" s="2" t="s">
        <v>170</v>
      </c>
    </row>
    <row r="360" spans="1:16" x14ac:dyDescent="0.25">
      <c r="A360" s="2" t="s">
        <v>373</v>
      </c>
      <c r="B360" s="2" t="s">
        <v>374</v>
      </c>
      <c r="C360" s="2">
        <f t="shared" ca="1" si="168"/>
        <v>500</v>
      </c>
      <c r="D360" s="2" t="s">
        <v>411</v>
      </c>
      <c r="E360" s="2" t="s">
        <v>375</v>
      </c>
      <c r="F360" s="2">
        <f t="shared" ca="1" si="179"/>
        <v>695</v>
      </c>
      <c r="G360" s="2" t="s">
        <v>376</v>
      </c>
      <c r="H360" s="2" t="s">
        <v>949</v>
      </c>
      <c r="I360" s="3">
        <f t="shared" ref="I360:I404" ca="1" si="201">ROUND(RANDBETWEEN(101,170)/100,2)</f>
        <v>1.39</v>
      </c>
      <c r="J360" s="2" t="s">
        <v>4</v>
      </c>
      <c r="K360" s="2" t="s">
        <v>5</v>
      </c>
      <c r="L360" s="2" t="str">
        <f t="shared" ca="1" si="181"/>
        <v>`frac(695)(500)=1,39`</v>
      </c>
      <c r="M360" s="2" t="s">
        <v>378</v>
      </c>
      <c r="N360" s="2">
        <f t="shared" ca="1" si="200"/>
        <v>39</v>
      </c>
      <c r="O360" s="2" t="s">
        <v>1</v>
      </c>
      <c r="P360" s="2" t="s">
        <v>170</v>
      </c>
    </row>
    <row r="361" spans="1:16" x14ac:dyDescent="0.25">
      <c r="A361" s="2" t="s">
        <v>373</v>
      </c>
      <c r="B361" s="2" t="s">
        <v>374</v>
      </c>
      <c r="C361" s="2">
        <f t="shared" ca="1" si="168"/>
        <v>120</v>
      </c>
      <c r="D361" s="2" t="s">
        <v>411</v>
      </c>
      <c r="E361" s="2" t="s">
        <v>375</v>
      </c>
      <c r="F361" s="2">
        <f t="shared" ca="1" si="179"/>
        <v>194.28</v>
      </c>
      <c r="G361" s="2" t="s">
        <v>376</v>
      </c>
      <c r="H361" s="2" t="s">
        <v>949</v>
      </c>
      <c r="I361" s="3">
        <f t="shared" ref="I361:I404" ca="1" si="202">ROUND(RANDBETWEEN(1001,1700)/1000,3)</f>
        <v>1.619</v>
      </c>
      <c r="J361" s="2" t="s">
        <v>4</v>
      </c>
      <c r="K361" s="2" t="s">
        <v>5</v>
      </c>
      <c r="L361" s="2" t="str">
        <f t="shared" ca="1" si="181"/>
        <v>`frac(194,28)(120)=1,619`</v>
      </c>
      <c r="M361" s="2" t="s">
        <v>378</v>
      </c>
      <c r="N361" s="2">
        <f t="shared" ca="1" si="200"/>
        <v>61.9</v>
      </c>
      <c r="O361" s="2" t="s">
        <v>1</v>
      </c>
      <c r="P361" s="2" t="s">
        <v>170</v>
      </c>
    </row>
    <row r="362" spans="1:16" x14ac:dyDescent="0.25">
      <c r="A362" s="2" t="s">
        <v>373</v>
      </c>
      <c r="B362" s="2" t="s">
        <v>374</v>
      </c>
      <c r="C362" s="2">
        <f t="shared" ca="1" si="168"/>
        <v>350</v>
      </c>
      <c r="D362" s="2" t="s">
        <v>411</v>
      </c>
      <c r="E362" s="2" t="s">
        <v>375</v>
      </c>
      <c r="F362" s="2">
        <f t="shared" ca="1" si="179"/>
        <v>476.81</v>
      </c>
      <c r="G362" s="2" t="s">
        <v>376</v>
      </c>
      <c r="H362" s="2" t="s">
        <v>949</v>
      </c>
      <c r="I362" s="3">
        <f t="shared" ref="I362:I404" ca="1" si="203">ROUND(RANDBETWEEN(10001,17000)/10000,4)</f>
        <v>1.3623000000000001</v>
      </c>
      <c r="J362" s="2" t="s">
        <v>4</v>
      </c>
      <c r="K362" s="2" t="s">
        <v>5</v>
      </c>
      <c r="L362" s="2" t="str">
        <f t="shared" ca="1" si="181"/>
        <v>`frac(476,81)(350)=1,3623`</v>
      </c>
      <c r="M362" s="2" t="s">
        <v>378</v>
      </c>
      <c r="N362" s="2">
        <f t="shared" ca="1" si="200"/>
        <v>36.229999999999997</v>
      </c>
      <c r="O362" s="2" t="s">
        <v>1</v>
      </c>
      <c r="P362" s="2" t="s">
        <v>170</v>
      </c>
    </row>
    <row r="363" spans="1:16" x14ac:dyDescent="0.25">
      <c r="A363" s="2" t="s">
        <v>373</v>
      </c>
      <c r="B363" s="2" t="s">
        <v>374</v>
      </c>
      <c r="C363" s="2">
        <f t="shared" ca="1" si="168"/>
        <v>230</v>
      </c>
      <c r="D363" s="2" t="s">
        <v>411</v>
      </c>
      <c r="E363" s="2" t="s">
        <v>375</v>
      </c>
      <c r="F363" s="2">
        <f t="shared" ca="1" si="179"/>
        <v>170.2</v>
      </c>
      <c r="G363" s="2" t="s">
        <v>376</v>
      </c>
      <c r="H363" s="2" t="s">
        <v>949</v>
      </c>
      <c r="I363" s="3">
        <f t="shared" ref="I363:I404" ca="1" si="204">ROUND(RANDBETWEEN(30,99)/100,2)</f>
        <v>0.74</v>
      </c>
      <c r="J363" s="2" t="s">
        <v>4</v>
      </c>
      <c r="K363" s="2" t="s">
        <v>5</v>
      </c>
      <c r="L363" s="2" t="str">
        <f t="shared" ca="1" si="181"/>
        <v>`frac(170,2)(230)=0,74`</v>
      </c>
      <c r="M363" s="2" t="s">
        <v>377</v>
      </c>
      <c r="N363" s="2">
        <f t="shared" ref="N363:N404" ca="1" si="205">ROUND((1-I363)*100,4)</f>
        <v>26</v>
      </c>
      <c r="O363" s="2" t="s">
        <v>1</v>
      </c>
      <c r="P363" s="2" t="s">
        <v>170</v>
      </c>
    </row>
    <row r="364" spans="1:16" x14ac:dyDescent="0.25">
      <c r="A364" s="2" t="s">
        <v>373</v>
      </c>
      <c r="B364" s="2" t="s">
        <v>374</v>
      </c>
      <c r="C364" s="2">
        <f t="shared" ca="1" si="168"/>
        <v>190</v>
      </c>
      <c r="D364" s="2" t="s">
        <v>411</v>
      </c>
      <c r="E364" s="2" t="s">
        <v>375</v>
      </c>
      <c r="F364" s="2">
        <f t="shared" ca="1" si="179"/>
        <v>95</v>
      </c>
      <c r="G364" s="2" t="s">
        <v>376</v>
      </c>
      <c r="H364" s="2" t="s">
        <v>949</v>
      </c>
      <c r="I364" s="3">
        <f t="shared" ref="I364:I404" ca="1" si="206">ROUND(RANDBETWEEN(3,9)/10,2)</f>
        <v>0.5</v>
      </c>
      <c r="J364" s="2" t="s">
        <v>4</v>
      </c>
      <c r="K364" s="2" t="s">
        <v>5</v>
      </c>
      <c r="L364" s="2" t="str">
        <f t="shared" ca="1" si="181"/>
        <v>`frac(95)(190)=0,5`</v>
      </c>
      <c r="M364" s="2" t="s">
        <v>377</v>
      </c>
      <c r="N364" s="2">
        <f t="shared" ca="1" si="205"/>
        <v>50</v>
      </c>
      <c r="O364" s="2" t="s">
        <v>1</v>
      </c>
      <c r="P364" s="2" t="s">
        <v>170</v>
      </c>
    </row>
    <row r="365" spans="1:16" x14ac:dyDescent="0.25">
      <c r="A365" s="2" t="s">
        <v>373</v>
      </c>
      <c r="B365" s="2" t="s">
        <v>374</v>
      </c>
      <c r="C365" s="2">
        <f t="shared" ca="1" si="168"/>
        <v>360</v>
      </c>
      <c r="D365" s="2" t="s">
        <v>411</v>
      </c>
      <c r="E365" s="2" t="s">
        <v>375</v>
      </c>
      <c r="F365" s="2">
        <f t="shared" ca="1" si="179"/>
        <v>215.64</v>
      </c>
      <c r="G365" s="2" t="s">
        <v>376</v>
      </c>
      <c r="H365" s="2" t="s">
        <v>949</v>
      </c>
      <c r="I365" s="3">
        <f t="shared" ref="I365:I404" ca="1" si="207">ROUND(RANDBETWEEN(300,999)/1000,3)</f>
        <v>0.59899999999999998</v>
      </c>
      <c r="J365" s="2" t="s">
        <v>4</v>
      </c>
      <c r="K365" s="2" t="s">
        <v>5</v>
      </c>
      <c r="L365" s="2" t="str">
        <f t="shared" ca="1" si="181"/>
        <v>`frac(215,64)(360)=0,599`</v>
      </c>
      <c r="M365" s="2" t="s">
        <v>377</v>
      </c>
      <c r="N365" s="2">
        <f t="shared" ca="1" si="205"/>
        <v>40.1</v>
      </c>
      <c r="O365" s="2" t="s">
        <v>1</v>
      </c>
      <c r="P365" s="2" t="s">
        <v>170</v>
      </c>
    </row>
    <row r="366" spans="1:16" x14ac:dyDescent="0.25">
      <c r="A366" s="2" t="s">
        <v>373</v>
      </c>
      <c r="B366" s="2" t="s">
        <v>374</v>
      </c>
      <c r="C366" s="2">
        <f t="shared" ca="1" si="168"/>
        <v>380</v>
      </c>
      <c r="D366" s="2" t="s">
        <v>411</v>
      </c>
      <c r="E366" s="2" t="s">
        <v>375</v>
      </c>
      <c r="F366" s="2">
        <f t="shared" ca="1" si="179"/>
        <v>363.09</v>
      </c>
      <c r="G366" s="2" t="s">
        <v>376</v>
      </c>
      <c r="H366" s="2" t="s">
        <v>949</v>
      </c>
      <c r="I366" s="3">
        <f t="shared" ref="I366:I404" ca="1" si="208">ROUND(RANDBETWEEN(3000,9999)/10000,4)</f>
        <v>0.95550000000000002</v>
      </c>
      <c r="J366" s="2" t="s">
        <v>4</v>
      </c>
      <c r="K366" s="2" t="s">
        <v>5</v>
      </c>
      <c r="L366" s="2" t="str">
        <f t="shared" ca="1" si="181"/>
        <v>`frac(363,09)(380)=0,9555`</v>
      </c>
      <c r="M366" s="2" t="s">
        <v>377</v>
      </c>
      <c r="N366" s="2">
        <f t="shared" ca="1" si="205"/>
        <v>4.45</v>
      </c>
      <c r="O366" s="2" t="s">
        <v>1</v>
      </c>
      <c r="P366" s="2" t="s">
        <v>170</v>
      </c>
    </row>
    <row r="367" spans="1:16" x14ac:dyDescent="0.25">
      <c r="A367" s="2" t="s">
        <v>373</v>
      </c>
      <c r="B367" s="2" t="s">
        <v>374</v>
      </c>
      <c r="C367" s="2">
        <f t="shared" ca="1" si="168"/>
        <v>310</v>
      </c>
      <c r="D367" s="2" t="s">
        <v>411</v>
      </c>
      <c r="E367" s="2" t="s">
        <v>375</v>
      </c>
      <c r="F367" s="2">
        <f t="shared" ca="1" si="179"/>
        <v>496</v>
      </c>
      <c r="G367" s="2" t="s">
        <v>376</v>
      </c>
      <c r="H367" s="2" t="s">
        <v>949</v>
      </c>
      <c r="I367" s="3">
        <f t="shared" ref="I367:I404" ca="1" si="209">ROUND(RANDBETWEEN(11,17)/10,1)</f>
        <v>1.6</v>
      </c>
      <c r="J367" s="2" t="s">
        <v>4</v>
      </c>
      <c r="K367" s="2" t="s">
        <v>5</v>
      </c>
      <c r="L367" s="2" t="str">
        <f t="shared" ca="1" si="181"/>
        <v>`frac(496)(310)=1,6`</v>
      </c>
      <c r="M367" s="2" t="s">
        <v>378</v>
      </c>
      <c r="N367" s="2">
        <f t="shared" ref="N367:N404" ca="1" si="210">ROUND((I367-1)*100,4)</f>
        <v>60</v>
      </c>
      <c r="O367" s="2" t="s">
        <v>1</v>
      </c>
      <c r="P367" s="2" t="s">
        <v>170</v>
      </c>
    </row>
    <row r="368" spans="1:16" x14ac:dyDescent="0.25">
      <c r="A368" s="2" t="s">
        <v>373</v>
      </c>
      <c r="B368" s="2" t="s">
        <v>374</v>
      </c>
      <c r="C368" s="2">
        <f t="shared" ca="1" si="168"/>
        <v>240</v>
      </c>
      <c r="D368" s="2" t="s">
        <v>411</v>
      </c>
      <c r="E368" s="2" t="s">
        <v>375</v>
      </c>
      <c r="F368" s="2">
        <f t="shared" ca="1" si="179"/>
        <v>360</v>
      </c>
      <c r="G368" s="2" t="s">
        <v>376</v>
      </c>
      <c r="H368" s="2" t="s">
        <v>949</v>
      </c>
      <c r="I368" s="3">
        <f t="shared" ref="I368:I404" ca="1" si="211">ROUND(RANDBETWEEN(101,170)/100,2)</f>
        <v>1.5</v>
      </c>
      <c r="J368" s="2" t="s">
        <v>4</v>
      </c>
      <c r="K368" s="2" t="s">
        <v>5</v>
      </c>
      <c r="L368" s="2" t="str">
        <f t="shared" ca="1" si="181"/>
        <v>`frac(360)(240)=1,5`</v>
      </c>
      <c r="M368" s="2" t="s">
        <v>378</v>
      </c>
      <c r="N368" s="2">
        <f t="shared" ca="1" si="210"/>
        <v>50</v>
      </c>
      <c r="O368" s="2" t="s">
        <v>1</v>
      </c>
      <c r="P368" s="2" t="s">
        <v>170</v>
      </c>
    </row>
    <row r="369" spans="1:16" x14ac:dyDescent="0.25">
      <c r="A369" s="2" t="s">
        <v>373</v>
      </c>
      <c r="B369" s="2" t="s">
        <v>374</v>
      </c>
      <c r="C369" s="2">
        <f t="shared" ca="1" si="168"/>
        <v>160</v>
      </c>
      <c r="D369" s="2" t="s">
        <v>411</v>
      </c>
      <c r="E369" s="2" t="s">
        <v>375</v>
      </c>
      <c r="F369" s="2">
        <f t="shared" ca="1" si="179"/>
        <v>265.76</v>
      </c>
      <c r="G369" s="2" t="s">
        <v>376</v>
      </c>
      <c r="H369" s="2" t="s">
        <v>949</v>
      </c>
      <c r="I369" s="3">
        <f t="shared" ref="I369:I404" ca="1" si="212">ROUND(RANDBETWEEN(1001,1700)/1000,3)</f>
        <v>1.661</v>
      </c>
      <c r="J369" s="2" t="s">
        <v>4</v>
      </c>
      <c r="K369" s="2" t="s">
        <v>5</v>
      </c>
      <c r="L369" s="2" t="str">
        <f t="shared" ca="1" si="181"/>
        <v>`frac(265,76)(160)=1,661`</v>
      </c>
      <c r="M369" s="2" t="s">
        <v>378</v>
      </c>
      <c r="N369" s="2">
        <f t="shared" ca="1" si="210"/>
        <v>66.099999999999994</v>
      </c>
      <c r="O369" s="2" t="s">
        <v>1</v>
      </c>
      <c r="P369" s="2" t="s">
        <v>170</v>
      </c>
    </row>
    <row r="370" spans="1:16" x14ac:dyDescent="0.25">
      <c r="A370" s="2" t="s">
        <v>373</v>
      </c>
      <c r="B370" s="2" t="s">
        <v>374</v>
      </c>
      <c r="C370" s="2">
        <f t="shared" ca="1" si="168"/>
        <v>200</v>
      </c>
      <c r="D370" s="2" t="s">
        <v>411</v>
      </c>
      <c r="E370" s="2" t="s">
        <v>375</v>
      </c>
      <c r="F370" s="2">
        <f t="shared" ca="1" si="179"/>
        <v>261.72000000000003</v>
      </c>
      <c r="G370" s="2" t="s">
        <v>376</v>
      </c>
      <c r="H370" s="2" t="s">
        <v>949</v>
      </c>
      <c r="I370" s="3">
        <f t="shared" ref="I370:I404" ca="1" si="213">ROUND(RANDBETWEEN(10001,17000)/10000,4)</f>
        <v>1.3086</v>
      </c>
      <c r="J370" s="2" t="s">
        <v>4</v>
      </c>
      <c r="K370" s="2" t="s">
        <v>5</v>
      </c>
      <c r="L370" s="2" t="str">
        <f t="shared" ca="1" si="181"/>
        <v>`frac(261,72)(200)=1,3086`</v>
      </c>
      <c r="M370" s="2" t="s">
        <v>378</v>
      </c>
      <c r="N370" s="2">
        <f t="shared" ca="1" si="210"/>
        <v>30.86</v>
      </c>
      <c r="O370" s="2" t="s">
        <v>1</v>
      </c>
      <c r="P370" s="2" t="s">
        <v>170</v>
      </c>
    </row>
    <row r="371" spans="1:16" x14ac:dyDescent="0.25">
      <c r="A371" s="2" t="s">
        <v>373</v>
      </c>
      <c r="B371" s="2" t="s">
        <v>374</v>
      </c>
      <c r="C371" s="2">
        <f t="shared" ca="1" si="168"/>
        <v>340</v>
      </c>
      <c r="D371" s="2" t="s">
        <v>411</v>
      </c>
      <c r="E371" s="2" t="s">
        <v>375</v>
      </c>
      <c r="F371" s="2">
        <f t="shared" ca="1" si="179"/>
        <v>187</v>
      </c>
      <c r="G371" s="2" t="s">
        <v>376</v>
      </c>
      <c r="H371" s="2" t="s">
        <v>949</v>
      </c>
      <c r="I371" s="3">
        <f t="shared" ref="I371:I404" ca="1" si="214">ROUND(RANDBETWEEN(30,99)/100,2)</f>
        <v>0.55000000000000004</v>
      </c>
      <c r="J371" s="2" t="s">
        <v>4</v>
      </c>
      <c r="K371" s="2" t="s">
        <v>5</v>
      </c>
      <c r="L371" s="2" t="str">
        <f t="shared" ca="1" si="181"/>
        <v>`frac(187)(340)=0,55`</v>
      </c>
      <c r="M371" s="2" t="s">
        <v>377</v>
      </c>
      <c r="N371" s="2">
        <f t="shared" ref="N371:N404" ca="1" si="215">ROUND((1-I371)*100,4)</f>
        <v>45</v>
      </c>
      <c r="O371" s="2" t="s">
        <v>1</v>
      </c>
      <c r="P371" s="2" t="s">
        <v>170</v>
      </c>
    </row>
    <row r="372" spans="1:16" x14ac:dyDescent="0.25">
      <c r="A372" s="2" t="s">
        <v>373</v>
      </c>
      <c r="B372" s="2" t="s">
        <v>374</v>
      </c>
      <c r="C372" s="2">
        <f t="shared" ca="1" si="168"/>
        <v>370</v>
      </c>
      <c r="D372" s="2" t="s">
        <v>411</v>
      </c>
      <c r="E372" s="2" t="s">
        <v>375</v>
      </c>
      <c r="F372" s="2">
        <f t="shared" ca="1" si="179"/>
        <v>296</v>
      </c>
      <c r="G372" s="2" t="s">
        <v>376</v>
      </c>
      <c r="H372" s="2" t="s">
        <v>949</v>
      </c>
      <c r="I372" s="3">
        <f t="shared" ref="I372:I404" ca="1" si="216">ROUND(RANDBETWEEN(3,9)/10,2)</f>
        <v>0.8</v>
      </c>
      <c r="J372" s="2" t="s">
        <v>4</v>
      </c>
      <c r="K372" s="2" t="s">
        <v>5</v>
      </c>
      <c r="L372" s="2" t="str">
        <f t="shared" ca="1" si="181"/>
        <v>`frac(296)(370)=0,8`</v>
      </c>
      <c r="M372" s="2" t="s">
        <v>377</v>
      </c>
      <c r="N372" s="2">
        <f t="shared" ca="1" si="215"/>
        <v>20</v>
      </c>
      <c r="O372" s="2" t="s">
        <v>1</v>
      </c>
      <c r="P372" s="2" t="s">
        <v>170</v>
      </c>
    </row>
    <row r="373" spans="1:16" x14ac:dyDescent="0.25">
      <c r="A373" s="2" t="s">
        <v>373</v>
      </c>
      <c r="B373" s="2" t="s">
        <v>374</v>
      </c>
      <c r="C373" s="2">
        <f t="shared" ca="1" si="168"/>
        <v>270</v>
      </c>
      <c r="D373" s="2" t="s">
        <v>411</v>
      </c>
      <c r="E373" s="2" t="s">
        <v>375</v>
      </c>
      <c r="F373" s="2">
        <f t="shared" ca="1" si="179"/>
        <v>126.63</v>
      </c>
      <c r="G373" s="2" t="s">
        <v>376</v>
      </c>
      <c r="H373" s="2" t="s">
        <v>949</v>
      </c>
      <c r="I373" s="3">
        <f t="shared" ref="I373:I404" ca="1" si="217">ROUND(RANDBETWEEN(300,999)/1000,3)</f>
        <v>0.46899999999999997</v>
      </c>
      <c r="J373" s="2" t="s">
        <v>4</v>
      </c>
      <c r="K373" s="2" t="s">
        <v>5</v>
      </c>
      <c r="L373" s="2" t="str">
        <f t="shared" ca="1" si="181"/>
        <v>`frac(126,63)(270)=0,469`</v>
      </c>
      <c r="M373" s="2" t="s">
        <v>377</v>
      </c>
      <c r="N373" s="2">
        <f t="shared" ca="1" si="215"/>
        <v>53.1</v>
      </c>
      <c r="O373" s="2" t="s">
        <v>1</v>
      </c>
      <c r="P373" s="2" t="s">
        <v>170</v>
      </c>
    </row>
    <row r="374" spans="1:16" x14ac:dyDescent="0.25">
      <c r="A374" s="2" t="s">
        <v>373</v>
      </c>
      <c r="B374" s="2" t="s">
        <v>374</v>
      </c>
      <c r="C374" s="2">
        <f t="shared" ca="1" si="168"/>
        <v>170</v>
      </c>
      <c r="D374" s="2" t="s">
        <v>411</v>
      </c>
      <c r="E374" s="2" t="s">
        <v>375</v>
      </c>
      <c r="F374" s="2">
        <f t="shared" ca="1" si="179"/>
        <v>166.57</v>
      </c>
      <c r="G374" s="2" t="s">
        <v>376</v>
      </c>
      <c r="H374" s="2" t="s">
        <v>949</v>
      </c>
      <c r="I374" s="3">
        <f t="shared" ref="I374:I404" ca="1" si="218">ROUND(RANDBETWEEN(3000,9999)/10000,4)</f>
        <v>0.9798</v>
      </c>
      <c r="J374" s="2" t="s">
        <v>4</v>
      </c>
      <c r="K374" s="2" t="s">
        <v>5</v>
      </c>
      <c r="L374" s="2" t="str">
        <f t="shared" ca="1" si="181"/>
        <v>`frac(166,57)(170)=0,9798`</v>
      </c>
      <c r="M374" s="2" t="s">
        <v>377</v>
      </c>
      <c r="N374" s="2">
        <f t="shared" ca="1" si="215"/>
        <v>2.02</v>
      </c>
      <c r="O374" s="2" t="s">
        <v>1</v>
      </c>
      <c r="P374" s="2" t="s">
        <v>170</v>
      </c>
    </row>
    <row r="375" spans="1:16" x14ac:dyDescent="0.25">
      <c r="A375" s="2" t="s">
        <v>373</v>
      </c>
      <c r="B375" s="2" t="s">
        <v>374</v>
      </c>
      <c r="C375" s="2">
        <f t="shared" ca="1" si="168"/>
        <v>200</v>
      </c>
      <c r="D375" s="2" t="s">
        <v>411</v>
      </c>
      <c r="E375" s="2" t="s">
        <v>375</v>
      </c>
      <c r="F375" s="2">
        <f t="shared" ca="1" si="179"/>
        <v>320</v>
      </c>
      <c r="G375" s="2" t="s">
        <v>376</v>
      </c>
      <c r="H375" s="2" t="s">
        <v>949</v>
      </c>
      <c r="I375" s="3">
        <f t="shared" ref="I375:I404" ca="1" si="219">ROUND(RANDBETWEEN(11,17)/10,1)</f>
        <v>1.6</v>
      </c>
      <c r="J375" s="2" t="s">
        <v>4</v>
      </c>
      <c r="K375" s="2" t="s">
        <v>5</v>
      </c>
      <c r="L375" s="2" t="str">
        <f t="shared" ca="1" si="181"/>
        <v>`frac(320)(200)=1,6`</v>
      </c>
      <c r="M375" s="2" t="s">
        <v>378</v>
      </c>
      <c r="N375" s="2">
        <f t="shared" ref="N375:N404" ca="1" si="220">ROUND((I375-1)*100,4)</f>
        <v>60</v>
      </c>
      <c r="O375" s="2" t="s">
        <v>1</v>
      </c>
      <c r="P375" s="2" t="s">
        <v>170</v>
      </c>
    </row>
    <row r="376" spans="1:16" x14ac:dyDescent="0.25">
      <c r="A376" s="2" t="s">
        <v>373</v>
      </c>
      <c r="B376" s="2" t="s">
        <v>374</v>
      </c>
      <c r="C376" s="2">
        <f t="shared" ca="1" si="168"/>
        <v>140</v>
      </c>
      <c r="D376" s="2" t="s">
        <v>411</v>
      </c>
      <c r="E376" s="2" t="s">
        <v>375</v>
      </c>
      <c r="F376" s="2">
        <f t="shared" ca="1" si="179"/>
        <v>190.4</v>
      </c>
      <c r="G376" s="2" t="s">
        <v>376</v>
      </c>
      <c r="H376" s="2" t="s">
        <v>949</v>
      </c>
      <c r="I376" s="3">
        <f t="shared" ref="I376:I404" ca="1" si="221">ROUND(RANDBETWEEN(101,170)/100,2)</f>
        <v>1.36</v>
      </c>
      <c r="J376" s="2" t="s">
        <v>4</v>
      </c>
      <c r="K376" s="2" t="s">
        <v>5</v>
      </c>
      <c r="L376" s="2" t="str">
        <f t="shared" ca="1" si="181"/>
        <v>`frac(190,4)(140)=1,36`</v>
      </c>
      <c r="M376" s="2" t="s">
        <v>378</v>
      </c>
      <c r="N376" s="2">
        <f t="shared" ca="1" si="220"/>
        <v>36</v>
      </c>
      <c r="O376" s="2" t="s">
        <v>1</v>
      </c>
      <c r="P376" s="2" t="s">
        <v>170</v>
      </c>
    </row>
    <row r="377" spans="1:16" x14ac:dyDescent="0.25">
      <c r="A377" s="2" t="s">
        <v>373</v>
      </c>
      <c r="B377" s="2" t="s">
        <v>374</v>
      </c>
      <c r="C377" s="2">
        <f t="shared" ca="1" si="168"/>
        <v>410</v>
      </c>
      <c r="D377" s="2" t="s">
        <v>411</v>
      </c>
      <c r="E377" s="2" t="s">
        <v>375</v>
      </c>
      <c r="F377" s="2">
        <f t="shared" ca="1" si="179"/>
        <v>519.05999999999995</v>
      </c>
      <c r="G377" s="2" t="s">
        <v>376</v>
      </c>
      <c r="H377" s="2" t="s">
        <v>949</v>
      </c>
      <c r="I377" s="3">
        <f t="shared" ref="I377:I404" ca="1" si="222">ROUND(RANDBETWEEN(1001,1700)/1000,3)</f>
        <v>1.266</v>
      </c>
      <c r="J377" s="2" t="s">
        <v>4</v>
      </c>
      <c r="K377" s="2" t="s">
        <v>5</v>
      </c>
      <c r="L377" s="2" t="str">
        <f t="shared" ca="1" si="181"/>
        <v>`frac(519,06)(410)=1,266`</v>
      </c>
      <c r="M377" s="2" t="s">
        <v>378</v>
      </c>
      <c r="N377" s="2">
        <f t="shared" ca="1" si="220"/>
        <v>26.6</v>
      </c>
      <c r="O377" s="2" t="s">
        <v>1</v>
      </c>
      <c r="P377" s="2" t="s">
        <v>170</v>
      </c>
    </row>
    <row r="378" spans="1:16" x14ac:dyDescent="0.25">
      <c r="A378" s="2" t="s">
        <v>373</v>
      </c>
      <c r="B378" s="2" t="s">
        <v>374</v>
      </c>
      <c r="C378" s="2">
        <f t="shared" ca="1" si="168"/>
        <v>110</v>
      </c>
      <c r="D378" s="2" t="s">
        <v>411</v>
      </c>
      <c r="E378" s="2" t="s">
        <v>375</v>
      </c>
      <c r="F378" s="2">
        <f t="shared" ca="1" si="179"/>
        <v>174.96</v>
      </c>
      <c r="G378" s="2" t="s">
        <v>376</v>
      </c>
      <c r="H378" s="2" t="s">
        <v>949</v>
      </c>
      <c r="I378" s="3">
        <f t="shared" ref="I378:I404" ca="1" si="223">ROUND(RANDBETWEEN(10001,17000)/10000,4)</f>
        <v>1.5905</v>
      </c>
      <c r="J378" s="2" t="s">
        <v>4</v>
      </c>
      <c r="K378" s="2" t="s">
        <v>5</v>
      </c>
      <c r="L378" s="2" t="str">
        <f t="shared" ca="1" si="181"/>
        <v>`frac(174,96)(110)=1,5905`</v>
      </c>
      <c r="M378" s="2" t="s">
        <v>378</v>
      </c>
      <c r="N378" s="2">
        <f t="shared" ca="1" si="220"/>
        <v>59.05</v>
      </c>
      <c r="O378" s="2" t="s">
        <v>1</v>
      </c>
      <c r="P378" s="2" t="s">
        <v>170</v>
      </c>
    </row>
    <row r="379" spans="1:16" x14ac:dyDescent="0.25">
      <c r="A379" s="2" t="s">
        <v>373</v>
      </c>
      <c r="B379" s="2" t="s">
        <v>374</v>
      </c>
      <c r="C379" s="2">
        <f t="shared" ca="1" si="168"/>
        <v>310</v>
      </c>
      <c r="D379" s="2" t="s">
        <v>411</v>
      </c>
      <c r="E379" s="2" t="s">
        <v>375</v>
      </c>
      <c r="F379" s="2">
        <f t="shared" ca="1" si="179"/>
        <v>186</v>
      </c>
      <c r="G379" s="2" t="s">
        <v>376</v>
      </c>
      <c r="H379" s="2" t="s">
        <v>949</v>
      </c>
      <c r="I379" s="3">
        <f t="shared" ref="I379:I404" ca="1" si="224">ROUND(RANDBETWEEN(30,99)/100,2)</f>
        <v>0.6</v>
      </c>
      <c r="J379" s="2" t="s">
        <v>4</v>
      </c>
      <c r="K379" s="2" t="s">
        <v>5</v>
      </c>
      <c r="L379" s="2" t="str">
        <f t="shared" ca="1" si="181"/>
        <v>`frac(186)(310)=0,6`</v>
      </c>
      <c r="M379" s="2" t="s">
        <v>377</v>
      </c>
      <c r="N379" s="2">
        <f t="shared" ref="N379:N404" ca="1" si="225">ROUND((1-I379)*100,4)</f>
        <v>40</v>
      </c>
      <c r="O379" s="2" t="s">
        <v>1</v>
      </c>
      <c r="P379" s="2" t="s">
        <v>170</v>
      </c>
    </row>
    <row r="380" spans="1:16" x14ac:dyDescent="0.25">
      <c r="A380" s="2" t="s">
        <v>373</v>
      </c>
      <c r="B380" s="2" t="s">
        <v>374</v>
      </c>
      <c r="C380" s="2">
        <f t="shared" ca="1" si="168"/>
        <v>20</v>
      </c>
      <c r="D380" s="2" t="s">
        <v>411</v>
      </c>
      <c r="E380" s="2" t="s">
        <v>375</v>
      </c>
      <c r="F380" s="2">
        <f t="shared" ca="1" si="179"/>
        <v>6</v>
      </c>
      <c r="G380" s="2" t="s">
        <v>376</v>
      </c>
      <c r="H380" s="2" t="s">
        <v>949</v>
      </c>
      <c r="I380" s="3">
        <f t="shared" ref="I380:I404" ca="1" si="226">ROUND(RANDBETWEEN(3,9)/10,2)</f>
        <v>0.3</v>
      </c>
      <c r="J380" s="2" t="s">
        <v>4</v>
      </c>
      <c r="K380" s="2" t="s">
        <v>5</v>
      </c>
      <c r="L380" s="2" t="str">
        <f t="shared" ca="1" si="181"/>
        <v>`frac(6)(20)=0,3`</v>
      </c>
      <c r="M380" s="2" t="s">
        <v>377</v>
      </c>
      <c r="N380" s="2">
        <f t="shared" ca="1" si="225"/>
        <v>70</v>
      </c>
      <c r="O380" s="2" t="s">
        <v>1</v>
      </c>
      <c r="P380" s="2" t="s">
        <v>170</v>
      </c>
    </row>
    <row r="381" spans="1:16" x14ac:dyDescent="0.25">
      <c r="A381" s="2" t="s">
        <v>373</v>
      </c>
      <c r="B381" s="2" t="s">
        <v>374</v>
      </c>
      <c r="C381" s="2">
        <f t="shared" ca="1" si="168"/>
        <v>230</v>
      </c>
      <c r="D381" s="2" t="s">
        <v>411</v>
      </c>
      <c r="E381" s="2" t="s">
        <v>375</v>
      </c>
      <c r="F381" s="2">
        <f t="shared" ca="1" si="179"/>
        <v>214.82</v>
      </c>
      <c r="G381" s="2" t="s">
        <v>376</v>
      </c>
      <c r="H381" s="2" t="s">
        <v>949</v>
      </c>
      <c r="I381" s="3">
        <f t="shared" ref="I381:I404" ca="1" si="227">ROUND(RANDBETWEEN(300,999)/1000,3)</f>
        <v>0.93400000000000005</v>
      </c>
      <c r="J381" s="2" t="s">
        <v>4</v>
      </c>
      <c r="K381" s="2" t="s">
        <v>5</v>
      </c>
      <c r="L381" s="2" t="str">
        <f t="shared" ca="1" si="181"/>
        <v>`frac(214,82)(230)=0,934`</v>
      </c>
      <c r="M381" s="2" t="s">
        <v>377</v>
      </c>
      <c r="N381" s="2">
        <f t="shared" ca="1" si="225"/>
        <v>6.6</v>
      </c>
      <c r="O381" s="2" t="s">
        <v>1</v>
      </c>
      <c r="P381" s="2" t="s">
        <v>170</v>
      </c>
    </row>
    <row r="382" spans="1:16" x14ac:dyDescent="0.25">
      <c r="A382" s="2" t="s">
        <v>373</v>
      </c>
      <c r="B382" s="2" t="s">
        <v>374</v>
      </c>
      <c r="C382" s="2">
        <f t="shared" ca="1" si="168"/>
        <v>220</v>
      </c>
      <c r="D382" s="2" t="s">
        <v>411</v>
      </c>
      <c r="E382" s="2" t="s">
        <v>375</v>
      </c>
      <c r="F382" s="2">
        <f t="shared" ca="1" si="179"/>
        <v>186.14</v>
      </c>
      <c r="G382" s="2" t="s">
        <v>376</v>
      </c>
      <c r="H382" s="2" t="s">
        <v>949</v>
      </c>
      <c r="I382" s="3">
        <f t="shared" ref="I382:I404" ca="1" si="228">ROUND(RANDBETWEEN(3000,9999)/10000,4)</f>
        <v>0.84609999999999996</v>
      </c>
      <c r="J382" s="2" t="s">
        <v>4</v>
      </c>
      <c r="K382" s="2" t="s">
        <v>5</v>
      </c>
      <c r="L382" s="2" t="str">
        <f t="shared" ca="1" si="181"/>
        <v>`frac(186,14)(220)=0,8461`</v>
      </c>
      <c r="M382" s="2" t="s">
        <v>377</v>
      </c>
      <c r="N382" s="2">
        <f t="shared" ca="1" si="225"/>
        <v>15.39</v>
      </c>
      <c r="O382" s="2" t="s">
        <v>1</v>
      </c>
      <c r="P382" s="2" t="s">
        <v>170</v>
      </c>
    </row>
    <row r="383" spans="1:16" x14ac:dyDescent="0.25">
      <c r="A383" s="2" t="s">
        <v>373</v>
      </c>
      <c r="B383" s="2" t="s">
        <v>374</v>
      </c>
      <c r="C383" s="2">
        <f t="shared" ca="1" si="168"/>
        <v>100</v>
      </c>
      <c r="D383" s="2" t="s">
        <v>411</v>
      </c>
      <c r="E383" s="2" t="s">
        <v>375</v>
      </c>
      <c r="F383" s="2">
        <f t="shared" ca="1" si="179"/>
        <v>160</v>
      </c>
      <c r="G383" s="2" t="s">
        <v>376</v>
      </c>
      <c r="H383" s="2" t="s">
        <v>949</v>
      </c>
      <c r="I383" s="3">
        <f t="shared" ref="I383:I404" ca="1" si="229">ROUND(RANDBETWEEN(11,17)/10,1)</f>
        <v>1.6</v>
      </c>
      <c r="J383" s="2" t="s">
        <v>4</v>
      </c>
      <c r="K383" s="2" t="s">
        <v>5</v>
      </c>
      <c r="L383" s="2" t="str">
        <f t="shared" ca="1" si="181"/>
        <v>`frac(160)(100)=1,6`</v>
      </c>
      <c r="M383" s="2" t="s">
        <v>378</v>
      </c>
      <c r="N383" s="2">
        <f t="shared" ref="N383:N404" ca="1" si="230">ROUND((I383-1)*100,4)</f>
        <v>60</v>
      </c>
      <c r="O383" s="2" t="s">
        <v>1</v>
      </c>
      <c r="P383" s="2" t="s">
        <v>170</v>
      </c>
    </row>
    <row r="384" spans="1:16" x14ac:dyDescent="0.25">
      <c r="A384" s="2" t="s">
        <v>373</v>
      </c>
      <c r="B384" s="2" t="s">
        <v>374</v>
      </c>
      <c r="C384" s="2">
        <f t="shared" ca="1" si="168"/>
        <v>360</v>
      </c>
      <c r="D384" s="2" t="s">
        <v>411</v>
      </c>
      <c r="E384" s="2" t="s">
        <v>375</v>
      </c>
      <c r="F384" s="2">
        <f t="shared" ca="1" si="179"/>
        <v>547.20000000000005</v>
      </c>
      <c r="G384" s="2" t="s">
        <v>376</v>
      </c>
      <c r="H384" s="2" t="s">
        <v>949</v>
      </c>
      <c r="I384" s="3">
        <f t="shared" ref="I384:I404" ca="1" si="231">ROUND(RANDBETWEEN(101,170)/100,2)</f>
        <v>1.52</v>
      </c>
      <c r="J384" s="2" t="s">
        <v>4</v>
      </c>
      <c r="K384" s="2" t="s">
        <v>5</v>
      </c>
      <c r="L384" s="2" t="str">
        <f t="shared" ca="1" si="181"/>
        <v>`frac(547,2)(360)=1,52`</v>
      </c>
      <c r="M384" s="2" t="s">
        <v>378</v>
      </c>
      <c r="N384" s="2">
        <f t="shared" ca="1" si="230"/>
        <v>52</v>
      </c>
      <c r="O384" s="2" t="s">
        <v>1</v>
      </c>
      <c r="P384" s="2" t="s">
        <v>170</v>
      </c>
    </row>
    <row r="385" spans="1:16" x14ac:dyDescent="0.25">
      <c r="A385" s="2" t="s">
        <v>373</v>
      </c>
      <c r="B385" s="2" t="s">
        <v>374</v>
      </c>
      <c r="C385" s="2">
        <f t="shared" ca="1" si="168"/>
        <v>50</v>
      </c>
      <c r="D385" s="2" t="s">
        <v>411</v>
      </c>
      <c r="E385" s="2" t="s">
        <v>375</v>
      </c>
      <c r="F385" s="2">
        <f t="shared" ca="1" si="179"/>
        <v>60</v>
      </c>
      <c r="G385" s="2" t="s">
        <v>376</v>
      </c>
      <c r="H385" s="2" t="s">
        <v>949</v>
      </c>
      <c r="I385" s="3">
        <f t="shared" ref="I385:I404" ca="1" si="232">ROUND(RANDBETWEEN(1001,1700)/1000,3)</f>
        <v>1.2</v>
      </c>
      <c r="J385" s="2" t="s">
        <v>4</v>
      </c>
      <c r="K385" s="2" t="s">
        <v>5</v>
      </c>
      <c r="L385" s="2" t="str">
        <f t="shared" ca="1" si="181"/>
        <v>`frac(60)(50)=1,2`</v>
      </c>
      <c r="M385" s="2" t="s">
        <v>378</v>
      </c>
      <c r="N385" s="2">
        <f t="shared" ca="1" si="230"/>
        <v>20</v>
      </c>
      <c r="O385" s="2" t="s">
        <v>1</v>
      </c>
      <c r="P385" s="2" t="s">
        <v>170</v>
      </c>
    </row>
    <row r="386" spans="1:16" x14ac:dyDescent="0.25">
      <c r="A386" s="2" t="s">
        <v>373</v>
      </c>
      <c r="B386" s="2" t="s">
        <v>374</v>
      </c>
      <c r="C386" s="2">
        <f t="shared" ca="1" si="168"/>
        <v>240</v>
      </c>
      <c r="D386" s="2" t="s">
        <v>411</v>
      </c>
      <c r="E386" s="2" t="s">
        <v>375</v>
      </c>
      <c r="F386" s="2">
        <f t="shared" ca="1" si="179"/>
        <v>285.72000000000003</v>
      </c>
      <c r="G386" s="2" t="s">
        <v>376</v>
      </c>
      <c r="H386" s="2" t="s">
        <v>949</v>
      </c>
      <c r="I386" s="3">
        <f t="shared" ref="I386:I404" ca="1" si="233">ROUND(RANDBETWEEN(10001,17000)/10000,4)</f>
        <v>1.1904999999999999</v>
      </c>
      <c r="J386" s="2" t="s">
        <v>4</v>
      </c>
      <c r="K386" s="2" t="s">
        <v>5</v>
      </c>
      <c r="L386" s="2" t="str">
        <f t="shared" ca="1" si="181"/>
        <v>`frac(285,72)(240)=1,1905`</v>
      </c>
      <c r="M386" s="2" t="s">
        <v>378</v>
      </c>
      <c r="N386" s="2">
        <f t="shared" ca="1" si="230"/>
        <v>19.05</v>
      </c>
      <c r="O386" s="2" t="s">
        <v>1</v>
      </c>
      <c r="P386" s="2" t="s">
        <v>170</v>
      </c>
    </row>
    <row r="387" spans="1:16" x14ac:dyDescent="0.25">
      <c r="A387" s="2" t="s">
        <v>373</v>
      </c>
      <c r="B387" s="2" t="s">
        <v>374</v>
      </c>
      <c r="C387" s="2">
        <f t="shared" ca="1" si="168"/>
        <v>250</v>
      </c>
      <c r="D387" s="2" t="s">
        <v>411</v>
      </c>
      <c r="E387" s="2" t="s">
        <v>375</v>
      </c>
      <c r="F387" s="2">
        <f t="shared" ca="1" si="179"/>
        <v>95</v>
      </c>
      <c r="G387" s="2" t="s">
        <v>376</v>
      </c>
      <c r="H387" s="2" t="s">
        <v>949</v>
      </c>
      <c r="I387" s="3">
        <f t="shared" ref="I387:I404" ca="1" si="234">ROUND(RANDBETWEEN(30,99)/100,2)</f>
        <v>0.38</v>
      </c>
      <c r="J387" s="2" t="s">
        <v>4</v>
      </c>
      <c r="K387" s="2" t="s">
        <v>5</v>
      </c>
      <c r="L387" s="2" t="str">
        <f t="shared" ca="1" si="181"/>
        <v>`frac(95)(250)=0,38`</v>
      </c>
      <c r="M387" s="2" t="s">
        <v>377</v>
      </c>
      <c r="N387" s="2">
        <f t="shared" ref="N387:N404" ca="1" si="235">ROUND((1-I387)*100,4)</f>
        <v>62</v>
      </c>
      <c r="O387" s="2" t="s">
        <v>1</v>
      </c>
      <c r="P387" s="2" t="s">
        <v>170</v>
      </c>
    </row>
    <row r="388" spans="1:16" x14ac:dyDescent="0.25">
      <c r="A388" s="2" t="s">
        <v>373</v>
      </c>
      <c r="B388" s="2" t="s">
        <v>374</v>
      </c>
      <c r="C388" s="2">
        <f t="shared" ca="1" si="168"/>
        <v>40</v>
      </c>
      <c r="D388" s="2" t="s">
        <v>411</v>
      </c>
      <c r="E388" s="2" t="s">
        <v>375</v>
      </c>
      <c r="F388" s="2">
        <f t="shared" ca="1" si="179"/>
        <v>24</v>
      </c>
      <c r="G388" s="2" t="s">
        <v>376</v>
      </c>
      <c r="H388" s="2" t="s">
        <v>949</v>
      </c>
      <c r="I388" s="3">
        <f t="shared" ref="I388:I404" ca="1" si="236">ROUND(RANDBETWEEN(3,9)/10,2)</f>
        <v>0.6</v>
      </c>
      <c r="J388" s="2" t="s">
        <v>4</v>
      </c>
      <c r="K388" s="2" t="s">
        <v>5</v>
      </c>
      <c r="L388" s="2" t="str">
        <f t="shared" ca="1" si="181"/>
        <v>`frac(24)(40)=0,6`</v>
      </c>
      <c r="M388" s="2" t="s">
        <v>377</v>
      </c>
      <c r="N388" s="2">
        <f t="shared" ca="1" si="235"/>
        <v>40</v>
      </c>
      <c r="O388" s="2" t="s">
        <v>1</v>
      </c>
      <c r="P388" s="2" t="s">
        <v>170</v>
      </c>
    </row>
    <row r="389" spans="1:16" x14ac:dyDescent="0.25">
      <c r="A389" s="2" t="s">
        <v>373</v>
      </c>
      <c r="B389" s="2" t="s">
        <v>374</v>
      </c>
      <c r="C389" s="2">
        <f t="shared" ca="1" si="168"/>
        <v>190</v>
      </c>
      <c r="D389" s="2" t="s">
        <v>411</v>
      </c>
      <c r="E389" s="2" t="s">
        <v>375</v>
      </c>
      <c r="F389" s="2">
        <f t="shared" ca="1" si="179"/>
        <v>69.540000000000006</v>
      </c>
      <c r="G389" s="2" t="s">
        <v>376</v>
      </c>
      <c r="H389" s="2" t="s">
        <v>949</v>
      </c>
      <c r="I389" s="3">
        <f t="shared" ref="I389:I404" ca="1" si="237">ROUND(RANDBETWEEN(300,999)/1000,3)</f>
        <v>0.36599999999999999</v>
      </c>
      <c r="J389" s="2" t="s">
        <v>4</v>
      </c>
      <c r="K389" s="2" t="s">
        <v>5</v>
      </c>
      <c r="L389" s="2" t="str">
        <f t="shared" ca="1" si="181"/>
        <v>`frac(69,54)(190)=0,366`</v>
      </c>
      <c r="M389" s="2" t="s">
        <v>377</v>
      </c>
      <c r="N389" s="2">
        <f t="shared" ca="1" si="235"/>
        <v>63.4</v>
      </c>
      <c r="O389" s="2" t="s">
        <v>1</v>
      </c>
      <c r="P389" s="2" t="s">
        <v>170</v>
      </c>
    </row>
    <row r="390" spans="1:16" x14ac:dyDescent="0.25">
      <c r="A390" s="2" t="s">
        <v>373</v>
      </c>
      <c r="B390" s="2" t="s">
        <v>374</v>
      </c>
      <c r="C390" s="2">
        <f t="shared" ca="1" si="168"/>
        <v>360</v>
      </c>
      <c r="D390" s="2" t="s">
        <v>411</v>
      </c>
      <c r="E390" s="2" t="s">
        <v>375</v>
      </c>
      <c r="F390" s="2">
        <f t="shared" ca="1" si="179"/>
        <v>127.37</v>
      </c>
      <c r="G390" s="2" t="s">
        <v>376</v>
      </c>
      <c r="H390" s="2" t="s">
        <v>949</v>
      </c>
      <c r="I390" s="3">
        <f t="shared" ref="I390:I404" ca="1" si="238">ROUND(RANDBETWEEN(3000,9999)/10000,4)</f>
        <v>0.3538</v>
      </c>
      <c r="J390" s="2" t="s">
        <v>4</v>
      </c>
      <c r="K390" s="2" t="s">
        <v>5</v>
      </c>
      <c r="L390" s="2" t="str">
        <f t="shared" ca="1" si="181"/>
        <v>`frac(127,37)(360)=0,3538`</v>
      </c>
      <c r="M390" s="2" t="s">
        <v>377</v>
      </c>
      <c r="N390" s="2">
        <f t="shared" ca="1" si="235"/>
        <v>64.62</v>
      </c>
      <c r="O390" s="2" t="s">
        <v>1</v>
      </c>
      <c r="P390" s="2" t="s">
        <v>170</v>
      </c>
    </row>
    <row r="391" spans="1:16" x14ac:dyDescent="0.25">
      <c r="A391" s="2" t="s">
        <v>373</v>
      </c>
      <c r="B391" s="2" t="s">
        <v>374</v>
      </c>
      <c r="C391" s="2">
        <f t="shared" ca="1" si="168"/>
        <v>430</v>
      </c>
      <c r="D391" s="2" t="s">
        <v>411</v>
      </c>
      <c r="E391" s="2" t="s">
        <v>375</v>
      </c>
      <c r="F391" s="2">
        <f t="shared" ca="1" si="179"/>
        <v>731</v>
      </c>
      <c r="G391" s="2" t="s">
        <v>376</v>
      </c>
      <c r="H391" s="2" t="s">
        <v>949</v>
      </c>
      <c r="I391" s="3">
        <f t="shared" ref="I391:I404" ca="1" si="239">ROUND(RANDBETWEEN(11,17)/10,1)</f>
        <v>1.7</v>
      </c>
      <c r="J391" s="2" t="s">
        <v>4</v>
      </c>
      <c r="K391" s="2" t="s">
        <v>5</v>
      </c>
      <c r="L391" s="2" t="str">
        <f t="shared" ca="1" si="181"/>
        <v>`frac(731)(430)=1,7`</v>
      </c>
      <c r="M391" s="2" t="s">
        <v>378</v>
      </c>
      <c r="N391" s="2">
        <f t="shared" ref="N391:N404" ca="1" si="240">ROUND((I391-1)*100,4)</f>
        <v>70</v>
      </c>
      <c r="O391" s="2" t="s">
        <v>1</v>
      </c>
      <c r="P391" s="2" t="s">
        <v>170</v>
      </c>
    </row>
    <row r="392" spans="1:16" x14ac:dyDescent="0.25">
      <c r="A392" s="2" t="s">
        <v>373</v>
      </c>
      <c r="B392" s="2" t="s">
        <v>374</v>
      </c>
      <c r="C392" s="2">
        <f t="shared" ca="1" si="168"/>
        <v>280</v>
      </c>
      <c r="D392" s="2" t="s">
        <v>411</v>
      </c>
      <c r="E392" s="2" t="s">
        <v>375</v>
      </c>
      <c r="F392" s="2">
        <f t="shared" ca="1" si="179"/>
        <v>456.4</v>
      </c>
      <c r="G392" s="2" t="s">
        <v>376</v>
      </c>
      <c r="H392" s="2" t="s">
        <v>949</v>
      </c>
      <c r="I392" s="3">
        <f t="shared" ref="I392:I404" ca="1" si="241">ROUND(RANDBETWEEN(101,170)/100,2)</f>
        <v>1.63</v>
      </c>
      <c r="J392" s="2" t="s">
        <v>4</v>
      </c>
      <c r="K392" s="2" t="s">
        <v>5</v>
      </c>
      <c r="L392" s="2" t="str">
        <f t="shared" ca="1" si="181"/>
        <v>`frac(456,4)(280)=1,63`</v>
      </c>
      <c r="M392" s="2" t="s">
        <v>378</v>
      </c>
      <c r="N392" s="2">
        <f t="shared" ca="1" si="240"/>
        <v>63</v>
      </c>
      <c r="O392" s="2" t="s">
        <v>1</v>
      </c>
      <c r="P392" s="2" t="s">
        <v>170</v>
      </c>
    </row>
    <row r="393" spans="1:16" x14ac:dyDescent="0.25">
      <c r="A393" s="2" t="s">
        <v>373</v>
      </c>
      <c r="B393" s="2" t="s">
        <v>374</v>
      </c>
      <c r="C393" s="2">
        <f t="shared" ca="1" si="168"/>
        <v>300</v>
      </c>
      <c r="D393" s="2" t="s">
        <v>411</v>
      </c>
      <c r="E393" s="2" t="s">
        <v>375</v>
      </c>
      <c r="F393" s="2">
        <f t="shared" ca="1" si="179"/>
        <v>338.1</v>
      </c>
      <c r="G393" s="2" t="s">
        <v>376</v>
      </c>
      <c r="H393" s="2" t="s">
        <v>949</v>
      </c>
      <c r="I393" s="3">
        <f t="shared" ref="I393:I404" ca="1" si="242">ROUND(RANDBETWEEN(1001,1700)/1000,3)</f>
        <v>1.127</v>
      </c>
      <c r="J393" s="2" t="s">
        <v>4</v>
      </c>
      <c r="K393" s="2" t="s">
        <v>5</v>
      </c>
      <c r="L393" s="2" t="str">
        <f t="shared" ca="1" si="181"/>
        <v>`frac(338,1)(300)=1,127`</v>
      </c>
      <c r="M393" s="2" t="s">
        <v>378</v>
      </c>
      <c r="N393" s="2">
        <f t="shared" ca="1" si="240"/>
        <v>12.7</v>
      </c>
      <c r="O393" s="2" t="s">
        <v>1</v>
      </c>
      <c r="P393" s="2" t="s">
        <v>170</v>
      </c>
    </row>
    <row r="394" spans="1:16" x14ac:dyDescent="0.25">
      <c r="A394" s="2" t="s">
        <v>373</v>
      </c>
      <c r="B394" s="2" t="s">
        <v>374</v>
      </c>
      <c r="C394" s="2">
        <f t="shared" ca="1" si="168"/>
        <v>340</v>
      </c>
      <c r="D394" s="2" t="s">
        <v>411</v>
      </c>
      <c r="E394" s="2" t="s">
        <v>375</v>
      </c>
      <c r="F394" s="2">
        <f t="shared" ca="1" si="179"/>
        <v>348.7</v>
      </c>
      <c r="G394" s="2" t="s">
        <v>376</v>
      </c>
      <c r="H394" s="2" t="s">
        <v>949</v>
      </c>
      <c r="I394" s="3">
        <f t="shared" ref="I394:I404" ca="1" si="243">ROUND(RANDBETWEEN(10001,17000)/10000,4)</f>
        <v>1.0256000000000001</v>
      </c>
      <c r="J394" s="2" t="s">
        <v>4</v>
      </c>
      <c r="K394" s="2" t="s">
        <v>5</v>
      </c>
      <c r="L394" s="2" t="str">
        <f t="shared" ca="1" si="181"/>
        <v>`frac(348,7)(340)=1,0256`</v>
      </c>
      <c r="M394" s="2" t="s">
        <v>378</v>
      </c>
      <c r="N394" s="2">
        <f t="shared" ca="1" si="240"/>
        <v>2.56</v>
      </c>
      <c r="O394" s="2" t="s">
        <v>1</v>
      </c>
      <c r="P394" s="2" t="s">
        <v>170</v>
      </c>
    </row>
    <row r="395" spans="1:16" x14ac:dyDescent="0.25">
      <c r="A395" s="2" t="s">
        <v>373</v>
      </c>
      <c r="B395" s="2" t="s">
        <v>374</v>
      </c>
      <c r="C395" s="2">
        <f t="shared" ca="1" si="168"/>
        <v>270</v>
      </c>
      <c r="D395" s="2" t="s">
        <v>411</v>
      </c>
      <c r="E395" s="2" t="s">
        <v>375</v>
      </c>
      <c r="F395" s="2">
        <f t="shared" ca="1" si="179"/>
        <v>245.7</v>
      </c>
      <c r="G395" s="2" t="s">
        <v>376</v>
      </c>
      <c r="H395" s="2" t="s">
        <v>949</v>
      </c>
      <c r="I395" s="3">
        <f t="shared" ref="I395:I404" ca="1" si="244">ROUND(RANDBETWEEN(30,99)/100,2)</f>
        <v>0.91</v>
      </c>
      <c r="J395" s="2" t="s">
        <v>4</v>
      </c>
      <c r="K395" s="2" t="s">
        <v>5</v>
      </c>
      <c r="L395" s="2" t="str">
        <f t="shared" ca="1" si="181"/>
        <v>`frac(245,7)(270)=0,91`</v>
      </c>
      <c r="M395" s="2" t="s">
        <v>377</v>
      </c>
      <c r="N395" s="2">
        <f t="shared" ref="N395:N404" ca="1" si="245">ROUND((1-I395)*100,4)</f>
        <v>9</v>
      </c>
      <c r="O395" s="2" t="s">
        <v>1</v>
      </c>
      <c r="P395" s="2" t="s">
        <v>170</v>
      </c>
    </row>
    <row r="396" spans="1:16" x14ac:dyDescent="0.25">
      <c r="A396" s="2" t="s">
        <v>373</v>
      </c>
      <c r="B396" s="2" t="s">
        <v>374</v>
      </c>
      <c r="C396" s="2">
        <f t="shared" ca="1" si="168"/>
        <v>480</v>
      </c>
      <c r="D396" s="2" t="s">
        <v>411</v>
      </c>
      <c r="E396" s="2" t="s">
        <v>375</v>
      </c>
      <c r="F396" s="2">
        <f t="shared" ca="1" si="179"/>
        <v>432</v>
      </c>
      <c r="G396" s="2" t="s">
        <v>376</v>
      </c>
      <c r="H396" s="2" t="s">
        <v>949</v>
      </c>
      <c r="I396" s="3">
        <f t="shared" ref="I396:I404" ca="1" si="246">ROUND(RANDBETWEEN(3,9)/10,2)</f>
        <v>0.9</v>
      </c>
      <c r="J396" s="2" t="s">
        <v>4</v>
      </c>
      <c r="K396" s="2" t="s">
        <v>5</v>
      </c>
      <c r="L396" s="2" t="str">
        <f t="shared" ca="1" si="181"/>
        <v>`frac(432)(480)=0,9`</v>
      </c>
      <c r="M396" s="2" t="s">
        <v>377</v>
      </c>
      <c r="N396" s="2">
        <f t="shared" ca="1" si="245"/>
        <v>10</v>
      </c>
      <c r="O396" s="2" t="s">
        <v>1</v>
      </c>
      <c r="P396" s="2" t="s">
        <v>170</v>
      </c>
    </row>
    <row r="397" spans="1:16" x14ac:dyDescent="0.25">
      <c r="A397" s="2" t="s">
        <v>373</v>
      </c>
      <c r="B397" s="2" t="s">
        <v>374</v>
      </c>
      <c r="C397" s="2">
        <f t="shared" ca="1" si="168"/>
        <v>140</v>
      </c>
      <c r="D397" s="2" t="s">
        <v>411</v>
      </c>
      <c r="E397" s="2" t="s">
        <v>375</v>
      </c>
      <c r="F397" s="2">
        <f t="shared" ca="1" si="179"/>
        <v>58.38</v>
      </c>
      <c r="G397" s="2" t="s">
        <v>376</v>
      </c>
      <c r="H397" s="2" t="s">
        <v>949</v>
      </c>
      <c r="I397" s="3">
        <f t="shared" ref="I397:I404" ca="1" si="247">ROUND(RANDBETWEEN(300,999)/1000,3)</f>
        <v>0.41699999999999998</v>
      </c>
      <c r="J397" s="2" t="s">
        <v>4</v>
      </c>
      <c r="K397" s="2" t="s">
        <v>5</v>
      </c>
      <c r="L397" s="2" t="str">
        <f t="shared" ca="1" si="181"/>
        <v>`frac(58,38)(140)=0,417`</v>
      </c>
      <c r="M397" s="2" t="s">
        <v>377</v>
      </c>
      <c r="N397" s="2">
        <f t="shared" ca="1" si="245"/>
        <v>58.3</v>
      </c>
      <c r="O397" s="2" t="s">
        <v>1</v>
      </c>
      <c r="P397" s="2" t="s">
        <v>170</v>
      </c>
    </row>
    <row r="398" spans="1:16" x14ac:dyDescent="0.25">
      <c r="A398" s="2" t="s">
        <v>373</v>
      </c>
      <c r="B398" s="2" t="s">
        <v>374</v>
      </c>
      <c r="C398" s="2">
        <f t="shared" ca="1" si="168"/>
        <v>370</v>
      </c>
      <c r="D398" s="2" t="s">
        <v>411</v>
      </c>
      <c r="E398" s="2" t="s">
        <v>375</v>
      </c>
      <c r="F398" s="2">
        <f t="shared" ca="1" si="179"/>
        <v>222.93</v>
      </c>
      <c r="G398" s="2" t="s">
        <v>376</v>
      </c>
      <c r="H398" s="2" t="s">
        <v>949</v>
      </c>
      <c r="I398" s="3">
        <f t="shared" ref="I398:I404" ca="1" si="248">ROUND(RANDBETWEEN(3000,9999)/10000,4)</f>
        <v>0.60250000000000004</v>
      </c>
      <c r="J398" s="2" t="s">
        <v>4</v>
      </c>
      <c r="K398" s="2" t="s">
        <v>5</v>
      </c>
      <c r="L398" s="2" t="str">
        <f t="shared" ca="1" si="181"/>
        <v>`frac(222,93)(370)=0,6025`</v>
      </c>
      <c r="M398" s="2" t="s">
        <v>377</v>
      </c>
      <c r="N398" s="2">
        <f t="shared" ca="1" si="245"/>
        <v>39.75</v>
      </c>
      <c r="O398" s="2" t="s">
        <v>1</v>
      </c>
      <c r="P398" s="2" t="s">
        <v>170</v>
      </c>
    </row>
    <row r="399" spans="1:16" x14ac:dyDescent="0.25">
      <c r="A399" s="2" t="s">
        <v>373</v>
      </c>
      <c r="B399" s="2" t="s">
        <v>374</v>
      </c>
      <c r="C399" s="2">
        <f t="shared" ca="1" si="168"/>
        <v>130</v>
      </c>
      <c r="D399" s="2" t="s">
        <v>411</v>
      </c>
      <c r="E399" s="2" t="s">
        <v>375</v>
      </c>
      <c r="F399" s="2">
        <f t="shared" ca="1" si="179"/>
        <v>169</v>
      </c>
      <c r="G399" s="2" t="s">
        <v>376</v>
      </c>
      <c r="H399" s="2" t="s">
        <v>949</v>
      </c>
      <c r="I399" s="3">
        <f t="shared" ref="I399:I404" ca="1" si="249">ROUND(RANDBETWEEN(11,17)/10,1)</f>
        <v>1.3</v>
      </c>
      <c r="J399" s="2" t="s">
        <v>4</v>
      </c>
      <c r="K399" s="2" t="s">
        <v>5</v>
      </c>
      <c r="L399" s="2" t="str">
        <f t="shared" ca="1" si="181"/>
        <v>`frac(169)(130)=1,3`</v>
      </c>
      <c r="M399" s="2" t="s">
        <v>378</v>
      </c>
      <c r="N399" s="2">
        <f t="shared" ref="N399:N404" ca="1" si="250">ROUND((I399-1)*100,4)</f>
        <v>30</v>
      </c>
      <c r="O399" s="2" t="s">
        <v>1</v>
      </c>
      <c r="P399" s="2" t="s">
        <v>170</v>
      </c>
    </row>
    <row r="400" spans="1:16" x14ac:dyDescent="0.25">
      <c r="A400" s="2" t="s">
        <v>373</v>
      </c>
      <c r="B400" s="2" t="s">
        <v>374</v>
      </c>
      <c r="C400" s="2">
        <f t="shared" ref="C400:C405" ca="1" si="251">ROUND(RANDBETWEEN(2,50)*10,0)</f>
        <v>310</v>
      </c>
      <c r="D400" s="2" t="s">
        <v>411</v>
      </c>
      <c r="E400" s="2" t="s">
        <v>375</v>
      </c>
      <c r="F400" s="2">
        <f t="shared" ca="1" si="179"/>
        <v>347.2</v>
      </c>
      <c r="G400" s="2" t="s">
        <v>376</v>
      </c>
      <c r="H400" s="2" t="s">
        <v>949</v>
      </c>
      <c r="I400" s="3">
        <f t="shared" ref="I400:I404" ca="1" si="252">ROUND(RANDBETWEEN(101,170)/100,2)</f>
        <v>1.1200000000000001</v>
      </c>
      <c r="J400" s="2" t="s">
        <v>4</v>
      </c>
      <c r="K400" s="2" t="s">
        <v>5</v>
      </c>
      <c r="L400" s="2" t="str">
        <f t="shared" ca="1" si="181"/>
        <v>`frac(347,2)(310)=1,12`</v>
      </c>
      <c r="M400" s="2" t="s">
        <v>378</v>
      </c>
      <c r="N400" s="2">
        <f t="shared" ca="1" si="250"/>
        <v>12</v>
      </c>
      <c r="O400" s="2" t="s">
        <v>1</v>
      </c>
      <c r="P400" s="2" t="s">
        <v>170</v>
      </c>
    </row>
    <row r="401" spans="1:24" x14ac:dyDescent="0.25">
      <c r="A401" s="2" t="s">
        <v>373</v>
      </c>
      <c r="B401" s="2" t="s">
        <v>374</v>
      </c>
      <c r="C401" s="2">
        <f t="shared" ca="1" si="251"/>
        <v>360</v>
      </c>
      <c r="D401" s="2" t="s">
        <v>411</v>
      </c>
      <c r="E401" s="2" t="s">
        <v>375</v>
      </c>
      <c r="F401" s="2">
        <f t="shared" ca="1" si="179"/>
        <v>584.64</v>
      </c>
      <c r="G401" s="2" t="s">
        <v>376</v>
      </c>
      <c r="H401" s="2" t="s">
        <v>949</v>
      </c>
      <c r="I401" s="3">
        <f t="shared" ref="I401:I404" ca="1" si="253">ROUND(RANDBETWEEN(1001,1700)/1000,3)</f>
        <v>1.6240000000000001</v>
      </c>
      <c r="J401" s="2" t="s">
        <v>4</v>
      </c>
      <c r="K401" s="2" t="s">
        <v>5</v>
      </c>
      <c r="L401" s="2" t="str">
        <f t="shared" ca="1" si="181"/>
        <v>`frac(584,64)(360)=1,624`</v>
      </c>
      <c r="M401" s="2" t="s">
        <v>378</v>
      </c>
      <c r="N401" s="2">
        <f t="shared" ca="1" si="250"/>
        <v>62.4</v>
      </c>
      <c r="O401" s="2" t="s">
        <v>1</v>
      </c>
      <c r="P401" s="2" t="s">
        <v>170</v>
      </c>
    </row>
    <row r="402" spans="1:24" x14ac:dyDescent="0.25">
      <c r="A402" s="2" t="s">
        <v>373</v>
      </c>
      <c r="B402" s="2" t="s">
        <v>374</v>
      </c>
      <c r="C402" s="2">
        <f t="shared" ca="1" si="251"/>
        <v>250</v>
      </c>
      <c r="D402" s="2" t="s">
        <v>411</v>
      </c>
      <c r="E402" s="2" t="s">
        <v>375</v>
      </c>
      <c r="F402" s="2">
        <f t="shared" ca="1" si="179"/>
        <v>259.60000000000002</v>
      </c>
      <c r="G402" s="2" t="s">
        <v>376</v>
      </c>
      <c r="H402" s="2" t="s">
        <v>949</v>
      </c>
      <c r="I402" s="3">
        <f t="shared" ref="I402:I404" ca="1" si="254">ROUND(RANDBETWEEN(10001,17000)/10000,4)</f>
        <v>1.0384</v>
      </c>
      <c r="J402" s="2" t="s">
        <v>4</v>
      </c>
      <c r="K402" s="2" t="s">
        <v>5</v>
      </c>
      <c r="L402" s="2" t="str">
        <f t="shared" ca="1" si="181"/>
        <v>`frac(259,6)(250)=1,0384`</v>
      </c>
      <c r="M402" s="2" t="s">
        <v>378</v>
      </c>
      <c r="N402" s="2">
        <f t="shared" ca="1" si="250"/>
        <v>3.84</v>
      </c>
      <c r="O402" s="2" t="s">
        <v>1</v>
      </c>
      <c r="P402" s="2" t="s">
        <v>170</v>
      </c>
    </row>
    <row r="403" spans="1:24" x14ac:dyDescent="0.25">
      <c r="A403" s="2" t="s">
        <v>373</v>
      </c>
      <c r="B403" s="2" t="s">
        <v>374</v>
      </c>
      <c r="C403" s="2">
        <f t="shared" ca="1" si="251"/>
        <v>440</v>
      </c>
      <c r="D403" s="2" t="s">
        <v>411</v>
      </c>
      <c r="E403" s="2" t="s">
        <v>375</v>
      </c>
      <c r="F403" s="2">
        <f t="shared" ca="1" si="179"/>
        <v>347.6</v>
      </c>
      <c r="G403" s="2" t="s">
        <v>376</v>
      </c>
      <c r="H403" s="2" t="s">
        <v>949</v>
      </c>
      <c r="I403" s="3">
        <f t="shared" ref="I403:I404" ca="1" si="255">ROUND(RANDBETWEEN(30,99)/100,2)</f>
        <v>0.79</v>
      </c>
      <c r="J403" s="2" t="s">
        <v>4</v>
      </c>
      <c r="K403" s="2" t="s">
        <v>5</v>
      </c>
      <c r="L403" s="2" t="str">
        <f t="shared" ca="1" si="181"/>
        <v>`frac(347,6)(440)=0,79`</v>
      </c>
      <c r="M403" s="2" t="s">
        <v>377</v>
      </c>
      <c r="N403" s="2">
        <f t="shared" ref="N403:N404" ca="1" si="256">ROUND((1-I403)*100,4)</f>
        <v>21</v>
      </c>
      <c r="O403" s="2" t="s">
        <v>1</v>
      </c>
      <c r="P403" s="2" t="s">
        <v>170</v>
      </c>
    </row>
    <row r="404" spans="1:24" x14ac:dyDescent="0.25">
      <c r="A404" s="2" t="s">
        <v>373</v>
      </c>
      <c r="B404" s="2" t="s">
        <v>374</v>
      </c>
      <c r="C404" s="2">
        <f t="shared" ca="1" si="251"/>
        <v>170</v>
      </c>
      <c r="D404" s="2" t="s">
        <v>411</v>
      </c>
      <c r="E404" s="2" t="s">
        <v>375</v>
      </c>
      <c r="F404" s="2">
        <f t="shared" ca="1" si="179"/>
        <v>51</v>
      </c>
      <c r="G404" s="2" t="s">
        <v>376</v>
      </c>
      <c r="H404" s="2" t="s">
        <v>949</v>
      </c>
      <c r="I404" s="3">
        <f t="shared" ref="I404:I405" ca="1" si="257">ROUND(RANDBETWEEN(3,9)/10,2)</f>
        <v>0.3</v>
      </c>
      <c r="J404" s="2" t="s">
        <v>4</v>
      </c>
      <c r="K404" s="2" t="s">
        <v>5</v>
      </c>
      <c r="L404" s="2" t="str">
        <f t="shared" ca="1" si="181"/>
        <v>`frac(51)(170)=0,3`</v>
      </c>
      <c r="M404" s="2" t="s">
        <v>377</v>
      </c>
      <c r="N404" s="2">
        <f t="shared" ca="1" si="256"/>
        <v>70</v>
      </c>
      <c r="O404" s="2" t="s">
        <v>1</v>
      </c>
      <c r="P404" s="2" t="s">
        <v>170</v>
      </c>
    </row>
    <row r="405" spans="1:24" x14ac:dyDescent="0.25">
      <c r="A405" s="2" t="s">
        <v>373</v>
      </c>
      <c r="B405" s="2" t="s">
        <v>374</v>
      </c>
      <c r="C405" s="2">
        <f t="shared" ca="1" si="251"/>
        <v>330</v>
      </c>
      <c r="D405" s="2" t="s">
        <v>411</v>
      </c>
      <c r="E405" s="2" t="s">
        <v>375</v>
      </c>
      <c r="F405" s="2">
        <f t="shared" ref="F405" ca="1" si="258">ROUND(C405*I405,2)</f>
        <v>297</v>
      </c>
      <c r="G405" s="2" t="s">
        <v>376</v>
      </c>
      <c r="H405" s="2" t="s">
        <v>949</v>
      </c>
      <c r="I405" s="3">
        <f t="shared" ca="1" si="257"/>
        <v>0.9</v>
      </c>
      <c r="J405" s="2" t="s">
        <v>4</v>
      </c>
      <c r="K405" s="2" t="s">
        <v>5</v>
      </c>
      <c r="L405" s="2" t="str">
        <f t="shared" ref="L405" ca="1" si="259">"`frac("&amp;F405&amp;")("&amp;C405&amp;")="&amp;I405&amp;"`"</f>
        <v>`frac(297)(330)=0,9`</v>
      </c>
      <c r="M405" s="2" t="s">
        <v>377</v>
      </c>
      <c r="N405" s="2">
        <f t="shared" ref="N405" ca="1" si="260">ROUND((1-I405)*100,4)</f>
        <v>10</v>
      </c>
      <c r="O405" s="2" t="s">
        <v>1</v>
      </c>
      <c r="P405" s="2" t="s">
        <v>170</v>
      </c>
    </row>
    <row r="406" spans="1:24" x14ac:dyDescent="0.25">
      <c r="A406" s="2" t="s">
        <v>168</v>
      </c>
      <c r="B406" s="2" t="s">
        <v>251</v>
      </c>
      <c r="C406" s="2" t="s">
        <v>151</v>
      </c>
      <c r="D406" s="2" t="s">
        <v>169</v>
      </c>
      <c r="E406" s="2">
        <v>0.4</v>
      </c>
      <c r="F406" s="2" t="s">
        <v>1</v>
      </c>
      <c r="G406" s="2" t="s">
        <v>171</v>
      </c>
      <c r="I406" s="3">
        <v>0.996</v>
      </c>
      <c r="J406" s="2" t="s">
        <v>4</v>
      </c>
      <c r="K406" s="2" t="s">
        <v>5</v>
      </c>
      <c r="L406" s="2" t="s">
        <v>1411</v>
      </c>
      <c r="M406" s="2" t="s">
        <v>172</v>
      </c>
      <c r="N406" s="2" t="s">
        <v>1412</v>
      </c>
      <c r="R406" s="2" t="s">
        <v>357</v>
      </c>
      <c r="S406" s="2">
        <v>80</v>
      </c>
      <c r="T406" s="2" t="s">
        <v>334</v>
      </c>
      <c r="U406" s="2">
        <v>0.4</v>
      </c>
      <c r="V406" s="2" t="s">
        <v>335</v>
      </c>
      <c r="W406" s="2" t="s">
        <v>2729</v>
      </c>
      <c r="X406" s="2" t="s">
        <v>171</v>
      </c>
    </row>
    <row r="407" spans="1:24" x14ac:dyDescent="0.25">
      <c r="A407" s="2" t="s">
        <v>168</v>
      </c>
      <c r="B407" s="2" t="s">
        <v>251</v>
      </c>
      <c r="C407" s="2" t="s">
        <v>151</v>
      </c>
      <c r="D407" s="2" t="s">
        <v>169</v>
      </c>
      <c r="E407" s="2">
        <v>4.8</v>
      </c>
      <c r="F407" s="2" t="s">
        <v>1</v>
      </c>
      <c r="G407" s="2" t="s">
        <v>171</v>
      </c>
      <c r="I407" s="3">
        <v>0.95199999999999996</v>
      </c>
      <c r="J407" s="2" t="s">
        <v>4</v>
      </c>
      <c r="K407" s="2" t="s">
        <v>5</v>
      </c>
      <c r="L407" s="2" t="s">
        <v>2361</v>
      </c>
      <c r="M407" s="2" t="s">
        <v>172</v>
      </c>
      <c r="N407" s="2" t="s">
        <v>2362</v>
      </c>
      <c r="R407" s="2" t="s">
        <v>357</v>
      </c>
      <c r="S407" s="2">
        <v>100</v>
      </c>
      <c r="T407" s="2" t="s">
        <v>334</v>
      </c>
      <c r="U407" s="2">
        <v>4.8</v>
      </c>
      <c r="V407" s="2" t="s">
        <v>335</v>
      </c>
      <c r="W407" s="2" t="s">
        <v>2730</v>
      </c>
      <c r="X407" s="2" t="s">
        <v>171</v>
      </c>
    </row>
    <row r="408" spans="1:24" x14ac:dyDescent="0.25">
      <c r="A408" s="2" t="s">
        <v>168</v>
      </c>
      <c r="B408" s="2" t="s">
        <v>251</v>
      </c>
      <c r="C408" s="2" t="s">
        <v>151</v>
      </c>
      <c r="D408" s="2" t="s">
        <v>169</v>
      </c>
      <c r="E408" s="2">
        <v>82.9</v>
      </c>
      <c r="F408" s="2" t="s">
        <v>1</v>
      </c>
      <c r="G408" s="2" t="s">
        <v>171</v>
      </c>
      <c r="I408" s="3">
        <v>0.17100000000000001</v>
      </c>
      <c r="J408" s="2" t="s">
        <v>4</v>
      </c>
      <c r="K408" s="2" t="s">
        <v>5</v>
      </c>
      <c r="L408" s="2" t="s">
        <v>2731</v>
      </c>
      <c r="M408" s="2" t="s">
        <v>172</v>
      </c>
      <c r="N408" s="2" t="s">
        <v>2732</v>
      </c>
      <c r="R408" s="2" t="s">
        <v>357</v>
      </c>
      <c r="S408" s="2">
        <v>140</v>
      </c>
      <c r="T408" s="2" t="s">
        <v>334</v>
      </c>
      <c r="U408" s="2">
        <v>82.9</v>
      </c>
      <c r="V408" s="2" t="s">
        <v>335</v>
      </c>
      <c r="W408" s="2" t="s">
        <v>2733</v>
      </c>
      <c r="X408" s="2" t="s">
        <v>171</v>
      </c>
    </row>
    <row r="409" spans="1:24" x14ac:dyDescent="0.25">
      <c r="A409" s="2" t="s">
        <v>168</v>
      </c>
      <c r="B409" s="2" t="s">
        <v>251</v>
      </c>
      <c r="C409" s="2" t="s">
        <v>151</v>
      </c>
      <c r="D409" s="2" t="s">
        <v>169</v>
      </c>
      <c r="E409" s="2">
        <v>0.25</v>
      </c>
      <c r="F409" s="2" t="s">
        <v>1</v>
      </c>
      <c r="G409" s="2" t="s">
        <v>171</v>
      </c>
      <c r="I409" s="3">
        <v>0.99750000000000005</v>
      </c>
      <c r="J409" s="2" t="s">
        <v>4</v>
      </c>
      <c r="K409" s="2" t="s">
        <v>5</v>
      </c>
      <c r="L409" s="2" t="s">
        <v>2098</v>
      </c>
      <c r="M409" s="2" t="s">
        <v>172</v>
      </c>
      <c r="N409" s="2" t="s">
        <v>2099</v>
      </c>
      <c r="R409" s="2" t="s">
        <v>357</v>
      </c>
      <c r="S409" s="2">
        <v>150</v>
      </c>
      <c r="T409" s="2" t="s">
        <v>334</v>
      </c>
      <c r="U409" s="2">
        <v>0.25</v>
      </c>
      <c r="V409" s="2" t="s">
        <v>335</v>
      </c>
      <c r="W409" s="2" t="s">
        <v>2734</v>
      </c>
      <c r="X409" s="2" t="s">
        <v>171</v>
      </c>
    </row>
    <row r="410" spans="1:24" x14ac:dyDescent="0.25">
      <c r="A410" s="2" t="s">
        <v>168</v>
      </c>
      <c r="B410" s="2" t="s">
        <v>251</v>
      </c>
      <c r="C410" s="2" t="s">
        <v>151</v>
      </c>
      <c r="D410" s="2" t="s">
        <v>169</v>
      </c>
      <c r="E410" s="2">
        <v>5.51</v>
      </c>
      <c r="F410" s="2" t="s">
        <v>1</v>
      </c>
      <c r="G410" s="2" t="s">
        <v>171</v>
      </c>
      <c r="I410" s="3">
        <v>0.94489999999999996</v>
      </c>
      <c r="J410" s="2" t="s">
        <v>4</v>
      </c>
      <c r="K410" s="2" t="s">
        <v>5</v>
      </c>
      <c r="L410" s="2" t="s">
        <v>2735</v>
      </c>
      <c r="M410" s="2" t="s">
        <v>172</v>
      </c>
      <c r="N410" s="2" t="s">
        <v>2736</v>
      </c>
      <c r="R410" s="2" t="s">
        <v>357</v>
      </c>
      <c r="S410" s="2">
        <v>180</v>
      </c>
      <c r="T410" s="2" t="s">
        <v>334</v>
      </c>
      <c r="U410" s="2">
        <v>5.51</v>
      </c>
      <c r="V410" s="2" t="s">
        <v>335</v>
      </c>
      <c r="W410" s="2" t="s">
        <v>2737</v>
      </c>
      <c r="X410" s="2" t="s">
        <v>171</v>
      </c>
    </row>
    <row r="411" spans="1:24" x14ac:dyDescent="0.25">
      <c r="A411" s="2" t="s">
        <v>168</v>
      </c>
      <c r="B411" s="2" t="s">
        <v>251</v>
      </c>
      <c r="C411" s="2" t="s">
        <v>151</v>
      </c>
      <c r="D411" s="2" t="s">
        <v>169</v>
      </c>
      <c r="E411" s="2">
        <v>29.14</v>
      </c>
      <c r="F411" s="2" t="s">
        <v>1</v>
      </c>
      <c r="G411" s="2" t="s">
        <v>171</v>
      </c>
      <c r="I411" s="3">
        <v>0.70860000000000001</v>
      </c>
      <c r="J411" s="2" t="s">
        <v>4</v>
      </c>
      <c r="K411" s="2" t="s">
        <v>5</v>
      </c>
      <c r="L411" s="2" t="s">
        <v>2738</v>
      </c>
      <c r="M411" s="2" t="s">
        <v>172</v>
      </c>
      <c r="N411" s="2" t="s">
        <v>2739</v>
      </c>
      <c r="R411" s="2" t="s">
        <v>357</v>
      </c>
      <c r="S411" s="2">
        <v>130</v>
      </c>
      <c r="T411" s="2" t="s">
        <v>334</v>
      </c>
      <c r="U411" s="2">
        <v>29.14</v>
      </c>
      <c r="V411" s="2" t="s">
        <v>335</v>
      </c>
      <c r="W411" s="2" t="s">
        <v>2740</v>
      </c>
      <c r="X411" s="2" t="s">
        <v>171</v>
      </c>
    </row>
    <row r="412" spans="1:24" x14ac:dyDescent="0.25">
      <c r="A412" s="2" t="s">
        <v>168</v>
      </c>
      <c r="B412" s="2" t="s">
        <v>251</v>
      </c>
      <c r="C412" s="2" t="s">
        <v>151</v>
      </c>
      <c r="D412" s="2" t="s">
        <v>169</v>
      </c>
      <c r="E412" s="2">
        <v>0.2</v>
      </c>
      <c r="F412" s="2" t="s">
        <v>1</v>
      </c>
      <c r="G412" s="2" t="s">
        <v>171</v>
      </c>
      <c r="I412" s="3">
        <v>0.998</v>
      </c>
      <c r="J412" s="2" t="s">
        <v>4</v>
      </c>
      <c r="K412" s="2" t="s">
        <v>5</v>
      </c>
      <c r="L412" s="2" t="s">
        <v>1378</v>
      </c>
      <c r="M412" s="2" t="s">
        <v>172</v>
      </c>
      <c r="N412" s="2" t="s">
        <v>1379</v>
      </c>
      <c r="R412" s="2" t="s">
        <v>357</v>
      </c>
      <c r="S412" s="2">
        <v>120</v>
      </c>
      <c r="T412" s="2" t="s">
        <v>334</v>
      </c>
      <c r="U412" s="2">
        <v>0.2</v>
      </c>
      <c r="V412" s="2" t="s">
        <v>335</v>
      </c>
      <c r="W412" s="2" t="s">
        <v>2741</v>
      </c>
      <c r="X412" s="2" t="s">
        <v>171</v>
      </c>
    </row>
    <row r="413" spans="1:24" x14ac:dyDescent="0.25">
      <c r="A413" s="2" t="s">
        <v>168</v>
      </c>
      <c r="B413" s="2" t="s">
        <v>251</v>
      </c>
      <c r="C413" s="2" t="s">
        <v>151</v>
      </c>
      <c r="D413" s="2" t="s">
        <v>169</v>
      </c>
      <c r="E413" s="2">
        <v>2.2999999999999998</v>
      </c>
      <c r="F413" s="2" t="s">
        <v>1</v>
      </c>
      <c r="G413" s="2" t="s">
        <v>171</v>
      </c>
      <c r="I413" s="3">
        <v>0.97699999999999998</v>
      </c>
      <c r="J413" s="2" t="s">
        <v>4</v>
      </c>
      <c r="K413" s="2" t="s">
        <v>5</v>
      </c>
      <c r="L413" s="2" t="s">
        <v>1560</v>
      </c>
      <c r="M413" s="2" t="s">
        <v>172</v>
      </c>
      <c r="N413" s="2" t="s">
        <v>1561</v>
      </c>
      <c r="R413" s="2" t="s">
        <v>357</v>
      </c>
      <c r="S413" s="2">
        <v>160</v>
      </c>
      <c r="T413" s="2" t="s">
        <v>334</v>
      </c>
      <c r="U413" s="2">
        <v>2.2999999999999998</v>
      </c>
      <c r="V413" s="2" t="s">
        <v>335</v>
      </c>
      <c r="W413" s="2" t="s">
        <v>2742</v>
      </c>
      <c r="X413" s="2" t="s">
        <v>171</v>
      </c>
    </row>
    <row r="414" spans="1:24" x14ac:dyDescent="0.25">
      <c r="A414" s="2" t="s">
        <v>168</v>
      </c>
      <c r="B414" s="2" t="s">
        <v>251</v>
      </c>
      <c r="C414" s="2" t="s">
        <v>151</v>
      </c>
      <c r="D414" s="2" t="s">
        <v>169</v>
      </c>
      <c r="E414" s="2">
        <v>44.6</v>
      </c>
      <c r="F414" s="2" t="s">
        <v>1</v>
      </c>
      <c r="G414" s="2" t="s">
        <v>171</v>
      </c>
      <c r="I414" s="3">
        <v>0.55400000000000005</v>
      </c>
      <c r="J414" s="2" t="s">
        <v>4</v>
      </c>
      <c r="K414" s="2" t="s">
        <v>5</v>
      </c>
      <c r="L414" s="2" t="s">
        <v>2743</v>
      </c>
      <c r="M414" s="2" t="s">
        <v>172</v>
      </c>
      <c r="N414" s="2" t="s">
        <v>2744</v>
      </c>
      <c r="R414" s="2" t="s">
        <v>357</v>
      </c>
      <c r="S414" s="2">
        <v>100</v>
      </c>
      <c r="T414" s="2" t="s">
        <v>334</v>
      </c>
      <c r="U414" s="2">
        <v>44.6</v>
      </c>
      <c r="V414" s="2" t="s">
        <v>335</v>
      </c>
      <c r="W414" s="2" t="s">
        <v>2745</v>
      </c>
      <c r="X414" s="2" t="s">
        <v>171</v>
      </c>
    </row>
    <row r="415" spans="1:24" x14ac:dyDescent="0.25">
      <c r="A415" s="2" t="s">
        <v>168</v>
      </c>
      <c r="B415" s="2" t="s">
        <v>251</v>
      </c>
      <c r="C415" s="2" t="s">
        <v>151</v>
      </c>
      <c r="D415" s="2" t="s">
        <v>169</v>
      </c>
      <c r="E415" s="2">
        <v>0.46</v>
      </c>
      <c r="F415" s="2" t="s">
        <v>1</v>
      </c>
      <c r="G415" s="2" t="s">
        <v>171</v>
      </c>
      <c r="I415" s="3">
        <v>0.99539999999999995</v>
      </c>
      <c r="J415" s="2" t="s">
        <v>4</v>
      </c>
      <c r="K415" s="2" t="s">
        <v>5</v>
      </c>
      <c r="L415" s="2" t="s">
        <v>2746</v>
      </c>
      <c r="M415" s="2" t="s">
        <v>172</v>
      </c>
      <c r="N415" s="2" t="s">
        <v>2747</v>
      </c>
      <c r="R415" s="2" t="s">
        <v>357</v>
      </c>
      <c r="S415" s="2">
        <v>170</v>
      </c>
      <c r="T415" s="2" t="s">
        <v>334</v>
      </c>
      <c r="U415" s="2">
        <v>0.46</v>
      </c>
      <c r="V415" s="2" t="s">
        <v>335</v>
      </c>
      <c r="W415" s="2" t="s">
        <v>2748</v>
      </c>
      <c r="X415" s="2" t="s">
        <v>171</v>
      </c>
    </row>
    <row r="416" spans="1:24" x14ac:dyDescent="0.25">
      <c r="A416" s="2" t="s">
        <v>168</v>
      </c>
      <c r="B416" s="2" t="s">
        <v>251</v>
      </c>
      <c r="C416" s="2" t="s">
        <v>151</v>
      </c>
      <c r="D416" s="2" t="s">
        <v>169</v>
      </c>
      <c r="E416" s="2">
        <v>1.1599999999999999</v>
      </c>
      <c r="F416" s="2" t="s">
        <v>1</v>
      </c>
      <c r="G416" s="2" t="s">
        <v>171</v>
      </c>
      <c r="I416" s="3">
        <v>0.98839999999999995</v>
      </c>
      <c r="J416" s="2" t="s">
        <v>4</v>
      </c>
      <c r="K416" s="2" t="s">
        <v>5</v>
      </c>
      <c r="L416" s="2" t="s">
        <v>2749</v>
      </c>
      <c r="M416" s="2" t="s">
        <v>172</v>
      </c>
      <c r="N416" s="2" t="s">
        <v>2750</v>
      </c>
      <c r="R416" s="2" t="s">
        <v>357</v>
      </c>
      <c r="S416" s="2">
        <v>90</v>
      </c>
      <c r="T416" s="2" t="s">
        <v>334</v>
      </c>
      <c r="U416" s="2">
        <v>1.1599999999999999</v>
      </c>
      <c r="V416" s="2" t="s">
        <v>335</v>
      </c>
      <c r="W416" s="2" t="s">
        <v>2751</v>
      </c>
      <c r="X416" s="2" t="s">
        <v>171</v>
      </c>
    </row>
    <row r="417" spans="1:24" x14ac:dyDescent="0.25">
      <c r="A417" s="2" t="s">
        <v>168</v>
      </c>
      <c r="B417" s="2" t="s">
        <v>251</v>
      </c>
      <c r="C417" s="2" t="s">
        <v>151</v>
      </c>
      <c r="D417" s="2" t="s">
        <v>169</v>
      </c>
      <c r="E417" s="2">
        <v>95.36</v>
      </c>
      <c r="F417" s="2" t="s">
        <v>1</v>
      </c>
      <c r="G417" s="2" t="s">
        <v>171</v>
      </c>
      <c r="I417" s="3">
        <v>4.6399999999999997E-2</v>
      </c>
      <c r="J417" s="2" t="s">
        <v>4</v>
      </c>
      <c r="K417" s="2" t="s">
        <v>5</v>
      </c>
      <c r="L417" s="2" t="s">
        <v>2752</v>
      </c>
      <c r="M417" s="2" t="s">
        <v>172</v>
      </c>
      <c r="N417" s="2" t="s">
        <v>2753</v>
      </c>
      <c r="R417" s="2" t="s">
        <v>357</v>
      </c>
      <c r="S417" s="2">
        <v>120</v>
      </c>
      <c r="T417" s="2" t="s">
        <v>334</v>
      </c>
      <c r="U417" s="2">
        <v>95.36</v>
      </c>
      <c r="V417" s="2" t="s">
        <v>335</v>
      </c>
      <c r="W417" s="2" t="s">
        <v>2754</v>
      </c>
      <c r="X417" s="2" t="s">
        <v>171</v>
      </c>
    </row>
    <row r="418" spans="1:24" x14ac:dyDescent="0.25">
      <c r="A418" s="2" t="s">
        <v>168</v>
      </c>
      <c r="B418" s="2" t="s">
        <v>251</v>
      </c>
      <c r="C418" s="2" t="s">
        <v>151</v>
      </c>
      <c r="D418" s="2" t="s">
        <v>169</v>
      </c>
      <c r="E418" s="2">
        <v>0.9</v>
      </c>
      <c r="F418" s="2" t="s">
        <v>1</v>
      </c>
      <c r="G418" s="2" t="s">
        <v>171</v>
      </c>
      <c r="I418" s="3">
        <v>0.99099999999999999</v>
      </c>
      <c r="J418" s="2" t="s">
        <v>4</v>
      </c>
      <c r="K418" s="2" t="s">
        <v>5</v>
      </c>
      <c r="L418" s="2" t="s">
        <v>1404</v>
      </c>
      <c r="M418" s="2" t="s">
        <v>172</v>
      </c>
      <c r="N418" s="2" t="s">
        <v>1405</v>
      </c>
      <c r="R418" s="2" t="s">
        <v>357</v>
      </c>
      <c r="S418" s="2">
        <v>120</v>
      </c>
      <c r="T418" s="2" t="s">
        <v>334</v>
      </c>
      <c r="U418" s="2">
        <v>0.9</v>
      </c>
      <c r="V418" s="2" t="s">
        <v>335</v>
      </c>
      <c r="W418" s="2" t="s">
        <v>2755</v>
      </c>
      <c r="X418" s="2" t="s">
        <v>171</v>
      </c>
    </row>
    <row r="419" spans="1:24" x14ac:dyDescent="0.25">
      <c r="A419" s="2" t="s">
        <v>168</v>
      </c>
      <c r="B419" s="2" t="s">
        <v>251</v>
      </c>
      <c r="C419" s="2" t="s">
        <v>151</v>
      </c>
      <c r="D419" s="2" t="s">
        <v>169</v>
      </c>
      <c r="E419" s="2">
        <v>4.4000000000000004</v>
      </c>
      <c r="F419" s="2" t="s">
        <v>1</v>
      </c>
      <c r="G419" s="2" t="s">
        <v>171</v>
      </c>
      <c r="I419" s="3">
        <v>0.95599999999999996</v>
      </c>
      <c r="J419" s="2" t="s">
        <v>4</v>
      </c>
      <c r="K419" s="2" t="s">
        <v>5</v>
      </c>
      <c r="L419" s="2" t="s">
        <v>2756</v>
      </c>
      <c r="M419" s="2" t="s">
        <v>172</v>
      </c>
      <c r="N419" s="2" t="s">
        <v>2757</v>
      </c>
      <c r="R419" s="2" t="s">
        <v>357</v>
      </c>
      <c r="S419" s="2">
        <v>60</v>
      </c>
      <c r="T419" s="2" t="s">
        <v>334</v>
      </c>
      <c r="U419" s="2">
        <v>4.4000000000000004</v>
      </c>
      <c r="V419" s="2" t="s">
        <v>335</v>
      </c>
      <c r="W419" s="2" t="s">
        <v>2758</v>
      </c>
      <c r="X419" s="2" t="s">
        <v>171</v>
      </c>
    </row>
    <row r="420" spans="1:24" x14ac:dyDescent="0.25">
      <c r="A420" s="2" t="s">
        <v>168</v>
      </c>
      <c r="B420" s="2" t="s">
        <v>251</v>
      </c>
      <c r="C420" s="2" t="s">
        <v>151</v>
      </c>
      <c r="D420" s="2" t="s">
        <v>169</v>
      </c>
      <c r="E420" s="2">
        <v>78.2</v>
      </c>
      <c r="F420" s="2" t="s">
        <v>1</v>
      </c>
      <c r="G420" s="2" t="s">
        <v>171</v>
      </c>
      <c r="I420" s="3">
        <v>0.218</v>
      </c>
      <c r="J420" s="2" t="s">
        <v>4</v>
      </c>
      <c r="K420" s="2" t="s">
        <v>5</v>
      </c>
      <c r="L420" s="2" t="s">
        <v>2759</v>
      </c>
      <c r="M420" s="2" t="s">
        <v>172</v>
      </c>
      <c r="N420" s="2" t="s">
        <v>2760</v>
      </c>
      <c r="R420" s="2" t="s">
        <v>357</v>
      </c>
      <c r="S420" s="2">
        <v>130</v>
      </c>
      <c r="T420" s="2" t="s">
        <v>334</v>
      </c>
      <c r="U420" s="2">
        <v>78.2</v>
      </c>
      <c r="V420" s="2" t="s">
        <v>335</v>
      </c>
      <c r="W420" s="2" t="s">
        <v>2761</v>
      </c>
      <c r="X420" s="2" t="s">
        <v>171</v>
      </c>
    </row>
    <row r="421" spans="1:24" x14ac:dyDescent="0.25">
      <c r="A421" s="2" t="s">
        <v>168</v>
      </c>
      <c r="B421" s="2" t="s">
        <v>251</v>
      </c>
      <c r="C421" s="2" t="s">
        <v>151</v>
      </c>
      <c r="D421" s="2" t="s">
        <v>169</v>
      </c>
      <c r="E421" s="2">
        <v>0.96</v>
      </c>
      <c r="F421" s="2" t="s">
        <v>1</v>
      </c>
      <c r="G421" s="2" t="s">
        <v>171</v>
      </c>
      <c r="I421" s="3">
        <v>0.99039999999999995</v>
      </c>
      <c r="J421" s="2" t="s">
        <v>4</v>
      </c>
      <c r="K421" s="2" t="s">
        <v>5</v>
      </c>
      <c r="L421" s="2" t="s">
        <v>2382</v>
      </c>
      <c r="M421" s="2" t="s">
        <v>172</v>
      </c>
      <c r="N421" s="2" t="s">
        <v>2383</v>
      </c>
      <c r="R421" s="2" t="s">
        <v>357</v>
      </c>
      <c r="S421" s="2">
        <v>110</v>
      </c>
      <c r="T421" s="2" t="s">
        <v>334</v>
      </c>
      <c r="U421" s="2">
        <v>0.96</v>
      </c>
      <c r="V421" s="2" t="s">
        <v>335</v>
      </c>
      <c r="W421" s="2" t="s">
        <v>2762</v>
      </c>
      <c r="X421" s="2" t="s">
        <v>171</v>
      </c>
    </row>
    <row r="422" spans="1:24" x14ac:dyDescent="0.25">
      <c r="A422" s="2" t="s">
        <v>168</v>
      </c>
      <c r="B422" s="2" t="s">
        <v>251</v>
      </c>
      <c r="C422" s="2" t="s">
        <v>151</v>
      </c>
      <c r="D422" s="2" t="s">
        <v>169</v>
      </c>
      <c r="E422" s="2">
        <v>5.69</v>
      </c>
      <c r="F422" s="2" t="s">
        <v>1</v>
      </c>
      <c r="G422" s="2" t="s">
        <v>171</v>
      </c>
      <c r="I422" s="3">
        <v>0.94310000000000005</v>
      </c>
      <c r="J422" s="2" t="s">
        <v>4</v>
      </c>
      <c r="K422" s="2" t="s">
        <v>5</v>
      </c>
      <c r="L422" s="2" t="s">
        <v>2319</v>
      </c>
      <c r="M422" s="2" t="s">
        <v>172</v>
      </c>
      <c r="N422" s="2" t="s">
        <v>2320</v>
      </c>
      <c r="R422" s="2" t="s">
        <v>357</v>
      </c>
      <c r="S422" s="2">
        <v>100</v>
      </c>
      <c r="T422" s="2" t="s">
        <v>334</v>
      </c>
      <c r="U422" s="2">
        <v>5.69</v>
      </c>
      <c r="V422" s="2" t="s">
        <v>335</v>
      </c>
      <c r="W422" s="2" t="s">
        <v>2763</v>
      </c>
      <c r="X422" s="2" t="s">
        <v>171</v>
      </c>
    </row>
    <row r="423" spans="1:24" x14ac:dyDescent="0.25">
      <c r="A423" s="2" t="s">
        <v>168</v>
      </c>
      <c r="B423" s="2" t="s">
        <v>251</v>
      </c>
      <c r="C423" s="2" t="s">
        <v>151</v>
      </c>
      <c r="D423" s="2" t="s">
        <v>169</v>
      </c>
      <c r="E423" s="2">
        <v>16.11</v>
      </c>
      <c r="F423" s="2" t="s">
        <v>1</v>
      </c>
      <c r="G423" s="2" t="s">
        <v>171</v>
      </c>
      <c r="I423" s="3">
        <v>0.83889999999999998</v>
      </c>
      <c r="J423" s="2" t="s">
        <v>4</v>
      </c>
      <c r="K423" s="2" t="s">
        <v>5</v>
      </c>
      <c r="L423" s="2" t="s">
        <v>2764</v>
      </c>
      <c r="M423" s="2" t="s">
        <v>172</v>
      </c>
      <c r="N423" s="2" t="s">
        <v>2765</v>
      </c>
      <c r="R423" s="2" t="s">
        <v>357</v>
      </c>
      <c r="S423" s="2">
        <v>120</v>
      </c>
      <c r="T423" s="2" t="s">
        <v>334</v>
      </c>
      <c r="U423" s="2">
        <v>16.11</v>
      </c>
      <c r="V423" s="2" t="s">
        <v>335</v>
      </c>
      <c r="W423" s="2" t="s">
        <v>2766</v>
      </c>
      <c r="X423" s="2" t="s">
        <v>171</v>
      </c>
    </row>
    <row r="424" spans="1:24" x14ac:dyDescent="0.25">
      <c r="A424" s="2" t="s">
        <v>168</v>
      </c>
      <c r="B424" s="2" t="s">
        <v>251</v>
      </c>
      <c r="C424" s="2" t="s">
        <v>151</v>
      </c>
      <c r="D424" s="2" t="s">
        <v>169</v>
      </c>
      <c r="E424" s="2">
        <v>0.5</v>
      </c>
      <c r="F424" s="2" t="s">
        <v>1</v>
      </c>
      <c r="G424" s="2" t="s">
        <v>171</v>
      </c>
      <c r="I424" s="3">
        <v>0.995</v>
      </c>
      <c r="J424" s="2" t="s">
        <v>4</v>
      </c>
      <c r="K424" s="2" t="s">
        <v>5</v>
      </c>
      <c r="L424" s="2" t="s">
        <v>1367</v>
      </c>
      <c r="M424" s="2" t="s">
        <v>172</v>
      </c>
      <c r="N424" s="2" t="s">
        <v>1368</v>
      </c>
      <c r="R424" s="2" t="s">
        <v>357</v>
      </c>
      <c r="S424" s="2">
        <v>60</v>
      </c>
      <c r="T424" s="2" t="s">
        <v>334</v>
      </c>
      <c r="U424" s="2">
        <v>0.5</v>
      </c>
      <c r="V424" s="2" t="s">
        <v>335</v>
      </c>
      <c r="W424" s="2" t="s">
        <v>2767</v>
      </c>
      <c r="X424" s="2" t="s">
        <v>171</v>
      </c>
    </row>
    <row r="425" spans="1:24" x14ac:dyDescent="0.25">
      <c r="A425" s="2" t="s">
        <v>168</v>
      </c>
      <c r="B425" s="2" t="s">
        <v>251</v>
      </c>
      <c r="C425" s="2" t="s">
        <v>151</v>
      </c>
      <c r="D425" s="2" t="s">
        <v>169</v>
      </c>
      <c r="E425" s="2">
        <v>4.4000000000000004</v>
      </c>
      <c r="F425" s="2" t="s">
        <v>1</v>
      </c>
      <c r="G425" s="2" t="s">
        <v>171</v>
      </c>
      <c r="I425" s="3">
        <v>0.95599999999999996</v>
      </c>
      <c r="J425" s="2" t="s">
        <v>4</v>
      </c>
      <c r="K425" s="2" t="s">
        <v>5</v>
      </c>
      <c r="L425" s="2" t="s">
        <v>2756</v>
      </c>
      <c r="M425" s="2" t="s">
        <v>172</v>
      </c>
      <c r="N425" s="2" t="s">
        <v>2757</v>
      </c>
      <c r="R425" s="2" t="s">
        <v>357</v>
      </c>
      <c r="S425" s="2">
        <v>60</v>
      </c>
      <c r="T425" s="2" t="s">
        <v>334</v>
      </c>
      <c r="U425" s="2">
        <v>4.4000000000000004</v>
      </c>
      <c r="V425" s="2" t="s">
        <v>335</v>
      </c>
      <c r="W425" s="2" t="s">
        <v>2758</v>
      </c>
      <c r="X425" s="2" t="s">
        <v>171</v>
      </c>
    </row>
    <row r="426" spans="1:24" x14ac:dyDescent="0.25">
      <c r="A426" s="2" t="s">
        <v>168</v>
      </c>
      <c r="B426" s="2" t="s">
        <v>251</v>
      </c>
      <c r="C426" s="2" t="s">
        <v>151</v>
      </c>
      <c r="D426" s="2" t="s">
        <v>169</v>
      </c>
      <c r="E426" s="2">
        <v>54</v>
      </c>
      <c r="F426" s="2" t="s">
        <v>1</v>
      </c>
      <c r="G426" s="2" t="s">
        <v>171</v>
      </c>
      <c r="I426" s="3">
        <v>0.46</v>
      </c>
      <c r="J426" s="2" t="s">
        <v>4</v>
      </c>
      <c r="K426" s="2" t="s">
        <v>5</v>
      </c>
      <c r="L426" s="2" t="s">
        <v>88</v>
      </c>
      <c r="M426" s="2" t="s">
        <v>172</v>
      </c>
      <c r="N426" s="2" t="s">
        <v>216</v>
      </c>
      <c r="R426" s="2" t="s">
        <v>357</v>
      </c>
      <c r="S426" s="2">
        <v>50</v>
      </c>
      <c r="T426" s="2" t="s">
        <v>334</v>
      </c>
      <c r="U426" s="2">
        <v>54</v>
      </c>
      <c r="V426" s="2" t="s">
        <v>335</v>
      </c>
      <c r="W426" s="2" t="s">
        <v>2768</v>
      </c>
      <c r="X426" s="2" t="s">
        <v>171</v>
      </c>
    </row>
    <row r="427" spans="1:24" x14ac:dyDescent="0.25">
      <c r="A427" s="2" t="s">
        <v>168</v>
      </c>
      <c r="B427" s="2" t="s">
        <v>251</v>
      </c>
      <c r="C427" s="2" t="s">
        <v>151</v>
      </c>
      <c r="D427" s="2" t="s">
        <v>169</v>
      </c>
      <c r="E427" s="2">
        <v>0.84</v>
      </c>
      <c r="F427" s="2" t="s">
        <v>1</v>
      </c>
      <c r="G427" s="2" t="s">
        <v>171</v>
      </c>
      <c r="I427" s="3">
        <v>0.99160000000000004</v>
      </c>
      <c r="J427" s="2" t="s">
        <v>4</v>
      </c>
      <c r="K427" s="2" t="s">
        <v>5</v>
      </c>
      <c r="L427" s="2" t="s">
        <v>2769</v>
      </c>
      <c r="M427" s="2" t="s">
        <v>172</v>
      </c>
      <c r="N427" s="2" t="s">
        <v>2770</v>
      </c>
      <c r="R427" s="2" t="s">
        <v>357</v>
      </c>
      <c r="S427" s="2">
        <v>100</v>
      </c>
      <c r="T427" s="2" t="s">
        <v>334</v>
      </c>
      <c r="U427" s="2">
        <v>0.84</v>
      </c>
      <c r="V427" s="2" t="s">
        <v>335</v>
      </c>
      <c r="W427" s="2" t="s">
        <v>2771</v>
      </c>
      <c r="X427" s="2" t="s">
        <v>171</v>
      </c>
    </row>
    <row r="428" spans="1:24" x14ac:dyDescent="0.25">
      <c r="A428" s="2" t="s">
        <v>168</v>
      </c>
      <c r="B428" s="2" t="s">
        <v>251</v>
      </c>
      <c r="C428" s="2" t="s">
        <v>151</v>
      </c>
      <c r="D428" s="2" t="s">
        <v>169</v>
      </c>
      <c r="E428" s="2">
        <v>8.08</v>
      </c>
      <c r="F428" s="2" t="s">
        <v>1</v>
      </c>
      <c r="G428" s="2" t="s">
        <v>171</v>
      </c>
      <c r="I428" s="3">
        <v>0.91920000000000002</v>
      </c>
      <c r="J428" s="2" t="s">
        <v>4</v>
      </c>
      <c r="K428" s="2" t="s">
        <v>5</v>
      </c>
      <c r="L428" s="2" t="s">
        <v>2772</v>
      </c>
      <c r="M428" s="2" t="s">
        <v>172</v>
      </c>
      <c r="N428" s="2" t="s">
        <v>2773</v>
      </c>
      <c r="R428" s="2" t="s">
        <v>357</v>
      </c>
      <c r="S428" s="2">
        <v>60</v>
      </c>
      <c r="T428" s="2" t="s">
        <v>334</v>
      </c>
      <c r="U428" s="2">
        <v>8.08</v>
      </c>
      <c r="V428" s="2" t="s">
        <v>335</v>
      </c>
      <c r="W428" s="2" t="s">
        <v>2774</v>
      </c>
      <c r="X428" s="2" t="s">
        <v>171</v>
      </c>
    </row>
    <row r="429" spans="1:24" x14ac:dyDescent="0.25">
      <c r="A429" s="2" t="s">
        <v>168</v>
      </c>
      <c r="B429" s="2" t="s">
        <v>251</v>
      </c>
      <c r="C429" s="2" t="s">
        <v>151</v>
      </c>
      <c r="D429" s="2" t="s">
        <v>169</v>
      </c>
      <c r="E429" s="2">
        <v>15.27</v>
      </c>
      <c r="F429" s="2" t="s">
        <v>1</v>
      </c>
      <c r="G429" s="2" t="s">
        <v>171</v>
      </c>
      <c r="I429" s="3">
        <v>0.84730000000000005</v>
      </c>
      <c r="J429" s="2" t="s">
        <v>4</v>
      </c>
      <c r="K429" s="2" t="s">
        <v>5</v>
      </c>
      <c r="L429" s="2" t="s">
        <v>2775</v>
      </c>
      <c r="M429" s="2" t="s">
        <v>172</v>
      </c>
      <c r="N429" s="2" t="s">
        <v>2776</v>
      </c>
      <c r="R429" s="2" t="s">
        <v>357</v>
      </c>
      <c r="S429" s="2">
        <v>130</v>
      </c>
      <c r="T429" s="2" t="s">
        <v>334</v>
      </c>
      <c r="U429" s="2">
        <v>15.27</v>
      </c>
      <c r="V429" s="2" t="s">
        <v>335</v>
      </c>
      <c r="W429" s="2" t="s">
        <v>2777</v>
      </c>
      <c r="X429" s="2" t="s">
        <v>171</v>
      </c>
    </row>
    <row r="430" spans="1:24" x14ac:dyDescent="0.25">
      <c r="A430" s="2" t="s">
        <v>168</v>
      </c>
      <c r="B430" s="2" t="s">
        <v>251</v>
      </c>
      <c r="C430" s="2" t="s">
        <v>151</v>
      </c>
      <c r="D430" s="2" t="s">
        <v>169</v>
      </c>
      <c r="E430" s="2">
        <v>0.7</v>
      </c>
      <c r="F430" s="2" t="s">
        <v>1</v>
      </c>
      <c r="G430" s="2" t="s">
        <v>171</v>
      </c>
      <c r="I430" s="3">
        <v>0.99299999999999999</v>
      </c>
      <c r="J430" s="2" t="s">
        <v>4</v>
      </c>
      <c r="K430" s="2" t="s">
        <v>5</v>
      </c>
      <c r="L430" s="2" t="s">
        <v>1417</v>
      </c>
      <c r="M430" s="2" t="s">
        <v>172</v>
      </c>
      <c r="N430" s="2" t="s">
        <v>1418</v>
      </c>
      <c r="R430" s="2" t="s">
        <v>357</v>
      </c>
      <c r="S430" s="2">
        <v>120</v>
      </c>
      <c r="T430" s="2" t="s">
        <v>334</v>
      </c>
      <c r="U430" s="2">
        <v>0.7</v>
      </c>
      <c r="V430" s="2" t="s">
        <v>335</v>
      </c>
      <c r="W430" s="2" t="s">
        <v>1439</v>
      </c>
      <c r="X430" s="2" t="s">
        <v>171</v>
      </c>
    </row>
    <row r="431" spans="1:24" x14ac:dyDescent="0.25">
      <c r="A431" s="2" t="s">
        <v>168</v>
      </c>
      <c r="B431" s="2" t="s">
        <v>251</v>
      </c>
      <c r="C431" s="2" t="s">
        <v>151</v>
      </c>
      <c r="D431" s="2" t="s">
        <v>169</v>
      </c>
      <c r="E431" s="2">
        <v>3</v>
      </c>
      <c r="F431" s="2" t="s">
        <v>1</v>
      </c>
      <c r="G431" s="2" t="s">
        <v>171</v>
      </c>
      <c r="I431" s="3">
        <v>0.97</v>
      </c>
      <c r="J431" s="2" t="s">
        <v>4</v>
      </c>
      <c r="K431" s="2" t="s">
        <v>5</v>
      </c>
      <c r="L431" s="2" t="s">
        <v>43</v>
      </c>
      <c r="M431" s="2" t="s">
        <v>172</v>
      </c>
      <c r="N431" s="2" t="s">
        <v>175</v>
      </c>
      <c r="R431" s="2" t="s">
        <v>357</v>
      </c>
      <c r="S431" s="2">
        <v>50</v>
      </c>
      <c r="T431" s="2" t="s">
        <v>334</v>
      </c>
      <c r="U431" s="2">
        <v>3</v>
      </c>
      <c r="V431" s="2" t="s">
        <v>335</v>
      </c>
      <c r="W431" s="2" t="s">
        <v>1138</v>
      </c>
      <c r="X431" s="2" t="s">
        <v>171</v>
      </c>
    </row>
    <row r="432" spans="1:24" x14ac:dyDescent="0.25">
      <c r="A432" s="2" t="s">
        <v>168</v>
      </c>
      <c r="B432" s="2" t="s">
        <v>251</v>
      </c>
      <c r="C432" s="2" t="s">
        <v>151</v>
      </c>
      <c r="D432" s="2" t="s">
        <v>169</v>
      </c>
      <c r="E432" s="2">
        <v>93</v>
      </c>
      <c r="F432" s="2" t="s">
        <v>1</v>
      </c>
      <c r="G432" s="2" t="s">
        <v>171</v>
      </c>
      <c r="I432" s="3">
        <v>7.0000000000000007E-2</v>
      </c>
      <c r="J432" s="2" t="s">
        <v>4</v>
      </c>
      <c r="K432" s="2" t="s">
        <v>5</v>
      </c>
      <c r="L432" s="2" t="s">
        <v>132</v>
      </c>
      <c r="M432" s="2" t="s">
        <v>172</v>
      </c>
      <c r="N432" s="2" t="s">
        <v>247</v>
      </c>
      <c r="R432" s="2" t="s">
        <v>357</v>
      </c>
      <c r="S432" s="2">
        <v>70</v>
      </c>
      <c r="T432" s="2" t="s">
        <v>334</v>
      </c>
      <c r="U432" s="2">
        <v>93</v>
      </c>
      <c r="V432" s="2" t="s">
        <v>335</v>
      </c>
      <c r="W432" s="2" t="s">
        <v>2778</v>
      </c>
      <c r="X432" s="2" t="s">
        <v>171</v>
      </c>
    </row>
    <row r="433" spans="1:24" x14ac:dyDescent="0.25">
      <c r="A433" s="2" t="s">
        <v>168</v>
      </c>
      <c r="B433" s="2" t="s">
        <v>251</v>
      </c>
      <c r="C433" s="2" t="s">
        <v>151</v>
      </c>
      <c r="D433" s="2" t="s">
        <v>169</v>
      </c>
      <c r="E433" s="2">
        <v>0.85</v>
      </c>
      <c r="F433" s="2" t="s">
        <v>1</v>
      </c>
      <c r="G433" s="2" t="s">
        <v>171</v>
      </c>
      <c r="I433" s="3">
        <v>0.99150000000000005</v>
      </c>
      <c r="J433" s="2" t="s">
        <v>4</v>
      </c>
      <c r="K433" s="2" t="s">
        <v>5</v>
      </c>
      <c r="L433" s="2" t="s">
        <v>2779</v>
      </c>
      <c r="M433" s="2" t="s">
        <v>172</v>
      </c>
      <c r="N433" s="2" t="s">
        <v>2780</v>
      </c>
      <c r="R433" s="2" t="s">
        <v>357</v>
      </c>
      <c r="S433" s="2">
        <v>170</v>
      </c>
      <c r="T433" s="2" t="s">
        <v>334</v>
      </c>
      <c r="U433" s="2">
        <v>0.85</v>
      </c>
      <c r="V433" s="2" t="s">
        <v>335</v>
      </c>
      <c r="W433" s="2" t="s">
        <v>2781</v>
      </c>
      <c r="X433" s="2" t="s">
        <v>171</v>
      </c>
    </row>
    <row r="434" spans="1:24" x14ac:dyDescent="0.25">
      <c r="A434" s="2" t="s">
        <v>168</v>
      </c>
      <c r="B434" s="2" t="s">
        <v>251</v>
      </c>
      <c r="C434" s="2" t="s">
        <v>151</v>
      </c>
      <c r="D434" s="2" t="s">
        <v>169</v>
      </c>
      <c r="E434" s="2">
        <v>1.17</v>
      </c>
      <c r="F434" s="2" t="s">
        <v>1</v>
      </c>
      <c r="G434" s="2" t="s">
        <v>171</v>
      </c>
      <c r="I434" s="3">
        <v>0.98829999999999996</v>
      </c>
      <c r="J434" s="2" t="s">
        <v>4</v>
      </c>
      <c r="K434" s="2" t="s">
        <v>5</v>
      </c>
      <c r="L434" s="2" t="s">
        <v>2782</v>
      </c>
      <c r="M434" s="2" t="s">
        <v>172</v>
      </c>
      <c r="N434" s="2" t="s">
        <v>2783</v>
      </c>
      <c r="R434" s="2" t="s">
        <v>357</v>
      </c>
      <c r="S434" s="2">
        <v>70</v>
      </c>
      <c r="T434" s="2" t="s">
        <v>334</v>
      </c>
      <c r="U434" s="2">
        <v>1.17</v>
      </c>
      <c r="V434" s="2" t="s">
        <v>335</v>
      </c>
      <c r="W434" s="2" t="s">
        <v>2784</v>
      </c>
      <c r="X434" s="2" t="s">
        <v>171</v>
      </c>
    </row>
    <row r="435" spans="1:24" x14ac:dyDescent="0.25">
      <c r="A435" s="2" t="s">
        <v>168</v>
      </c>
      <c r="B435" s="2" t="s">
        <v>251</v>
      </c>
      <c r="C435" s="2" t="s">
        <v>151</v>
      </c>
      <c r="D435" s="2" t="s">
        <v>169</v>
      </c>
      <c r="E435" s="2">
        <v>70.599999999999994</v>
      </c>
      <c r="F435" s="2" t="s">
        <v>1</v>
      </c>
      <c r="G435" s="2" t="s">
        <v>171</v>
      </c>
      <c r="I435" s="3">
        <v>0.29399999999999998</v>
      </c>
      <c r="J435" s="2" t="s">
        <v>4</v>
      </c>
      <c r="K435" s="2" t="s">
        <v>5</v>
      </c>
      <c r="L435" s="2" t="s">
        <v>2785</v>
      </c>
      <c r="M435" s="2" t="s">
        <v>172</v>
      </c>
      <c r="N435" s="2" t="s">
        <v>2786</v>
      </c>
      <c r="R435" s="2" t="s">
        <v>357</v>
      </c>
      <c r="S435" s="2">
        <v>160</v>
      </c>
      <c r="T435" s="2" t="s">
        <v>334</v>
      </c>
      <c r="U435" s="2">
        <v>70.599999999999994</v>
      </c>
      <c r="V435" s="2" t="s">
        <v>335</v>
      </c>
      <c r="W435" s="2" t="s">
        <v>2787</v>
      </c>
      <c r="X435" s="2" t="s">
        <v>171</v>
      </c>
    </row>
    <row r="436" spans="1:24" x14ac:dyDescent="0.25">
      <c r="A436" s="2" t="s">
        <v>168</v>
      </c>
      <c r="B436" s="2" t="s">
        <v>251</v>
      </c>
      <c r="C436" s="2" t="s">
        <v>151</v>
      </c>
      <c r="D436" s="2" t="s">
        <v>169</v>
      </c>
      <c r="E436" s="2">
        <v>0.3</v>
      </c>
      <c r="F436" s="2" t="s">
        <v>1</v>
      </c>
      <c r="G436" s="2" t="s">
        <v>171</v>
      </c>
      <c r="I436" s="3">
        <v>0.997</v>
      </c>
      <c r="J436" s="2" t="s">
        <v>4</v>
      </c>
      <c r="K436" s="2" t="s">
        <v>5</v>
      </c>
      <c r="L436" s="2" t="s">
        <v>1396</v>
      </c>
      <c r="M436" s="2" t="s">
        <v>172</v>
      </c>
      <c r="N436" s="2" t="s">
        <v>1397</v>
      </c>
      <c r="R436" s="2" t="s">
        <v>357</v>
      </c>
      <c r="S436" s="2">
        <v>110</v>
      </c>
      <c r="T436" s="2" t="s">
        <v>334</v>
      </c>
      <c r="U436" s="2">
        <v>0.3</v>
      </c>
      <c r="V436" s="2" t="s">
        <v>335</v>
      </c>
      <c r="W436" s="2" t="s">
        <v>1585</v>
      </c>
      <c r="X436" s="2" t="s">
        <v>171</v>
      </c>
    </row>
    <row r="437" spans="1:24" x14ac:dyDescent="0.25">
      <c r="A437" s="2" t="s">
        <v>168</v>
      </c>
      <c r="B437" s="2" t="s">
        <v>251</v>
      </c>
      <c r="C437" s="2" t="s">
        <v>151</v>
      </c>
      <c r="D437" s="2" t="s">
        <v>169</v>
      </c>
      <c r="E437" s="2">
        <v>3</v>
      </c>
      <c r="F437" s="2" t="s">
        <v>1</v>
      </c>
      <c r="G437" s="2" t="s">
        <v>171</v>
      </c>
      <c r="I437" s="3">
        <v>0.97</v>
      </c>
      <c r="J437" s="2" t="s">
        <v>4</v>
      </c>
      <c r="K437" s="2" t="s">
        <v>5</v>
      </c>
      <c r="L437" s="2" t="s">
        <v>43</v>
      </c>
      <c r="M437" s="2" t="s">
        <v>172</v>
      </c>
      <c r="N437" s="2" t="s">
        <v>175</v>
      </c>
      <c r="R437" s="2" t="s">
        <v>357</v>
      </c>
      <c r="S437" s="2">
        <v>80</v>
      </c>
      <c r="T437" s="2" t="s">
        <v>334</v>
      </c>
      <c r="U437" s="2">
        <v>3</v>
      </c>
      <c r="V437" s="2" t="s">
        <v>335</v>
      </c>
      <c r="W437" s="2" t="s">
        <v>2788</v>
      </c>
      <c r="X437" s="2" t="s">
        <v>171</v>
      </c>
    </row>
    <row r="438" spans="1:24" x14ac:dyDescent="0.25">
      <c r="A438" s="2" t="s">
        <v>168</v>
      </c>
      <c r="B438" s="2" t="s">
        <v>251</v>
      </c>
      <c r="C438" s="2" t="s">
        <v>151</v>
      </c>
      <c r="D438" s="2" t="s">
        <v>169</v>
      </c>
      <c r="E438" s="2">
        <v>88.5</v>
      </c>
      <c r="F438" s="2" t="s">
        <v>1</v>
      </c>
      <c r="G438" s="2" t="s">
        <v>171</v>
      </c>
      <c r="I438" s="3">
        <v>0.115</v>
      </c>
      <c r="J438" s="2" t="s">
        <v>4</v>
      </c>
      <c r="K438" s="2" t="s">
        <v>5</v>
      </c>
      <c r="L438" s="2" t="s">
        <v>2789</v>
      </c>
      <c r="M438" s="2" t="s">
        <v>172</v>
      </c>
      <c r="N438" s="2" t="s">
        <v>2790</v>
      </c>
      <c r="R438" s="2" t="s">
        <v>357</v>
      </c>
      <c r="S438" s="2">
        <v>100</v>
      </c>
      <c r="T438" s="2" t="s">
        <v>334</v>
      </c>
      <c r="U438" s="2">
        <v>88.5</v>
      </c>
      <c r="V438" s="2" t="s">
        <v>335</v>
      </c>
      <c r="W438" s="2" t="s">
        <v>2791</v>
      </c>
      <c r="X438" s="2" t="s">
        <v>171</v>
      </c>
    </row>
    <row r="439" spans="1:24" x14ac:dyDescent="0.25">
      <c r="A439" s="2" t="s">
        <v>168</v>
      </c>
      <c r="B439" s="2" t="s">
        <v>251</v>
      </c>
      <c r="C439" s="2" t="s">
        <v>151</v>
      </c>
      <c r="D439" s="2" t="s">
        <v>169</v>
      </c>
      <c r="E439" s="2">
        <v>0.94</v>
      </c>
      <c r="F439" s="2" t="s">
        <v>1</v>
      </c>
      <c r="G439" s="2" t="s">
        <v>171</v>
      </c>
      <c r="I439" s="3">
        <v>0.99060000000000004</v>
      </c>
      <c r="J439" s="2" t="s">
        <v>4</v>
      </c>
      <c r="K439" s="2" t="s">
        <v>5</v>
      </c>
      <c r="L439" s="2" t="s">
        <v>2792</v>
      </c>
      <c r="M439" s="2" t="s">
        <v>172</v>
      </c>
      <c r="N439" s="2" t="s">
        <v>2793</v>
      </c>
      <c r="R439" s="2" t="s">
        <v>357</v>
      </c>
      <c r="S439" s="2">
        <v>130</v>
      </c>
      <c r="T439" s="2" t="s">
        <v>334</v>
      </c>
      <c r="U439" s="2">
        <v>0.94</v>
      </c>
      <c r="V439" s="2" t="s">
        <v>335</v>
      </c>
      <c r="W439" s="2" t="s">
        <v>2794</v>
      </c>
      <c r="X439" s="2" t="s">
        <v>171</v>
      </c>
    </row>
    <row r="440" spans="1:24" x14ac:dyDescent="0.25">
      <c r="A440" s="2" t="s">
        <v>168</v>
      </c>
      <c r="B440" s="2" t="s">
        <v>251</v>
      </c>
      <c r="C440" s="2" t="s">
        <v>151</v>
      </c>
      <c r="D440" s="2" t="s">
        <v>169</v>
      </c>
      <c r="E440" s="2">
        <v>2.14</v>
      </c>
      <c r="F440" s="2" t="s">
        <v>1</v>
      </c>
      <c r="G440" s="2" t="s">
        <v>171</v>
      </c>
      <c r="I440" s="3">
        <v>0.97860000000000003</v>
      </c>
      <c r="J440" s="2" t="s">
        <v>4</v>
      </c>
      <c r="K440" s="2" t="s">
        <v>5</v>
      </c>
      <c r="L440" s="2" t="s">
        <v>2795</v>
      </c>
      <c r="M440" s="2" t="s">
        <v>172</v>
      </c>
      <c r="N440" s="2" t="s">
        <v>2796</v>
      </c>
      <c r="R440" s="2" t="s">
        <v>357</v>
      </c>
      <c r="S440" s="2">
        <v>70</v>
      </c>
      <c r="T440" s="2" t="s">
        <v>334</v>
      </c>
      <c r="U440" s="2">
        <v>2.14</v>
      </c>
      <c r="V440" s="2" t="s">
        <v>335</v>
      </c>
      <c r="W440" s="2" t="s">
        <v>2797</v>
      </c>
      <c r="X440" s="2" t="s">
        <v>171</v>
      </c>
    </row>
    <row r="441" spans="1:24" x14ac:dyDescent="0.25">
      <c r="A441" s="2" t="s">
        <v>168</v>
      </c>
      <c r="B441" s="2" t="s">
        <v>251</v>
      </c>
      <c r="C441" s="2" t="s">
        <v>151</v>
      </c>
      <c r="D441" s="2" t="s">
        <v>169</v>
      </c>
      <c r="E441" s="2">
        <v>92.71</v>
      </c>
      <c r="F441" s="2" t="s">
        <v>1</v>
      </c>
      <c r="G441" s="2" t="s">
        <v>171</v>
      </c>
      <c r="I441" s="3">
        <v>7.2900000000000006E-2</v>
      </c>
      <c r="J441" s="2" t="s">
        <v>4</v>
      </c>
      <c r="K441" s="2" t="s">
        <v>5</v>
      </c>
      <c r="L441" s="2" t="s">
        <v>2798</v>
      </c>
      <c r="M441" s="2" t="s">
        <v>172</v>
      </c>
      <c r="N441" s="2" t="s">
        <v>2799</v>
      </c>
      <c r="R441" s="2" t="s">
        <v>357</v>
      </c>
      <c r="S441" s="2">
        <v>170</v>
      </c>
      <c r="T441" s="2" t="s">
        <v>334</v>
      </c>
      <c r="U441" s="2">
        <v>92.71</v>
      </c>
      <c r="V441" s="2" t="s">
        <v>335</v>
      </c>
      <c r="W441" s="2" t="s">
        <v>2800</v>
      </c>
      <c r="X441" s="2" t="s">
        <v>171</v>
      </c>
    </row>
    <row r="442" spans="1:24" x14ac:dyDescent="0.25">
      <c r="A442" s="2" t="s">
        <v>168</v>
      </c>
      <c r="B442" s="2" t="s">
        <v>251</v>
      </c>
      <c r="C442" s="2" t="s">
        <v>151</v>
      </c>
      <c r="D442" s="2" t="s">
        <v>169</v>
      </c>
      <c r="E442" s="2">
        <v>0.8</v>
      </c>
      <c r="F442" s="2" t="s">
        <v>1</v>
      </c>
      <c r="G442" s="2" t="s">
        <v>171</v>
      </c>
      <c r="I442" s="3">
        <v>0.99199999999999999</v>
      </c>
      <c r="J442" s="2" t="s">
        <v>4</v>
      </c>
      <c r="K442" s="2" t="s">
        <v>5</v>
      </c>
      <c r="L442" s="2" t="s">
        <v>1450</v>
      </c>
      <c r="M442" s="2" t="s">
        <v>172</v>
      </c>
      <c r="N442" s="2" t="s">
        <v>1451</v>
      </c>
      <c r="R442" s="2" t="s">
        <v>357</v>
      </c>
      <c r="S442" s="2">
        <v>180</v>
      </c>
      <c r="T442" s="2" t="s">
        <v>334</v>
      </c>
      <c r="U442" s="2">
        <v>0.8</v>
      </c>
      <c r="V442" s="2" t="s">
        <v>335</v>
      </c>
      <c r="W442" s="2" t="s">
        <v>2801</v>
      </c>
      <c r="X442" s="2" t="s">
        <v>171</v>
      </c>
    </row>
    <row r="443" spans="1:24" x14ac:dyDescent="0.25">
      <c r="A443" s="2" t="s">
        <v>168</v>
      </c>
      <c r="B443" s="2" t="s">
        <v>251</v>
      </c>
      <c r="C443" s="2" t="s">
        <v>151</v>
      </c>
      <c r="D443" s="2" t="s">
        <v>169</v>
      </c>
      <c r="E443" s="2">
        <v>3.8</v>
      </c>
      <c r="F443" s="2" t="s">
        <v>1</v>
      </c>
      <c r="G443" s="2" t="s">
        <v>171</v>
      </c>
      <c r="I443" s="3">
        <v>0.96199999999999997</v>
      </c>
      <c r="J443" s="2" t="s">
        <v>4</v>
      </c>
      <c r="K443" s="2" t="s">
        <v>5</v>
      </c>
      <c r="L443" s="2" t="s">
        <v>1394</v>
      </c>
      <c r="M443" s="2" t="s">
        <v>172</v>
      </c>
      <c r="N443" s="2" t="s">
        <v>1395</v>
      </c>
      <c r="R443" s="2" t="s">
        <v>357</v>
      </c>
      <c r="S443" s="2">
        <v>170</v>
      </c>
      <c r="T443" s="2" t="s">
        <v>334</v>
      </c>
      <c r="U443" s="2">
        <v>3.8</v>
      </c>
      <c r="V443" s="2" t="s">
        <v>335</v>
      </c>
      <c r="W443" s="2" t="s">
        <v>2802</v>
      </c>
      <c r="X443" s="2" t="s">
        <v>171</v>
      </c>
    </row>
    <row r="444" spans="1:24" x14ac:dyDescent="0.25">
      <c r="A444" s="2" t="s">
        <v>168</v>
      </c>
      <c r="B444" s="2" t="s">
        <v>251</v>
      </c>
      <c r="C444" s="2" t="s">
        <v>151</v>
      </c>
      <c r="D444" s="2" t="s">
        <v>169</v>
      </c>
      <c r="E444" s="2">
        <v>83.3</v>
      </c>
      <c r="F444" s="2" t="s">
        <v>1</v>
      </c>
      <c r="G444" s="2" t="s">
        <v>171</v>
      </c>
      <c r="I444" s="3">
        <v>0.16700000000000001</v>
      </c>
      <c r="J444" s="2" t="s">
        <v>4</v>
      </c>
      <c r="K444" s="2" t="s">
        <v>5</v>
      </c>
      <c r="L444" s="2" t="s">
        <v>2803</v>
      </c>
      <c r="M444" s="2" t="s">
        <v>172</v>
      </c>
      <c r="N444" s="2" t="s">
        <v>2804</v>
      </c>
      <c r="R444" s="2" t="s">
        <v>357</v>
      </c>
      <c r="S444" s="2">
        <v>120</v>
      </c>
      <c r="T444" s="2" t="s">
        <v>334</v>
      </c>
      <c r="U444" s="2">
        <v>83.3</v>
      </c>
      <c r="V444" s="2" t="s">
        <v>335</v>
      </c>
      <c r="W444" s="2" t="s">
        <v>2805</v>
      </c>
      <c r="X444" s="2" t="s">
        <v>171</v>
      </c>
    </row>
    <row r="445" spans="1:24" x14ac:dyDescent="0.25">
      <c r="A445" s="2" t="s">
        <v>168</v>
      </c>
      <c r="B445" s="2" t="s">
        <v>251</v>
      </c>
      <c r="C445" s="2" t="s">
        <v>151</v>
      </c>
      <c r="D445" s="2" t="s">
        <v>169</v>
      </c>
      <c r="E445" s="2">
        <v>0.11</v>
      </c>
      <c r="F445" s="2" t="s">
        <v>1</v>
      </c>
      <c r="G445" s="2" t="s">
        <v>171</v>
      </c>
      <c r="I445" s="3">
        <v>0.99890000000000001</v>
      </c>
      <c r="J445" s="2" t="s">
        <v>4</v>
      </c>
      <c r="K445" s="2" t="s">
        <v>5</v>
      </c>
      <c r="L445" s="2" t="s">
        <v>2590</v>
      </c>
      <c r="M445" s="2" t="s">
        <v>172</v>
      </c>
      <c r="N445" s="2" t="s">
        <v>2591</v>
      </c>
      <c r="R445" s="2" t="s">
        <v>357</v>
      </c>
      <c r="S445" s="2">
        <v>80</v>
      </c>
      <c r="T445" s="2" t="s">
        <v>334</v>
      </c>
      <c r="U445" s="2">
        <v>0.11</v>
      </c>
      <c r="V445" s="2" t="s">
        <v>335</v>
      </c>
      <c r="W445" s="2" t="s">
        <v>2806</v>
      </c>
      <c r="X445" s="2" t="s">
        <v>171</v>
      </c>
    </row>
    <row r="446" spans="1:24" x14ac:dyDescent="0.25">
      <c r="A446" s="2" t="s">
        <v>168</v>
      </c>
      <c r="B446" s="2" t="s">
        <v>251</v>
      </c>
      <c r="C446" s="2" t="s">
        <v>151</v>
      </c>
      <c r="D446" s="2" t="s">
        <v>169</v>
      </c>
      <c r="E446" s="2">
        <v>9.27</v>
      </c>
      <c r="F446" s="2" t="s">
        <v>1</v>
      </c>
      <c r="G446" s="2" t="s">
        <v>171</v>
      </c>
      <c r="I446" s="3">
        <v>0.9073</v>
      </c>
      <c r="J446" s="2" t="s">
        <v>4</v>
      </c>
      <c r="K446" s="2" t="s">
        <v>5</v>
      </c>
      <c r="L446" s="2" t="s">
        <v>2807</v>
      </c>
      <c r="M446" s="2" t="s">
        <v>172</v>
      </c>
      <c r="N446" s="2" t="s">
        <v>2808</v>
      </c>
      <c r="R446" s="2" t="s">
        <v>357</v>
      </c>
      <c r="S446" s="2">
        <v>160</v>
      </c>
      <c r="T446" s="2" t="s">
        <v>334</v>
      </c>
      <c r="U446" s="2">
        <v>9.27</v>
      </c>
      <c r="V446" s="2" t="s">
        <v>335</v>
      </c>
      <c r="W446" s="2" t="s">
        <v>2809</v>
      </c>
      <c r="X446" s="2" t="s">
        <v>171</v>
      </c>
    </row>
    <row r="447" spans="1:24" x14ac:dyDescent="0.25">
      <c r="A447" s="2" t="s">
        <v>168</v>
      </c>
      <c r="B447" s="2" t="s">
        <v>251</v>
      </c>
      <c r="C447" s="2" t="s">
        <v>151</v>
      </c>
      <c r="D447" s="2" t="s">
        <v>169</v>
      </c>
      <c r="E447" s="2">
        <v>53.56</v>
      </c>
      <c r="F447" s="2" t="s">
        <v>1</v>
      </c>
      <c r="G447" s="2" t="s">
        <v>171</v>
      </c>
      <c r="I447" s="3">
        <v>0.46439999999999998</v>
      </c>
      <c r="J447" s="2" t="s">
        <v>4</v>
      </c>
      <c r="K447" s="2" t="s">
        <v>5</v>
      </c>
      <c r="L447" s="2" t="s">
        <v>2810</v>
      </c>
      <c r="M447" s="2" t="s">
        <v>172</v>
      </c>
      <c r="N447" s="2" t="s">
        <v>2811</v>
      </c>
      <c r="R447" s="2" t="s">
        <v>357</v>
      </c>
      <c r="S447" s="2">
        <v>160</v>
      </c>
      <c r="T447" s="2" t="s">
        <v>334</v>
      </c>
      <c r="U447" s="2">
        <v>53.56</v>
      </c>
      <c r="V447" s="2" t="s">
        <v>335</v>
      </c>
      <c r="W447" s="2" t="s">
        <v>2812</v>
      </c>
      <c r="X447" s="2" t="s">
        <v>171</v>
      </c>
    </row>
    <row r="448" spans="1:24" x14ac:dyDescent="0.25">
      <c r="A448" s="2" t="s">
        <v>168</v>
      </c>
      <c r="B448" s="2" t="s">
        <v>251</v>
      </c>
      <c r="C448" s="2" t="s">
        <v>151</v>
      </c>
      <c r="D448" s="2" t="s">
        <v>169</v>
      </c>
      <c r="E448" s="2">
        <v>0.2</v>
      </c>
      <c r="F448" s="2" t="s">
        <v>1</v>
      </c>
      <c r="G448" s="2" t="s">
        <v>171</v>
      </c>
      <c r="I448" s="3">
        <v>0.998</v>
      </c>
      <c r="J448" s="2" t="s">
        <v>4</v>
      </c>
      <c r="K448" s="2" t="s">
        <v>5</v>
      </c>
      <c r="L448" s="2" t="s">
        <v>1378</v>
      </c>
      <c r="M448" s="2" t="s">
        <v>172</v>
      </c>
      <c r="N448" s="2" t="s">
        <v>1379</v>
      </c>
      <c r="R448" s="2" t="s">
        <v>357</v>
      </c>
      <c r="S448" s="2">
        <v>180</v>
      </c>
      <c r="T448" s="2" t="s">
        <v>334</v>
      </c>
      <c r="U448" s="2">
        <v>0.2</v>
      </c>
      <c r="V448" s="2" t="s">
        <v>335</v>
      </c>
      <c r="W448" s="2" t="s">
        <v>2813</v>
      </c>
      <c r="X448" s="2" t="s">
        <v>171</v>
      </c>
    </row>
    <row r="449" spans="1:24" x14ac:dyDescent="0.25">
      <c r="A449" s="2" t="s">
        <v>168</v>
      </c>
      <c r="B449" s="2" t="s">
        <v>251</v>
      </c>
      <c r="C449" s="2" t="s">
        <v>151</v>
      </c>
      <c r="D449" s="2" t="s">
        <v>169</v>
      </c>
      <c r="E449" s="2">
        <v>6.1</v>
      </c>
      <c r="F449" s="2" t="s">
        <v>1</v>
      </c>
      <c r="G449" s="2" t="s">
        <v>171</v>
      </c>
      <c r="I449" s="3">
        <v>0.93899999999999995</v>
      </c>
      <c r="J449" s="2" t="s">
        <v>4</v>
      </c>
      <c r="K449" s="2" t="s">
        <v>5</v>
      </c>
      <c r="L449" s="2" t="s">
        <v>1623</v>
      </c>
      <c r="M449" s="2" t="s">
        <v>172</v>
      </c>
      <c r="N449" s="2" t="s">
        <v>1624</v>
      </c>
      <c r="R449" s="2" t="s">
        <v>357</v>
      </c>
      <c r="S449" s="2">
        <v>80</v>
      </c>
      <c r="T449" s="2" t="s">
        <v>334</v>
      </c>
      <c r="U449" s="2">
        <v>6.1</v>
      </c>
      <c r="V449" s="2" t="s">
        <v>335</v>
      </c>
      <c r="W449" s="2" t="s">
        <v>2050</v>
      </c>
      <c r="X449" s="2" t="s">
        <v>171</v>
      </c>
    </row>
    <row r="450" spans="1:24" x14ac:dyDescent="0.25">
      <c r="A450" s="2" t="s">
        <v>168</v>
      </c>
      <c r="B450" s="2" t="s">
        <v>251</v>
      </c>
      <c r="C450" s="2" t="s">
        <v>151</v>
      </c>
      <c r="D450" s="2" t="s">
        <v>169</v>
      </c>
      <c r="E450" s="2">
        <v>89.5</v>
      </c>
      <c r="F450" s="2" t="s">
        <v>1</v>
      </c>
      <c r="G450" s="2" t="s">
        <v>171</v>
      </c>
      <c r="I450" s="3">
        <v>0.105</v>
      </c>
      <c r="J450" s="2" t="s">
        <v>4</v>
      </c>
      <c r="K450" s="2" t="s">
        <v>5</v>
      </c>
      <c r="L450" s="2" t="s">
        <v>2814</v>
      </c>
      <c r="M450" s="2" t="s">
        <v>172</v>
      </c>
      <c r="N450" s="2" t="s">
        <v>2815</v>
      </c>
      <c r="R450" s="2" t="s">
        <v>357</v>
      </c>
      <c r="S450" s="2">
        <v>160</v>
      </c>
      <c r="T450" s="2" t="s">
        <v>334</v>
      </c>
      <c r="U450" s="2">
        <v>89.5</v>
      </c>
      <c r="V450" s="2" t="s">
        <v>335</v>
      </c>
      <c r="W450" s="2" t="s">
        <v>2816</v>
      </c>
      <c r="X450" s="2" t="s">
        <v>171</v>
      </c>
    </row>
    <row r="451" spans="1:24" x14ac:dyDescent="0.25">
      <c r="A451" s="2" t="s">
        <v>168</v>
      </c>
      <c r="B451" s="2" t="s">
        <v>251</v>
      </c>
      <c r="C451" s="2" t="s">
        <v>151</v>
      </c>
      <c r="D451" s="2" t="s">
        <v>169</v>
      </c>
      <c r="E451" s="2">
        <v>0.72</v>
      </c>
      <c r="F451" s="2" t="s">
        <v>1</v>
      </c>
      <c r="G451" s="2" t="s">
        <v>171</v>
      </c>
      <c r="I451" s="3">
        <v>0.99280000000000002</v>
      </c>
      <c r="J451" s="2" t="s">
        <v>4</v>
      </c>
      <c r="K451" s="2" t="s">
        <v>5</v>
      </c>
      <c r="L451" s="2" t="s">
        <v>2817</v>
      </c>
      <c r="M451" s="2" t="s">
        <v>172</v>
      </c>
      <c r="N451" s="2" t="s">
        <v>2818</v>
      </c>
      <c r="R451" s="2" t="s">
        <v>357</v>
      </c>
      <c r="S451" s="2">
        <v>190</v>
      </c>
      <c r="T451" s="2" t="s">
        <v>334</v>
      </c>
      <c r="U451" s="2">
        <v>0.72</v>
      </c>
      <c r="V451" s="2" t="s">
        <v>335</v>
      </c>
      <c r="W451" s="2" t="s">
        <v>2819</v>
      </c>
      <c r="X451" s="2" t="s">
        <v>171</v>
      </c>
    </row>
    <row r="452" spans="1:24" x14ac:dyDescent="0.25">
      <c r="A452" s="2" t="s">
        <v>168</v>
      </c>
      <c r="B452" s="2" t="s">
        <v>251</v>
      </c>
      <c r="C452" s="2" t="s">
        <v>151</v>
      </c>
      <c r="D452" s="2" t="s">
        <v>169</v>
      </c>
      <c r="E452" s="2">
        <v>5</v>
      </c>
      <c r="F452" s="2" t="s">
        <v>1</v>
      </c>
      <c r="G452" s="2" t="s">
        <v>171</v>
      </c>
      <c r="I452" s="3">
        <v>0.95</v>
      </c>
      <c r="J452" s="2" t="s">
        <v>4</v>
      </c>
      <c r="K452" s="2" t="s">
        <v>5</v>
      </c>
      <c r="L452" s="2" t="s">
        <v>37</v>
      </c>
      <c r="M452" s="2" t="s">
        <v>172</v>
      </c>
      <c r="N452" s="2" t="s">
        <v>177</v>
      </c>
      <c r="R452" s="2" t="s">
        <v>357</v>
      </c>
      <c r="S452" s="2">
        <v>100</v>
      </c>
      <c r="T452" s="2" t="s">
        <v>334</v>
      </c>
      <c r="U452" s="2">
        <v>5</v>
      </c>
      <c r="V452" s="2" t="s">
        <v>335</v>
      </c>
      <c r="W452" s="2" t="s">
        <v>1067</v>
      </c>
      <c r="X452" s="2" t="s">
        <v>171</v>
      </c>
    </row>
    <row r="453" spans="1:24" x14ac:dyDescent="0.25">
      <c r="A453" s="2" t="s">
        <v>168</v>
      </c>
      <c r="B453" s="2" t="s">
        <v>251</v>
      </c>
      <c r="C453" s="2" t="s">
        <v>151</v>
      </c>
      <c r="D453" s="2" t="s">
        <v>169</v>
      </c>
      <c r="E453" s="2">
        <v>65.42</v>
      </c>
      <c r="F453" s="2" t="s">
        <v>1</v>
      </c>
      <c r="G453" s="2" t="s">
        <v>171</v>
      </c>
      <c r="I453" s="3">
        <v>0.3458</v>
      </c>
      <c r="J453" s="2" t="s">
        <v>4</v>
      </c>
      <c r="K453" s="2" t="s">
        <v>5</v>
      </c>
      <c r="L453" s="2" t="s">
        <v>2820</v>
      </c>
      <c r="M453" s="2" t="s">
        <v>172</v>
      </c>
      <c r="N453" s="2" t="s">
        <v>2821</v>
      </c>
      <c r="R453" s="2" t="s">
        <v>357</v>
      </c>
      <c r="S453" s="2">
        <v>200</v>
      </c>
      <c r="T453" s="2" t="s">
        <v>334</v>
      </c>
      <c r="U453" s="2">
        <v>65.42</v>
      </c>
      <c r="V453" s="2" t="s">
        <v>335</v>
      </c>
      <c r="W453" s="2" t="s">
        <v>2822</v>
      </c>
      <c r="X453" s="2" t="s">
        <v>171</v>
      </c>
    </row>
    <row r="454" spans="1:24" x14ac:dyDescent="0.25">
      <c r="A454" s="2" t="s">
        <v>168</v>
      </c>
      <c r="B454" s="2" t="s">
        <v>251</v>
      </c>
      <c r="C454" s="2" t="s">
        <v>151</v>
      </c>
      <c r="D454" s="2" t="s">
        <v>169</v>
      </c>
      <c r="E454" s="2">
        <v>0.6</v>
      </c>
      <c r="F454" s="2" t="s">
        <v>1</v>
      </c>
      <c r="G454" s="2" t="s">
        <v>171</v>
      </c>
      <c r="I454" s="3">
        <v>0.99399999999999999</v>
      </c>
      <c r="J454" s="2" t="s">
        <v>4</v>
      </c>
      <c r="K454" s="2" t="s">
        <v>5</v>
      </c>
      <c r="L454" s="2" t="s">
        <v>1392</v>
      </c>
      <c r="M454" s="2" t="s">
        <v>172</v>
      </c>
      <c r="N454" s="2" t="s">
        <v>1393</v>
      </c>
      <c r="R454" s="2" t="s">
        <v>357</v>
      </c>
      <c r="S454" s="2">
        <v>70</v>
      </c>
      <c r="T454" s="2" t="s">
        <v>334</v>
      </c>
      <c r="U454" s="2">
        <v>0.6</v>
      </c>
      <c r="V454" s="2" t="s">
        <v>335</v>
      </c>
      <c r="W454" s="2" t="s">
        <v>2823</v>
      </c>
      <c r="X454" s="2" t="s">
        <v>171</v>
      </c>
    </row>
    <row r="455" spans="1:24" x14ac:dyDescent="0.25">
      <c r="A455" s="2" t="s">
        <v>168</v>
      </c>
      <c r="B455" s="2" t="s">
        <v>251</v>
      </c>
      <c r="C455" s="2" t="s">
        <v>151</v>
      </c>
      <c r="D455" s="2" t="s">
        <v>169</v>
      </c>
      <c r="E455" s="2">
        <v>4.0999999999999996</v>
      </c>
      <c r="F455" s="2" t="s">
        <v>1</v>
      </c>
      <c r="G455" s="2" t="s">
        <v>171</v>
      </c>
      <c r="I455" s="3">
        <v>0.95899999999999996</v>
      </c>
      <c r="J455" s="2" t="s">
        <v>4</v>
      </c>
      <c r="K455" s="2" t="s">
        <v>5</v>
      </c>
      <c r="L455" s="2" t="s">
        <v>2824</v>
      </c>
      <c r="M455" s="2" t="s">
        <v>172</v>
      </c>
      <c r="N455" s="2" t="s">
        <v>2825</v>
      </c>
      <c r="R455" s="2" t="s">
        <v>357</v>
      </c>
      <c r="S455" s="2">
        <v>190</v>
      </c>
      <c r="T455" s="2" t="s">
        <v>334</v>
      </c>
      <c r="U455" s="2">
        <v>4.0999999999999996</v>
      </c>
      <c r="V455" s="2" t="s">
        <v>335</v>
      </c>
      <c r="W455" s="2" t="s">
        <v>2826</v>
      </c>
      <c r="X455" s="2" t="s">
        <v>171</v>
      </c>
    </row>
    <row r="456" spans="1:24" x14ac:dyDescent="0.25">
      <c r="A456" s="2" t="s">
        <v>168</v>
      </c>
      <c r="B456" s="2" t="s">
        <v>251</v>
      </c>
      <c r="C456" s="2" t="s">
        <v>151</v>
      </c>
      <c r="D456" s="2" t="s">
        <v>169</v>
      </c>
      <c r="E456" s="2">
        <v>58.3</v>
      </c>
      <c r="F456" s="2" t="s">
        <v>1</v>
      </c>
      <c r="G456" s="2" t="s">
        <v>171</v>
      </c>
      <c r="I456" s="3">
        <v>0.41699999999999998</v>
      </c>
      <c r="J456" s="2" t="s">
        <v>4</v>
      </c>
      <c r="K456" s="2" t="s">
        <v>5</v>
      </c>
      <c r="L456" s="2" t="s">
        <v>2827</v>
      </c>
      <c r="M456" s="2" t="s">
        <v>172</v>
      </c>
      <c r="N456" s="2" t="s">
        <v>2828</v>
      </c>
      <c r="R456" s="2" t="s">
        <v>357</v>
      </c>
      <c r="S456" s="2">
        <v>200</v>
      </c>
      <c r="T456" s="2" t="s">
        <v>334</v>
      </c>
      <c r="U456" s="2">
        <v>58.3</v>
      </c>
      <c r="V456" s="2" t="s">
        <v>335</v>
      </c>
      <c r="W456" s="2" t="s">
        <v>2829</v>
      </c>
      <c r="X456" s="2" t="s">
        <v>171</v>
      </c>
    </row>
    <row r="457" spans="1:24" x14ac:dyDescent="0.25">
      <c r="A457" s="2" t="s">
        <v>168</v>
      </c>
      <c r="B457" s="2" t="s">
        <v>251</v>
      </c>
      <c r="C457" s="2" t="s">
        <v>151</v>
      </c>
      <c r="D457" s="2" t="s">
        <v>169</v>
      </c>
      <c r="E457" s="2">
        <v>0.76</v>
      </c>
      <c r="F457" s="2" t="s">
        <v>1</v>
      </c>
      <c r="G457" s="2" t="s">
        <v>171</v>
      </c>
      <c r="I457" s="3">
        <v>0.99239999999999995</v>
      </c>
      <c r="J457" s="2" t="s">
        <v>4</v>
      </c>
      <c r="K457" s="2" t="s">
        <v>5</v>
      </c>
      <c r="L457" s="2" t="s">
        <v>2830</v>
      </c>
      <c r="M457" s="2" t="s">
        <v>172</v>
      </c>
      <c r="N457" s="2" t="s">
        <v>2831</v>
      </c>
      <c r="R457" s="2" t="s">
        <v>357</v>
      </c>
      <c r="S457" s="2">
        <v>60</v>
      </c>
      <c r="T457" s="2" t="s">
        <v>334</v>
      </c>
      <c r="U457" s="2">
        <v>0.76</v>
      </c>
      <c r="V457" s="2" t="s">
        <v>335</v>
      </c>
      <c r="W457" s="2" t="s">
        <v>2832</v>
      </c>
      <c r="X457" s="2" t="s">
        <v>171</v>
      </c>
    </row>
    <row r="458" spans="1:24" x14ac:dyDescent="0.25">
      <c r="A458" s="2" t="s">
        <v>168</v>
      </c>
      <c r="B458" s="2" t="s">
        <v>251</v>
      </c>
      <c r="C458" s="2" t="s">
        <v>151</v>
      </c>
      <c r="D458" s="2" t="s">
        <v>169</v>
      </c>
      <c r="E458" s="2">
        <v>4.18</v>
      </c>
      <c r="F458" s="2" t="s">
        <v>1</v>
      </c>
      <c r="G458" s="2" t="s">
        <v>171</v>
      </c>
      <c r="I458" s="3">
        <v>0.95820000000000005</v>
      </c>
      <c r="J458" s="2" t="s">
        <v>4</v>
      </c>
      <c r="K458" s="2" t="s">
        <v>5</v>
      </c>
      <c r="L458" s="2" t="s">
        <v>2833</v>
      </c>
      <c r="M458" s="2" t="s">
        <v>172</v>
      </c>
      <c r="N458" s="2" t="s">
        <v>2834</v>
      </c>
      <c r="R458" s="2" t="s">
        <v>357</v>
      </c>
      <c r="S458" s="2">
        <v>150</v>
      </c>
      <c r="T458" s="2" t="s">
        <v>334</v>
      </c>
      <c r="U458" s="2">
        <v>4.18</v>
      </c>
      <c r="V458" s="2" t="s">
        <v>335</v>
      </c>
      <c r="W458" s="2" t="s">
        <v>2835</v>
      </c>
      <c r="X458" s="2" t="s">
        <v>171</v>
      </c>
    </row>
    <row r="459" spans="1:24" x14ac:dyDescent="0.25">
      <c r="A459" s="2" t="s">
        <v>168</v>
      </c>
      <c r="B459" s="2" t="s">
        <v>251</v>
      </c>
      <c r="C459" s="2" t="s">
        <v>151</v>
      </c>
      <c r="D459" s="2" t="s">
        <v>169</v>
      </c>
      <c r="E459" s="2">
        <v>40.97</v>
      </c>
      <c r="F459" s="2" t="s">
        <v>1</v>
      </c>
      <c r="G459" s="2" t="s">
        <v>171</v>
      </c>
      <c r="I459" s="3">
        <v>0.59030000000000005</v>
      </c>
      <c r="J459" s="2" t="s">
        <v>4</v>
      </c>
      <c r="K459" s="2" t="s">
        <v>5</v>
      </c>
      <c r="L459" s="2" t="s">
        <v>2836</v>
      </c>
      <c r="M459" s="2" t="s">
        <v>172</v>
      </c>
      <c r="N459" s="2" t="s">
        <v>2837</v>
      </c>
      <c r="R459" s="2" t="s">
        <v>357</v>
      </c>
      <c r="S459" s="2">
        <v>160</v>
      </c>
      <c r="T459" s="2" t="s">
        <v>334</v>
      </c>
      <c r="U459" s="2">
        <v>40.97</v>
      </c>
      <c r="V459" s="2" t="s">
        <v>335</v>
      </c>
      <c r="W459" s="2" t="s">
        <v>2838</v>
      </c>
      <c r="X459" s="2" t="s">
        <v>171</v>
      </c>
    </row>
    <row r="460" spans="1:24" x14ac:dyDescent="0.25">
      <c r="A460" s="2" t="s">
        <v>168</v>
      </c>
      <c r="B460" s="2" t="s">
        <v>251</v>
      </c>
      <c r="C460" s="2" t="s">
        <v>151</v>
      </c>
      <c r="D460" s="2" t="s">
        <v>169</v>
      </c>
      <c r="E460" s="2">
        <v>0.5</v>
      </c>
      <c r="F460" s="2" t="s">
        <v>1</v>
      </c>
      <c r="G460" s="2" t="s">
        <v>171</v>
      </c>
      <c r="I460" s="3">
        <v>0.995</v>
      </c>
      <c r="J460" s="2" t="s">
        <v>4</v>
      </c>
      <c r="K460" s="2" t="s">
        <v>5</v>
      </c>
      <c r="L460" s="2" t="s">
        <v>1367</v>
      </c>
      <c r="M460" s="2" t="s">
        <v>172</v>
      </c>
      <c r="N460" s="2" t="s">
        <v>1368</v>
      </c>
      <c r="R460" s="2" t="s">
        <v>357</v>
      </c>
      <c r="S460" s="2">
        <v>190</v>
      </c>
      <c r="T460" s="2" t="s">
        <v>334</v>
      </c>
      <c r="U460" s="2">
        <v>0.5</v>
      </c>
      <c r="V460" s="2" t="s">
        <v>335</v>
      </c>
      <c r="W460" s="2" t="s">
        <v>2839</v>
      </c>
      <c r="X460" s="2" t="s">
        <v>171</v>
      </c>
    </row>
    <row r="461" spans="1:24" x14ac:dyDescent="0.25">
      <c r="A461" s="2" t="s">
        <v>168</v>
      </c>
      <c r="B461" s="2" t="s">
        <v>251</v>
      </c>
      <c r="C461" s="2" t="s">
        <v>151</v>
      </c>
      <c r="D461" s="2" t="s">
        <v>169</v>
      </c>
      <c r="E461" s="2">
        <v>1.8</v>
      </c>
      <c r="F461" s="2" t="s">
        <v>1</v>
      </c>
      <c r="G461" s="2" t="s">
        <v>171</v>
      </c>
      <c r="I461" s="3">
        <v>0.98199999999999998</v>
      </c>
      <c r="J461" s="2" t="s">
        <v>4</v>
      </c>
      <c r="K461" s="2" t="s">
        <v>5</v>
      </c>
      <c r="L461" s="2" t="s">
        <v>1551</v>
      </c>
      <c r="M461" s="2" t="s">
        <v>172</v>
      </c>
      <c r="N461" s="2" t="s">
        <v>1552</v>
      </c>
      <c r="R461" s="2" t="s">
        <v>357</v>
      </c>
      <c r="S461" s="2">
        <v>110</v>
      </c>
      <c r="T461" s="2" t="s">
        <v>334</v>
      </c>
      <c r="U461" s="2">
        <v>1.8</v>
      </c>
      <c r="V461" s="2" t="s">
        <v>335</v>
      </c>
      <c r="W461" s="2" t="s">
        <v>2840</v>
      </c>
      <c r="X461" s="2" t="s">
        <v>171</v>
      </c>
    </row>
    <row r="462" spans="1:24" x14ac:dyDescent="0.25">
      <c r="A462" s="2" t="s">
        <v>168</v>
      </c>
      <c r="B462" s="2" t="s">
        <v>251</v>
      </c>
      <c r="C462" s="2" t="s">
        <v>151</v>
      </c>
      <c r="D462" s="2" t="s">
        <v>169</v>
      </c>
      <c r="E462" s="2">
        <v>30</v>
      </c>
      <c r="F462" s="2" t="s">
        <v>1</v>
      </c>
      <c r="G462" s="2" t="s">
        <v>171</v>
      </c>
      <c r="I462" s="3">
        <v>0.7</v>
      </c>
      <c r="J462" s="2" t="s">
        <v>4</v>
      </c>
      <c r="K462" s="2" t="s">
        <v>5</v>
      </c>
      <c r="L462" s="2" t="s">
        <v>134</v>
      </c>
      <c r="M462" s="2" t="s">
        <v>172</v>
      </c>
      <c r="N462" s="2" t="s">
        <v>197</v>
      </c>
      <c r="R462" s="2" t="s">
        <v>357</v>
      </c>
      <c r="S462" s="2">
        <v>150</v>
      </c>
      <c r="T462" s="2" t="s">
        <v>334</v>
      </c>
      <c r="U462" s="2">
        <v>30</v>
      </c>
      <c r="V462" s="2" t="s">
        <v>335</v>
      </c>
      <c r="W462" s="2" t="s">
        <v>2841</v>
      </c>
      <c r="X462" s="2" t="s">
        <v>171</v>
      </c>
    </row>
    <row r="463" spans="1:24" x14ac:dyDescent="0.25">
      <c r="A463" s="2" t="s">
        <v>168</v>
      </c>
      <c r="B463" s="2" t="s">
        <v>251</v>
      </c>
      <c r="C463" s="2" t="s">
        <v>151</v>
      </c>
      <c r="D463" s="2" t="s">
        <v>169</v>
      </c>
      <c r="E463" s="2">
        <v>0.36</v>
      </c>
      <c r="F463" s="2" t="s">
        <v>1</v>
      </c>
      <c r="G463" s="2" t="s">
        <v>171</v>
      </c>
      <c r="I463" s="3">
        <v>0.99639999999999995</v>
      </c>
      <c r="J463" s="2" t="s">
        <v>4</v>
      </c>
      <c r="K463" s="2" t="s">
        <v>5</v>
      </c>
      <c r="L463" s="2" t="s">
        <v>2842</v>
      </c>
      <c r="M463" s="2" t="s">
        <v>172</v>
      </c>
      <c r="N463" s="2" t="s">
        <v>2843</v>
      </c>
      <c r="R463" s="2" t="s">
        <v>357</v>
      </c>
      <c r="S463" s="2">
        <v>130</v>
      </c>
      <c r="T463" s="2" t="s">
        <v>334</v>
      </c>
      <c r="U463" s="2">
        <v>0.36</v>
      </c>
      <c r="V463" s="2" t="s">
        <v>335</v>
      </c>
      <c r="W463" s="2" t="s">
        <v>2844</v>
      </c>
      <c r="X463" s="2" t="s">
        <v>171</v>
      </c>
    </row>
    <row r="464" spans="1:24" x14ac:dyDescent="0.25">
      <c r="A464" s="2" t="s">
        <v>168</v>
      </c>
      <c r="B464" s="2" t="s">
        <v>251</v>
      </c>
      <c r="C464" s="2" t="s">
        <v>151</v>
      </c>
      <c r="D464" s="2" t="s">
        <v>169</v>
      </c>
      <c r="E464" s="2">
        <v>2.08</v>
      </c>
      <c r="F464" s="2" t="s">
        <v>1</v>
      </c>
      <c r="G464" s="2" t="s">
        <v>171</v>
      </c>
      <c r="I464" s="3">
        <v>0.97919999999999996</v>
      </c>
      <c r="J464" s="2" t="s">
        <v>4</v>
      </c>
      <c r="K464" s="2" t="s">
        <v>5</v>
      </c>
      <c r="L464" s="2" t="s">
        <v>2845</v>
      </c>
      <c r="M464" s="2" t="s">
        <v>172</v>
      </c>
      <c r="N464" s="2" t="s">
        <v>2846</v>
      </c>
      <c r="R464" s="2" t="s">
        <v>357</v>
      </c>
      <c r="S464" s="2">
        <v>90</v>
      </c>
      <c r="T464" s="2" t="s">
        <v>334</v>
      </c>
      <c r="U464" s="2">
        <v>2.08</v>
      </c>
      <c r="V464" s="2" t="s">
        <v>335</v>
      </c>
      <c r="W464" s="2" t="s">
        <v>2847</v>
      </c>
      <c r="X464" s="2" t="s">
        <v>171</v>
      </c>
    </row>
    <row r="465" spans="1:24" x14ac:dyDescent="0.25">
      <c r="A465" s="2" t="s">
        <v>168</v>
      </c>
      <c r="B465" s="2" t="s">
        <v>251</v>
      </c>
      <c r="C465" s="2" t="s">
        <v>151</v>
      </c>
      <c r="D465" s="2" t="s">
        <v>169</v>
      </c>
      <c r="E465" s="2">
        <v>13.32</v>
      </c>
      <c r="F465" s="2" t="s">
        <v>1</v>
      </c>
      <c r="G465" s="2" t="s">
        <v>171</v>
      </c>
      <c r="I465" s="3">
        <v>0.86680000000000001</v>
      </c>
      <c r="J465" s="2" t="s">
        <v>4</v>
      </c>
      <c r="K465" s="2" t="s">
        <v>5</v>
      </c>
      <c r="L465" s="2" t="s">
        <v>2848</v>
      </c>
      <c r="M465" s="2" t="s">
        <v>172</v>
      </c>
      <c r="N465" s="2" t="s">
        <v>2849</v>
      </c>
      <c r="R465" s="2" t="s">
        <v>357</v>
      </c>
      <c r="S465" s="2">
        <v>180</v>
      </c>
      <c r="T465" s="2" t="s">
        <v>334</v>
      </c>
      <c r="U465" s="2">
        <v>13.32</v>
      </c>
      <c r="V465" s="2" t="s">
        <v>335</v>
      </c>
      <c r="W465" s="2" t="s">
        <v>2850</v>
      </c>
      <c r="X465" s="2" t="s">
        <v>171</v>
      </c>
    </row>
    <row r="466" spans="1:24" x14ac:dyDescent="0.25">
      <c r="A466" s="2" t="s">
        <v>168</v>
      </c>
      <c r="B466" s="2" t="s">
        <v>251</v>
      </c>
      <c r="C466" s="2" t="s">
        <v>151</v>
      </c>
      <c r="D466" s="2" t="s">
        <v>169</v>
      </c>
      <c r="E466" s="2">
        <v>0.7</v>
      </c>
      <c r="F466" s="2" t="s">
        <v>1</v>
      </c>
      <c r="G466" s="2" t="s">
        <v>171</v>
      </c>
      <c r="I466" s="3">
        <v>0.99299999999999999</v>
      </c>
      <c r="J466" s="2" t="s">
        <v>4</v>
      </c>
      <c r="K466" s="2" t="s">
        <v>5</v>
      </c>
      <c r="L466" s="2" t="s">
        <v>1417</v>
      </c>
      <c r="M466" s="2" t="s">
        <v>172</v>
      </c>
      <c r="N466" s="2" t="s">
        <v>1418</v>
      </c>
      <c r="R466" s="2" t="s">
        <v>357</v>
      </c>
      <c r="S466" s="2">
        <v>80</v>
      </c>
      <c r="T466" s="2" t="s">
        <v>334</v>
      </c>
      <c r="U466" s="2">
        <v>0.7</v>
      </c>
      <c r="V466" s="2" t="s">
        <v>335</v>
      </c>
      <c r="W466" s="2" t="s">
        <v>1444</v>
      </c>
      <c r="X466" s="2" t="s">
        <v>171</v>
      </c>
    </row>
    <row r="467" spans="1:24" x14ac:dyDescent="0.25">
      <c r="A467" s="2" t="s">
        <v>168</v>
      </c>
      <c r="B467" s="2" t="s">
        <v>251</v>
      </c>
      <c r="C467" s="2" t="s">
        <v>151</v>
      </c>
      <c r="D467" s="2" t="s">
        <v>169</v>
      </c>
      <c r="E467" s="2">
        <v>8.6999999999999993</v>
      </c>
      <c r="F467" s="2" t="s">
        <v>1</v>
      </c>
      <c r="G467" s="2" t="s">
        <v>171</v>
      </c>
      <c r="I467" s="3">
        <v>0.91300000000000003</v>
      </c>
      <c r="J467" s="2" t="s">
        <v>4</v>
      </c>
      <c r="K467" s="2" t="s">
        <v>5</v>
      </c>
      <c r="L467" s="2" t="s">
        <v>2420</v>
      </c>
      <c r="M467" s="2" t="s">
        <v>172</v>
      </c>
      <c r="N467" s="2" t="s">
        <v>2421</v>
      </c>
      <c r="R467" s="2" t="s">
        <v>357</v>
      </c>
      <c r="S467" s="2">
        <v>70</v>
      </c>
      <c r="T467" s="2" t="s">
        <v>334</v>
      </c>
      <c r="U467" s="2">
        <v>8.6999999999999993</v>
      </c>
      <c r="V467" s="2" t="s">
        <v>335</v>
      </c>
      <c r="W467" s="2" t="s">
        <v>2851</v>
      </c>
      <c r="X467" s="2" t="s">
        <v>171</v>
      </c>
    </row>
    <row r="468" spans="1:24" x14ac:dyDescent="0.25">
      <c r="A468" s="2" t="s">
        <v>168</v>
      </c>
      <c r="B468" s="2" t="s">
        <v>251</v>
      </c>
      <c r="C468" s="2" t="s">
        <v>151</v>
      </c>
      <c r="D468" s="2" t="s">
        <v>169</v>
      </c>
      <c r="E468" s="2">
        <v>95.7</v>
      </c>
      <c r="F468" s="2" t="s">
        <v>1</v>
      </c>
      <c r="G468" s="2" t="s">
        <v>171</v>
      </c>
      <c r="I468" s="3">
        <v>4.2999999999999997E-2</v>
      </c>
      <c r="J468" s="2" t="s">
        <v>4</v>
      </c>
      <c r="K468" s="2" t="s">
        <v>5</v>
      </c>
      <c r="L468" s="2" t="s">
        <v>2852</v>
      </c>
      <c r="M468" s="2" t="s">
        <v>172</v>
      </c>
      <c r="N468" s="2" t="s">
        <v>2853</v>
      </c>
      <c r="R468" s="2" t="s">
        <v>357</v>
      </c>
      <c r="S468" s="2">
        <v>160</v>
      </c>
      <c r="T468" s="2" t="s">
        <v>334</v>
      </c>
      <c r="U468" s="2">
        <v>95.7</v>
      </c>
      <c r="V468" s="2" t="s">
        <v>335</v>
      </c>
      <c r="W468" s="2" t="s">
        <v>2854</v>
      </c>
      <c r="X468" s="2" t="s">
        <v>171</v>
      </c>
    </row>
    <row r="469" spans="1:24" x14ac:dyDescent="0.25">
      <c r="A469" s="2" t="s">
        <v>168</v>
      </c>
      <c r="B469" s="2" t="s">
        <v>251</v>
      </c>
      <c r="C469" s="2" t="s">
        <v>151</v>
      </c>
      <c r="D469" s="2" t="s">
        <v>169</v>
      </c>
      <c r="E469" s="2">
        <v>0.19</v>
      </c>
      <c r="F469" s="2" t="s">
        <v>1</v>
      </c>
      <c r="G469" s="2" t="s">
        <v>171</v>
      </c>
      <c r="I469" s="3">
        <v>0.99809999999999999</v>
      </c>
      <c r="J469" s="2" t="s">
        <v>4</v>
      </c>
      <c r="K469" s="2" t="s">
        <v>5</v>
      </c>
      <c r="L469" s="2" t="s">
        <v>2426</v>
      </c>
      <c r="M469" s="2" t="s">
        <v>172</v>
      </c>
      <c r="N469" s="2" t="s">
        <v>2427</v>
      </c>
      <c r="R469" s="2" t="s">
        <v>357</v>
      </c>
      <c r="S469" s="2">
        <v>80</v>
      </c>
      <c r="T469" s="2" t="s">
        <v>334</v>
      </c>
      <c r="U469" s="2">
        <v>0.19</v>
      </c>
      <c r="V469" s="2" t="s">
        <v>335</v>
      </c>
      <c r="W469" s="2" t="s">
        <v>2855</v>
      </c>
      <c r="X469" s="2" t="s">
        <v>171</v>
      </c>
    </row>
    <row r="470" spans="1:24" x14ac:dyDescent="0.25">
      <c r="A470" s="2" t="s">
        <v>168</v>
      </c>
      <c r="B470" s="2" t="s">
        <v>251</v>
      </c>
      <c r="C470" s="2" t="s">
        <v>151</v>
      </c>
      <c r="D470" s="2" t="s">
        <v>169</v>
      </c>
      <c r="E470" s="2">
        <v>7.5</v>
      </c>
      <c r="F470" s="2" t="s">
        <v>1</v>
      </c>
      <c r="G470" s="2" t="s">
        <v>171</v>
      </c>
      <c r="I470" s="3">
        <v>0.92500000000000004</v>
      </c>
      <c r="J470" s="2" t="s">
        <v>4</v>
      </c>
      <c r="K470" s="2" t="s">
        <v>5</v>
      </c>
      <c r="L470" s="2" t="s">
        <v>1536</v>
      </c>
      <c r="M470" s="2" t="s">
        <v>172</v>
      </c>
      <c r="N470" s="2" t="s">
        <v>1537</v>
      </c>
      <c r="R470" s="2" t="s">
        <v>357</v>
      </c>
      <c r="S470" s="2">
        <v>80</v>
      </c>
      <c r="T470" s="2" t="s">
        <v>334</v>
      </c>
      <c r="U470" s="2">
        <v>7.5</v>
      </c>
      <c r="V470" s="2" t="s">
        <v>335</v>
      </c>
      <c r="W470" s="2" t="s">
        <v>2856</v>
      </c>
      <c r="X470" s="2" t="s">
        <v>171</v>
      </c>
    </row>
    <row r="471" spans="1:24" x14ac:dyDescent="0.25">
      <c r="A471" s="2" t="s">
        <v>168</v>
      </c>
      <c r="B471" s="2" t="s">
        <v>251</v>
      </c>
      <c r="C471" s="2" t="s">
        <v>151</v>
      </c>
      <c r="D471" s="2" t="s">
        <v>169</v>
      </c>
      <c r="E471" s="2">
        <v>29.19</v>
      </c>
      <c r="F471" s="2" t="s">
        <v>1</v>
      </c>
      <c r="G471" s="2" t="s">
        <v>171</v>
      </c>
      <c r="I471" s="3">
        <v>0.70809999999999995</v>
      </c>
      <c r="J471" s="2" t="s">
        <v>4</v>
      </c>
      <c r="K471" s="2" t="s">
        <v>5</v>
      </c>
      <c r="L471" s="2" t="s">
        <v>2857</v>
      </c>
      <c r="M471" s="2" t="s">
        <v>172</v>
      </c>
      <c r="N471" s="2" t="s">
        <v>2858</v>
      </c>
      <c r="R471" s="2" t="s">
        <v>357</v>
      </c>
      <c r="S471" s="2">
        <v>90</v>
      </c>
      <c r="T471" s="2" t="s">
        <v>334</v>
      </c>
      <c r="U471" s="2">
        <v>29.19</v>
      </c>
      <c r="V471" s="2" t="s">
        <v>335</v>
      </c>
      <c r="W471" s="2" t="s">
        <v>2859</v>
      </c>
      <c r="X471" s="2" t="s">
        <v>171</v>
      </c>
    </row>
    <row r="472" spans="1:24" x14ac:dyDescent="0.25">
      <c r="A472" s="2" t="s">
        <v>168</v>
      </c>
      <c r="B472" s="2" t="s">
        <v>251</v>
      </c>
      <c r="C472" s="2" t="s">
        <v>151</v>
      </c>
      <c r="D472" s="2" t="s">
        <v>169</v>
      </c>
      <c r="E472" s="2">
        <v>0.5</v>
      </c>
      <c r="F472" s="2" t="s">
        <v>1</v>
      </c>
      <c r="G472" s="2" t="s">
        <v>171</v>
      </c>
      <c r="I472" s="3">
        <v>0.995</v>
      </c>
      <c r="J472" s="2" t="s">
        <v>4</v>
      </c>
      <c r="K472" s="2" t="s">
        <v>5</v>
      </c>
      <c r="L472" s="2" t="s">
        <v>1367</v>
      </c>
      <c r="M472" s="2" t="s">
        <v>172</v>
      </c>
      <c r="N472" s="2" t="s">
        <v>1368</v>
      </c>
      <c r="R472" s="2" t="s">
        <v>357</v>
      </c>
      <c r="S472" s="2">
        <v>70</v>
      </c>
      <c r="T472" s="2" t="s">
        <v>334</v>
      </c>
      <c r="U472" s="2">
        <v>0.5</v>
      </c>
      <c r="V472" s="2" t="s">
        <v>335</v>
      </c>
      <c r="W472" s="2" t="s">
        <v>2860</v>
      </c>
      <c r="X472" s="2" t="s">
        <v>171</v>
      </c>
    </row>
    <row r="473" spans="1:24" x14ac:dyDescent="0.25">
      <c r="A473" s="2" t="s">
        <v>168</v>
      </c>
      <c r="B473" s="2" t="s">
        <v>251</v>
      </c>
      <c r="C473" s="2" t="s">
        <v>151</v>
      </c>
      <c r="D473" s="2" t="s">
        <v>169</v>
      </c>
      <c r="E473" s="2">
        <v>6.9</v>
      </c>
      <c r="F473" s="2" t="s">
        <v>1</v>
      </c>
      <c r="G473" s="2" t="s">
        <v>171</v>
      </c>
      <c r="I473" s="3">
        <v>0.93100000000000005</v>
      </c>
      <c r="J473" s="2" t="s">
        <v>4</v>
      </c>
      <c r="K473" s="2" t="s">
        <v>5</v>
      </c>
      <c r="L473" s="2" t="s">
        <v>1576</v>
      </c>
      <c r="M473" s="2" t="s">
        <v>172</v>
      </c>
      <c r="N473" s="2" t="s">
        <v>1577</v>
      </c>
      <c r="R473" s="2" t="s">
        <v>357</v>
      </c>
      <c r="S473" s="2">
        <v>90</v>
      </c>
      <c r="T473" s="2" t="s">
        <v>334</v>
      </c>
      <c r="U473" s="2">
        <v>6.9</v>
      </c>
      <c r="V473" s="2" t="s">
        <v>335</v>
      </c>
      <c r="W473" s="2" t="s">
        <v>2861</v>
      </c>
      <c r="X473" s="2" t="s">
        <v>171</v>
      </c>
    </row>
    <row r="474" spans="1:24" x14ac:dyDescent="0.25">
      <c r="A474" s="2" t="s">
        <v>168</v>
      </c>
      <c r="B474" s="2" t="s">
        <v>251</v>
      </c>
      <c r="C474" s="2" t="s">
        <v>151</v>
      </c>
      <c r="D474" s="2" t="s">
        <v>169</v>
      </c>
      <c r="E474" s="2">
        <v>28.3</v>
      </c>
      <c r="F474" s="2" t="s">
        <v>1</v>
      </c>
      <c r="G474" s="2" t="s">
        <v>171</v>
      </c>
      <c r="I474" s="3">
        <v>0.71699999999999997</v>
      </c>
      <c r="J474" s="2" t="s">
        <v>4</v>
      </c>
      <c r="K474" s="2" t="s">
        <v>5</v>
      </c>
      <c r="L474" s="2" t="s">
        <v>2862</v>
      </c>
      <c r="M474" s="2" t="s">
        <v>172</v>
      </c>
      <c r="N474" s="2" t="s">
        <v>2863</v>
      </c>
      <c r="R474" s="2" t="s">
        <v>357</v>
      </c>
      <c r="S474" s="2">
        <v>160</v>
      </c>
      <c r="T474" s="2" t="s">
        <v>334</v>
      </c>
      <c r="U474" s="2">
        <v>28.3</v>
      </c>
      <c r="V474" s="2" t="s">
        <v>335</v>
      </c>
      <c r="W474" s="2" t="s">
        <v>2864</v>
      </c>
      <c r="X474" s="2" t="s">
        <v>171</v>
      </c>
    </row>
    <row r="475" spans="1:24" x14ac:dyDescent="0.25">
      <c r="A475" s="2" t="s">
        <v>168</v>
      </c>
      <c r="B475" s="2" t="s">
        <v>251</v>
      </c>
      <c r="C475" s="2" t="s">
        <v>151</v>
      </c>
      <c r="D475" s="2" t="s">
        <v>169</v>
      </c>
      <c r="E475" s="2">
        <v>0.2</v>
      </c>
      <c r="F475" s="2" t="s">
        <v>1</v>
      </c>
      <c r="G475" s="2" t="s">
        <v>171</v>
      </c>
      <c r="I475" s="3">
        <v>0.998</v>
      </c>
      <c r="J475" s="2" t="s">
        <v>4</v>
      </c>
      <c r="K475" s="2" t="s">
        <v>5</v>
      </c>
      <c r="L475" s="2" t="s">
        <v>1378</v>
      </c>
      <c r="M475" s="2" t="s">
        <v>172</v>
      </c>
      <c r="N475" s="2" t="s">
        <v>1379</v>
      </c>
      <c r="R475" s="2" t="s">
        <v>357</v>
      </c>
      <c r="S475" s="2">
        <v>200</v>
      </c>
      <c r="T475" s="2" t="s">
        <v>334</v>
      </c>
      <c r="U475" s="2">
        <v>0.2</v>
      </c>
      <c r="V475" s="2" t="s">
        <v>335</v>
      </c>
      <c r="W475" s="2" t="s">
        <v>1538</v>
      </c>
      <c r="X475" s="2" t="s">
        <v>171</v>
      </c>
    </row>
    <row r="476" spans="1:24" x14ac:dyDescent="0.25">
      <c r="A476" s="2" t="s">
        <v>168</v>
      </c>
      <c r="B476" s="2" t="s">
        <v>251</v>
      </c>
      <c r="C476" s="2" t="s">
        <v>151</v>
      </c>
      <c r="D476" s="2" t="s">
        <v>169</v>
      </c>
      <c r="E476" s="2">
        <v>9.5399999999999991</v>
      </c>
      <c r="F476" s="2" t="s">
        <v>1</v>
      </c>
      <c r="G476" s="2" t="s">
        <v>171</v>
      </c>
      <c r="I476" s="3">
        <v>0.90459999999999996</v>
      </c>
      <c r="J476" s="2" t="s">
        <v>4</v>
      </c>
      <c r="K476" s="2" t="s">
        <v>5</v>
      </c>
      <c r="L476" s="2" t="s">
        <v>2865</v>
      </c>
      <c r="M476" s="2" t="s">
        <v>172</v>
      </c>
      <c r="N476" s="2" t="s">
        <v>2866</v>
      </c>
      <c r="R476" s="2" t="s">
        <v>357</v>
      </c>
      <c r="S476" s="2">
        <v>190</v>
      </c>
      <c r="T476" s="2" t="s">
        <v>334</v>
      </c>
      <c r="U476" s="2">
        <v>9.5399999999999991</v>
      </c>
      <c r="V476" s="2" t="s">
        <v>335</v>
      </c>
      <c r="W476" s="2" t="s">
        <v>2867</v>
      </c>
      <c r="X476" s="2" t="s">
        <v>171</v>
      </c>
    </row>
    <row r="477" spans="1:24" x14ac:dyDescent="0.25">
      <c r="A477" s="2" t="s">
        <v>168</v>
      </c>
      <c r="B477" s="2" t="s">
        <v>251</v>
      </c>
      <c r="C477" s="2" t="s">
        <v>151</v>
      </c>
      <c r="D477" s="2" t="s">
        <v>169</v>
      </c>
      <c r="E477" s="2">
        <v>53.89</v>
      </c>
      <c r="F477" s="2" t="s">
        <v>1</v>
      </c>
      <c r="G477" s="2" t="s">
        <v>171</v>
      </c>
      <c r="I477" s="3">
        <v>0.46110000000000001</v>
      </c>
      <c r="J477" s="2" t="s">
        <v>4</v>
      </c>
      <c r="K477" s="2" t="s">
        <v>5</v>
      </c>
      <c r="L477" s="2" t="s">
        <v>2868</v>
      </c>
      <c r="M477" s="2" t="s">
        <v>172</v>
      </c>
      <c r="N477" s="2" t="s">
        <v>2869</v>
      </c>
      <c r="R477" s="2" t="s">
        <v>357</v>
      </c>
      <c r="S477" s="2">
        <v>170</v>
      </c>
      <c r="T477" s="2" t="s">
        <v>334</v>
      </c>
      <c r="U477" s="2">
        <v>53.89</v>
      </c>
      <c r="V477" s="2" t="s">
        <v>335</v>
      </c>
      <c r="W477" s="2" t="s">
        <v>2870</v>
      </c>
      <c r="X477" s="2" t="s">
        <v>171</v>
      </c>
    </row>
    <row r="478" spans="1:24" x14ac:dyDescent="0.25">
      <c r="A478" s="2" t="s">
        <v>168</v>
      </c>
      <c r="B478" s="2" t="s">
        <v>251</v>
      </c>
      <c r="C478" s="2" t="s">
        <v>151</v>
      </c>
      <c r="D478" s="2" t="s">
        <v>169</v>
      </c>
      <c r="E478" s="2">
        <v>0.2</v>
      </c>
      <c r="F478" s="2" t="s">
        <v>1</v>
      </c>
      <c r="G478" s="2" t="s">
        <v>171</v>
      </c>
      <c r="I478" s="3">
        <v>0.998</v>
      </c>
      <c r="J478" s="2" t="s">
        <v>4</v>
      </c>
      <c r="K478" s="2" t="s">
        <v>5</v>
      </c>
      <c r="L478" s="2" t="s">
        <v>1378</v>
      </c>
      <c r="M478" s="2" t="s">
        <v>172</v>
      </c>
      <c r="N478" s="2" t="s">
        <v>1379</v>
      </c>
      <c r="R478" s="2" t="s">
        <v>357</v>
      </c>
      <c r="S478" s="2">
        <v>90</v>
      </c>
      <c r="T478" s="2" t="s">
        <v>334</v>
      </c>
      <c r="U478" s="2">
        <v>0.2</v>
      </c>
      <c r="V478" s="2" t="s">
        <v>335</v>
      </c>
      <c r="W478" s="2" t="s">
        <v>2871</v>
      </c>
      <c r="X478" s="2" t="s">
        <v>171</v>
      </c>
    </row>
    <row r="479" spans="1:24" x14ac:dyDescent="0.25">
      <c r="A479" s="2" t="s">
        <v>168</v>
      </c>
      <c r="B479" s="2" t="s">
        <v>251</v>
      </c>
      <c r="C479" s="2" t="s">
        <v>151</v>
      </c>
      <c r="D479" s="2" t="s">
        <v>169</v>
      </c>
      <c r="E479" s="2">
        <v>3.3</v>
      </c>
      <c r="F479" s="2" t="s">
        <v>1</v>
      </c>
      <c r="G479" s="2" t="s">
        <v>171</v>
      </c>
      <c r="I479" s="3">
        <v>0.96699999999999997</v>
      </c>
      <c r="J479" s="2" t="s">
        <v>4</v>
      </c>
      <c r="K479" s="2" t="s">
        <v>5</v>
      </c>
      <c r="L479" s="2" t="s">
        <v>2239</v>
      </c>
      <c r="M479" s="2" t="s">
        <v>172</v>
      </c>
      <c r="N479" s="2" t="s">
        <v>2240</v>
      </c>
      <c r="R479" s="2" t="s">
        <v>357</v>
      </c>
      <c r="S479" s="2">
        <v>120</v>
      </c>
      <c r="T479" s="2" t="s">
        <v>334</v>
      </c>
      <c r="U479" s="2">
        <v>3.3</v>
      </c>
      <c r="V479" s="2" t="s">
        <v>335</v>
      </c>
      <c r="W479" s="2" t="s">
        <v>2241</v>
      </c>
      <c r="X479" s="2" t="s">
        <v>171</v>
      </c>
    </row>
    <row r="480" spans="1:24" x14ac:dyDescent="0.25">
      <c r="A480" s="2" t="s">
        <v>168</v>
      </c>
      <c r="B480" s="2" t="s">
        <v>251</v>
      </c>
      <c r="C480" s="2" t="s">
        <v>151</v>
      </c>
      <c r="D480" s="2" t="s">
        <v>169</v>
      </c>
      <c r="E480" s="2">
        <v>31.7</v>
      </c>
      <c r="F480" s="2" t="s">
        <v>1</v>
      </c>
      <c r="G480" s="2" t="s">
        <v>171</v>
      </c>
      <c r="I480" s="3">
        <v>0.68300000000000005</v>
      </c>
      <c r="J480" s="2" t="s">
        <v>4</v>
      </c>
      <c r="K480" s="2" t="s">
        <v>5</v>
      </c>
      <c r="L480" s="2" t="s">
        <v>2872</v>
      </c>
      <c r="M480" s="2" t="s">
        <v>172</v>
      </c>
      <c r="N480" s="2" t="s">
        <v>2873</v>
      </c>
      <c r="R480" s="2" t="s">
        <v>357</v>
      </c>
      <c r="S480" s="2">
        <v>110</v>
      </c>
      <c r="T480" s="2" t="s">
        <v>334</v>
      </c>
      <c r="U480" s="2">
        <v>31.7</v>
      </c>
      <c r="V480" s="2" t="s">
        <v>335</v>
      </c>
      <c r="W480" s="2" t="s">
        <v>2874</v>
      </c>
      <c r="X480" s="2" t="s">
        <v>171</v>
      </c>
    </row>
    <row r="481" spans="1:24" x14ac:dyDescent="0.25">
      <c r="A481" s="2" t="s">
        <v>168</v>
      </c>
      <c r="B481" s="2" t="s">
        <v>251</v>
      </c>
      <c r="C481" s="2" t="s">
        <v>151</v>
      </c>
      <c r="D481" s="2" t="s">
        <v>169</v>
      </c>
      <c r="E481" s="2">
        <v>0.28999999999999998</v>
      </c>
      <c r="F481" s="2" t="s">
        <v>1</v>
      </c>
      <c r="G481" s="2" t="s">
        <v>171</v>
      </c>
      <c r="I481" s="3">
        <v>0.99709999999999999</v>
      </c>
      <c r="J481" s="2" t="s">
        <v>4</v>
      </c>
      <c r="K481" s="2" t="s">
        <v>5</v>
      </c>
      <c r="L481" s="2" t="s">
        <v>2267</v>
      </c>
      <c r="M481" s="2" t="s">
        <v>172</v>
      </c>
      <c r="N481" s="2" t="s">
        <v>2268</v>
      </c>
      <c r="R481" s="2" t="s">
        <v>357</v>
      </c>
      <c r="S481" s="2">
        <v>120</v>
      </c>
      <c r="T481" s="2" t="s">
        <v>334</v>
      </c>
      <c r="U481" s="2">
        <v>0.28999999999999998</v>
      </c>
      <c r="V481" s="2" t="s">
        <v>335</v>
      </c>
      <c r="W481" s="2" t="s">
        <v>2875</v>
      </c>
      <c r="X481" s="2" t="s">
        <v>171</v>
      </c>
    </row>
    <row r="482" spans="1:24" x14ac:dyDescent="0.25">
      <c r="A482" s="2" t="s">
        <v>168</v>
      </c>
      <c r="B482" s="2" t="s">
        <v>251</v>
      </c>
      <c r="C482" s="2" t="s">
        <v>151</v>
      </c>
      <c r="D482" s="2" t="s">
        <v>169</v>
      </c>
      <c r="E482" s="2">
        <v>7.02</v>
      </c>
      <c r="F482" s="2" t="s">
        <v>1</v>
      </c>
      <c r="G482" s="2" t="s">
        <v>171</v>
      </c>
      <c r="I482" s="3">
        <v>0.92979999999999996</v>
      </c>
      <c r="J482" s="2" t="s">
        <v>4</v>
      </c>
      <c r="K482" s="2" t="s">
        <v>5</v>
      </c>
      <c r="L482" s="2" t="s">
        <v>2876</v>
      </c>
      <c r="M482" s="2" t="s">
        <v>172</v>
      </c>
      <c r="N482" s="2" t="s">
        <v>2877</v>
      </c>
      <c r="R482" s="2" t="s">
        <v>357</v>
      </c>
      <c r="S482" s="2">
        <v>70</v>
      </c>
      <c r="T482" s="2" t="s">
        <v>334</v>
      </c>
      <c r="U482" s="2">
        <v>7.02</v>
      </c>
      <c r="V482" s="2" t="s">
        <v>335</v>
      </c>
      <c r="W482" s="2" t="s">
        <v>2878</v>
      </c>
      <c r="X482" s="2" t="s">
        <v>171</v>
      </c>
    </row>
    <row r="483" spans="1:24" x14ac:dyDescent="0.25">
      <c r="A483" s="2" t="s">
        <v>168</v>
      </c>
      <c r="B483" s="2" t="s">
        <v>251</v>
      </c>
      <c r="C483" s="2" t="s">
        <v>151</v>
      </c>
      <c r="D483" s="2" t="s">
        <v>169</v>
      </c>
      <c r="E483" s="2">
        <v>47.16</v>
      </c>
      <c r="F483" s="2" t="s">
        <v>1</v>
      </c>
      <c r="G483" s="2" t="s">
        <v>171</v>
      </c>
      <c r="I483" s="3">
        <v>0.52839999999999998</v>
      </c>
      <c r="J483" s="2" t="s">
        <v>4</v>
      </c>
      <c r="K483" s="2" t="s">
        <v>5</v>
      </c>
      <c r="L483" s="2" t="s">
        <v>2879</v>
      </c>
      <c r="M483" s="2" t="s">
        <v>172</v>
      </c>
      <c r="N483" s="2" t="s">
        <v>2880</v>
      </c>
      <c r="R483" s="2" t="s">
        <v>357</v>
      </c>
      <c r="S483" s="2">
        <v>80</v>
      </c>
      <c r="T483" s="2" t="s">
        <v>334</v>
      </c>
      <c r="U483" s="2">
        <v>47.16</v>
      </c>
      <c r="V483" s="2" t="s">
        <v>335</v>
      </c>
      <c r="W483" s="2" t="s">
        <v>2881</v>
      </c>
      <c r="X483" s="2" t="s">
        <v>171</v>
      </c>
    </row>
    <row r="484" spans="1:24" x14ac:dyDescent="0.25">
      <c r="A484" s="2" t="s">
        <v>168</v>
      </c>
      <c r="B484" s="2" t="s">
        <v>251</v>
      </c>
      <c r="C484" s="2" t="s">
        <v>151</v>
      </c>
      <c r="D484" s="2" t="s">
        <v>169</v>
      </c>
      <c r="E484" s="2">
        <v>0.6</v>
      </c>
      <c r="F484" s="2" t="s">
        <v>1</v>
      </c>
      <c r="G484" s="2" t="s">
        <v>171</v>
      </c>
      <c r="I484" s="3">
        <v>0.99399999999999999</v>
      </c>
      <c r="J484" s="2" t="s">
        <v>4</v>
      </c>
      <c r="K484" s="2" t="s">
        <v>5</v>
      </c>
      <c r="L484" s="2" t="s">
        <v>1392</v>
      </c>
      <c r="M484" s="2" t="s">
        <v>172</v>
      </c>
      <c r="N484" s="2" t="s">
        <v>1393</v>
      </c>
      <c r="R484" s="2" t="s">
        <v>357</v>
      </c>
      <c r="S484" s="2">
        <v>80</v>
      </c>
      <c r="T484" s="2" t="s">
        <v>334</v>
      </c>
      <c r="U484" s="2">
        <v>0.6</v>
      </c>
      <c r="V484" s="2" t="s">
        <v>335</v>
      </c>
      <c r="W484" s="2" t="s">
        <v>2882</v>
      </c>
      <c r="X484" s="2" t="s">
        <v>171</v>
      </c>
    </row>
    <row r="485" spans="1:24" x14ac:dyDescent="0.25">
      <c r="A485" s="2" t="s">
        <v>168</v>
      </c>
      <c r="B485" s="2" t="s">
        <v>251</v>
      </c>
      <c r="C485" s="2" t="s">
        <v>151</v>
      </c>
      <c r="D485" s="2" t="s">
        <v>169</v>
      </c>
      <c r="E485" s="2">
        <v>7.4</v>
      </c>
      <c r="F485" s="2" t="s">
        <v>1</v>
      </c>
      <c r="G485" s="2" t="s">
        <v>171</v>
      </c>
      <c r="I485" s="3">
        <v>0.92600000000000005</v>
      </c>
      <c r="J485" s="2" t="s">
        <v>4</v>
      </c>
      <c r="K485" s="2" t="s">
        <v>5</v>
      </c>
      <c r="L485" s="2" t="s">
        <v>1656</v>
      </c>
      <c r="M485" s="2" t="s">
        <v>172</v>
      </c>
      <c r="N485" s="2" t="s">
        <v>1657</v>
      </c>
      <c r="R485" s="2" t="s">
        <v>357</v>
      </c>
      <c r="S485" s="2">
        <v>70</v>
      </c>
      <c r="T485" s="2" t="s">
        <v>334</v>
      </c>
      <c r="U485" s="2">
        <v>7.4</v>
      </c>
      <c r="V485" s="2" t="s">
        <v>335</v>
      </c>
      <c r="W485" s="2" t="s">
        <v>2883</v>
      </c>
      <c r="X485" s="2" t="s">
        <v>171</v>
      </c>
    </row>
    <row r="486" spans="1:24" x14ac:dyDescent="0.25">
      <c r="A486" s="2" t="s">
        <v>168</v>
      </c>
      <c r="B486" s="2" t="s">
        <v>251</v>
      </c>
      <c r="C486" s="2" t="s">
        <v>151</v>
      </c>
      <c r="D486" s="2" t="s">
        <v>169</v>
      </c>
      <c r="E486" s="2">
        <v>15.9</v>
      </c>
      <c r="F486" s="2" t="s">
        <v>1</v>
      </c>
      <c r="G486" s="2" t="s">
        <v>171</v>
      </c>
      <c r="I486" s="3">
        <v>0.84099999999999997</v>
      </c>
      <c r="J486" s="2" t="s">
        <v>4</v>
      </c>
      <c r="K486" s="2" t="s">
        <v>5</v>
      </c>
      <c r="L486" s="2" t="s">
        <v>2884</v>
      </c>
      <c r="M486" s="2" t="s">
        <v>172</v>
      </c>
      <c r="N486" s="2" t="s">
        <v>2885</v>
      </c>
      <c r="R486" s="2" t="s">
        <v>357</v>
      </c>
      <c r="S486" s="2">
        <v>80</v>
      </c>
      <c r="T486" s="2" t="s">
        <v>334</v>
      </c>
      <c r="U486" s="2">
        <v>15.9</v>
      </c>
      <c r="V486" s="2" t="s">
        <v>335</v>
      </c>
      <c r="W486" s="2" t="s">
        <v>2886</v>
      </c>
      <c r="X486" s="2" t="s">
        <v>171</v>
      </c>
    </row>
    <row r="487" spans="1:24" x14ac:dyDescent="0.25">
      <c r="A487" s="2" t="s">
        <v>168</v>
      </c>
      <c r="B487" s="2" t="s">
        <v>251</v>
      </c>
      <c r="C487" s="2" t="s">
        <v>151</v>
      </c>
      <c r="D487" s="2" t="s">
        <v>169</v>
      </c>
      <c r="E487" s="2">
        <v>0.38</v>
      </c>
      <c r="F487" s="2" t="s">
        <v>1</v>
      </c>
      <c r="G487" s="2" t="s">
        <v>171</v>
      </c>
      <c r="I487" s="3">
        <v>0.99619999999999997</v>
      </c>
      <c r="J487" s="2" t="s">
        <v>4</v>
      </c>
      <c r="K487" s="2" t="s">
        <v>5</v>
      </c>
      <c r="L487" s="2" t="s">
        <v>2887</v>
      </c>
      <c r="M487" s="2" t="s">
        <v>172</v>
      </c>
      <c r="N487" s="2" t="s">
        <v>2888</v>
      </c>
      <c r="R487" s="2" t="s">
        <v>357</v>
      </c>
      <c r="S487" s="2">
        <v>150</v>
      </c>
      <c r="T487" s="2" t="s">
        <v>334</v>
      </c>
      <c r="U487" s="2">
        <v>0.38</v>
      </c>
      <c r="V487" s="2" t="s">
        <v>335</v>
      </c>
      <c r="W487" s="2" t="s">
        <v>2889</v>
      </c>
      <c r="X487" s="2" t="s">
        <v>171</v>
      </c>
    </row>
    <row r="488" spans="1:24" x14ac:dyDescent="0.25">
      <c r="A488" s="2" t="s">
        <v>168</v>
      </c>
      <c r="B488" s="2" t="s">
        <v>251</v>
      </c>
      <c r="C488" s="2" t="s">
        <v>151</v>
      </c>
      <c r="D488" s="2" t="s">
        <v>169</v>
      </c>
      <c r="E488" s="2">
        <v>5.35</v>
      </c>
      <c r="F488" s="2" t="s">
        <v>1</v>
      </c>
      <c r="G488" s="2" t="s">
        <v>171</v>
      </c>
      <c r="I488" s="3">
        <v>0.94650000000000001</v>
      </c>
      <c r="J488" s="2" t="s">
        <v>4</v>
      </c>
      <c r="K488" s="2" t="s">
        <v>5</v>
      </c>
      <c r="L488" s="2" t="s">
        <v>2890</v>
      </c>
      <c r="M488" s="2" t="s">
        <v>172</v>
      </c>
      <c r="N488" s="2" t="s">
        <v>2891</v>
      </c>
      <c r="R488" s="2" t="s">
        <v>357</v>
      </c>
      <c r="S488" s="2">
        <v>200</v>
      </c>
      <c r="T488" s="2" t="s">
        <v>334</v>
      </c>
      <c r="U488" s="2">
        <v>5.35</v>
      </c>
      <c r="V488" s="2" t="s">
        <v>335</v>
      </c>
      <c r="W488" s="2" t="s">
        <v>2892</v>
      </c>
      <c r="X488" s="2" t="s">
        <v>171</v>
      </c>
    </row>
    <row r="489" spans="1:24" x14ac:dyDescent="0.25">
      <c r="A489" s="2" t="s">
        <v>168</v>
      </c>
      <c r="B489" s="2" t="s">
        <v>251</v>
      </c>
      <c r="C489" s="2" t="s">
        <v>151</v>
      </c>
      <c r="D489" s="2" t="s">
        <v>169</v>
      </c>
      <c r="E489" s="2">
        <v>37.270000000000003</v>
      </c>
      <c r="F489" s="2" t="s">
        <v>1</v>
      </c>
      <c r="G489" s="2" t="s">
        <v>171</v>
      </c>
      <c r="I489" s="3">
        <v>0.62729999999999997</v>
      </c>
      <c r="J489" s="2" t="s">
        <v>4</v>
      </c>
      <c r="K489" s="2" t="s">
        <v>5</v>
      </c>
      <c r="L489" s="2" t="s">
        <v>2893</v>
      </c>
      <c r="M489" s="2" t="s">
        <v>172</v>
      </c>
      <c r="N489" s="2" t="s">
        <v>2894</v>
      </c>
      <c r="R489" s="2" t="s">
        <v>357</v>
      </c>
      <c r="S489" s="2">
        <v>180</v>
      </c>
      <c r="T489" s="2" t="s">
        <v>334</v>
      </c>
      <c r="U489" s="2">
        <v>37.270000000000003</v>
      </c>
      <c r="V489" s="2" t="s">
        <v>335</v>
      </c>
      <c r="W489" s="2" t="s">
        <v>2895</v>
      </c>
      <c r="X489" s="2" t="s">
        <v>171</v>
      </c>
    </row>
    <row r="490" spans="1:24" x14ac:dyDescent="0.25">
      <c r="A490" s="2" t="s">
        <v>168</v>
      </c>
      <c r="B490" s="2" t="s">
        <v>251</v>
      </c>
      <c r="C490" s="2" t="s">
        <v>151</v>
      </c>
      <c r="D490" s="2" t="s">
        <v>169</v>
      </c>
      <c r="E490" s="2">
        <v>0.8</v>
      </c>
      <c r="F490" s="2" t="s">
        <v>1</v>
      </c>
      <c r="G490" s="2" t="s">
        <v>171</v>
      </c>
      <c r="I490" s="3">
        <v>0.99199999999999999</v>
      </c>
      <c r="J490" s="2" t="s">
        <v>4</v>
      </c>
      <c r="K490" s="2" t="s">
        <v>5</v>
      </c>
      <c r="L490" s="2" t="s">
        <v>1450</v>
      </c>
      <c r="M490" s="2" t="s">
        <v>172</v>
      </c>
      <c r="N490" s="2" t="s">
        <v>1451</v>
      </c>
      <c r="R490" s="2" t="s">
        <v>357</v>
      </c>
      <c r="S490" s="2">
        <v>70</v>
      </c>
      <c r="T490" s="2" t="s">
        <v>334</v>
      </c>
      <c r="U490" s="2">
        <v>0.8</v>
      </c>
      <c r="V490" s="2" t="s">
        <v>335</v>
      </c>
      <c r="W490" s="2" t="s">
        <v>1528</v>
      </c>
      <c r="X490" s="2" t="s">
        <v>171</v>
      </c>
    </row>
    <row r="491" spans="1:24" x14ac:dyDescent="0.25">
      <c r="A491" s="2" t="s">
        <v>168</v>
      </c>
      <c r="B491" s="2" t="s">
        <v>251</v>
      </c>
      <c r="C491" s="2" t="s">
        <v>151</v>
      </c>
      <c r="D491" s="2" t="s">
        <v>169</v>
      </c>
      <c r="E491" s="2">
        <v>8.9</v>
      </c>
      <c r="F491" s="2" t="s">
        <v>1</v>
      </c>
      <c r="G491" s="2" t="s">
        <v>171</v>
      </c>
      <c r="I491" s="3">
        <v>0.91100000000000003</v>
      </c>
      <c r="J491" s="2" t="s">
        <v>4</v>
      </c>
      <c r="K491" s="2" t="s">
        <v>5</v>
      </c>
      <c r="L491" s="2" t="s">
        <v>2896</v>
      </c>
      <c r="M491" s="2" t="s">
        <v>172</v>
      </c>
      <c r="N491" s="2" t="s">
        <v>2897</v>
      </c>
      <c r="R491" s="2" t="s">
        <v>357</v>
      </c>
      <c r="S491" s="2">
        <v>110</v>
      </c>
      <c r="T491" s="2" t="s">
        <v>334</v>
      </c>
      <c r="U491" s="2">
        <v>8.9</v>
      </c>
      <c r="V491" s="2" t="s">
        <v>335</v>
      </c>
      <c r="W491" s="2" t="s">
        <v>2898</v>
      </c>
      <c r="X491" s="2" t="s">
        <v>171</v>
      </c>
    </row>
    <row r="492" spans="1:24" x14ac:dyDescent="0.25">
      <c r="A492" s="2" t="s">
        <v>168</v>
      </c>
      <c r="B492" s="2" t="s">
        <v>251</v>
      </c>
      <c r="C492" s="2" t="s">
        <v>151</v>
      </c>
      <c r="D492" s="2" t="s">
        <v>169</v>
      </c>
      <c r="E492" s="2">
        <v>87.7</v>
      </c>
      <c r="F492" s="2" t="s">
        <v>1</v>
      </c>
      <c r="G492" s="2" t="s">
        <v>171</v>
      </c>
      <c r="I492" s="3">
        <v>0.123</v>
      </c>
      <c r="J492" s="2" t="s">
        <v>4</v>
      </c>
      <c r="K492" s="2" t="s">
        <v>5</v>
      </c>
      <c r="L492" s="2" t="s">
        <v>2899</v>
      </c>
      <c r="M492" s="2" t="s">
        <v>172</v>
      </c>
      <c r="N492" s="2" t="s">
        <v>2900</v>
      </c>
      <c r="R492" s="2" t="s">
        <v>357</v>
      </c>
      <c r="S492" s="2">
        <v>150</v>
      </c>
      <c r="T492" s="2" t="s">
        <v>334</v>
      </c>
      <c r="U492" s="2">
        <v>87.7</v>
      </c>
      <c r="V492" s="2" t="s">
        <v>335</v>
      </c>
      <c r="W492" s="2" t="s">
        <v>2901</v>
      </c>
      <c r="X492" s="2" t="s">
        <v>171</v>
      </c>
    </row>
    <row r="493" spans="1:24" x14ac:dyDescent="0.25">
      <c r="A493" s="2" t="s">
        <v>168</v>
      </c>
      <c r="B493" s="2" t="s">
        <v>251</v>
      </c>
      <c r="C493" s="2" t="s">
        <v>151</v>
      </c>
      <c r="D493" s="2" t="s">
        <v>169</v>
      </c>
      <c r="E493" s="2">
        <v>0.18</v>
      </c>
      <c r="F493" s="2" t="s">
        <v>1</v>
      </c>
      <c r="G493" s="2" t="s">
        <v>171</v>
      </c>
      <c r="I493" s="3">
        <v>0.99819999999999998</v>
      </c>
      <c r="J493" s="2" t="s">
        <v>4</v>
      </c>
      <c r="K493" s="2" t="s">
        <v>5</v>
      </c>
      <c r="L493" s="2" t="s">
        <v>1854</v>
      </c>
      <c r="M493" s="2" t="s">
        <v>172</v>
      </c>
      <c r="N493" s="2" t="s">
        <v>1855</v>
      </c>
      <c r="R493" s="2" t="s">
        <v>357</v>
      </c>
      <c r="S493" s="2">
        <v>70</v>
      </c>
      <c r="T493" s="2" t="s">
        <v>334</v>
      </c>
      <c r="U493" s="2">
        <v>0.18</v>
      </c>
      <c r="V493" s="2" t="s">
        <v>335</v>
      </c>
      <c r="W493" s="2" t="s">
        <v>2902</v>
      </c>
      <c r="X493" s="2" t="s">
        <v>171</v>
      </c>
    </row>
    <row r="494" spans="1:24" x14ac:dyDescent="0.25">
      <c r="A494" s="2" t="s">
        <v>168</v>
      </c>
      <c r="B494" s="2" t="s">
        <v>251</v>
      </c>
      <c r="C494" s="2" t="s">
        <v>151</v>
      </c>
      <c r="D494" s="2" t="s">
        <v>169</v>
      </c>
      <c r="E494" s="2">
        <v>6.79</v>
      </c>
      <c r="F494" s="2" t="s">
        <v>1</v>
      </c>
      <c r="G494" s="2" t="s">
        <v>171</v>
      </c>
      <c r="I494" s="3">
        <v>0.93210000000000004</v>
      </c>
      <c r="J494" s="2" t="s">
        <v>4</v>
      </c>
      <c r="K494" s="2" t="s">
        <v>5</v>
      </c>
      <c r="L494" s="2" t="s">
        <v>2580</v>
      </c>
      <c r="M494" s="2" t="s">
        <v>172</v>
      </c>
      <c r="N494" s="2" t="s">
        <v>2581</v>
      </c>
      <c r="R494" s="2" t="s">
        <v>357</v>
      </c>
      <c r="S494" s="2">
        <v>200</v>
      </c>
      <c r="T494" s="2" t="s">
        <v>334</v>
      </c>
      <c r="U494" s="2">
        <v>6.79</v>
      </c>
      <c r="V494" s="2" t="s">
        <v>335</v>
      </c>
      <c r="W494" s="2" t="s">
        <v>2903</v>
      </c>
      <c r="X494" s="2" t="s">
        <v>171</v>
      </c>
    </row>
    <row r="495" spans="1:24" x14ac:dyDescent="0.25">
      <c r="A495" s="2" t="s">
        <v>168</v>
      </c>
      <c r="B495" s="2" t="s">
        <v>251</v>
      </c>
      <c r="C495" s="2" t="s">
        <v>151</v>
      </c>
      <c r="D495" s="2" t="s">
        <v>169</v>
      </c>
      <c r="E495" s="2">
        <v>92.15</v>
      </c>
      <c r="F495" s="2" t="s">
        <v>1</v>
      </c>
      <c r="G495" s="2" t="s">
        <v>171</v>
      </c>
      <c r="I495" s="3">
        <v>7.85E-2</v>
      </c>
      <c r="J495" s="2" t="s">
        <v>4</v>
      </c>
      <c r="K495" s="2" t="s">
        <v>5</v>
      </c>
      <c r="L495" s="2" t="s">
        <v>2904</v>
      </c>
      <c r="M495" s="2" t="s">
        <v>172</v>
      </c>
      <c r="N495" s="2" t="s">
        <v>2905</v>
      </c>
      <c r="R495" s="2" t="s">
        <v>357</v>
      </c>
      <c r="S495" s="2">
        <v>200</v>
      </c>
      <c r="T495" s="2" t="s">
        <v>334</v>
      </c>
      <c r="U495" s="2">
        <v>92.15</v>
      </c>
      <c r="V495" s="2" t="s">
        <v>335</v>
      </c>
      <c r="W495" s="2" t="s">
        <v>2906</v>
      </c>
      <c r="X495" s="2" t="s">
        <v>171</v>
      </c>
    </row>
    <row r="496" spans="1:24" x14ac:dyDescent="0.25">
      <c r="A496" s="2" t="s">
        <v>168</v>
      </c>
      <c r="B496" s="2" t="s">
        <v>251</v>
      </c>
      <c r="C496" s="2" t="s">
        <v>151</v>
      </c>
      <c r="D496" s="2" t="s">
        <v>169</v>
      </c>
      <c r="E496" s="2">
        <v>0.9</v>
      </c>
      <c r="F496" s="2" t="s">
        <v>1</v>
      </c>
      <c r="G496" s="2" t="s">
        <v>171</v>
      </c>
      <c r="I496" s="3">
        <v>0.99099999999999999</v>
      </c>
      <c r="J496" s="2" t="s">
        <v>4</v>
      </c>
      <c r="K496" s="2" t="s">
        <v>5</v>
      </c>
      <c r="L496" s="2" t="s">
        <v>1404</v>
      </c>
      <c r="M496" s="2" t="s">
        <v>172</v>
      </c>
      <c r="N496" s="2" t="s">
        <v>1405</v>
      </c>
      <c r="R496" s="2" t="s">
        <v>357</v>
      </c>
      <c r="S496" s="2">
        <v>190</v>
      </c>
      <c r="T496" s="2" t="s">
        <v>334</v>
      </c>
      <c r="U496" s="2">
        <v>0.9</v>
      </c>
      <c r="V496" s="2" t="s">
        <v>335</v>
      </c>
      <c r="W496" s="2" t="s">
        <v>2907</v>
      </c>
      <c r="X496" s="2" t="s">
        <v>171</v>
      </c>
    </row>
    <row r="497" spans="1:24" x14ac:dyDescent="0.25">
      <c r="A497" s="2" t="s">
        <v>168</v>
      </c>
      <c r="B497" s="2" t="s">
        <v>251</v>
      </c>
      <c r="C497" s="2" t="s">
        <v>151</v>
      </c>
      <c r="D497" s="2" t="s">
        <v>169</v>
      </c>
      <c r="E497" s="2">
        <v>5.2</v>
      </c>
      <c r="F497" s="2" t="s">
        <v>1</v>
      </c>
      <c r="G497" s="2" t="s">
        <v>171</v>
      </c>
      <c r="I497" s="3">
        <v>0.94799999999999995</v>
      </c>
      <c r="J497" s="2" t="s">
        <v>4</v>
      </c>
      <c r="K497" s="2" t="s">
        <v>5</v>
      </c>
      <c r="L497" s="2" t="s">
        <v>1586</v>
      </c>
      <c r="M497" s="2" t="s">
        <v>172</v>
      </c>
      <c r="N497" s="2" t="s">
        <v>1587</v>
      </c>
      <c r="R497" s="2" t="s">
        <v>357</v>
      </c>
      <c r="S497" s="2">
        <v>130</v>
      </c>
      <c r="T497" s="2" t="s">
        <v>334</v>
      </c>
      <c r="U497" s="2">
        <v>5.2</v>
      </c>
      <c r="V497" s="2" t="s">
        <v>335</v>
      </c>
      <c r="W497" s="2" t="s">
        <v>2402</v>
      </c>
      <c r="X497" s="2" t="s">
        <v>171</v>
      </c>
    </row>
    <row r="498" spans="1:24" x14ac:dyDescent="0.25">
      <c r="A498" s="2" t="s">
        <v>168</v>
      </c>
      <c r="B498" s="2" t="s">
        <v>251</v>
      </c>
      <c r="C498" s="2" t="s">
        <v>151</v>
      </c>
      <c r="D498" s="2" t="s">
        <v>169</v>
      </c>
      <c r="E498" s="2">
        <v>94.5</v>
      </c>
      <c r="F498" s="2" t="s">
        <v>1</v>
      </c>
      <c r="G498" s="2" t="s">
        <v>171</v>
      </c>
      <c r="I498" s="3">
        <v>5.5E-2</v>
      </c>
      <c r="J498" s="2" t="s">
        <v>4</v>
      </c>
      <c r="K498" s="2" t="s">
        <v>5</v>
      </c>
      <c r="L498" s="2" t="s">
        <v>2908</v>
      </c>
      <c r="M498" s="2" t="s">
        <v>172</v>
      </c>
      <c r="N498" s="2" t="s">
        <v>2909</v>
      </c>
      <c r="R498" s="2" t="s">
        <v>357</v>
      </c>
      <c r="S498" s="2">
        <v>140</v>
      </c>
      <c r="T498" s="2" t="s">
        <v>334</v>
      </c>
      <c r="U498" s="2">
        <v>94.5</v>
      </c>
      <c r="V498" s="2" t="s">
        <v>335</v>
      </c>
      <c r="W498" s="2" t="s">
        <v>2910</v>
      </c>
      <c r="X498" s="2" t="s">
        <v>171</v>
      </c>
    </row>
    <row r="499" spans="1:24" x14ac:dyDescent="0.25">
      <c r="A499" s="2" t="s">
        <v>168</v>
      </c>
      <c r="B499" s="2" t="s">
        <v>251</v>
      </c>
      <c r="C499" s="2" t="s">
        <v>151</v>
      </c>
      <c r="D499" s="2" t="s">
        <v>169</v>
      </c>
      <c r="E499" s="2">
        <v>0.56000000000000005</v>
      </c>
      <c r="F499" s="2" t="s">
        <v>1</v>
      </c>
      <c r="G499" s="2" t="s">
        <v>171</v>
      </c>
      <c r="I499" s="3">
        <v>0.99439999999999995</v>
      </c>
      <c r="J499" s="2" t="s">
        <v>4</v>
      </c>
      <c r="K499" s="2" t="s">
        <v>5</v>
      </c>
      <c r="L499" s="2" t="s">
        <v>2911</v>
      </c>
      <c r="M499" s="2" t="s">
        <v>172</v>
      </c>
      <c r="N499" s="2" t="s">
        <v>2912</v>
      </c>
      <c r="R499" s="2" t="s">
        <v>357</v>
      </c>
      <c r="S499" s="2">
        <v>160</v>
      </c>
      <c r="T499" s="2" t="s">
        <v>334</v>
      </c>
      <c r="U499" s="2">
        <v>0.56000000000000005</v>
      </c>
      <c r="V499" s="2" t="s">
        <v>335</v>
      </c>
      <c r="W499" s="2" t="s">
        <v>2913</v>
      </c>
      <c r="X499" s="2" t="s">
        <v>171</v>
      </c>
    </row>
    <row r="500" spans="1:24" x14ac:dyDescent="0.25">
      <c r="A500" s="2" t="s">
        <v>168</v>
      </c>
      <c r="B500" s="2" t="s">
        <v>251</v>
      </c>
      <c r="C500" s="2" t="s">
        <v>151</v>
      </c>
      <c r="D500" s="2" t="s">
        <v>169</v>
      </c>
      <c r="E500" s="2">
        <v>6.23</v>
      </c>
      <c r="F500" s="2" t="s">
        <v>1</v>
      </c>
      <c r="G500" s="2" t="s">
        <v>171</v>
      </c>
      <c r="I500" s="3">
        <v>0.93769999999999998</v>
      </c>
      <c r="J500" s="2" t="s">
        <v>4</v>
      </c>
      <c r="K500" s="2" t="s">
        <v>5</v>
      </c>
      <c r="L500" s="2" t="s">
        <v>2914</v>
      </c>
      <c r="M500" s="2" t="s">
        <v>172</v>
      </c>
      <c r="N500" s="2" t="s">
        <v>2915</v>
      </c>
      <c r="R500" s="2" t="s">
        <v>357</v>
      </c>
      <c r="S500" s="2">
        <v>120</v>
      </c>
      <c r="T500" s="2" t="s">
        <v>334</v>
      </c>
      <c r="U500" s="2">
        <v>6.23</v>
      </c>
      <c r="V500" s="2" t="s">
        <v>335</v>
      </c>
      <c r="W500" s="2" t="s">
        <v>2916</v>
      </c>
      <c r="X500" s="2" t="s">
        <v>171</v>
      </c>
    </row>
    <row r="501" spans="1:24" x14ac:dyDescent="0.25">
      <c r="A501" s="2" t="s">
        <v>168</v>
      </c>
      <c r="B501" s="2" t="s">
        <v>251</v>
      </c>
      <c r="C501" s="2" t="s">
        <v>151</v>
      </c>
      <c r="D501" s="2" t="s">
        <v>169</v>
      </c>
      <c r="E501" s="2">
        <v>26.33</v>
      </c>
      <c r="F501" s="2" t="s">
        <v>1</v>
      </c>
      <c r="G501" s="2" t="s">
        <v>171</v>
      </c>
      <c r="I501" s="3">
        <v>0.73670000000000002</v>
      </c>
      <c r="J501" s="2" t="s">
        <v>4</v>
      </c>
      <c r="K501" s="2" t="s">
        <v>5</v>
      </c>
      <c r="L501" s="2" t="s">
        <v>2917</v>
      </c>
      <c r="M501" s="2" t="s">
        <v>172</v>
      </c>
      <c r="N501" s="2" t="s">
        <v>2918</v>
      </c>
      <c r="R501" s="2" t="s">
        <v>357</v>
      </c>
      <c r="S501" s="2">
        <v>190</v>
      </c>
      <c r="T501" s="2" t="s">
        <v>334</v>
      </c>
      <c r="U501" s="2">
        <v>26.33</v>
      </c>
      <c r="V501" s="2" t="s">
        <v>335</v>
      </c>
      <c r="W501" s="2" t="s">
        <v>2919</v>
      </c>
      <c r="X501" s="2" t="s">
        <v>171</v>
      </c>
    </row>
    <row r="502" spans="1:24" x14ac:dyDescent="0.25">
      <c r="A502" s="2" t="s">
        <v>168</v>
      </c>
      <c r="B502" s="2" t="s">
        <v>251</v>
      </c>
      <c r="C502" s="2" t="s">
        <v>151</v>
      </c>
      <c r="D502" s="2" t="s">
        <v>169</v>
      </c>
      <c r="E502" s="2">
        <v>0.9</v>
      </c>
      <c r="F502" s="2" t="s">
        <v>1</v>
      </c>
      <c r="G502" s="2" t="s">
        <v>171</v>
      </c>
      <c r="I502" s="3">
        <v>0.99099999999999999</v>
      </c>
      <c r="J502" s="2" t="s">
        <v>4</v>
      </c>
      <c r="K502" s="2" t="s">
        <v>5</v>
      </c>
      <c r="L502" s="2" t="s">
        <v>1404</v>
      </c>
      <c r="M502" s="2" t="s">
        <v>172</v>
      </c>
      <c r="N502" s="2" t="s">
        <v>1405</v>
      </c>
      <c r="R502" s="2" t="s">
        <v>357</v>
      </c>
      <c r="S502" s="2">
        <v>190</v>
      </c>
      <c r="T502" s="2" t="s">
        <v>334</v>
      </c>
      <c r="U502" s="2">
        <v>0.9</v>
      </c>
      <c r="V502" s="2" t="s">
        <v>335</v>
      </c>
      <c r="W502" s="2" t="s">
        <v>2907</v>
      </c>
      <c r="X502" s="2" t="s">
        <v>171</v>
      </c>
    </row>
    <row r="503" spans="1:24" x14ac:dyDescent="0.25">
      <c r="A503" s="2" t="s">
        <v>168</v>
      </c>
      <c r="B503" s="2" t="s">
        <v>251</v>
      </c>
      <c r="C503" s="2" t="s">
        <v>151</v>
      </c>
      <c r="D503" s="2" t="s">
        <v>169</v>
      </c>
      <c r="E503" s="2">
        <v>5.4</v>
      </c>
      <c r="F503" s="2" t="s">
        <v>1</v>
      </c>
      <c r="G503" s="2" t="s">
        <v>171</v>
      </c>
      <c r="I503" s="3">
        <v>0.94599999999999995</v>
      </c>
      <c r="J503" s="2" t="s">
        <v>4</v>
      </c>
      <c r="K503" s="2" t="s">
        <v>5</v>
      </c>
      <c r="L503" s="2" t="s">
        <v>1564</v>
      </c>
      <c r="M503" s="2" t="s">
        <v>172</v>
      </c>
      <c r="N503" s="2" t="s">
        <v>1565</v>
      </c>
      <c r="R503" s="2" t="s">
        <v>357</v>
      </c>
      <c r="S503" s="2">
        <v>170</v>
      </c>
      <c r="T503" s="2" t="s">
        <v>334</v>
      </c>
      <c r="U503" s="2">
        <v>5.4</v>
      </c>
      <c r="V503" s="2" t="s">
        <v>335</v>
      </c>
      <c r="W503" s="2" t="s">
        <v>2920</v>
      </c>
      <c r="X503" s="2" t="s">
        <v>171</v>
      </c>
    </row>
    <row r="504" spans="1:24" x14ac:dyDescent="0.25">
      <c r="A504" s="2" t="s">
        <v>168</v>
      </c>
      <c r="B504" s="2" t="s">
        <v>251</v>
      </c>
      <c r="C504" s="2" t="s">
        <v>6</v>
      </c>
      <c r="D504" s="2" t="s">
        <v>169</v>
      </c>
      <c r="E504" s="2">
        <v>0.9</v>
      </c>
      <c r="F504" s="2" t="s">
        <v>1</v>
      </c>
      <c r="G504" s="2" t="s">
        <v>171</v>
      </c>
      <c r="I504" s="3">
        <v>1.0089999999999999</v>
      </c>
      <c r="J504" s="2" t="s">
        <v>4</v>
      </c>
      <c r="K504" s="2" t="s">
        <v>5</v>
      </c>
      <c r="L504" s="2" t="s">
        <v>1388</v>
      </c>
      <c r="M504" s="2" t="s">
        <v>172</v>
      </c>
      <c r="N504" s="2" t="s">
        <v>1389</v>
      </c>
      <c r="R504" s="2" t="s">
        <v>357</v>
      </c>
      <c r="S504" s="2">
        <v>200</v>
      </c>
      <c r="T504" s="2" t="s">
        <v>336</v>
      </c>
      <c r="U504" s="2">
        <v>0.9</v>
      </c>
      <c r="V504" s="2" t="s">
        <v>335</v>
      </c>
      <c r="W504" s="2" t="s">
        <v>2921</v>
      </c>
      <c r="X504" s="2" t="s">
        <v>171</v>
      </c>
    </row>
    <row r="505" spans="1:24" x14ac:dyDescent="0.25">
      <c r="A505" s="2" t="s">
        <v>168</v>
      </c>
      <c r="B505" s="2" t="s">
        <v>251</v>
      </c>
      <c r="C505" s="2" t="s">
        <v>6</v>
      </c>
      <c r="D505" s="2" t="s">
        <v>169</v>
      </c>
      <c r="E505" s="2">
        <v>3.8</v>
      </c>
      <c r="F505" s="2" t="s">
        <v>1</v>
      </c>
      <c r="G505" s="2" t="s">
        <v>171</v>
      </c>
      <c r="I505" s="3">
        <v>1.038</v>
      </c>
      <c r="J505" s="2" t="s">
        <v>4</v>
      </c>
      <c r="K505" s="2" t="s">
        <v>5</v>
      </c>
      <c r="L505" s="2" t="s">
        <v>1658</v>
      </c>
      <c r="M505" s="2" t="s">
        <v>172</v>
      </c>
      <c r="N505" s="2" t="s">
        <v>1659</v>
      </c>
      <c r="R505" s="2" t="s">
        <v>357</v>
      </c>
      <c r="S505" s="2">
        <v>90</v>
      </c>
      <c r="T505" s="2" t="s">
        <v>336</v>
      </c>
      <c r="U505" s="2">
        <v>3.8</v>
      </c>
      <c r="V505" s="2" t="s">
        <v>335</v>
      </c>
      <c r="W505" s="2" t="s">
        <v>2922</v>
      </c>
      <c r="X505" s="2" t="s">
        <v>171</v>
      </c>
    </row>
    <row r="506" spans="1:24" x14ac:dyDescent="0.25">
      <c r="A506" s="2" t="s">
        <v>168</v>
      </c>
      <c r="B506" s="2" t="s">
        <v>251</v>
      </c>
      <c r="C506" s="2" t="s">
        <v>6</v>
      </c>
      <c r="D506" s="2" t="s">
        <v>169</v>
      </c>
      <c r="E506" s="2">
        <v>23.5</v>
      </c>
      <c r="F506" s="2" t="s">
        <v>1</v>
      </c>
      <c r="G506" s="2" t="s">
        <v>171</v>
      </c>
      <c r="I506" s="3">
        <v>1.2350000000000001</v>
      </c>
      <c r="J506" s="2" t="s">
        <v>4</v>
      </c>
      <c r="K506" s="2" t="s">
        <v>5</v>
      </c>
      <c r="L506" s="2" t="s">
        <v>2923</v>
      </c>
      <c r="M506" s="2" t="s">
        <v>172</v>
      </c>
      <c r="N506" s="2" t="s">
        <v>2924</v>
      </c>
      <c r="R506" s="2" t="s">
        <v>357</v>
      </c>
      <c r="S506" s="2">
        <v>120</v>
      </c>
      <c r="T506" s="2" t="s">
        <v>336</v>
      </c>
      <c r="U506" s="2">
        <v>23.5</v>
      </c>
      <c r="V506" s="2" t="s">
        <v>335</v>
      </c>
      <c r="W506" s="2" t="s">
        <v>2925</v>
      </c>
      <c r="X506" s="2" t="s">
        <v>171</v>
      </c>
    </row>
    <row r="507" spans="1:24" x14ac:dyDescent="0.25">
      <c r="A507" s="2" t="s">
        <v>168</v>
      </c>
      <c r="B507" s="2" t="s">
        <v>251</v>
      </c>
      <c r="C507" s="2" t="s">
        <v>6</v>
      </c>
      <c r="D507" s="2" t="s">
        <v>169</v>
      </c>
      <c r="E507" s="2">
        <v>0.94</v>
      </c>
      <c r="F507" s="2" t="s">
        <v>1</v>
      </c>
      <c r="G507" s="2" t="s">
        <v>171</v>
      </c>
      <c r="I507" s="3">
        <v>1.0094000000000001</v>
      </c>
      <c r="J507" s="2" t="s">
        <v>4</v>
      </c>
      <c r="K507" s="2" t="s">
        <v>5</v>
      </c>
      <c r="L507" s="2" t="s">
        <v>2926</v>
      </c>
      <c r="M507" s="2" t="s">
        <v>172</v>
      </c>
      <c r="N507" s="2" t="s">
        <v>2927</v>
      </c>
      <c r="R507" s="2" t="s">
        <v>357</v>
      </c>
      <c r="S507" s="2">
        <v>70</v>
      </c>
      <c r="T507" s="2" t="s">
        <v>336</v>
      </c>
      <c r="U507" s="2">
        <v>0.94</v>
      </c>
      <c r="V507" s="2" t="s">
        <v>335</v>
      </c>
      <c r="W507" s="2" t="s">
        <v>2928</v>
      </c>
      <c r="X507" s="2" t="s">
        <v>171</v>
      </c>
    </row>
    <row r="508" spans="1:24" x14ac:dyDescent="0.25">
      <c r="A508" s="2" t="s">
        <v>168</v>
      </c>
      <c r="B508" s="2" t="s">
        <v>251</v>
      </c>
      <c r="C508" s="2" t="s">
        <v>6</v>
      </c>
      <c r="D508" s="2" t="s">
        <v>169</v>
      </c>
      <c r="E508" s="2">
        <v>2.77</v>
      </c>
      <c r="F508" s="2" t="s">
        <v>1</v>
      </c>
      <c r="G508" s="2" t="s">
        <v>171</v>
      </c>
      <c r="I508" s="3">
        <v>1.0277000000000001</v>
      </c>
      <c r="J508" s="2" t="s">
        <v>4</v>
      </c>
      <c r="K508" s="2" t="s">
        <v>5</v>
      </c>
      <c r="L508" s="2" t="s">
        <v>2929</v>
      </c>
      <c r="M508" s="2" t="s">
        <v>172</v>
      </c>
      <c r="N508" s="2" t="s">
        <v>2930</v>
      </c>
      <c r="R508" s="2" t="s">
        <v>357</v>
      </c>
      <c r="S508" s="2">
        <v>150</v>
      </c>
      <c r="T508" s="2" t="s">
        <v>336</v>
      </c>
      <c r="U508" s="2">
        <v>2.77</v>
      </c>
      <c r="V508" s="2" t="s">
        <v>335</v>
      </c>
      <c r="W508" s="2" t="s">
        <v>2931</v>
      </c>
      <c r="X508" s="2" t="s">
        <v>171</v>
      </c>
    </row>
    <row r="509" spans="1:24" x14ac:dyDescent="0.25">
      <c r="A509" s="2" t="s">
        <v>168</v>
      </c>
      <c r="B509" s="2" t="s">
        <v>251</v>
      </c>
      <c r="C509" s="2" t="s">
        <v>6</v>
      </c>
      <c r="D509" s="2" t="s">
        <v>169</v>
      </c>
      <c r="E509" s="2">
        <v>91.48</v>
      </c>
      <c r="F509" s="2" t="s">
        <v>1</v>
      </c>
      <c r="G509" s="2" t="s">
        <v>171</v>
      </c>
      <c r="I509" s="3">
        <v>1.9148000000000001</v>
      </c>
      <c r="J509" s="2" t="s">
        <v>4</v>
      </c>
      <c r="K509" s="2" t="s">
        <v>5</v>
      </c>
      <c r="L509" s="2" t="s">
        <v>2932</v>
      </c>
      <c r="M509" s="2" t="s">
        <v>172</v>
      </c>
      <c r="N509" s="2" t="s">
        <v>2933</v>
      </c>
      <c r="R509" s="2" t="s">
        <v>357</v>
      </c>
      <c r="S509" s="2">
        <v>100</v>
      </c>
      <c r="T509" s="2" t="s">
        <v>336</v>
      </c>
      <c r="U509" s="2">
        <v>91.48</v>
      </c>
      <c r="V509" s="2" t="s">
        <v>335</v>
      </c>
      <c r="W509" s="2" t="s">
        <v>2934</v>
      </c>
      <c r="X509" s="2" t="s">
        <v>171</v>
      </c>
    </row>
    <row r="510" spans="1:24" x14ac:dyDescent="0.25">
      <c r="A510" s="2" t="s">
        <v>168</v>
      </c>
      <c r="B510" s="2" t="s">
        <v>251</v>
      </c>
      <c r="C510" s="2" t="s">
        <v>6</v>
      </c>
      <c r="D510" s="2" t="s">
        <v>169</v>
      </c>
      <c r="E510" s="2">
        <v>0.3</v>
      </c>
      <c r="F510" s="2" t="s">
        <v>1</v>
      </c>
      <c r="G510" s="2" t="s">
        <v>171</v>
      </c>
      <c r="I510" s="3">
        <v>1.0029999999999999</v>
      </c>
      <c r="J510" s="2" t="s">
        <v>4</v>
      </c>
      <c r="K510" s="2" t="s">
        <v>5</v>
      </c>
      <c r="L510" s="2" t="s">
        <v>1373</v>
      </c>
      <c r="M510" s="2" t="s">
        <v>172</v>
      </c>
      <c r="N510" s="2" t="s">
        <v>1374</v>
      </c>
      <c r="R510" s="2" t="s">
        <v>357</v>
      </c>
      <c r="S510" s="2">
        <v>160</v>
      </c>
      <c r="T510" s="2" t="s">
        <v>336</v>
      </c>
      <c r="U510" s="2">
        <v>0.3</v>
      </c>
      <c r="V510" s="2" t="s">
        <v>335</v>
      </c>
      <c r="W510" s="2" t="s">
        <v>2935</v>
      </c>
      <c r="X510" s="2" t="s">
        <v>171</v>
      </c>
    </row>
    <row r="511" spans="1:24" x14ac:dyDescent="0.25">
      <c r="A511" s="2" t="s">
        <v>168</v>
      </c>
      <c r="B511" s="2" t="s">
        <v>251</v>
      </c>
      <c r="C511" s="2" t="s">
        <v>6</v>
      </c>
      <c r="D511" s="2" t="s">
        <v>169</v>
      </c>
      <c r="E511" s="2">
        <v>3.6</v>
      </c>
      <c r="F511" s="2" t="s">
        <v>1</v>
      </c>
      <c r="G511" s="2" t="s">
        <v>171</v>
      </c>
      <c r="I511" s="3">
        <v>1.036</v>
      </c>
      <c r="J511" s="2" t="s">
        <v>4</v>
      </c>
      <c r="K511" s="2" t="s">
        <v>5</v>
      </c>
      <c r="L511" s="2" t="s">
        <v>1593</v>
      </c>
      <c r="M511" s="2" t="s">
        <v>172</v>
      </c>
      <c r="N511" s="2" t="s">
        <v>1594</v>
      </c>
      <c r="R511" s="2" t="s">
        <v>357</v>
      </c>
      <c r="S511" s="2">
        <v>170</v>
      </c>
      <c r="T511" s="2" t="s">
        <v>336</v>
      </c>
      <c r="U511" s="2">
        <v>3.6</v>
      </c>
      <c r="V511" s="2" t="s">
        <v>335</v>
      </c>
      <c r="W511" s="2" t="s">
        <v>2587</v>
      </c>
      <c r="X511" s="2" t="s">
        <v>171</v>
      </c>
    </row>
    <row r="512" spans="1:24" x14ac:dyDescent="0.25">
      <c r="A512" s="2" t="s">
        <v>168</v>
      </c>
      <c r="B512" s="2" t="s">
        <v>251</v>
      </c>
      <c r="C512" s="2" t="s">
        <v>6</v>
      </c>
      <c r="D512" s="2" t="s">
        <v>169</v>
      </c>
      <c r="E512" s="2">
        <v>14.3</v>
      </c>
      <c r="F512" s="2" t="s">
        <v>1</v>
      </c>
      <c r="G512" s="2" t="s">
        <v>171</v>
      </c>
      <c r="I512" s="3">
        <v>1.143</v>
      </c>
      <c r="J512" s="2" t="s">
        <v>4</v>
      </c>
      <c r="K512" s="2" t="s">
        <v>5</v>
      </c>
      <c r="L512" s="2" t="s">
        <v>2936</v>
      </c>
      <c r="M512" s="2" t="s">
        <v>172</v>
      </c>
      <c r="N512" s="2" t="s">
        <v>2937</v>
      </c>
      <c r="R512" s="2" t="s">
        <v>357</v>
      </c>
      <c r="S512" s="2">
        <v>200</v>
      </c>
      <c r="T512" s="2" t="s">
        <v>336</v>
      </c>
      <c r="U512" s="2">
        <v>14.3</v>
      </c>
      <c r="V512" s="2" t="s">
        <v>335</v>
      </c>
      <c r="W512" s="2" t="s">
        <v>2938</v>
      </c>
      <c r="X512" s="2" t="s">
        <v>171</v>
      </c>
    </row>
    <row r="513" spans="1:24" x14ac:dyDescent="0.25">
      <c r="A513" s="2" t="s">
        <v>168</v>
      </c>
      <c r="B513" s="2" t="s">
        <v>251</v>
      </c>
      <c r="C513" s="2" t="s">
        <v>6</v>
      </c>
      <c r="D513" s="2" t="s">
        <v>169</v>
      </c>
      <c r="E513" s="2">
        <v>0.57999999999999996</v>
      </c>
      <c r="F513" s="2" t="s">
        <v>1</v>
      </c>
      <c r="G513" s="2" t="s">
        <v>171</v>
      </c>
      <c r="I513" s="3">
        <v>1.0058</v>
      </c>
      <c r="J513" s="2" t="s">
        <v>4</v>
      </c>
      <c r="K513" s="2" t="s">
        <v>5</v>
      </c>
      <c r="L513" s="2" t="s">
        <v>2441</v>
      </c>
      <c r="M513" s="2" t="s">
        <v>172</v>
      </c>
      <c r="N513" s="2" t="s">
        <v>2442</v>
      </c>
      <c r="R513" s="2" t="s">
        <v>357</v>
      </c>
      <c r="S513" s="2">
        <v>200</v>
      </c>
      <c r="T513" s="2" t="s">
        <v>336</v>
      </c>
      <c r="U513" s="2">
        <v>0.57999999999999996</v>
      </c>
      <c r="V513" s="2" t="s">
        <v>335</v>
      </c>
      <c r="W513" s="2" t="s">
        <v>2939</v>
      </c>
      <c r="X513" s="2" t="s">
        <v>171</v>
      </c>
    </row>
    <row r="514" spans="1:24" x14ac:dyDescent="0.25">
      <c r="A514" s="2" t="s">
        <v>168</v>
      </c>
      <c r="B514" s="2" t="s">
        <v>251</v>
      </c>
      <c r="C514" s="2" t="s">
        <v>6</v>
      </c>
      <c r="D514" s="2" t="s">
        <v>169</v>
      </c>
      <c r="E514" s="2">
        <v>1.57</v>
      </c>
      <c r="F514" s="2" t="s">
        <v>1</v>
      </c>
      <c r="G514" s="2" t="s">
        <v>171</v>
      </c>
      <c r="I514" s="3">
        <v>1.0157</v>
      </c>
      <c r="J514" s="2" t="s">
        <v>4</v>
      </c>
      <c r="K514" s="2" t="s">
        <v>5</v>
      </c>
      <c r="L514" s="2" t="s">
        <v>2940</v>
      </c>
      <c r="M514" s="2" t="s">
        <v>172</v>
      </c>
      <c r="N514" s="2" t="s">
        <v>2941</v>
      </c>
      <c r="R514" s="2" t="s">
        <v>357</v>
      </c>
      <c r="S514" s="2">
        <v>160</v>
      </c>
      <c r="T514" s="2" t="s">
        <v>336</v>
      </c>
      <c r="U514" s="2">
        <v>1.57</v>
      </c>
      <c r="V514" s="2" t="s">
        <v>335</v>
      </c>
      <c r="W514" s="2" t="s">
        <v>2942</v>
      </c>
      <c r="X514" s="2" t="s">
        <v>171</v>
      </c>
    </row>
    <row r="515" spans="1:24" x14ac:dyDescent="0.25">
      <c r="A515" s="2" t="s">
        <v>168</v>
      </c>
      <c r="B515" s="2" t="s">
        <v>251</v>
      </c>
      <c r="C515" s="2" t="s">
        <v>6</v>
      </c>
      <c r="D515" s="2" t="s">
        <v>169</v>
      </c>
      <c r="E515" s="2">
        <v>22.77</v>
      </c>
      <c r="F515" s="2" t="s">
        <v>1</v>
      </c>
      <c r="G515" s="2" t="s">
        <v>171</v>
      </c>
      <c r="I515" s="3">
        <v>1.2277</v>
      </c>
      <c r="J515" s="2" t="s">
        <v>4</v>
      </c>
      <c r="K515" s="2" t="s">
        <v>5</v>
      </c>
      <c r="L515" s="2" t="s">
        <v>2943</v>
      </c>
      <c r="M515" s="2" t="s">
        <v>172</v>
      </c>
      <c r="N515" s="2" t="s">
        <v>2944</v>
      </c>
      <c r="R515" s="2" t="s">
        <v>357</v>
      </c>
      <c r="S515" s="2">
        <v>200</v>
      </c>
      <c r="T515" s="2" t="s">
        <v>336</v>
      </c>
      <c r="U515" s="2">
        <v>22.77</v>
      </c>
      <c r="V515" s="2" t="s">
        <v>335</v>
      </c>
      <c r="W515" s="2" t="s">
        <v>2945</v>
      </c>
      <c r="X515" s="2" t="s">
        <v>171</v>
      </c>
    </row>
    <row r="516" spans="1:24" x14ac:dyDescent="0.25">
      <c r="A516" s="2" t="s">
        <v>168</v>
      </c>
      <c r="B516" s="2" t="s">
        <v>251</v>
      </c>
      <c r="C516" s="2" t="s">
        <v>6</v>
      </c>
      <c r="D516" s="2" t="s">
        <v>169</v>
      </c>
      <c r="E516" s="2">
        <v>0.6</v>
      </c>
      <c r="F516" s="2" t="s">
        <v>1</v>
      </c>
      <c r="G516" s="2" t="s">
        <v>171</v>
      </c>
      <c r="I516" s="3">
        <v>1.006</v>
      </c>
      <c r="J516" s="2" t="s">
        <v>4</v>
      </c>
      <c r="K516" s="2" t="s">
        <v>5</v>
      </c>
      <c r="L516" s="2" t="s">
        <v>1482</v>
      </c>
      <c r="M516" s="2" t="s">
        <v>172</v>
      </c>
      <c r="N516" s="2" t="s">
        <v>1483</v>
      </c>
      <c r="R516" s="2" t="s">
        <v>357</v>
      </c>
      <c r="S516" s="2">
        <v>190</v>
      </c>
      <c r="T516" s="2" t="s">
        <v>336</v>
      </c>
      <c r="U516" s="2">
        <v>0.6</v>
      </c>
      <c r="V516" s="2" t="s">
        <v>335</v>
      </c>
      <c r="W516" s="2" t="s">
        <v>1749</v>
      </c>
      <c r="X516" s="2" t="s">
        <v>171</v>
      </c>
    </row>
    <row r="517" spans="1:24" x14ac:dyDescent="0.25">
      <c r="A517" s="2" t="s">
        <v>168</v>
      </c>
      <c r="B517" s="2" t="s">
        <v>251</v>
      </c>
      <c r="C517" s="2" t="s">
        <v>6</v>
      </c>
      <c r="D517" s="2" t="s">
        <v>169</v>
      </c>
      <c r="E517" s="2">
        <v>6.9</v>
      </c>
      <c r="F517" s="2" t="s">
        <v>1</v>
      </c>
      <c r="G517" s="2" t="s">
        <v>171</v>
      </c>
      <c r="I517" s="3">
        <v>1.069</v>
      </c>
      <c r="J517" s="2" t="s">
        <v>4</v>
      </c>
      <c r="K517" s="2" t="s">
        <v>5</v>
      </c>
      <c r="L517" s="2" t="s">
        <v>2325</v>
      </c>
      <c r="M517" s="2" t="s">
        <v>172</v>
      </c>
      <c r="N517" s="2" t="s">
        <v>2326</v>
      </c>
      <c r="R517" s="2" t="s">
        <v>357</v>
      </c>
      <c r="S517" s="2">
        <v>180</v>
      </c>
      <c r="T517" s="2" t="s">
        <v>336</v>
      </c>
      <c r="U517" s="2">
        <v>6.9</v>
      </c>
      <c r="V517" s="2" t="s">
        <v>335</v>
      </c>
      <c r="W517" s="2" t="s">
        <v>2327</v>
      </c>
      <c r="X517" s="2" t="s">
        <v>171</v>
      </c>
    </row>
    <row r="518" spans="1:24" x14ac:dyDescent="0.25">
      <c r="A518" s="2" t="s">
        <v>168</v>
      </c>
      <c r="B518" s="2" t="s">
        <v>251</v>
      </c>
      <c r="C518" s="2" t="s">
        <v>6</v>
      </c>
      <c r="D518" s="2" t="s">
        <v>169</v>
      </c>
      <c r="E518" s="2">
        <v>80.5</v>
      </c>
      <c r="F518" s="2" t="s">
        <v>1</v>
      </c>
      <c r="G518" s="2" t="s">
        <v>171</v>
      </c>
      <c r="I518" s="3">
        <v>1.8049999999999999</v>
      </c>
      <c r="J518" s="2" t="s">
        <v>4</v>
      </c>
      <c r="K518" s="2" t="s">
        <v>5</v>
      </c>
      <c r="L518" s="2" t="s">
        <v>2946</v>
      </c>
      <c r="M518" s="2" t="s">
        <v>172</v>
      </c>
      <c r="N518" s="2" t="s">
        <v>2947</v>
      </c>
      <c r="R518" s="2" t="s">
        <v>357</v>
      </c>
      <c r="S518" s="2">
        <v>160</v>
      </c>
      <c r="T518" s="2" t="s">
        <v>336</v>
      </c>
      <c r="U518" s="2">
        <v>80.5</v>
      </c>
      <c r="V518" s="2" t="s">
        <v>335</v>
      </c>
      <c r="W518" s="2" t="s">
        <v>2948</v>
      </c>
      <c r="X518" s="2" t="s">
        <v>171</v>
      </c>
    </row>
    <row r="519" spans="1:24" x14ac:dyDescent="0.25">
      <c r="A519" s="2" t="s">
        <v>168</v>
      </c>
      <c r="B519" s="2" t="s">
        <v>251</v>
      </c>
      <c r="C519" s="2" t="s">
        <v>6</v>
      </c>
      <c r="D519" s="2" t="s">
        <v>169</v>
      </c>
      <c r="E519" s="2">
        <v>0.66</v>
      </c>
      <c r="F519" s="2" t="s">
        <v>1</v>
      </c>
      <c r="G519" s="2" t="s">
        <v>171</v>
      </c>
      <c r="I519" s="3">
        <v>1.0065999999999999</v>
      </c>
      <c r="J519" s="2" t="s">
        <v>4</v>
      </c>
      <c r="K519" s="2" t="s">
        <v>5</v>
      </c>
      <c r="L519" s="2" t="s">
        <v>2949</v>
      </c>
      <c r="M519" s="2" t="s">
        <v>172</v>
      </c>
      <c r="N519" s="2" t="s">
        <v>2950</v>
      </c>
      <c r="R519" s="2" t="s">
        <v>357</v>
      </c>
      <c r="S519" s="2">
        <v>130</v>
      </c>
      <c r="T519" s="2" t="s">
        <v>336</v>
      </c>
      <c r="U519" s="2">
        <v>0.66</v>
      </c>
      <c r="V519" s="2" t="s">
        <v>335</v>
      </c>
      <c r="W519" s="2" t="s">
        <v>2951</v>
      </c>
      <c r="X519" s="2" t="s">
        <v>171</v>
      </c>
    </row>
    <row r="520" spans="1:24" x14ac:dyDescent="0.25">
      <c r="A520" s="2" t="s">
        <v>168</v>
      </c>
      <c r="B520" s="2" t="s">
        <v>251</v>
      </c>
      <c r="C520" s="2" t="s">
        <v>6</v>
      </c>
      <c r="D520" s="2" t="s">
        <v>169</v>
      </c>
      <c r="E520" s="2">
        <v>1.07</v>
      </c>
      <c r="F520" s="2" t="s">
        <v>1</v>
      </c>
      <c r="G520" s="2" t="s">
        <v>171</v>
      </c>
      <c r="I520" s="3">
        <v>1.0106999999999999</v>
      </c>
      <c r="J520" s="2" t="s">
        <v>4</v>
      </c>
      <c r="K520" s="2" t="s">
        <v>5</v>
      </c>
      <c r="L520" s="2" t="s">
        <v>2952</v>
      </c>
      <c r="M520" s="2" t="s">
        <v>172</v>
      </c>
      <c r="N520" s="2" t="s">
        <v>2953</v>
      </c>
      <c r="R520" s="2" t="s">
        <v>357</v>
      </c>
      <c r="S520" s="2">
        <v>70</v>
      </c>
      <c r="T520" s="2" t="s">
        <v>336</v>
      </c>
      <c r="U520" s="2">
        <v>1.07</v>
      </c>
      <c r="V520" s="2" t="s">
        <v>335</v>
      </c>
      <c r="W520" s="2" t="s">
        <v>2954</v>
      </c>
      <c r="X520" s="2" t="s">
        <v>171</v>
      </c>
    </row>
    <row r="521" spans="1:24" x14ac:dyDescent="0.25">
      <c r="A521" s="2" t="s">
        <v>168</v>
      </c>
      <c r="B521" s="2" t="s">
        <v>251</v>
      </c>
      <c r="C521" s="2" t="s">
        <v>6</v>
      </c>
      <c r="D521" s="2" t="s">
        <v>169</v>
      </c>
      <c r="E521" s="2">
        <v>95.34</v>
      </c>
      <c r="F521" s="2" t="s">
        <v>1</v>
      </c>
      <c r="G521" s="2" t="s">
        <v>171</v>
      </c>
      <c r="I521" s="3">
        <v>1.9534</v>
      </c>
      <c r="J521" s="2" t="s">
        <v>4</v>
      </c>
      <c r="K521" s="2" t="s">
        <v>5</v>
      </c>
      <c r="L521" s="2" t="s">
        <v>2955</v>
      </c>
      <c r="M521" s="2" t="s">
        <v>172</v>
      </c>
      <c r="N521" s="2" t="s">
        <v>2956</v>
      </c>
      <c r="R521" s="2" t="s">
        <v>357</v>
      </c>
      <c r="S521" s="2">
        <v>140</v>
      </c>
      <c r="T521" s="2" t="s">
        <v>336</v>
      </c>
      <c r="U521" s="2">
        <v>95.34</v>
      </c>
      <c r="V521" s="2" t="s">
        <v>335</v>
      </c>
      <c r="W521" s="2" t="s">
        <v>2957</v>
      </c>
      <c r="X521" s="2" t="s">
        <v>171</v>
      </c>
    </row>
    <row r="522" spans="1:24" x14ac:dyDescent="0.25">
      <c r="A522" s="2" t="s">
        <v>168</v>
      </c>
      <c r="B522" s="2" t="s">
        <v>251</v>
      </c>
      <c r="C522" s="2" t="s">
        <v>6</v>
      </c>
      <c r="D522" s="2" t="s">
        <v>169</v>
      </c>
      <c r="E522" s="2">
        <v>0.8</v>
      </c>
      <c r="F522" s="2" t="s">
        <v>1</v>
      </c>
      <c r="G522" s="2" t="s">
        <v>171</v>
      </c>
      <c r="I522" s="3">
        <v>1.008</v>
      </c>
      <c r="J522" s="2" t="s">
        <v>4</v>
      </c>
      <c r="K522" s="2" t="s">
        <v>5</v>
      </c>
      <c r="L522" s="2" t="s">
        <v>1478</v>
      </c>
      <c r="M522" s="2" t="s">
        <v>172</v>
      </c>
      <c r="N522" s="2" t="s">
        <v>1479</v>
      </c>
      <c r="R522" s="2" t="s">
        <v>357</v>
      </c>
      <c r="S522" s="2">
        <v>90</v>
      </c>
      <c r="T522" s="2" t="s">
        <v>336</v>
      </c>
      <c r="U522" s="2">
        <v>0.8</v>
      </c>
      <c r="V522" s="2" t="s">
        <v>335</v>
      </c>
      <c r="W522" s="2" t="s">
        <v>2958</v>
      </c>
      <c r="X522" s="2" t="s">
        <v>171</v>
      </c>
    </row>
    <row r="523" spans="1:24" x14ac:dyDescent="0.25">
      <c r="A523" s="2" t="s">
        <v>168</v>
      </c>
      <c r="B523" s="2" t="s">
        <v>251</v>
      </c>
      <c r="C523" s="2" t="s">
        <v>6</v>
      </c>
      <c r="D523" s="2" t="s">
        <v>169</v>
      </c>
      <c r="E523" s="2">
        <v>6.8</v>
      </c>
      <c r="F523" s="2" t="s">
        <v>1</v>
      </c>
      <c r="G523" s="2" t="s">
        <v>171</v>
      </c>
      <c r="I523" s="3">
        <v>1.0680000000000001</v>
      </c>
      <c r="J523" s="2" t="s">
        <v>4</v>
      </c>
      <c r="K523" s="2" t="s">
        <v>5</v>
      </c>
      <c r="L523" s="2" t="s">
        <v>1390</v>
      </c>
      <c r="M523" s="2" t="s">
        <v>172</v>
      </c>
      <c r="N523" s="2" t="s">
        <v>1391</v>
      </c>
      <c r="R523" s="2" t="s">
        <v>357</v>
      </c>
      <c r="S523" s="2">
        <v>120</v>
      </c>
      <c r="T523" s="2" t="s">
        <v>336</v>
      </c>
      <c r="U523" s="2">
        <v>6.8</v>
      </c>
      <c r="V523" s="2" t="s">
        <v>335</v>
      </c>
      <c r="W523" s="2" t="s">
        <v>2959</v>
      </c>
      <c r="X523" s="2" t="s">
        <v>171</v>
      </c>
    </row>
    <row r="524" spans="1:24" x14ac:dyDescent="0.25">
      <c r="A524" s="2" t="s">
        <v>168</v>
      </c>
      <c r="B524" s="2" t="s">
        <v>251</v>
      </c>
      <c r="C524" s="2" t="s">
        <v>6</v>
      </c>
      <c r="D524" s="2" t="s">
        <v>169</v>
      </c>
      <c r="E524" s="2">
        <v>18.2</v>
      </c>
      <c r="F524" s="2" t="s">
        <v>1</v>
      </c>
      <c r="G524" s="2" t="s">
        <v>171</v>
      </c>
      <c r="I524" s="3">
        <v>1.1819999999999999</v>
      </c>
      <c r="J524" s="2" t="s">
        <v>4</v>
      </c>
      <c r="K524" s="2" t="s">
        <v>5</v>
      </c>
      <c r="L524" s="2" t="s">
        <v>2960</v>
      </c>
      <c r="M524" s="2" t="s">
        <v>172</v>
      </c>
      <c r="N524" s="2" t="s">
        <v>2961</v>
      </c>
      <c r="R524" s="2" t="s">
        <v>357</v>
      </c>
      <c r="S524" s="2">
        <v>160</v>
      </c>
      <c r="T524" s="2" t="s">
        <v>336</v>
      </c>
      <c r="U524" s="2">
        <v>18.2</v>
      </c>
      <c r="V524" s="2" t="s">
        <v>335</v>
      </c>
      <c r="W524" s="2" t="s">
        <v>2962</v>
      </c>
      <c r="X524" s="2" t="s">
        <v>171</v>
      </c>
    </row>
    <row r="525" spans="1:24" x14ac:dyDescent="0.25">
      <c r="A525" s="2" t="s">
        <v>168</v>
      </c>
      <c r="B525" s="2" t="s">
        <v>251</v>
      </c>
      <c r="C525" s="2" t="s">
        <v>6</v>
      </c>
      <c r="D525" s="2" t="s">
        <v>169</v>
      </c>
      <c r="E525" s="2">
        <v>0.64</v>
      </c>
      <c r="F525" s="2" t="s">
        <v>1</v>
      </c>
      <c r="G525" s="2" t="s">
        <v>171</v>
      </c>
      <c r="I525" s="3">
        <v>1.0064</v>
      </c>
      <c r="J525" s="2" t="s">
        <v>4</v>
      </c>
      <c r="K525" s="2" t="s">
        <v>5</v>
      </c>
      <c r="L525" s="2" t="s">
        <v>1599</v>
      </c>
      <c r="M525" s="2" t="s">
        <v>172</v>
      </c>
      <c r="N525" s="2" t="s">
        <v>1600</v>
      </c>
      <c r="R525" s="2" t="s">
        <v>357</v>
      </c>
      <c r="S525" s="2">
        <v>90</v>
      </c>
      <c r="T525" s="2" t="s">
        <v>336</v>
      </c>
      <c r="U525" s="2">
        <v>0.64</v>
      </c>
      <c r="V525" s="2" t="s">
        <v>335</v>
      </c>
      <c r="W525" s="2" t="s">
        <v>2963</v>
      </c>
      <c r="X525" s="2" t="s">
        <v>171</v>
      </c>
    </row>
    <row r="526" spans="1:24" x14ac:dyDescent="0.25">
      <c r="A526" s="2" t="s">
        <v>168</v>
      </c>
      <c r="B526" s="2" t="s">
        <v>251</v>
      </c>
      <c r="C526" s="2" t="s">
        <v>6</v>
      </c>
      <c r="D526" s="2" t="s">
        <v>169</v>
      </c>
      <c r="E526" s="2">
        <v>6.19</v>
      </c>
      <c r="F526" s="2" t="s">
        <v>1</v>
      </c>
      <c r="G526" s="2" t="s">
        <v>171</v>
      </c>
      <c r="I526" s="3">
        <v>1.0619000000000001</v>
      </c>
      <c r="J526" s="2" t="s">
        <v>4</v>
      </c>
      <c r="K526" s="2" t="s">
        <v>5</v>
      </c>
      <c r="L526" s="2" t="s">
        <v>2964</v>
      </c>
      <c r="M526" s="2" t="s">
        <v>172</v>
      </c>
      <c r="N526" s="2" t="s">
        <v>2965</v>
      </c>
      <c r="R526" s="2" t="s">
        <v>357</v>
      </c>
      <c r="S526" s="2">
        <v>80</v>
      </c>
      <c r="T526" s="2" t="s">
        <v>336</v>
      </c>
      <c r="U526" s="2">
        <v>6.19</v>
      </c>
      <c r="V526" s="2" t="s">
        <v>335</v>
      </c>
      <c r="W526" s="2" t="s">
        <v>2966</v>
      </c>
      <c r="X526" s="2" t="s">
        <v>171</v>
      </c>
    </row>
    <row r="527" spans="1:24" x14ac:dyDescent="0.25">
      <c r="A527" s="2" t="s">
        <v>168</v>
      </c>
      <c r="B527" s="2" t="s">
        <v>251</v>
      </c>
      <c r="C527" s="2" t="s">
        <v>6</v>
      </c>
      <c r="D527" s="2" t="s">
        <v>169</v>
      </c>
      <c r="E527" s="2">
        <v>62.13</v>
      </c>
      <c r="F527" s="2" t="s">
        <v>1</v>
      </c>
      <c r="G527" s="2" t="s">
        <v>171</v>
      </c>
      <c r="I527" s="3">
        <v>1.6213</v>
      </c>
      <c r="J527" s="2" t="s">
        <v>4</v>
      </c>
      <c r="K527" s="2" t="s">
        <v>5</v>
      </c>
      <c r="L527" s="2" t="s">
        <v>2967</v>
      </c>
      <c r="M527" s="2" t="s">
        <v>172</v>
      </c>
      <c r="N527" s="2" t="s">
        <v>2968</v>
      </c>
      <c r="R527" s="2" t="s">
        <v>357</v>
      </c>
      <c r="S527" s="2">
        <v>160</v>
      </c>
      <c r="T527" s="2" t="s">
        <v>336</v>
      </c>
      <c r="U527" s="2">
        <v>62.13</v>
      </c>
      <c r="V527" s="2" t="s">
        <v>335</v>
      </c>
      <c r="W527" s="2" t="s">
        <v>2969</v>
      </c>
      <c r="X527" s="2" t="s">
        <v>171</v>
      </c>
    </row>
    <row r="528" spans="1:24" x14ac:dyDescent="0.25">
      <c r="A528" s="2" t="s">
        <v>168</v>
      </c>
      <c r="B528" s="2" t="s">
        <v>251</v>
      </c>
      <c r="C528" s="2" t="s">
        <v>6</v>
      </c>
      <c r="D528" s="2" t="s">
        <v>169</v>
      </c>
      <c r="E528" s="2">
        <v>0.7</v>
      </c>
      <c r="F528" s="2" t="s">
        <v>1</v>
      </c>
      <c r="G528" s="2" t="s">
        <v>171</v>
      </c>
      <c r="I528" s="3">
        <v>1.0069999999999999</v>
      </c>
      <c r="J528" s="2" t="s">
        <v>4</v>
      </c>
      <c r="K528" s="2" t="s">
        <v>5</v>
      </c>
      <c r="L528" s="2" t="s">
        <v>1425</v>
      </c>
      <c r="M528" s="2" t="s">
        <v>172</v>
      </c>
      <c r="N528" s="2" t="s">
        <v>1426</v>
      </c>
      <c r="R528" s="2" t="s">
        <v>357</v>
      </c>
      <c r="S528" s="2">
        <v>100</v>
      </c>
      <c r="T528" s="2" t="s">
        <v>336</v>
      </c>
      <c r="U528" s="2">
        <v>0.7</v>
      </c>
      <c r="V528" s="2" t="s">
        <v>335</v>
      </c>
      <c r="W528" s="2" t="s">
        <v>1775</v>
      </c>
      <c r="X528" s="2" t="s">
        <v>171</v>
      </c>
    </row>
    <row r="529" spans="1:24" x14ac:dyDescent="0.25">
      <c r="A529" s="2" t="s">
        <v>168</v>
      </c>
      <c r="B529" s="2" t="s">
        <v>251</v>
      </c>
      <c r="C529" s="2" t="s">
        <v>6</v>
      </c>
      <c r="D529" s="2" t="s">
        <v>169</v>
      </c>
      <c r="E529" s="2">
        <v>9</v>
      </c>
      <c r="F529" s="2" t="s">
        <v>1</v>
      </c>
      <c r="G529" s="2" t="s">
        <v>171</v>
      </c>
      <c r="I529" s="3">
        <v>1.0900000000000001</v>
      </c>
      <c r="J529" s="2" t="s">
        <v>4</v>
      </c>
      <c r="K529" s="2" t="s">
        <v>5</v>
      </c>
      <c r="L529" s="2" t="s">
        <v>118</v>
      </c>
      <c r="M529" s="2" t="s">
        <v>172</v>
      </c>
      <c r="N529" s="2" t="s">
        <v>260</v>
      </c>
      <c r="R529" s="2" t="s">
        <v>357</v>
      </c>
      <c r="S529" s="2">
        <v>190</v>
      </c>
      <c r="T529" s="2" t="s">
        <v>336</v>
      </c>
      <c r="U529" s="2">
        <v>9</v>
      </c>
      <c r="V529" s="2" t="s">
        <v>335</v>
      </c>
      <c r="W529" s="2" t="s">
        <v>1221</v>
      </c>
      <c r="X529" s="2" t="s">
        <v>171</v>
      </c>
    </row>
    <row r="530" spans="1:24" x14ac:dyDescent="0.25">
      <c r="A530" s="2" t="s">
        <v>168</v>
      </c>
      <c r="B530" s="2" t="s">
        <v>251</v>
      </c>
      <c r="C530" s="2" t="s">
        <v>6</v>
      </c>
      <c r="D530" s="2" t="s">
        <v>169</v>
      </c>
      <c r="E530" s="2">
        <v>63.7</v>
      </c>
      <c r="F530" s="2" t="s">
        <v>1</v>
      </c>
      <c r="G530" s="2" t="s">
        <v>171</v>
      </c>
      <c r="I530" s="3">
        <v>1.637</v>
      </c>
      <c r="J530" s="2" t="s">
        <v>4</v>
      </c>
      <c r="K530" s="2" t="s">
        <v>5</v>
      </c>
      <c r="L530" s="2" t="s">
        <v>2970</v>
      </c>
      <c r="M530" s="2" t="s">
        <v>172</v>
      </c>
      <c r="N530" s="2" t="s">
        <v>2971</v>
      </c>
      <c r="R530" s="2" t="s">
        <v>357</v>
      </c>
      <c r="S530" s="2">
        <v>110</v>
      </c>
      <c r="T530" s="2" t="s">
        <v>336</v>
      </c>
      <c r="U530" s="2">
        <v>63.7</v>
      </c>
      <c r="V530" s="2" t="s">
        <v>335</v>
      </c>
      <c r="W530" s="2" t="s">
        <v>2972</v>
      </c>
      <c r="X530" s="2" t="s">
        <v>171</v>
      </c>
    </row>
    <row r="531" spans="1:24" x14ac:dyDescent="0.25">
      <c r="A531" s="2" t="s">
        <v>168</v>
      </c>
      <c r="B531" s="2" t="s">
        <v>251</v>
      </c>
      <c r="C531" s="2" t="s">
        <v>6</v>
      </c>
      <c r="D531" s="2" t="s">
        <v>169</v>
      </c>
      <c r="E531" s="2">
        <v>0.96</v>
      </c>
      <c r="F531" s="2" t="s">
        <v>1</v>
      </c>
      <c r="G531" s="2" t="s">
        <v>171</v>
      </c>
      <c r="I531" s="3">
        <v>1.0096000000000001</v>
      </c>
      <c r="J531" s="2" t="s">
        <v>4</v>
      </c>
      <c r="K531" s="2" t="s">
        <v>5</v>
      </c>
      <c r="L531" s="2" t="s">
        <v>1531</v>
      </c>
      <c r="M531" s="2" t="s">
        <v>172</v>
      </c>
      <c r="N531" s="2" t="s">
        <v>1532</v>
      </c>
      <c r="R531" s="2" t="s">
        <v>357</v>
      </c>
      <c r="S531" s="2">
        <v>50</v>
      </c>
      <c r="T531" s="2" t="s">
        <v>336</v>
      </c>
      <c r="U531" s="2">
        <v>0.96</v>
      </c>
      <c r="V531" s="2" t="s">
        <v>335</v>
      </c>
      <c r="W531" s="2" t="s">
        <v>2973</v>
      </c>
      <c r="X531" s="2" t="s">
        <v>171</v>
      </c>
    </row>
    <row r="532" spans="1:24" x14ac:dyDescent="0.25">
      <c r="A532" s="2" t="s">
        <v>168</v>
      </c>
      <c r="B532" s="2" t="s">
        <v>251</v>
      </c>
      <c r="C532" s="2" t="s">
        <v>6</v>
      </c>
      <c r="D532" s="2" t="s">
        <v>169</v>
      </c>
      <c r="E532" s="2">
        <v>2.0099999999999998</v>
      </c>
      <c r="F532" s="2" t="s">
        <v>1</v>
      </c>
      <c r="G532" s="2" t="s">
        <v>171</v>
      </c>
      <c r="I532" s="3">
        <v>1.0201</v>
      </c>
      <c r="J532" s="2" t="s">
        <v>4</v>
      </c>
      <c r="K532" s="2" t="s">
        <v>5</v>
      </c>
      <c r="L532" s="2" t="s">
        <v>2974</v>
      </c>
      <c r="M532" s="2" t="s">
        <v>172</v>
      </c>
      <c r="N532" s="2" t="s">
        <v>2975</v>
      </c>
      <c r="R532" s="2" t="s">
        <v>357</v>
      </c>
      <c r="S532" s="2">
        <v>140</v>
      </c>
      <c r="T532" s="2" t="s">
        <v>336</v>
      </c>
      <c r="U532" s="2">
        <v>2.0099999999999998</v>
      </c>
      <c r="V532" s="2" t="s">
        <v>335</v>
      </c>
      <c r="W532" s="2" t="s">
        <v>2976</v>
      </c>
      <c r="X532" s="2" t="s">
        <v>171</v>
      </c>
    </row>
    <row r="533" spans="1:24" x14ac:dyDescent="0.25">
      <c r="A533" s="2" t="s">
        <v>168</v>
      </c>
      <c r="B533" s="2" t="s">
        <v>251</v>
      </c>
      <c r="C533" s="2" t="s">
        <v>6</v>
      </c>
      <c r="D533" s="2" t="s">
        <v>169</v>
      </c>
      <c r="E533" s="2">
        <v>74.650000000000006</v>
      </c>
      <c r="F533" s="2" t="s">
        <v>1</v>
      </c>
      <c r="G533" s="2" t="s">
        <v>171</v>
      </c>
      <c r="I533" s="3">
        <v>1.7464999999999999</v>
      </c>
      <c r="J533" s="2" t="s">
        <v>4</v>
      </c>
      <c r="K533" s="2" t="s">
        <v>5</v>
      </c>
      <c r="L533" s="2" t="s">
        <v>2977</v>
      </c>
      <c r="M533" s="2" t="s">
        <v>172</v>
      </c>
      <c r="N533" s="2" t="s">
        <v>2978</v>
      </c>
      <c r="R533" s="2" t="s">
        <v>357</v>
      </c>
      <c r="S533" s="2">
        <v>60</v>
      </c>
      <c r="T533" s="2" t="s">
        <v>336</v>
      </c>
      <c r="U533" s="2">
        <v>74.650000000000006</v>
      </c>
      <c r="V533" s="2" t="s">
        <v>335</v>
      </c>
      <c r="W533" s="2" t="s">
        <v>2979</v>
      </c>
      <c r="X533" s="2" t="s">
        <v>171</v>
      </c>
    </row>
    <row r="534" spans="1:24" x14ac:dyDescent="0.25">
      <c r="A534" s="2" t="s">
        <v>168</v>
      </c>
      <c r="B534" s="2" t="s">
        <v>251</v>
      </c>
      <c r="C534" s="2" t="s">
        <v>6</v>
      </c>
      <c r="D534" s="2" t="s">
        <v>169</v>
      </c>
      <c r="E534" s="2">
        <v>0.6</v>
      </c>
      <c r="F534" s="2" t="s">
        <v>1</v>
      </c>
      <c r="G534" s="2" t="s">
        <v>171</v>
      </c>
      <c r="I534" s="3">
        <v>1.006</v>
      </c>
      <c r="J534" s="2" t="s">
        <v>4</v>
      </c>
      <c r="K534" s="2" t="s">
        <v>5</v>
      </c>
      <c r="L534" s="2" t="s">
        <v>1482</v>
      </c>
      <c r="M534" s="2" t="s">
        <v>172</v>
      </c>
      <c r="N534" s="2" t="s">
        <v>1483</v>
      </c>
      <c r="R534" s="2" t="s">
        <v>357</v>
      </c>
      <c r="S534" s="2">
        <v>80</v>
      </c>
      <c r="T534" s="2" t="s">
        <v>336</v>
      </c>
      <c r="U534" s="2">
        <v>0.6</v>
      </c>
      <c r="V534" s="2" t="s">
        <v>335</v>
      </c>
      <c r="W534" s="2" t="s">
        <v>2980</v>
      </c>
      <c r="X534" s="2" t="s">
        <v>171</v>
      </c>
    </row>
    <row r="535" spans="1:24" x14ac:dyDescent="0.25">
      <c r="A535" s="2" t="s">
        <v>168</v>
      </c>
      <c r="B535" s="2" t="s">
        <v>251</v>
      </c>
      <c r="C535" s="2" t="s">
        <v>6</v>
      </c>
      <c r="D535" s="2" t="s">
        <v>169</v>
      </c>
      <c r="E535" s="2">
        <v>5.2</v>
      </c>
      <c r="F535" s="2" t="s">
        <v>1</v>
      </c>
      <c r="G535" s="2" t="s">
        <v>171</v>
      </c>
      <c r="I535" s="3">
        <v>1.052</v>
      </c>
      <c r="J535" s="2" t="s">
        <v>4</v>
      </c>
      <c r="K535" s="2" t="s">
        <v>5</v>
      </c>
      <c r="L535" s="2" t="s">
        <v>2981</v>
      </c>
      <c r="M535" s="2" t="s">
        <v>172</v>
      </c>
      <c r="N535" s="2" t="s">
        <v>2982</v>
      </c>
      <c r="R535" s="2" t="s">
        <v>357</v>
      </c>
      <c r="S535" s="2">
        <v>190</v>
      </c>
      <c r="T535" s="2" t="s">
        <v>336</v>
      </c>
      <c r="U535" s="2">
        <v>5.2</v>
      </c>
      <c r="V535" s="2" t="s">
        <v>335</v>
      </c>
      <c r="W535" s="2" t="s">
        <v>2983</v>
      </c>
      <c r="X535" s="2" t="s">
        <v>171</v>
      </c>
    </row>
    <row r="536" spans="1:24" x14ac:dyDescent="0.25">
      <c r="A536" s="2" t="s">
        <v>168</v>
      </c>
      <c r="B536" s="2" t="s">
        <v>251</v>
      </c>
      <c r="C536" s="2" t="s">
        <v>6</v>
      </c>
      <c r="D536" s="2" t="s">
        <v>169</v>
      </c>
      <c r="E536" s="2">
        <v>51.1</v>
      </c>
      <c r="F536" s="2" t="s">
        <v>1</v>
      </c>
      <c r="G536" s="2" t="s">
        <v>171</v>
      </c>
      <c r="I536" s="3">
        <v>1.5109999999999999</v>
      </c>
      <c r="J536" s="2" t="s">
        <v>4</v>
      </c>
      <c r="K536" s="2" t="s">
        <v>5</v>
      </c>
      <c r="L536" s="2" t="s">
        <v>2984</v>
      </c>
      <c r="M536" s="2" t="s">
        <v>172</v>
      </c>
      <c r="N536" s="2" t="s">
        <v>2985</v>
      </c>
      <c r="R536" s="2" t="s">
        <v>357</v>
      </c>
      <c r="S536" s="2">
        <v>190</v>
      </c>
      <c r="T536" s="2" t="s">
        <v>336</v>
      </c>
      <c r="U536" s="2">
        <v>51.1</v>
      </c>
      <c r="V536" s="2" t="s">
        <v>335</v>
      </c>
      <c r="W536" s="2" t="s">
        <v>2986</v>
      </c>
      <c r="X536" s="2" t="s">
        <v>171</v>
      </c>
    </row>
    <row r="537" spans="1:24" x14ac:dyDescent="0.25">
      <c r="A537" s="2" t="s">
        <v>168</v>
      </c>
      <c r="B537" s="2" t="s">
        <v>251</v>
      </c>
      <c r="C537" s="2" t="s">
        <v>6</v>
      </c>
      <c r="D537" s="2" t="s">
        <v>169</v>
      </c>
      <c r="E537" s="2">
        <v>0.76</v>
      </c>
      <c r="F537" s="2" t="s">
        <v>1</v>
      </c>
      <c r="G537" s="2" t="s">
        <v>171</v>
      </c>
      <c r="I537" s="3">
        <v>1.0076000000000001</v>
      </c>
      <c r="J537" s="2" t="s">
        <v>4</v>
      </c>
      <c r="K537" s="2" t="s">
        <v>5</v>
      </c>
      <c r="L537" s="2" t="s">
        <v>1912</v>
      </c>
      <c r="M537" s="2" t="s">
        <v>172</v>
      </c>
      <c r="N537" s="2" t="s">
        <v>1913</v>
      </c>
      <c r="R537" s="2" t="s">
        <v>357</v>
      </c>
      <c r="S537" s="2">
        <v>90</v>
      </c>
      <c r="T537" s="2" t="s">
        <v>336</v>
      </c>
      <c r="U537" s="2">
        <v>0.76</v>
      </c>
      <c r="V537" s="2" t="s">
        <v>335</v>
      </c>
      <c r="W537" s="2" t="s">
        <v>2110</v>
      </c>
      <c r="X537" s="2" t="s">
        <v>171</v>
      </c>
    </row>
    <row r="538" spans="1:24" x14ac:dyDescent="0.25">
      <c r="A538" s="2" t="s">
        <v>168</v>
      </c>
      <c r="B538" s="2" t="s">
        <v>251</v>
      </c>
      <c r="C538" s="2" t="s">
        <v>6</v>
      </c>
      <c r="D538" s="2" t="s">
        <v>169</v>
      </c>
      <c r="E538" s="2">
        <v>1.74</v>
      </c>
      <c r="F538" s="2" t="s">
        <v>1</v>
      </c>
      <c r="G538" s="2" t="s">
        <v>171</v>
      </c>
      <c r="I538" s="3">
        <v>1.0174000000000001</v>
      </c>
      <c r="J538" s="2" t="s">
        <v>4</v>
      </c>
      <c r="K538" s="2" t="s">
        <v>5</v>
      </c>
      <c r="L538" s="2" t="s">
        <v>2987</v>
      </c>
      <c r="M538" s="2" t="s">
        <v>172</v>
      </c>
      <c r="N538" s="2" t="s">
        <v>2988</v>
      </c>
      <c r="R538" s="2" t="s">
        <v>357</v>
      </c>
      <c r="S538" s="2">
        <v>150</v>
      </c>
      <c r="T538" s="2" t="s">
        <v>336</v>
      </c>
      <c r="U538" s="2">
        <v>1.74</v>
      </c>
      <c r="V538" s="2" t="s">
        <v>335</v>
      </c>
      <c r="W538" s="2" t="s">
        <v>2989</v>
      </c>
      <c r="X538" s="2" t="s">
        <v>171</v>
      </c>
    </row>
    <row r="539" spans="1:24" x14ac:dyDescent="0.25">
      <c r="A539" s="2" t="s">
        <v>168</v>
      </c>
      <c r="B539" s="2" t="s">
        <v>251</v>
      </c>
      <c r="C539" s="2" t="s">
        <v>6</v>
      </c>
      <c r="D539" s="2" t="s">
        <v>169</v>
      </c>
      <c r="E539" s="2">
        <v>10.36</v>
      </c>
      <c r="F539" s="2" t="s">
        <v>1</v>
      </c>
      <c r="G539" s="2" t="s">
        <v>171</v>
      </c>
      <c r="I539" s="3">
        <v>1.1035999999999999</v>
      </c>
      <c r="J539" s="2" t="s">
        <v>4</v>
      </c>
      <c r="K539" s="2" t="s">
        <v>5</v>
      </c>
      <c r="L539" s="2" t="s">
        <v>2990</v>
      </c>
      <c r="M539" s="2" t="s">
        <v>172</v>
      </c>
      <c r="N539" s="2" t="s">
        <v>2991</v>
      </c>
      <c r="R539" s="2" t="s">
        <v>357</v>
      </c>
      <c r="S539" s="2">
        <v>140</v>
      </c>
      <c r="T539" s="2" t="s">
        <v>336</v>
      </c>
      <c r="U539" s="2">
        <v>10.36</v>
      </c>
      <c r="V539" s="2" t="s">
        <v>335</v>
      </c>
      <c r="W539" s="2" t="s">
        <v>2992</v>
      </c>
      <c r="X539" s="2" t="s">
        <v>171</v>
      </c>
    </row>
    <row r="540" spans="1:24" x14ac:dyDescent="0.25">
      <c r="A540" s="2" t="s">
        <v>168</v>
      </c>
      <c r="B540" s="2" t="s">
        <v>251</v>
      </c>
      <c r="C540" s="2" t="s">
        <v>6</v>
      </c>
      <c r="D540" s="2" t="s">
        <v>169</v>
      </c>
      <c r="E540" s="2">
        <v>0.8</v>
      </c>
      <c r="F540" s="2" t="s">
        <v>1</v>
      </c>
      <c r="G540" s="2" t="s">
        <v>171</v>
      </c>
      <c r="I540" s="3">
        <v>1.008</v>
      </c>
      <c r="J540" s="2" t="s">
        <v>4</v>
      </c>
      <c r="K540" s="2" t="s">
        <v>5</v>
      </c>
      <c r="L540" s="2" t="s">
        <v>1478</v>
      </c>
      <c r="M540" s="2" t="s">
        <v>172</v>
      </c>
      <c r="N540" s="2" t="s">
        <v>1479</v>
      </c>
      <c r="R540" s="2" t="s">
        <v>357</v>
      </c>
      <c r="S540" s="2">
        <v>200</v>
      </c>
      <c r="T540" s="2" t="s">
        <v>336</v>
      </c>
      <c r="U540" s="2">
        <v>0.8</v>
      </c>
      <c r="V540" s="2" t="s">
        <v>335</v>
      </c>
      <c r="W540" s="2" t="s">
        <v>2993</v>
      </c>
      <c r="X540" s="2" t="s">
        <v>171</v>
      </c>
    </row>
    <row r="541" spans="1:24" x14ac:dyDescent="0.25">
      <c r="A541" s="2" t="s">
        <v>168</v>
      </c>
      <c r="B541" s="2" t="s">
        <v>251</v>
      </c>
      <c r="C541" s="2" t="s">
        <v>6</v>
      </c>
      <c r="D541" s="2" t="s">
        <v>169</v>
      </c>
      <c r="E541" s="2">
        <v>6.7</v>
      </c>
      <c r="F541" s="2" t="s">
        <v>1</v>
      </c>
      <c r="G541" s="2" t="s">
        <v>171</v>
      </c>
      <c r="I541" s="3">
        <v>1.0669999999999999</v>
      </c>
      <c r="J541" s="2" t="s">
        <v>4</v>
      </c>
      <c r="K541" s="2" t="s">
        <v>5</v>
      </c>
      <c r="L541" s="2" t="s">
        <v>1632</v>
      </c>
      <c r="M541" s="2" t="s">
        <v>172</v>
      </c>
      <c r="N541" s="2" t="s">
        <v>1633</v>
      </c>
      <c r="R541" s="2" t="s">
        <v>357</v>
      </c>
      <c r="S541" s="2">
        <v>100</v>
      </c>
      <c r="T541" s="2" t="s">
        <v>336</v>
      </c>
      <c r="U541" s="2">
        <v>6.7</v>
      </c>
      <c r="V541" s="2" t="s">
        <v>335</v>
      </c>
      <c r="W541" s="2" t="s">
        <v>2994</v>
      </c>
      <c r="X541" s="2" t="s">
        <v>171</v>
      </c>
    </row>
    <row r="542" spans="1:24" x14ac:dyDescent="0.25">
      <c r="A542" s="2" t="s">
        <v>168</v>
      </c>
      <c r="B542" s="2" t="s">
        <v>251</v>
      </c>
      <c r="C542" s="2" t="s">
        <v>6</v>
      </c>
      <c r="D542" s="2" t="s">
        <v>169</v>
      </c>
      <c r="E542" s="2">
        <v>91.7</v>
      </c>
      <c r="F542" s="2" t="s">
        <v>1</v>
      </c>
      <c r="G542" s="2" t="s">
        <v>171</v>
      </c>
      <c r="I542" s="3">
        <v>1.917</v>
      </c>
      <c r="J542" s="2" t="s">
        <v>4</v>
      </c>
      <c r="K542" s="2" t="s">
        <v>5</v>
      </c>
      <c r="L542" s="2" t="s">
        <v>2995</v>
      </c>
      <c r="M542" s="2" t="s">
        <v>172</v>
      </c>
      <c r="N542" s="2" t="s">
        <v>2996</v>
      </c>
      <c r="R542" s="2" t="s">
        <v>357</v>
      </c>
      <c r="S542" s="2">
        <v>160</v>
      </c>
      <c r="T542" s="2" t="s">
        <v>336</v>
      </c>
      <c r="U542" s="2">
        <v>91.7</v>
      </c>
      <c r="V542" s="2" t="s">
        <v>335</v>
      </c>
      <c r="W542" s="2" t="s">
        <v>2997</v>
      </c>
      <c r="X542" s="2" t="s">
        <v>171</v>
      </c>
    </row>
    <row r="543" spans="1:24" x14ac:dyDescent="0.25">
      <c r="A543" s="2" t="s">
        <v>168</v>
      </c>
      <c r="B543" s="2" t="s">
        <v>251</v>
      </c>
      <c r="C543" s="2" t="s">
        <v>6</v>
      </c>
      <c r="D543" s="2" t="s">
        <v>169</v>
      </c>
      <c r="E543" s="2">
        <v>0.75</v>
      </c>
      <c r="F543" s="2" t="s">
        <v>1</v>
      </c>
      <c r="G543" s="2" t="s">
        <v>171</v>
      </c>
      <c r="I543" s="3">
        <v>1.0075000000000001</v>
      </c>
      <c r="J543" s="2" t="s">
        <v>4</v>
      </c>
      <c r="K543" s="2" t="s">
        <v>5</v>
      </c>
      <c r="L543" s="2" t="s">
        <v>1640</v>
      </c>
      <c r="M543" s="2" t="s">
        <v>172</v>
      </c>
      <c r="N543" s="2" t="s">
        <v>1641</v>
      </c>
      <c r="R543" s="2" t="s">
        <v>357</v>
      </c>
      <c r="S543" s="2">
        <v>170</v>
      </c>
      <c r="T543" s="2" t="s">
        <v>336</v>
      </c>
      <c r="U543" s="2">
        <v>0.75</v>
      </c>
      <c r="V543" s="2" t="s">
        <v>335</v>
      </c>
      <c r="W543" s="2" t="s">
        <v>2998</v>
      </c>
      <c r="X543" s="2" t="s">
        <v>171</v>
      </c>
    </row>
    <row r="544" spans="1:24" x14ac:dyDescent="0.25">
      <c r="A544" s="2" t="s">
        <v>168</v>
      </c>
      <c r="B544" s="2" t="s">
        <v>251</v>
      </c>
      <c r="C544" s="2" t="s">
        <v>6</v>
      </c>
      <c r="D544" s="2" t="s">
        <v>169</v>
      </c>
      <c r="E544" s="2">
        <v>8.2799999999999994</v>
      </c>
      <c r="F544" s="2" t="s">
        <v>1</v>
      </c>
      <c r="G544" s="2" t="s">
        <v>171</v>
      </c>
      <c r="I544" s="3">
        <v>1.0828</v>
      </c>
      <c r="J544" s="2" t="s">
        <v>4</v>
      </c>
      <c r="K544" s="2" t="s">
        <v>5</v>
      </c>
      <c r="L544" s="2" t="s">
        <v>2999</v>
      </c>
      <c r="M544" s="2" t="s">
        <v>172</v>
      </c>
      <c r="N544" s="2" t="s">
        <v>3000</v>
      </c>
      <c r="R544" s="2" t="s">
        <v>357</v>
      </c>
      <c r="S544" s="2">
        <v>170</v>
      </c>
      <c r="T544" s="2" t="s">
        <v>336</v>
      </c>
      <c r="U544" s="2">
        <v>8.2799999999999994</v>
      </c>
      <c r="V544" s="2" t="s">
        <v>335</v>
      </c>
      <c r="W544" s="2" t="s">
        <v>3001</v>
      </c>
      <c r="X544" s="2" t="s">
        <v>171</v>
      </c>
    </row>
    <row r="545" spans="1:24" x14ac:dyDescent="0.25">
      <c r="A545" s="2" t="s">
        <v>168</v>
      </c>
      <c r="B545" s="2" t="s">
        <v>251</v>
      </c>
      <c r="C545" s="2" t="s">
        <v>6</v>
      </c>
      <c r="D545" s="2" t="s">
        <v>169</v>
      </c>
      <c r="E545" s="2">
        <v>71.55</v>
      </c>
      <c r="F545" s="2" t="s">
        <v>1</v>
      </c>
      <c r="G545" s="2" t="s">
        <v>171</v>
      </c>
      <c r="I545" s="3">
        <v>1.7155</v>
      </c>
      <c r="J545" s="2" t="s">
        <v>4</v>
      </c>
      <c r="K545" s="2" t="s">
        <v>5</v>
      </c>
      <c r="L545" s="2" t="s">
        <v>3002</v>
      </c>
      <c r="M545" s="2" t="s">
        <v>172</v>
      </c>
      <c r="N545" s="2" t="s">
        <v>3003</v>
      </c>
      <c r="R545" s="2" t="s">
        <v>357</v>
      </c>
      <c r="S545" s="2">
        <v>160</v>
      </c>
      <c r="T545" s="2" t="s">
        <v>336</v>
      </c>
      <c r="U545" s="2">
        <v>71.55</v>
      </c>
      <c r="V545" s="2" t="s">
        <v>335</v>
      </c>
      <c r="W545" s="2" t="s">
        <v>3004</v>
      </c>
      <c r="X545" s="2" t="s">
        <v>171</v>
      </c>
    </row>
    <row r="546" spans="1:24" x14ac:dyDescent="0.25">
      <c r="A546" s="2" t="s">
        <v>168</v>
      </c>
      <c r="B546" s="2" t="s">
        <v>251</v>
      </c>
      <c r="C546" s="2" t="s">
        <v>6</v>
      </c>
      <c r="D546" s="2" t="s">
        <v>169</v>
      </c>
      <c r="E546" s="2">
        <v>0.7</v>
      </c>
      <c r="F546" s="2" t="s">
        <v>1</v>
      </c>
      <c r="G546" s="2" t="s">
        <v>171</v>
      </c>
      <c r="I546" s="3">
        <v>1.0069999999999999</v>
      </c>
      <c r="J546" s="2" t="s">
        <v>4</v>
      </c>
      <c r="K546" s="2" t="s">
        <v>5</v>
      </c>
      <c r="L546" s="2" t="s">
        <v>1425</v>
      </c>
      <c r="M546" s="2" t="s">
        <v>172</v>
      </c>
      <c r="N546" s="2" t="s">
        <v>1426</v>
      </c>
      <c r="R546" s="2" t="s">
        <v>357</v>
      </c>
      <c r="S546" s="2">
        <v>180</v>
      </c>
      <c r="T546" s="2" t="s">
        <v>336</v>
      </c>
      <c r="U546" s="2">
        <v>0.7</v>
      </c>
      <c r="V546" s="2" t="s">
        <v>335</v>
      </c>
      <c r="W546" s="2" t="s">
        <v>2460</v>
      </c>
      <c r="X546" s="2" t="s">
        <v>171</v>
      </c>
    </row>
    <row r="547" spans="1:24" x14ac:dyDescent="0.25">
      <c r="A547" s="2" t="s">
        <v>168</v>
      </c>
      <c r="B547" s="2" t="s">
        <v>251</v>
      </c>
      <c r="C547" s="2" t="s">
        <v>6</v>
      </c>
      <c r="D547" s="2" t="s">
        <v>169</v>
      </c>
      <c r="E547" s="2">
        <v>6.8</v>
      </c>
      <c r="F547" s="2" t="s">
        <v>1</v>
      </c>
      <c r="G547" s="2" t="s">
        <v>171</v>
      </c>
      <c r="I547" s="3">
        <v>1.0680000000000001</v>
      </c>
      <c r="J547" s="2" t="s">
        <v>4</v>
      </c>
      <c r="K547" s="2" t="s">
        <v>5</v>
      </c>
      <c r="L547" s="2" t="s">
        <v>1390</v>
      </c>
      <c r="M547" s="2" t="s">
        <v>172</v>
      </c>
      <c r="N547" s="2" t="s">
        <v>1391</v>
      </c>
      <c r="R547" s="2" t="s">
        <v>357</v>
      </c>
      <c r="S547" s="2">
        <v>200</v>
      </c>
      <c r="T547" s="2" t="s">
        <v>336</v>
      </c>
      <c r="U547" s="2">
        <v>6.8</v>
      </c>
      <c r="V547" s="2" t="s">
        <v>335</v>
      </c>
      <c r="W547" s="2" t="s">
        <v>1680</v>
      </c>
      <c r="X547" s="2" t="s">
        <v>171</v>
      </c>
    </row>
    <row r="548" spans="1:24" x14ac:dyDescent="0.25">
      <c r="A548" s="2" t="s">
        <v>168</v>
      </c>
      <c r="B548" s="2" t="s">
        <v>251</v>
      </c>
      <c r="C548" s="2" t="s">
        <v>6</v>
      </c>
      <c r="D548" s="2" t="s">
        <v>169</v>
      </c>
      <c r="E548" s="2">
        <v>21.2</v>
      </c>
      <c r="F548" s="2" t="s">
        <v>1</v>
      </c>
      <c r="G548" s="2" t="s">
        <v>171</v>
      </c>
      <c r="I548" s="3">
        <v>1.212</v>
      </c>
      <c r="J548" s="2" t="s">
        <v>4</v>
      </c>
      <c r="K548" s="2" t="s">
        <v>5</v>
      </c>
      <c r="L548" s="2" t="s">
        <v>3005</v>
      </c>
      <c r="M548" s="2" t="s">
        <v>172</v>
      </c>
      <c r="N548" s="2" t="s">
        <v>3006</v>
      </c>
      <c r="R548" s="2" t="s">
        <v>357</v>
      </c>
      <c r="S548" s="2">
        <v>100</v>
      </c>
      <c r="T548" s="2" t="s">
        <v>336</v>
      </c>
      <c r="U548" s="2">
        <v>21.2</v>
      </c>
      <c r="V548" s="2" t="s">
        <v>335</v>
      </c>
      <c r="W548" s="2" t="s">
        <v>3007</v>
      </c>
      <c r="X548" s="2" t="s">
        <v>171</v>
      </c>
    </row>
    <row r="549" spans="1:24" x14ac:dyDescent="0.25">
      <c r="A549" s="2" t="s">
        <v>168</v>
      </c>
      <c r="B549" s="2" t="s">
        <v>251</v>
      </c>
      <c r="C549" s="2" t="s">
        <v>6</v>
      </c>
      <c r="D549" s="2" t="s">
        <v>169</v>
      </c>
      <c r="E549" s="2">
        <v>0.21</v>
      </c>
      <c r="F549" s="2" t="s">
        <v>1</v>
      </c>
      <c r="G549" s="2" t="s">
        <v>171</v>
      </c>
      <c r="I549" s="3">
        <v>1.0021</v>
      </c>
      <c r="J549" s="2" t="s">
        <v>4</v>
      </c>
      <c r="K549" s="2" t="s">
        <v>5</v>
      </c>
      <c r="L549" s="2" t="s">
        <v>3008</v>
      </c>
      <c r="M549" s="2" t="s">
        <v>172</v>
      </c>
      <c r="N549" s="2" t="s">
        <v>3009</v>
      </c>
      <c r="R549" s="2" t="s">
        <v>357</v>
      </c>
      <c r="S549" s="2">
        <v>190</v>
      </c>
      <c r="T549" s="2" t="s">
        <v>336</v>
      </c>
      <c r="U549" s="2">
        <v>0.21</v>
      </c>
      <c r="V549" s="2" t="s">
        <v>335</v>
      </c>
      <c r="W549" s="2" t="s">
        <v>3010</v>
      </c>
      <c r="X549" s="2" t="s">
        <v>171</v>
      </c>
    </row>
    <row r="550" spans="1:24" x14ac:dyDescent="0.25">
      <c r="A550" s="2" t="s">
        <v>168</v>
      </c>
      <c r="B550" s="2" t="s">
        <v>251</v>
      </c>
      <c r="C550" s="2" t="s">
        <v>6</v>
      </c>
      <c r="D550" s="2" t="s">
        <v>169</v>
      </c>
      <c r="E550" s="2">
        <v>9.7799999999999994</v>
      </c>
      <c r="F550" s="2" t="s">
        <v>1</v>
      </c>
      <c r="G550" s="2" t="s">
        <v>171</v>
      </c>
      <c r="I550" s="3">
        <v>1.0978000000000001</v>
      </c>
      <c r="J550" s="2" t="s">
        <v>4</v>
      </c>
      <c r="K550" s="2" t="s">
        <v>5</v>
      </c>
      <c r="L550" s="2" t="s">
        <v>3011</v>
      </c>
      <c r="M550" s="2" t="s">
        <v>172</v>
      </c>
      <c r="N550" s="2" t="s">
        <v>3012</v>
      </c>
      <c r="R550" s="2" t="s">
        <v>357</v>
      </c>
      <c r="S550" s="2">
        <v>200</v>
      </c>
      <c r="T550" s="2" t="s">
        <v>336</v>
      </c>
      <c r="U550" s="2">
        <v>9.7799999999999994</v>
      </c>
      <c r="V550" s="2" t="s">
        <v>335</v>
      </c>
      <c r="W550" s="2" t="s">
        <v>3013</v>
      </c>
      <c r="X550" s="2" t="s">
        <v>171</v>
      </c>
    </row>
    <row r="551" spans="1:24" x14ac:dyDescent="0.25">
      <c r="A551" s="2" t="s">
        <v>168</v>
      </c>
      <c r="B551" s="2" t="s">
        <v>251</v>
      </c>
      <c r="C551" s="2" t="s">
        <v>6</v>
      </c>
      <c r="D551" s="2" t="s">
        <v>169</v>
      </c>
      <c r="E551" s="2">
        <v>56.57</v>
      </c>
      <c r="F551" s="2" t="s">
        <v>1</v>
      </c>
      <c r="G551" s="2" t="s">
        <v>171</v>
      </c>
      <c r="I551" s="3">
        <v>1.5657000000000001</v>
      </c>
      <c r="J551" s="2" t="s">
        <v>4</v>
      </c>
      <c r="K551" s="2" t="s">
        <v>5</v>
      </c>
      <c r="L551" s="2" t="s">
        <v>3014</v>
      </c>
      <c r="M551" s="2" t="s">
        <v>172</v>
      </c>
      <c r="N551" s="2" t="s">
        <v>3015</v>
      </c>
      <c r="R551" s="2" t="s">
        <v>357</v>
      </c>
      <c r="S551" s="2">
        <v>60</v>
      </c>
      <c r="T551" s="2" t="s">
        <v>336</v>
      </c>
      <c r="U551" s="2">
        <v>56.57</v>
      </c>
      <c r="V551" s="2" t="s">
        <v>335</v>
      </c>
      <c r="W551" s="2" t="s">
        <v>3016</v>
      </c>
      <c r="X551" s="2" t="s">
        <v>171</v>
      </c>
    </row>
    <row r="552" spans="1:24" x14ac:dyDescent="0.25">
      <c r="A552" s="2" t="s">
        <v>168</v>
      </c>
      <c r="B552" s="2" t="s">
        <v>251</v>
      </c>
      <c r="C552" s="2" t="s">
        <v>6</v>
      </c>
      <c r="D552" s="2" t="s">
        <v>169</v>
      </c>
      <c r="E552" s="2">
        <v>0.9</v>
      </c>
      <c r="F552" s="2" t="s">
        <v>1</v>
      </c>
      <c r="G552" s="2" t="s">
        <v>171</v>
      </c>
      <c r="I552" s="3">
        <v>1.0089999999999999</v>
      </c>
      <c r="J552" s="2" t="s">
        <v>4</v>
      </c>
      <c r="K552" s="2" t="s">
        <v>5</v>
      </c>
      <c r="L552" s="2" t="s">
        <v>1388</v>
      </c>
      <c r="M552" s="2" t="s">
        <v>172</v>
      </c>
      <c r="N552" s="2" t="s">
        <v>1389</v>
      </c>
      <c r="R552" s="2" t="s">
        <v>357</v>
      </c>
      <c r="S552" s="2">
        <v>80</v>
      </c>
      <c r="T552" s="2" t="s">
        <v>336</v>
      </c>
      <c r="U552" s="2">
        <v>0.9</v>
      </c>
      <c r="V552" s="2" t="s">
        <v>335</v>
      </c>
      <c r="W552" s="2" t="s">
        <v>3017</v>
      </c>
      <c r="X552" s="2" t="s">
        <v>171</v>
      </c>
    </row>
    <row r="553" spans="1:24" x14ac:dyDescent="0.25">
      <c r="A553" s="2" t="s">
        <v>168</v>
      </c>
      <c r="B553" s="2" t="s">
        <v>251</v>
      </c>
      <c r="C553" s="2" t="s">
        <v>6</v>
      </c>
      <c r="D553" s="2" t="s">
        <v>169</v>
      </c>
      <c r="E553" s="2">
        <v>1.1000000000000001</v>
      </c>
      <c r="F553" s="2" t="s">
        <v>1</v>
      </c>
      <c r="G553" s="2" t="s">
        <v>171</v>
      </c>
      <c r="I553" s="3">
        <v>1.0109999999999999</v>
      </c>
      <c r="J553" s="2" t="s">
        <v>4</v>
      </c>
      <c r="K553" s="2" t="s">
        <v>5</v>
      </c>
      <c r="L553" s="2" t="s">
        <v>3018</v>
      </c>
      <c r="M553" s="2" t="s">
        <v>172</v>
      </c>
      <c r="N553" s="2" t="s">
        <v>3019</v>
      </c>
      <c r="R553" s="2" t="s">
        <v>357</v>
      </c>
      <c r="S553" s="2">
        <v>160</v>
      </c>
      <c r="T553" s="2" t="s">
        <v>336</v>
      </c>
      <c r="U553" s="2">
        <v>1.1000000000000001</v>
      </c>
      <c r="V553" s="2" t="s">
        <v>335</v>
      </c>
      <c r="W553" s="2" t="s">
        <v>3020</v>
      </c>
      <c r="X553" s="2" t="s">
        <v>171</v>
      </c>
    </row>
    <row r="554" spans="1:24" x14ac:dyDescent="0.25">
      <c r="A554" s="2" t="s">
        <v>168</v>
      </c>
      <c r="B554" s="2" t="s">
        <v>251</v>
      </c>
      <c r="C554" s="2" t="s">
        <v>6</v>
      </c>
      <c r="D554" s="2" t="s">
        <v>169</v>
      </c>
      <c r="E554" s="2">
        <v>78.5</v>
      </c>
      <c r="F554" s="2" t="s">
        <v>1</v>
      </c>
      <c r="G554" s="2" t="s">
        <v>171</v>
      </c>
      <c r="I554" s="3">
        <v>1.7849999999999999</v>
      </c>
      <c r="J554" s="2" t="s">
        <v>4</v>
      </c>
      <c r="K554" s="2" t="s">
        <v>5</v>
      </c>
      <c r="L554" s="2" t="s">
        <v>2368</v>
      </c>
      <c r="M554" s="2" t="s">
        <v>172</v>
      </c>
      <c r="N554" s="2" t="s">
        <v>2369</v>
      </c>
      <c r="R554" s="2" t="s">
        <v>357</v>
      </c>
      <c r="S554" s="2">
        <v>180</v>
      </c>
      <c r="T554" s="2" t="s">
        <v>336</v>
      </c>
      <c r="U554" s="2">
        <v>78.5</v>
      </c>
      <c r="V554" s="2" t="s">
        <v>335</v>
      </c>
      <c r="W554" s="2" t="s">
        <v>3021</v>
      </c>
      <c r="X554" s="2" t="s">
        <v>171</v>
      </c>
    </row>
    <row r="555" spans="1:24" x14ac:dyDescent="0.25">
      <c r="A555" s="2" t="s">
        <v>168</v>
      </c>
      <c r="B555" s="2" t="s">
        <v>251</v>
      </c>
      <c r="C555" s="2" t="s">
        <v>6</v>
      </c>
      <c r="D555" s="2" t="s">
        <v>169</v>
      </c>
      <c r="E555" s="2">
        <v>0.52</v>
      </c>
      <c r="F555" s="2" t="s">
        <v>1</v>
      </c>
      <c r="G555" s="2" t="s">
        <v>171</v>
      </c>
      <c r="I555" s="3">
        <v>1.0052000000000001</v>
      </c>
      <c r="J555" s="2" t="s">
        <v>4</v>
      </c>
      <c r="K555" s="2" t="s">
        <v>5</v>
      </c>
      <c r="L555" s="2" t="s">
        <v>3022</v>
      </c>
      <c r="M555" s="2" t="s">
        <v>172</v>
      </c>
      <c r="N555" s="2" t="s">
        <v>3023</v>
      </c>
      <c r="R555" s="2" t="s">
        <v>357</v>
      </c>
      <c r="S555" s="2">
        <v>140</v>
      </c>
      <c r="T555" s="2" t="s">
        <v>336</v>
      </c>
      <c r="U555" s="2">
        <v>0.52</v>
      </c>
      <c r="V555" s="2" t="s">
        <v>335</v>
      </c>
      <c r="W555" s="2" t="s">
        <v>3024</v>
      </c>
      <c r="X555" s="2" t="s">
        <v>171</v>
      </c>
    </row>
    <row r="556" spans="1:24" x14ac:dyDescent="0.25">
      <c r="A556" s="2" t="s">
        <v>168</v>
      </c>
      <c r="B556" s="2" t="s">
        <v>251</v>
      </c>
      <c r="C556" s="2" t="s">
        <v>6</v>
      </c>
      <c r="D556" s="2" t="s">
        <v>169</v>
      </c>
      <c r="E556" s="2">
        <v>2.74</v>
      </c>
      <c r="F556" s="2" t="s">
        <v>1</v>
      </c>
      <c r="G556" s="2" t="s">
        <v>171</v>
      </c>
      <c r="I556" s="3">
        <v>1.0274000000000001</v>
      </c>
      <c r="J556" s="2" t="s">
        <v>4</v>
      </c>
      <c r="K556" s="2" t="s">
        <v>5</v>
      </c>
      <c r="L556" s="2" t="s">
        <v>3025</v>
      </c>
      <c r="M556" s="2" t="s">
        <v>172</v>
      </c>
      <c r="N556" s="2" t="s">
        <v>3026</v>
      </c>
      <c r="R556" s="2" t="s">
        <v>357</v>
      </c>
      <c r="S556" s="2">
        <v>170</v>
      </c>
      <c r="T556" s="2" t="s">
        <v>336</v>
      </c>
      <c r="U556" s="2">
        <v>2.74</v>
      </c>
      <c r="V556" s="2" t="s">
        <v>335</v>
      </c>
      <c r="W556" s="2" t="s">
        <v>3027</v>
      </c>
      <c r="X556" s="2" t="s">
        <v>171</v>
      </c>
    </row>
    <row r="557" spans="1:24" x14ac:dyDescent="0.25">
      <c r="A557" s="2" t="s">
        <v>168</v>
      </c>
      <c r="B557" s="2" t="s">
        <v>251</v>
      </c>
      <c r="C557" s="2" t="s">
        <v>6</v>
      </c>
      <c r="D557" s="2" t="s">
        <v>169</v>
      </c>
      <c r="E557" s="2">
        <v>38.71</v>
      </c>
      <c r="F557" s="2" t="s">
        <v>1</v>
      </c>
      <c r="G557" s="2" t="s">
        <v>171</v>
      </c>
      <c r="I557" s="3">
        <v>1.3871</v>
      </c>
      <c r="J557" s="2" t="s">
        <v>4</v>
      </c>
      <c r="K557" s="2" t="s">
        <v>5</v>
      </c>
      <c r="L557" s="2" t="s">
        <v>3028</v>
      </c>
      <c r="M557" s="2" t="s">
        <v>172</v>
      </c>
      <c r="N557" s="2" t="s">
        <v>3029</v>
      </c>
      <c r="R557" s="2" t="s">
        <v>357</v>
      </c>
      <c r="S557" s="2">
        <v>90</v>
      </c>
      <c r="T557" s="2" t="s">
        <v>336</v>
      </c>
      <c r="U557" s="2">
        <v>38.71</v>
      </c>
      <c r="V557" s="2" t="s">
        <v>335</v>
      </c>
      <c r="W557" s="2" t="s">
        <v>3030</v>
      </c>
      <c r="X557" s="2" t="s">
        <v>171</v>
      </c>
    </row>
    <row r="558" spans="1:24" x14ac:dyDescent="0.25">
      <c r="A558" s="2" t="s">
        <v>168</v>
      </c>
      <c r="B558" s="2" t="s">
        <v>251</v>
      </c>
      <c r="C558" s="2" t="s">
        <v>6</v>
      </c>
      <c r="D558" s="2" t="s">
        <v>169</v>
      </c>
      <c r="E558" s="2">
        <v>0.8</v>
      </c>
      <c r="F558" s="2" t="s">
        <v>1</v>
      </c>
      <c r="G558" s="2" t="s">
        <v>171</v>
      </c>
      <c r="I558" s="3">
        <v>1.008</v>
      </c>
      <c r="J558" s="2" t="s">
        <v>4</v>
      </c>
      <c r="K558" s="2" t="s">
        <v>5</v>
      </c>
      <c r="L558" s="2" t="s">
        <v>1478</v>
      </c>
      <c r="M558" s="2" t="s">
        <v>172</v>
      </c>
      <c r="N558" s="2" t="s">
        <v>1479</v>
      </c>
      <c r="R558" s="2" t="s">
        <v>357</v>
      </c>
      <c r="S558" s="2">
        <v>150</v>
      </c>
      <c r="T558" s="2" t="s">
        <v>336</v>
      </c>
      <c r="U558" s="2">
        <v>0.8</v>
      </c>
      <c r="V558" s="2" t="s">
        <v>335</v>
      </c>
      <c r="W558" s="2" t="s">
        <v>2515</v>
      </c>
      <c r="X558" s="2" t="s">
        <v>171</v>
      </c>
    </row>
    <row r="559" spans="1:24" x14ac:dyDescent="0.25">
      <c r="A559" s="2" t="s">
        <v>168</v>
      </c>
      <c r="B559" s="2" t="s">
        <v>251</v>
      </c>
      <c r="C559" s="2" t="s">
        <v>6</v>
      </c>
      <c r="D559" s="2" t="s">
        <v>169</v>
      </c>
      <c r="E559" s="2">
        <v>1.5</v>
      </c>
      <c r="F559" s="2" t="s">
        <v>1</v>
      </c>
      <c r="G559" s="2" t="s">
        <v>171</v>
      </c>
      <c r="I559" s="3">
        <v>1.0149999999999999</v>
      </c>
      <c r="J559" s="2" t="s">
        <v>4</v>
      </c>
      <c r="K559" s="2" t="s">
        <v>5</v>
      </c>
      <c r="L559" s="2" t="s">
        <v>3031</v>
      </c>
      <c r="M559" s="2" t="s">
        <v>172</v>
      </c>
      <c r="N559" s="2" t="s">
        <v>3032</v>
      </c>
      <c r="R559" s="2" t="s">
        <v>357</v>
      </c>
      <c r="S559" s="2">
        <v>200</v>
      </c>
      <c r="T559" s="2" t="s">
        <v>336</v>
      </c>
      <c r="U559" s="2">
        <v>1.5</v>
      </c>
      <c r="V559" s="2" t="s">
        <v>335</v>
      </c>
      <c r="W559" s="2" t="s">
        <v>3033</v>
      </c>
      <c r="X559" s="2" t="s">
        <v>171</v>
      </c>
    </row>
    <row r="560" spans="1:24" x14ac:dyDescent="0.25">
      <c r="A560" s="2" t="s">
        <v>168</v>
      </c>
      <c r="B560" s="2" t="s">
        <v>251</v>
      </c>
      <c r="C560" s="2" t="s">
        <v>6</v>
      </c>
      <c r="D560" s="2" t="s">
        <v>169</v>
      </c>
      <c r="E560" s="2">
        <v>56.4</v>
      </c>
      <c r="F560" s="2" t="s">
        <v>1</v>
      </c>
      <c r="G560" s="2" t="s">
        <v>171</v>
      </c>
      <c r="I560" s="3">
        <v>1.5640000000000001</v>
      </c>
      <c r="J560" s="2" t="s">
        <v>4</v>
      </c>
      <c r="K560" s="2" t="s">
        <v>5</v>
      </c>
      <c r="L560" s="2" t="s">
        <v>3034</v>
      </c>
      <c r="M560" s="2" t="s">
        <v>172</v>
      </c>
      <c r="N560" s="2" t="s">
        <v>3035</v>
      </c>
      <c r="R560" s="2" t="s">
        <v>357</v>
      </c>
      <c r="S560" s="2">
        <v>80</v>
      </c>
      <c r="T560" s="2" t="s">
        <v>336</v>
      </c>
      <c r="U560" s="2">
        <v>56.4</v>
      </c>
      <c r="V560" s="2" t="s">
        <v>335</v>
      </c>
      <c r="W560" s="2" t="s">
        <v>3036</v>
      </c>
      <c r="X560" s="2" t="s">
        <v>171</v>
      </c>
    </row>
    <row r="561" spans="1:24" x14ac:dyDescent="0.25">
      <c r="A561" s="2" t="s">
        <v>168</v>
      </c>
      <c r="B561" s="2" t="s">
        <v>251</v>
      </c>
      <c r="C561" s="2" t="s">
        <v>6</v>
      </c>
      <c r="D561" s="2" t="s">
        <v>169</v>
      </c>
      <c r="E561" s="2">
        <v>0.41</v>
      </c>
      <c r="F561" s="2" t="s">
        <v>1</v>
      </c>
      <c r="G561" s="2" t="s">
        <v>171</v>
      </c>
      <c r="I561" s="3">
        <v>1.0041</v>
      </c>
      <c r="J561" s="2" t="s">
        <v>4</v>
      </c>
      <c r="K561" s="2" t="s">
        <v>5</v>
      </c>
      <c r="L561" s="2" t="s">
        <v>3037</v>
      </c>
      <c r="M561" s="2" t="s">
        <v>172</v>
      </c>
      <c r="N561" s="2" t="s">
        <v>3038</v>
      </c>
      <c r="R561" s="2" t="s">
        <v>357</v>
      </c>
      <c r="S561" s="2">
        <v>130</v>
      </c>
      <c r="T561" s="2" t="s">
        <v>336</v>
      </c>
      <c r="U561" s="2">
        <v>0.41</v>
      </c>
      <c r="V561" s="2" t="s">
        <v>335</v>
      </c>
      <c r="W561" s="2" t="s">
        <v>3039</v>
      </c>
      <c r="X561" s="2" t="s">
        <v>171</v>
      </c>
    </row>
    <row r="562" spans="1:24" x14ac:dyDescent="0.25">
      <c r="A562" s="2" t="s">
        <v>168</v>
      </c>
      <c r="B562" s="2" t="s">
        <v>251</v>
      </c>
      <c r="C562" s="2" t="s">
        <v>6</v>
      </c>
      <c r="D562" s="2" t="s">
        <v>169</v>
      </c>
      <c r="E562" s="2">
        <v>4.0199999999999996</v>
      </c>
      <c r="F562" s="2" t="s">
        <v>1</v>
      </c>
      <c r="G562" s="2" t="s">
        <v>171</v>
      </c>
      <c r="I562" s="3">
        <v>1.0402</v>
      </c>
      <c r="J562" s="2" t="s">
        <v>4</v>
      </c>
      <c r="K562" s="2" t="s">
        <v>5</v>
      </c>
      <c r="L562" s="2" t="s">
        <v>3040</v>
      </c>
      <c r="M562" s="2" t="s">
        <v>172</v>
      </c>
      <c r="N562" s="2" t="s">
        <v>3041</v>
      </c>
      <c r="R562" s="2" t="s">
        <v>357</v>
      </c>
      <c r="S562" s="2">
        <v>200</v>
      </c>
      <c r="T562" s="2" t="s">
        <v>336</v>
      </c>
      <c r="U562" s="2">
        <v>4.0199999999999996</v>
      </c>
      <c r="V562" s="2" t="s">
        <v>335</v>
      </c>
      <c r="W562" s="2" t="s">
        <v>3042</v>
      </c>
      <c r="X562" s="2" t="s">
        <v>171</v>
      </c>
    </row>
    <row r="563" spans="1:24" x14ac:dyDescent="0.25">
      <c r="A563" s="2" t="s">
        <v>168</v>
      </c>
      <c r="B563" s="2" t="s">
        <v>251</v>
      </c>
      <c r="C563" s="2" t="s">
        <v>6</v>
      </c>
      <c r="D563" s="2" t="s">
        <v>169</v>
      </c>
      <c r="E563" s="2">
        <v>45.62</v>
      </c>
      <c r="F563" s="2" t="s">
        <v>1</v>
      </c>
      <c r="G563" s="2" t="s">
        <v>171</v>
      </c>
      <c r="I563" s="3">
        <v>1.4561999999999999</v>
      </c>
      <c r="J563" s="2" t="s">
        <v>4</v>
      </c>
      <c r="K563" s="2" t="s">
        <v>5</v>
      </c>
      <c r="L563" s="2" t="s">
        <v>3043</v>
      </c>
      <c r="M563" s="2" t="s">
        <v>172</v>
      </c>
      <c r="N563" s="2" t="s">
        <v>3044</v>
      </c>
      <c r="R563" s="2" t="s">
        <v>357</v>
      </c>
      <c r="S563" s="2">
        <v>160</v>
      </c>
      <c r="T563" s="2" t="s">
        <v>336</v>
      </c>
      <c r="U563" s="2">
        <v>45.62</v>
      </c>
      <c r="V563" s="2" t="s">
        <v>335</v>
      </c>
      <c r="W563" s="2" t="s">
        <v>3045</v>
      </c>
      <c r="X563" s="2" t="s">
        <v>171</v>
      </c>
    </row>
    <row r="564" spans="1:24" x14ac:dyDescent="0.25">
      <c r="A564" s="2" t="s">
        <v>168</v>
      </c>
      <c r="B564" s="2" t="s">
        <v>251</v>
      </c>
      <c r="C564" s="2" t="s">
        <v>6</v>
      </c>
      <c r="D564" s="2" t="s">
        <v>169</v>
      </c>
      <c r="E564" s="2">
        <v>0.2</v>
      </c>
      <c r="F564" s="2" t="s">
        <v>1</v>
      </c>
      <c r="G564" s="2" t="s">
        <v>171</v>
      </c>
      <c r="I564" s="3">
        <v>1.002</v>
      </c>
      <c r="J564" s="2" t="s">
        <v>4</v>
      </c>
      <c r="K564" s="2" t="s">
        <v>5</v>
      </c>
      <c r="L564" s="2" t="s">
        <v>1413</v>
      </c>
      <c r="M564" s="2" t="s">
        <v>172</v>
      </c>
      <c r="N564" s="2" t="s">
        <v>1414</v>
      </c>
      <c r="R564" s="2" t="s">
        <v>357</v>
      </c>
      <c r="S564" s="2">
        <v>180</v>
      </c>
      <c r="T564" s="2" t="s">
        <v>336</v>
      </c>
      <c r="U564" s="2">
        <v>0.2</v>
      </c>
      <c r="V564" s="2" t="s">
        <v>335</v>
      </c>
      <c r="W564" s="2" t="s">
        <v>1607</v>
      </c>
      <c r="X564" s="2" t="s">
        <v>171</v>
      </c>
    </row>
    <row r="565" spans="1:24" x14ac:dyDescent="0.25">
      <c r="A565" s="2" t="s">
        <v>168</v>
      </c>
      <c r="B565" s="2" t="s">
        <v>251</v>
      </c>
      <c r="C565" s="2" t="s">
        <v>6</v>
      </c>
      <c r="D565" s="2" t="s">
        <v>169</v>
      </c>
      <c r="E565" s="2">
        <v>8</v>
      </c>
      <c r="F565" s="2" t="s">
        <v>1</v>
      </c>
      <c r="G565" s="2" t="s">
        <v>171</v>
      </c>
      <c r="I565" s="3">
        <v>1.08</v>
      </c>
      <c r="J565" s="2" t="s">
        <v>4</v>
      </c>
      <c r="K565" s="2" t="s">
        <v>5</v>
      </c>
      <c r="L565" s="2" t="s">
        <v>26</v>
      </c>
      <c r="M565" s="2" t="s">
        <v>172</v>
      </c>
      <c r="N565" s="2" t="s">
        <v>259</v>
      </c>
      <c r="R565" s="2" t="s">
        <v>357</v>
      </c>
      <c r="S565" s="2">
        <v>90</v>
      </c>
      <c r="T565" s="2" t="s">
        <v>336</v>
      </c>
      <c r="U565" s="2">
        <v>8</v>
      </c>
      <c r="V565" s="2" t="s">
        <v>335</v>
      </c>
      <c r="W565" s="2" t="s">
        <v>1237</v>
      </c>
      <c r="X565" s="2" t="s">
        <v>171</v>
      </c>
    </row>
    <row r="566" spans="1:24" x14ac:dyDescent="0.25">
      <c r="A566" s="2" t="s">
        <v>168</v>
      </c>
      <c r="B566" s="2" t="s">
        <v>251</v>
      </c>
      <c r="C566" s="2" t="s">
        <v>6</v>
      </c>
      <c r="D566" s="2" t="s">
        <v>169</v>
      </c>
      <c r="E566" s="2">
        <v>75.3</v>
      </c>
      <c r="F566" s="2" t="s">
        <v>1</v>
      </c>
      <c r="G566" s="2" t="s">
        <v>171</v>
      </c>
      <c r="I566" s="3">
        <v>1.7529999999999999</v>
      </c>
      <c r="J566" s="2" t="s">
        <v>4</v>
      </c>
      <c r="K566" s="2" t="s">
        <v>5</v>
      </c>
      <c r="L566" s="2" t="s">
        <v>3046</v>
      </c>
      <c r="M566" s="2" t="s">
        <v>172</v>
      </c>
      <c r="N566" s="2" t="s">
        <v>3047</v>
      </c>
      <c r="R566" s="2" t="s">
        <v>357</v>
      </c>
      <c r="S566" s="2">
        <v>60</v>
      </c>
      <c r="T566" s="2" t="s">
        <v>336</v>
      </c>
      <c r="U566" s="2">
        <v>75.3</v>
      </c>
      <c r="V566" s="2" t="s">
        <v>335</v>
      </c>
      <c r="W566" s="2" t="s">
        <v>3048</v>
      </c>
      <c r="X566" s="2" t="s">
        <v>171</v>
      </c>
    </row>
    <row r="567" spans="1:24" x14ac:dyDescent="0.25">
      <c r="A567" s="2" t="s">
        <v>168</v>
      </c>
      <c r="B567" s="2" t="s">
        <v>251</v>
      </c>
      <c r="C567" s="2" t="s">
        <v>6</v>
      </c>
      <c r="D567" s="2" t="s">
        <v>169</v>
      </c>
      <c r="E567" s="2">
        <v>0.76</v>
      </c>
      <c r="F567" s="2" t="s">
        <v>1</v>
      </c>
      <c r="G567" s="2" t="s">
        <v>171</v>
      </c>
      <c r="I567" s="3">
        <v>1.0076000000000001</v>
      </c>
      <c r="J567" s="2" t="s">
        <v>4</v>
      </c>
      <c r="K567" s="2" t="s">
        <v>5</v>
      </c>
      <c r="L567" s="2" t="s">
        <v>1912</v>
      </c>
      <c r="M567" s="2" t="s">
        <v>172</v>
      </c>
      <c r="N567" s="2" t="s">
        <v>1913</v>
      </c>
      <c r="R567" s="2" t="s">
        <v>357</v>
      </c>
      <c r="S567" s="2">
        <v>190</v>
      </c>
      <c r="T567" s="2" t="s">
        <v>336</v>
      </c>
      <c r="U567" s="2">
        <v>0.76</v>
      </c>
      <c r="V567" s="2" t="s">
        <v>335</v>
      </c>
      <c r="W567" s="2" t="s">
        <v>3049</v>
      </c>
      <c r="X567" s="2" t="s">
        <v>171</v>
      </c>
    </row>
    <row r="568" spans="1:24" x14ac:dyDescent="0.25">
      <c r="A568" s="2" t="s">
        <v>168</v>
      </c>
      <c r="B568" s="2" t="s">
        <v>251</v>
      </c>
      <c r="C568" s="2" t="s">
        <v>6</v>
      </c>
      <c r="D568" s="2" t="s">
        <v>169</v>
      </c>
      <c r="E568" s="2">
        <v>7.94</v>
      </c>
      <c r="F568" s="2" t="s">
        <v>1</v>
      </c>
      <c r="G568" s="2" t="s">
        <v>171</v>
      </c>
      <c r="I568" s="3">
        <v>1.0793999999999999</v>
      </c>
      <c r="J568" s="2" t="s">
        <v>4</v>
      </c>
      <c r="K568" s="2" t="s">
        <v>5</v>
      </c>
      <c r="L568" s="2" t="s">
        <v>3050</v>
      </c>
      <c r="M568" s="2" t="s">
        <v>172</v>
      </c>
      <c r="N568" s="2" t="s">
        <v>3051</v>
      </c>
      <c r="R568" s="2" t="s">
        <v>357</v>
      </c>
      <c r="S568" s="2">
        <v>130</v>
      </c>
      <c r="T568" s="2" t="s">
        <v>336</v>
      </c>
      <c r="U568" s="2">
        <v>7.94</v>
      </c>
      <c r="V568" s="2" t="s">
        <v>335</v>
      </c>
      <c r="W568" s="2" t="s">
        <v>3052</v>
      </c>
      <c r="X568" s="2" t="s">
        <v>171</v>
      </c>
    </row>
    <row r="569" spans="1:24" x14ac:dyDescent="0.25">
      <c r="A569" s="2" t="s">
        <v>168</v>
      </c>
      <c r="B569" s="2" t="s">
        <v>251</v>
      </c>
      <c r="C569" s="2" t="s">
        <v>6</v>
      </c>
      <c r="D569" s="2" t="s">
        <v>169</v>
      </c>
      <c r="E569" s="2">
        <v>53.95</v>
      </c>
      <c r="F569" s="2" t="s">
        <v>1</v>
      </c>
      <c r="G569" s="2" t="s">
        <v>171</v>
      </c>
      <c r="I569" s="3">
        <v>1.5395000000000001</v>
      </c>
      <c r="J569" s="2" t="s">
        <v>4</v>
      </c>
      <c r="K569" s="2" t="s">
        <v>5</v>
      </c>
      <c r="L569" s="2" t="s">
        <v>3053</v>
      </c>
      <c r="M569" s="2" t="s">
        <v>172</v>
      </c>
      <c r="N569" s="2" t="s">
        <v>3054</v>
      </c>
      <c r="R569" s="2" t="s">
        <v>357</v>
      </c>
      <c r="S569" s="2">
        <v>70</v>
      </c>
      <c r="T569" s="2" t="s">
        <v>336</v>
      </c>
      <c r="U569" s="2">
        <v>53.95</v>
      </c>
      <c r="V569" s="2" t="s">
        <v>335</v>
      </c>
      <c r="W569" s="2" t="s">
        <v>3055</v>
      </c>
      <c r="X569" s="2" t="s">
        <v>171</v>
      </c>
    </row>
    <row r="570" spans="1:24" x14ac:dyDescent="0.25">
      <c r="A570" s="2" t="s">
        <v>168</v>
      </c>
      <c r="B570" s="2" t="s">
        <v>251</v>
      </c>
      <c r="C570" s="2" t="s">
        <v>6</v>
      </c>
      <c r="D570" s="2" t="s">
        <v>169</v>
      </c>
      <c r="E570" s="2">
        <v>0.6</v>
      </c>
      <c r="F570" s="2" t="s">
        <v>1</v>
      </c>
      <c r="G570" s="2" t="s">
        <v>171</v>
      </c>
      <c r="I570" s="3">
        <v>1.006</v>
      </c>
      <c r="J570" s="2" t="s">
        <v>4</v>
      </c>
      <c r="K570" s="2" t="s">
        <v>5</v>
      </c>
      <c r="L570" s="2" t="s">
        <v>1482</v>
      </c>
      <c r="M570" s="2" t="s">
        <v>172</v>
      </c>
      <c r="N570" s="2" t="s">
        <v>1483</v>
      </c>
      <c r="R570" s="2" t="s">
        <v>357</v>
      </c>
      <c r="S570" s="2">
        <v>70</v>
      </c>
      <c r="T570" s="2" t="s">
        <v>336</v>
      </c>
      <c r="U570" s="2">
        <v>0.6</v>
      </c>
      <c r="V570" s="2" t="s">
        <v>335</v>
      </c>
      <c r="W570" s="2" t="s">
        <v>3056</v>
      </c>
      <c r="X570" s="2" t="s">
        <v>171</v>
      </c>
    </row>
    <row r="571" spans="1:24" x14ac:dyDescent="0.25">
      <c r="A571" s="2" t="s">
        <v>168</v>
      </c>
      <c r="B571" s="2" t="s">
        <v>251</v>
      </c>
      <c r="C571" s="2" t="s">
        <v>6</v>
      </c>
      <c r="D571" s="2" t="s">
        <v>169</v>
      </c>
      <c r="E571" s="2">
        <v>2</v>
      </c>
      <c r="F571" s="2" t="s">
        <v>1</v>
      </c>
      <c r="G571" s="2" t="s">
        <v>171</v>
      </c>
      <c r="I571" s="3">
        <v>1.02</v>
      </c>
      <c r="J571" s="2" t="s">
        <v>4</v>
      </c>
      <c r="K571" s="2" t="s">
        <v>5</v>
      </c>
      <c r="L571" s="2" t="s">
        <v>102</v>
      </c>
      <c r="M571" s="2" t="s">
        <v>172</v>
      </c>
      <c r="N571" s="2" t="s">
        <v>253</v>
      </c>
      <c r="R571" s="2" t="s">
        <v>357</v>
      </c>
      <c r="S571" s="2">
        <v>60</v>
      </c>
      <c r="T571" s="2" t="s">
        <v>336</v>
      </c>
      <c r="U571" s="2">
        <v>2</v>
      </c>
      <c r="V571" s="2" t="s">
        <v>335</v>
      </c>
      <c r="W571" s="2" t="s">
        <v>1338</v>
      </c>
      <c r="X571" s="2" t="s">
        <v>171</v>
      </c>
    </row>
    <row r="572" spans="1:24" x14ac:dyDescent="0.25">
      <c r="A572" s="2" t="s">
        <v>168</v>
      </c>
      <c r="B572" s="2" t="s">
        <v>251</v>
      </c>
      <c r="C572" s="2" t="s">
        <v>6</v>
      </c>
      <c r="D572" s="2" t="s">
        <v>169</v>
      </c>
      <c r="E572" s="2">
        <v>30.6</v>
      </c>
      <c r="F572" s="2" t="s">
        <v>1</v>
      </c>
      <c r="G572" s="2" t="s">
        <v>171</v>
      </c>
      <c r="I572" s="3">
        <v>1.306</v>
      </c>
      <c r="J572" s="2" t="s">
        <v>4</v>
      </c>
      <c r="K572" s="2" t="s">
        <v>5</v>
      </c>
      <c r="L572" s="2" t="s">
        <v>3057</v>
      </c>
      <c r="M572" s="2" t="s">
        <v>172</v>
      </c>
      <c r="N572" s="2" t="s">
        <v>3058</v>
      </c>
      <c r="R572" s="2" t="s">
        <v>357</v>
      </c>
      <c r="S572" s="2">
        <v>120</v>
      </c>
      <c r="T572" s="2" t="s">
        <v>336</v>
      </c>
      <c r="U572" s="2">
        <v>30.6</v>
      </c>
      <c r="V572" s="2" t="s">
        <v>335</v>
      </c>
      <c r="W572" s="2" t="s">
        <v>3059</v>
      </c>
      <c r="X572" s="2" t="s">
        <v>171</v>
      </c>
    </row>
    <row r="573" spans="1:24" x14ac:dyDescent="0.25">
      <c r="A573" s="2" t="s">
        <v>168</v>
      </c>
      <c r="B573" s="2" t="s">
        <v>251</v>
      </c>
      <c r="C573" s="2" t="s">
        <v>6</v>
      </c>
      <c r="D573" s="2" t="s">
        <v>169</v>
      </c>
      <c r="E573" s="2">
        <v>0.44</v>
      </c>
      <c r="F573" s="2" t="s">
        <v>1</v>
      </c>
      <c r="G573" s="2" t="s">
        <v>171</v>
      </c>
      <c r="I573" s="3">
        <v>1.0044</v>
      </c>
      <c r="J573" s="2" t="s">
        <v>4</v>
      </c>
      <c r="K573" s="2" t="s">
        <v>5</v>
      </c>
      <c r="L573" s="2" t="s">
        <v>3060</v>
      </c>
      <c r="M573" s="2" t="s">
        <v>172</v>
      </c>
      <c r="N573" s="2" t="s">
        <v>3061</v>
      </c>
      <c r="R573" s="2" t="s">
        <v>357</v>
      </c>
      <c r="S573" s="2">
        <v>160</v>
      </c>
      <c r="T573" s="2" t="s">
        <v>336</v>
      </c>
      <c r="U573" s="2">
        <v>0.44</v>
      </c>
      <c r="V573" s="2" t="s">
        <v>335</v>
      </c>
      <c r="W573" s="2" t="s">
        <v>3062</v>
      </c>
      <c r="X573" s="2" t="s">
        <v>171</v>
      </c>
    </row>
    <row r="574" spans="1:24" x14ac:dyDescent="0.25">
      <c r="A574" s="2" t="s">
        <v>168</v>
      </c>
      <c r="B574" s="2" t="s">
        <v>251</v>
      </c>
      <c r="C574" s="2" t="s">
        <v>6</v>
      </c>
      <c r="D574" s="2" t="s">
        <v>169</v>
      </c>
      <c r="E574" s="2">
        <v>7.24</v>
      </c>
      <c r="F574" s="2" t="s">
        <v>1</v>
      </c>
      <c r="G574" s="2" t="s">
        <v>171</v>
      </c>
      <c r="I574" s="3">
        <v>1.0724</v>
      </c>
      <c r="J574" s="2" t="s">
        <v>4</v>
      </c>
      <c r="K574" s="2" t="s">
        <v>5</v>
      </c>
      <c r="L574" s="2" t="s">
        <v>3063</v>
      </c>
      <c r="M574" s="2" t="s">
        <v>172</v>
      </c>
      <c r="N574" s="2" t="s">
        <v>3064</v>
      </c>
      <c r="R574" s="2" t="s">
        <v>357</v>
      </c>
      <c r="S574" s="2">
        <v>200</v>
      </c>
      <c r="T574" s="2" t="s">
        <v>336</v>
      </c>
      <c r="U574" s="2">
        <v>7.24</v>
      </c>
      <c r="V574" s="2" t="s">
        <v>335</v>
      </c>
      <c r="W574" s="2" t="s">
        <v>3065</v>
      </c>
      <c r="X574" s="2" t="s">
        <v>171</v>
      </c>
    </row>
    <row r="575" spans="1:24" x14ac:dyDescent="0.25">
      <c r="A575" s="2" t="s">
        <v>168</v>
      </c>
      <c r="B575" s="2" t="s">
        <v>251</v>
      </c>
      <c r="C575" s="2" t="s">
        <v>6</v>
      </c>
      <c r="D575" s="2" t="s">
        <v>169</v>
      </c>
      <c r="E575" s="2">
        <v>74.64</v>
      </c>
      <c r="F575" s="2" t="s">
        <v>1</v>
      </c>
      <c r="G575" s="2" t="s">
        <v>171</v>
      </c>
      <c r="I575" s="3">
        <v>1.7464</v>
      </c>
      <c r="J575" s="2" t="s">
        <v>4</v>
      </c>
      <c r="K575" s="2" t="s">
        <v>5</v>
      </c>
      <c r="L575" s="2" t="s">
        <v>3066</v>
      </c>
      <c r="M575" s="2" t="s">
        <v>172</v>
      </c>
      <c r="N575" s="2" t="s">
        <v>3067</v>
      </c>
      <c r="R575" s="2" t="s">
        <v>357</v>
      </c>
      <c r="S575" s="2">
        <v>180</v>
      </c>
      <c r="T575" s="2" t="s">
        <v>336</v>
      </c>
      <c r="U575" s="2">
        <v>74.64</v>
      </c>
      <c r="V575" s="2" t="s">
        <v>335</v>
      </c>
      <c r="W575" s="2" t="s">
        <v>3068</v>
      </c>
      <c r="X575" s="2" t="s">
        <v>171</v>
      </c>
    </row>
    <row r="576" spans="1:24" x14ac:dyDescent="0.25">
      <c r="A576" s="2" t="s">
        <v>168</v>
      </c>
      <c r="B576" s="2" t="s">
        <v>251</v>
      </c>
      <c r="C576" s="2" t="s">
        <v>6</v>
      </c>
      <c r="D576" s="2" t="s">
        <v>169</v>
      </c>
      <c r="E576" s="2">
        <v>0.3</v>
      </c>
      <c r="F576" s="2" t="s">
        <v>1</v>
      </c>
      <c r="G576" s="2" t="s">
        <v>171</v>
      </c>
      <c r="I576" s="3">
        <v>1.0029999999999999</v>
      </c>
      <c r="J576" s="2" t="s">
        <v>4</v>
      </c>
      <c r="K576" s="2" t="s">
        <v>5</v>
      </c>
      <c r="L576" s="2" t="s">
        <v>1373</v>
      </c>
      <c r="M576" s="2" t="s">
        <v>172</v>
      </c>
      <c r="N576" s="2" t="s">
        <v>1374</v>
      </c>
      <c r="R576" s="2" t="s">
        <v>357</v>
      </c>
      <c r="S576" s="2">
        <v>120</v>
      </c>
      <c r="T576" s="2" t="s">
        <v>336</v>
      </c>
      <c r="U576" s="2">
        <v>0.3</v>
      </c>
      <c r="V576" s="2" t="s">
        <v>335</v>
      </c>
      <c r="W576" s="2" t="s">
        <v>3069</v>
      </c>
      <c r="X576" s="2" t="s">
        <v>171</v>
      </c>
    </row>
    <row r="577" spans="1:24" x14ac:dyDescent="0.25">
      <c r="A577" s="2" t="s">
        <v>168</v>
      </c>
      <c r="B577" s="2" t="s">
        <v>251</v>
      </c>
      <c r="C577" s="2" t="s">
        <v>6</v>
      </c>
      <c r="D577" s="2" t="s">
        <v>169</v>
      </c>
      <c r="E577" s="2">
        <v>3.7</v>
      </c>
      <c r="F577" s="2" t="s">
        <v>1</v>
      </c>
      <c r="G577" s="2" t="s">
        <v>171</v>
      </c>
      <c r="I577" s="3">
        <v>1.0369999999999999</v>
      </c>
      <c r="J577" s="2" t="s">
        <v>4</v>
      </c>
      <c r="K577" s="2" t="s">
        <v>5</v>
      </c>
      <c r="L577" s="2" t="s">
        <v>1428</v>
      </c>
      <c r="M577" s="2" t="s">
        <v>172</v>
      </c>
      <c r="N577" s="2" t="s">
        <v>1429</v>
      </c>
      <c r="R577" s="2" t="s">
        <v>357</v>
      </c>
      <c r="S577" s="2">
        <v>130</v>
      </c>
      <c r="T577" s="2" t="s">
        <v>336</v>
      </c>
      <c r="U577" s="2">
        <v>3.7</v>
      </c>
      <c r="V577" s="2" t="s">
        <v>335</v>
      </c>
      <c r="W577" s="2" t="s">
        <v>3070</v>
      </c>
      <c r="X577" s="2" t="s">
        <v>171</v>
      </c>
    </row>
    <row r="578" spans="1:24" x14ac:dyDescent="0.25">
      <c r="A578" s="2" t="s">
        <v>168</v>
      </c>
      <c r="B578" s="2" t="s">
        <v>251</v>
      </c>
      <c r="C578" s="2" t="s">
        <v>6</v>
      </c>
      <c r="D578" s="2" t="s">
        <v>169</v>
      </c>
      <c r="E578" s="2">
        <v>94.3</v>
      </c>
      <c r="F578" s="2" t="s">
        <v>1</v>
      </c>
      <c r="G578" s="2" t="s">
        <v>171</v>
      </c>
      <c r="I578" s="3">
        <v>1.9430000000000001</v>
      </c>
      <c r="J578" s="2" t="s">
        <v>4</v>
      </c>
      <c r="K578" s="2" t="s">
        <v>5</v>
      </c>
      <c r="L578" s="2" t="s">
        <v>3071</v>
      </c>
      <c r="M578" s="2" t="s">
        <v>172</v>
      </c>
      <c r="N578" s="2" t="s">
        <v>3072</v>
      </c>
      <c r="R578" s="2" t="s">
        <v>357</v>
      </c>
      <c r="S578" s="2">
        <v>110</v>
      </c>
      <c r="T578" s="2" t="s">
        <v>336</v>
      </c>
      <c r="U578" s="2">
        <v>94.3</v>
      </c>
      <c r="V578" s="2" t="s">
        <v>335</v>
      </c>
      <c r="W578" s="2" t="s">
        <v>3073</v>
      </c>
      <c r="X578" s="2" t="s">
        <v>171</v>
      </c>
    </row>
    <row r="579" spans="1:24" x14ac:dyDescent="0.25">
      <c r="A579" s="2" t="s">
        <v>168</v>
      </c>
      <c r="B579" s="2" t="s">
        <v>251</v>
      </c>
      <c r="C579" s="2" t="s">
        <v>6</v>
      </c>
      <c r="D579" s="2" t="s">
        <v>169</v>
      </c>
      <c r="E579" s="2">
        <v>0.69</v>
      </c>
      <c r="F579" s="2" t="s">
        <v>1</v>
      </c>
      <c r="G579" s="2" t="s">
        <v>171</v>
      </c>
      <c r="I579" s="3">
        <v>1.0068999999999999</v>
      </c>
      <c r="J579" s="2" t="s">
        <v>4</v>
      </c>
      <c r="K579" s="2" t="s">
        <v>5</v>
      </c>
      <c r="L579" s="2" t="s">
        <v>3074</v>
      </c>
      <c r="M579" s="2" t="s">
        <v>172</v>
      </c>
      <c r="N579" s="2" t="s">
        <v>3075</v>
      </c>
      <c r="R579" s="2" t="s">
        <v>357</v>
      </c>
      <c r="S579" s="2">
        <v>190</v>
      </c>
      <c r="T579" s="2" t="s">
        <v>336</v>
      </c>
      <c r="U579" s="2">
        <v>0.69</v>
      </c>
      <c r="V579" s="2" t="s">
        <v>335</v>
      </c>
      <c r="W579" s="2" t="s">
        <v>3076</v>
      </c>
      <c r="X579" s="2" t="s">
        <v>171</v>
      </c>
    </row>
    <row r="580" spans="1:24" x14ac:dyDescent="0.25">
      <c r="A580" s="2" t="s">
        <v>168</v>
      </c>
      <c r="B580" s="2" t="s">
        <v>251</v>
      </c>
      <c r="C580" s="2" t="s">
        <v>6</v>
      </c>
      <c r="D580" s="2" t="s">
        <v>169</v>
      </c>
      <c r="E580" s="2">
        <v>8.4</v>
      </c>
      <c r="F580" s="2" t="s">
        <v>1</v>
      </c>
      <c r="G580" s="2" t="s">
        <v>171</v>
      </c>
      <c r="I580" s="3">
        <v>1.0840000000000001</v>
      </c>
      <c r="J580" s="2" t="s">
        <v>4</v>
      </c>
      <c r="K580" s="2" t="s">
        <v>5</v>
      </c>
      <c r="L580" s="2" t="s">
        <v>1435</v>
      </c>
      <c r="M580" s="2" t="s">
        <v>172</v>
      </c>
      <c r="N580" s="2" t="s">
        <v>1436</v>
      </c>
      <c r="R580" s="2" t="s">
        <v>357</v>
      </c>
      <c r="S580" s="2">
        <v>170</v>
      </c>
      <c r="T580" s="2" t="s">
        <v>336</v>
      </c>
      <c r="U580" s="2">
        <v>8.4</v>
      </c>
      <c r="V580" s="2" t="s">
        <v>335</v>
      </c>
      <c r="W580" s="2" t="s">
        <v>3077</v>
      </c>
      <c r="X580" s="2" t="s">
        <v>171</v>
      </c>
    </row>
    <row r="581" spans="1:24" x14ac:dyDescent="0.25">
      <c r="A581" s="2" t="s">
        <v>168</v>
      </c>
      <c r="B581" s="2" t="s">
        <v>251</v>
      </c>
      <c r="C581" s="2" t="s">
        <v>6</v>
      </c>
      <c r="D581" s="2" t="s">
        <v>169</v>
      </c>
      <c r="E581" s="2">
        <v>73.25</v>
      </c>
      <c r="F581" s="2" t="s">
        <v>1</v>
      </c>
      <c r="G581" s="2" t="s">
        <v>171</v>
      </c>
      <c r="I581" s="3">
        <v>1.7324999999999999</v>
      </c>
      <c r="J581" s="2" t="s">
        <v>4</v>
      </c>
      <c r="K581" s="2" t="s">
        <v>5</v>
      </c>
      <c r="L581" s="2" t="s">
        <v>3078</v>
      </c>
      <c r="M581" s="2" t="s">
        <v>172</v>
      </c>
      <c r="N581" s="2" t="s">
        <v>3079</v>
      </c>
      <c r="R581" s="2" t="s">
        <v>357</v>
      </c>
      <c r="S581" s="2">
        <v>70</v>
      </c>
      <c r="T581" s="2" t="s">
        <v>336</v>
      </c>
      <c r="U581" s="2">
        <v>73.25</v>
      </c>
      <c r="V581" s="2" t="s">
        <v>335</v>
      </c>
      <c r="W581" s="2" t="s">
        <v>3080</v>
      </c>
      <c r="X581" s="2" t="s">
        <v>171</v>
      </c>
    </row>
    <row r="582" spans="1:24" x14ac:dyDescent="0.25">
      <c r="A582" s="2" t="s">
        <v>168</v>
      </c>
      <c r="B582" s="2" t="s">
        <v>251</v>
      </c>
      <c r="C582" s="2" t="s">
        <v>6</v>
      </c>
      <c r="D582" s="2" t="s">
        <v>169</v>
      </c>
      <c r="E582" s="2">
        <v>0.7</v>
      </c>
      <c r="F582" s="2" t="s">
        <v>1</v>
      </c>
      <c r="G582" s="2" t="s">
        <v>171</v>
      </c>
      <c r="I582" s="3">
        <v>1.0069999999999999</v>
      </c>
      <c r="J582" s="2" t="s">
        <v>4</v>
      </c>
      <c r="K582" s="2" t="s">
        <v>5</v>
      </c>
      <c r="L582" s="2" t="s">
        <v>1425</v>
      </c>
      <c r="M582" s="2" t="s">
        <v>172</v>
      </c>
      <c r="N582" s="2" t="s">
        <v>1426</v>
      </c>
      <c r="R582" s="2" t="s">
        <v>357</v>
      </c>
      <c r="S582" s="2">
        <v>130</v>
      </c>
      <c r="T582" s="2" t="s">
        <v>336</v>
      </c>
      <c r="U582" s="2">
        <v>0.7</v>
      </c>
      <c r="V582" s="2" t="s">
        <v>335</v>
      </c>
      <c r="W582" s="2" t="s">
        <v>3081</v>
      </c>
      <c r="X582" s="2" t="s">
        <v>171</v>
      </c>
    </row>
    <row r="583" spans="1:24" x14ac:dyDescent="0.25">
      <c r="A583" s="2" t="s">
        <v>168</v>
      </c>
      <c r="B583" s="2" t="s">
        <v>251</v>
      </c>
      <c r="C583" s="2" t="s">
        <v>6</v>
      </c>
      <c r="D583" s="2" t="s">
        <v>169</v>
      </c>
      <c r="E583" s="2">
        <v>2</v>
      </c>
      <c r="F583" s="2" t="s">
        <v>1</v>
      </c>
      <c r="G583" s="2" t="s">
        <v>171</v>
      </c>
      <c r="I583" s="3">
        <v>1.02</v>
      </c>
      <c r="J583" s="2" t="s">
        <v>4</v>
      </c>
      <c r="K583" s="2" t="s">
        <v>5</v>
      </c>
      <c r="L583" s="2" t="s">
        <v>102</v>
      </c>
      <c r="M583" s="2" t="s">
        <v>172</v>
      </c>
      <c r="N583" s="2" t="s">
        <v>253</v>
      </c>
      <c r="R583" s="2" t="s">
        <v>357</v>
      </c>
      <c r="S583" s="2">
        <v>50</v>
      </c>
      <c r="T583" s="2" t="s">
        <v>336</v>
      </c>
      <c r="U583" s="2">
        <v>2</v>
      </c>
      <c r="V583" s="2" t="s">
        <v>335</v>
      </c>
      <c r="W583" s="2" t="s">
        <v>1260</v>
      </c>
      <c r="X583" s="2" t="s">
        <v>171</v>
      </c>
    </row>
    <row r="584" spans="1:24" x14ac:dyDescent="0.25">
      <c r="A584" s="2" t="s">
        <v>168</v>
      </c>
      <c r="B584" s="2" t="s">
        <v>251</v>
      </c>
      <c r="C584" s="2" t="s">
        <v>6</v>
      </c>
      <c r="D584" s="2" t="s">
        <v>169</v>
      </c>
      <c r="E584" s="2">
        <v>49.1</v>
      </c>
      <c r="F584" s="2" t="s">
        <v>1</v>
      </c>
      <c r="G584" s="2" t="s">
        <v>171</v>
      </c>
      <c r="I584" s="3">
        <v>1.4910000000000001</v>
      </c>
      <c r="J584" s="2" t="s">
        <v>4</v>
      </c>
      <c r="K584" s="2" t="s">
        <v>5</v>
      </c>
      <c r="L584" s="2" t="s">
        <v>3082</v>
      </c>
      <c r="M584" s="2" t="s">
        <v>172</v>
      </c>
      <c r="N584" s="2" t="s">
        <v>3083</v>
      </c>
      <c r="R584" s="2" t="s">
        <v>357</v>
      </c>
      <c r="S584" s="2">
        <v>100</v>
      </c>
      <c r="T584" s="2" t="s">
        <v>336</v>
      </c>
      <c r="U584" s="2">
        <v>49.1</v>
      </c>
      <c r="V584" s="2" t="s">
        <v>335</v>
      </c>
      <c r="W584" s="2" t="s">
        <v>3084</v>
      </c>
      <c r="X584" s="2" t="s">
        <v>171</v>
      </c>
    </row>
    <row r="585" spans="1:24" x14ac:dyDescent="0.25">
      <c r="A585" s="2" t="s">
        <v>168</v>
      </c>
      <c r="B585" s="2" t="s">
        <v>251</v>
      </c>
      <c r="C585" s="2" t="s">
        <v>6</v>
      </c>
      <c r="D585" s="2" t="s">
        <v>169</v>
      </c>
      <c r="E585" s="2">
        <v>0.86</v>
      </c>
      <c r="F585" s="2" t="s">
        <v>1</v>
      </c>
      <c r="G585" s="2" t="s">
        <v>171</v>
      </c>
      <c r="I585" s="3">
        <v>1.0085999999999999</v>
      </c>
      <c r="J585" s="2" t="s">
        <v>4</v>
      </c>
      <c r="K585" s="2" t="s">
        <v>5</v>
      </c>
      <c r="L585" s="2" t="s">
        <v>1409</v>
      </c>
      <c r="M585" s="2" t="s">
        <v>172</v>
      </c>
      <c r="N585" s="2" t="s">
        <v>1410</v>
      </c>
      <c r="R585" s="2" t="s">
        <v>357</v>
      </c>
      <c r="S585" s="2">
        <v>140</v>
      </c>
      <c r="T585" s="2" t="s">
        <v>336</v>
      </c>
      <c r="U585" s="2">
        <v>0.86</v>
      </c>
      <c r="V585" s="2" t="s">
        <v>335</v>
      </c>
      <c r="W585" s="2" t="s">
        <v>3085</v>
      </c>
      <c r="X585" s="2" t="s">
        <v>171</v>
      </c>
    </row>
    <row r="586" spans="1:24" x14ac:dyDescent="0.25">
      <c r="A586" s="2" t="s">
        <v>168</v>
      </c>
      <c r="B586" s="2" t="s">
        <v>251</v>
      </c>
      <c r="C586" s="2" t="s">
        <v>6</v>
      </c>
      <c r="D586" s="2" t="s">
        <v>169</v>
      </c>
      <c r="E586" s="2">
        <v>5.48</v>
      </c>
      <c r="F586" s="2" t="s">
        <v>1</v>
      </c>
      <c r="G586" s="2" t="s">
        <v>171</v>
      </c>
      <c r="I586" s="3">
        <v>1.0548</v>
      </c>
      <c r="J586" s="2" t="s">
        <v>4</v>
      </c>
      <c r="K586" s="2" t="s">
        <v>5</v>
      </c>
      <c r="L586" s="2" t="s">
        <v>3086</v>
      </c>
      <c r="M586" s="2" t="s">
        <v>172</v>
      </c>
      <c r="N586" s="2" t="s">
        <v>3087</v>
      </c>
      <c r="R586" s="2" t="s">
        <v>357</v>
      </c>
      <c r="S586" s="2">
        <v>170</v>
      </c>
      <c r="T586" s="2" t="s">
        <v>336</v>
      </c>
      <c r="U586" s="2">
        <v>5.48</v>
      </c>
      <c r="V586" s="2" t="s">
        <v>335</v>
      </c>
      <c r="W586" s="2" t="s">
        <v>3088</v>
      </c>
      <c r="X586" s="2" t="s">
        <v>171</v>
      </c>
    </row>
    <row r="587" spans="1:24" x14ac:dyDescent="0.25">
      <c r="A587" s="2" t="s">
        <v>168</v>
      </c>
      <c r="B587" s="2" t="s">
        <v>251</v>
      </c>
      <c r="C587" s="2" t="s">
        <v>6</v>
      </c>
      <c r="D587" s="2" t="s">
        <v>169</v>
      </c>
      <c r="E587" s="2">
        <v>83.28</v>
      </c>
      <c r="F587" s="2" t="s">
        <v>1</v>
      </c>
      <c r="G587" s="2" t="s">
        <v>171</v>
      </c>
      <c r="I587" s="3">
        <v>1.8328</v>
      </c>
      <c r="J587" s="2" t="s">
        <v>4</v>
      </c>
      <c r="K587" s="2" t="s">
        <v>5</v>
      </c>
      <c r="L587" s="2" t="s">
        <v>3089</v>
      </c>
      <c r="M587" s="2" t="s">
        <v>172</v>
      </c>
      <c r="N587" s="2" t="s">
        <v>3090</v>
      </c>
      <c r="R587" s="2" t="s">
        <v>357</v>
      </c>
      <c r="S587" s="2">
        <v>170</v>
      </c>
      <c r="T587" s="2" t="s">
        <v>336</v>
      </c>
      <c r="U587" s="2">
        <v>83.28</v>
      </c>
      <c r="V587" s="2" t="s">
        <v>335</v>
      </c>
      <c r="W587" s="2" t="s">
        <v>3091</v>
      </c>
      <c r="X587" s="2" t="s">
        <v>171</v>
      </c>
    </row>
    <row r="588" spans="1:24" x14ac:dyDescent="0.25">
      <c r="A588" s="2" t="s">
        <v>168</v>
      </c>
      <c r="B588" s="2" t="s">
        <v>251</v>
      </c>
      <c r="C588" s="2" t="s">
        <v>6</v>
      </c>
      <c r="D588" s="2" t="s">
        <v>169</v>
      </c>
      <c r="E588" s="2">
        <v>0.4</v>
      </c>
      <c r="F588" s="2" t="s">
        <v>1</v>
      </c>
      <c r="G588" s="2" t="s">
        <v>171</v>
      </c>
      <c r="I588" s="3">
        <v>1.004</v>
      </c>
      <c r="J588" s="2" t="s">
        <v>4</v>
      </c>
      <c r="K588" s="2" t="s">
        <v>5</v>
      </c>
      <c r="L588" s="2" t="s">
        <v>1401</v>
      </c>
      <c r="M588" s="2" t="s">
        <v>172</v>
      </c>
      <c r="N588" s="2" t="s">
        <v>1402</v>
      </c>
      <c r="R588" s="2" t="s">
        <v>357</v>
      </c>
      <c r="S588" s="2">
        <v>90</v>
      </c>
      <c r="T588" s="2" t="s">
        <v>336</v>
      </c>
      <c r="U588" s="2">
        <v>0.4</v>
      </c>
      <c r="V588" s="2" t="s">
        <v>335</v>
      </c>
      <c r="W588" s="2" t="s">
        <v>1662</v>
      </c>
      <c r="X588" s="2" t="s">
        <v>171</v>
      </c>
    </row>
    <row r="589" spans="1:24" x14ac:dyDescent="0.25">
      <c r="A589" s="2" t="s">
        <v>168</v>
      </c>
      <c r="B589" s="2" t="s">
        <v>251</v>
      </c>
      <c r="C589" s="2" t="s">
        <v>6</v>
      </c>
      <c r="D589" s="2" t="s">
        <v>169</v>
      </c>
      <c r="E589" s="2">
        <v>8.1999999999999993</v>
      </c>
      <c r="F589" s="2" t="s">
        <v>1</v>
      </c>
      <c r="G589" s="2" t="s">
        <v>171</v>
      </c>
      <c r="I589" s="3">
        <v>1.0820000000000001</v>
      </c>
      <c r="J589" s="2" t="s">
        <v>4</v>
      </c>
      <c r="K589" s="2" t="s">
        <v>5</v>
      </c>
      <c r="L589" s="2" t="s">
        <v>2516</v>
      </c>
      <c r="M589" s="2" t="s">
        <v>172</v>
      </c>
      <c r="N589" s="2" t="s">
        <v>2517</v>
      </c>
      <c r="R589" s="2" t="s">
        <v>357</v>
      </c>
      <c r="S589" s="2">
        <v>70</v>
      </c>
      <c r="T589" s="2" t="s">
        <v>336</v>
      </c>
      <c r="U589" s="2">
        <v>8.1999999999999993</v>
      </c>
      <c r="V589" s="2" t="s">
        <v>335</v>
      </c>
      <c r="W589" s="2" t="s">
        <v>3092</v>
      </c>
      <c r="X589" s="2" t="s">
        <v>171</v>
      </c>
    </row>
    <row r="590" spans="1:24" x14ac:dyDescent="0.25">
      <c r="A590" s="2" t="s">
        <v>168</v>
      </c>
      <c r="B590" s="2" t="s">
        <v>251</v>
      </c>
      <c r="C590" s="2" t="s">
        <v>6</v>
      </c>
      <c r="D590" s="2" t="s">
        <v>169</v>
      </c>
      <c r="E590" s="2">
        <v>27</v>
      </c>
      <c r="F590" s="2" t="s">
        <v>1</v>
      </c>
      <c r="G590" s="2" t="s">
        <v>171</v>
      </c>
      <c r="I590" s="3">
        <v>1.27</v>
      </c>
      <c r="J590" s="2" t="s">
        <v>4</v>
      </c>
      <c r="K590" s="2" t="s">
        <v>5</v>
      </c>
      <c r="L590" s="2" t="s">
        <v>62</v>
      </c>
      <c r="M590" s="2" t="s">
        <v>172</v>
      </c>
      <c r="N590" s="2" t="s">
        <v>275</v>
      </c>
      <c r="R590" s="2" t="s">
        <v>357</v>
      </c>
      <c r="S590" s="2">
        <v>100</v>
      </c>
      <c r="T590" s="2" t="s">
        <v>336</v>
      </c>
      <c r="U590" s="2">
        <v>27</v>
      </c>
      <c r="V590" s="2" t="s">
        <v>335</v>
      </c>
      <c r="W590" s="2" t="s">
        <v>2586</v>
      </c>
      <c r="X590" s="2" t="s">
        <v>171</v>
      </c>
    </row>
    <row r="591" spans="1:24" x14ac:dyDescent="0.25">
      <c r="A591" s="2" t="s">
        <v>168</v>
      </c>
      <c r="B591" s="2" t="s">
        <v>251</v>
      </c>
      <c r="C591" s="2" t="s">
        <v>6</v>
      </c>
      <c r="D591" s="2" t="s">
        <v>169</v>
      </c>
      <c r="E591" s="2">
        <v>0.11</v>
      </c>
      <c r="F591" s="2" t="s">
        <v>1</v>
      </c>
      <c r="G591" s="2" t="s">
        <v>171</v>
      </c>
      <c r="I591" s="3">
        <v>1.0011000000000001</v>
      </c>
      <c r="J591" s="2" t="s">
        <v>4</v>
      </c>
      <c r="K591" s="2" t="s">
        <v>5</v>
      </c>
      <c r="L591" s="2" t="s">
        <v>1627</v>
      </c>
      <c r="M591" s="2" t="s">
        <v>172</v>
      </c>
      <c r="N591" s="2" t="s">
        <v>1628</v>
      </c>
      <c r="R591" s="2" t="s">
        <v>357</v>
      </c>
      <c r="S591" s="2">
        <v>150</v>
      </c>
      <c r="T591" s="2" t="s">
        <v>336</v>
      </c>
      <c r="U591" s="2">
        <v>0.11</v>
      </c>
      <c r="V591" s="2" t="s">
        <v>335</v>
      </c>
      <c r="W591" s="2" t="s">
        <v>3093</v>
      </c>
      <c r="X591" s="2" t="s">
        <v>171</v>
      </c>
    </row>
    <row r="592" spans="1:24" x14ac:dyDescent="0.25">
      <c r="A592" s="2" t="s">
        <v>168</v>
      </c>
      <c r="B592" s="2" t="s">
        <v>251</v>
      </c>
      <c r="C592" s="2" t="s">
        <v>6</v>
      </c>
      <c r="D592" s="2" t="s">
        <v>169</v>
      </c>
      <c r="E592" s="2">
        <v>8.01</v>
      </c>
      <c r="F592" s="2" t="s">
        <v>1</v>
      </c>
      <c r="G592" s="2" t="s">
        <v>171</v>
      </c>
      <c r="I592" s="3">
        <v>1.0801000000000001</v>
      </c>
      <c r="J592" s="2" t="s">
        <v>4</v>
      </c>
      <c r="K592" s="2" t="s">
        <v>5</v>
      </c>
      <c r="L592" s="2" t="s">
        <v>3094</v>
      </c>
      <c r="M592" s="2" t="s">
        <v>172</v>
      </c>
      <c r="N592" s="2" t="s">
        <v>3095</v>
      </c>
      <c r="R592" s="2" t="s">
        <v>357</v>
      </c>
      <c r="S592" s="2">
        <v>170</v>
      </c>
      <c r="T592" s="2" t="s">
        <v>336</v>
      </c>
      <c r="U592" s="2">
        <v>8.01</v>
      </c>
      <c r="V592" s="2" t="s">
        <v>335</v>
      </c>
      <c r="W592" s="2" t="s">
        <v>3096</v>
      </c>
      <c r="X592" s="2" t="s">
        <v>171</v>
      </c>
    </row>
    <row r="593" spans="1:24" x14ac:dyDescent="0.25">
      <c r="A593" s="2" t="s">
        <v>168</v>
      </c>
      <c r="B593" s="2" t="s">
        <v>251</v>
      </c>
      <c r="C593" s="2" t="s">
        <v>6</v>
      </c>
      <c r="D593" s="2" t="s">
        <v>169</v>
      </c>
      <c r="E593" s="2">
        <v>95.18</v>
      </c>
      <c r="F593" s="2" t="s">
        <v>1</v>
      </c>
      <c r="G593" s="2" t="s">
        <v>171</v>
      </c>
      <c r="I593" s="3">
        <v>1.9518</v>
      </c>
      <c r="J593" s="2" t="s">
        <v>4</v>
      </c>
      <c r="K593" s="2" t="s">
        <v>5</v>
      </c>
      <c r="L593" s="2" t="s">
        <v>3097</v>
      </c>
      <c r="M593" s="2" t="s">
        <v>172</v>
      </c>
      <c r="N593" s="2" t="s">
        <v>3098</v>
      </c>
      <c r="R593" s="2" t="s">
        <v>357</v>
      </c>
      <c r="S593" s="2">
        <v>190</v>
      </c>
      <c r="T593" s="2" t="s">
        <v>336</v>
      </c>
      <c r="U593" s="2">
        <v>95.18</v>
      </c>
      <c r="V593" s="2" t="s">
        <v>335</v>
      </c>
      <c r="W593" s="2" t="s">
        <v>3099</v>
      </c>
      <c r="X593" s="2" t="s">
        <v>171</v>
      </c>
    </row>
    <row r="594" spans="1:24" x14ac:dyDescent="0.25">
      <c r="A594" s="2" t="s">
        <v>168</v>
      </c>
      <c r="B594" s="2" t="s">
        <v>251</v>
      </c>
      <c r="C594" s="2" t="s">
        <v>6</v>
      </c>
      <c r="D594" s="2" t="s">
        <v>169</v>
      </c>
      <c r="E594" s="2">
        <v>0.9</v>
      </c>
      <c r="F594" s="2" t="s">
        <v>1</v>
      </c>
      <c r="G594" s="2" t="s">
        <v>171</v>
      </c>
      <c r="I594" s="3">
        <v>1.0089999999999999</v>
      </c>
      <c r="J594" s="2" t="s">
        <v>4</v>
      </c>
      <c r="K594" s="2" t="s">
        <v>5</v>
      </c>
      <c r="L594" s="2" t="s">
        <v>1388</v>
      </c>
      <c r="M594" s="2" t="s">
        <v>172</v>
      </c>
      <c r="N594" s="2" t="s">
        <v>1389</v>
      </c>
      <c r="R594" s="2" t="s">
        <v>357</v>
      </c>
      <c r="S594" s="2">
        <v>150</v>
      </c>
      <c r="T594" s="2" t="s">
        <v>336</v>
      </c>
      <c r="U594" s="2">
        <v>0.9</v>
      </c>
      <c r="V594" s="2" t="s">
        <v>335</v>
      </c>
      <c r="W594" s="2" t="s">
        <v>2588</v>
      </c>
      <c r="X594" s="2" t="s">
        <v>171</v>
      </c>
    </row>
    <row r="595" spans="1:24" x14ac:dyDescent="0.25">
      <c r="A595" s="2" t="s">
        <v>168</v>
      </c>
      <c r="B595" s="2" t="s">
        <v>251</v>
      </c>
      <c r="C595" s="2" t="s">
        <v>6</v>
      </c>
      <c r="D595" s="2" t="s">
        <v>169</v>
      </c>
      <c r="E595" s="2">
        <v>7.5</v>
      </c>
      <c r="F595" s="2" t="s">
        <v>1</v>
      </c>
      <c r="G595" s="2" t="s">
        <v>171</v>
      </c>
      <c r="I595" s="3">
        <v>1.075</v>
      </c>
      <c r="J595" s="2" t="s">
        <v>4</v>
      </c>
      <c r="K595" s="2" t="s">
        <v>5</v>
      </c>
      <c r="L595" s="2" t="s">
        <v>3100</v>
      </c>
      <c r="M595" s="2" t="s">
        <v>172</v>
      </c>
      <c r="N595" s="2" t="s">
        <v>3101</v>
      </c>
      <c r="R595" s="2" t="s">
        <v>357</v>
      </c>
      <c r="S595" s="2">
        <v>50</v>
      </c>
      <c r="T595" s="2" t="s">
        <v>336</v>
      </c>
      <c r="U595" s="2">
        <v>7.5</v>
      </c>
      <c r="V595" s="2" t="s">
        <v>335</v>
      </c>
      <c r="W595" s="2" t="s">
        <v>3102</v>
      </c>
      <c r="X595" s="2" t="s">
        <v>171</v>
      </c>
    </row>
    <row r="596" spans="1:24" x14ac:dyDescent="0.25">
      <c r="A596" s="2" t="s">
        <v>168</v>
      </c>
      <c r="B596" s="2" t="s">
        <v>251</v>
      </c>
      <c r="C596" s="2" t="s">
        <v>6</v>
      </c>
      <c r="D596" s="2" t="s">
        <v>169</v>
      </c>
      <c r="E596" s="2">
        <v>90</v>
      </c>
      <c r="F596" s="2" t="s">
        <v>1</v>
      </c>
      <c r="G596" s="2" t="s">
        <v>171</v>
      </c>
      <c r="I596" s="3">
        <v>1.9</v>
      </c>
      <c r="J596" s="2" t="s">
        <v>4</v>
      </c>
      <c r="K596" s="2" t="s">
        <v>5</v>
      </c>
      <c r="L596" s="2" t="s">
        <v>149</v>
      </c>
      <c r="M596" s="2" t="s">
        <v>172</v>
      </c>
      <c r="N596" s="2" t="s">
        <v>326</v>
      </c>
      <c r="R596" s="2" t="s">
        <v>357</v>
      </c>
      <c r="S596" s="2">
        <v>90</v>
      </c>
      <c r="T596" s="2" t="s">
        <v>336</v>
      </c>
      <c r="U596" s="2">
        <v>90</v>
      </c>
      <c r="V596" s="2" t="s">
        <v>335</v>
      </c>
      <c r="W596" s="2" t="s">
        <v>3103</v>
      </c>
      <c r="X596" s="2" t="s">
        <v>171</v>
      </c>
    </row>
    <row r="597" spans="1:24" x14ac:dyDescent="0.25">
      <c r="A597" s="2" t="s">
        <v>168</v>
      </c>
      <c r="B597" s="2" t="s">
        <v>251</v>
      </c>
      <c r="C597" s="2" t="s">
        <v>6</v>
      </c>
      <c r="D597" s="2" t="s">
        <v>169</v>
      </c>
      <c r="E597" s="2">
        <v>0.76</v>
      </c>
      <c r="F597" s="2" t="s">
        <v>1</v>
      </c>
      <c r="G597" s="2" t="s">
        <v>171</v>
      </c>
      <c r="I597" s="3">
        <v>1.0076000000000001</v>
      </c>
      <c r="J597" s="2" t="s">
        <v>4</v>
      </c>
      <c r="K597" s="2" t="s">
        <v>5</v>
      </c>
      <c r="L597" s="2" t="s">
        <v>1912</v>
      </c>
      <c r="M597" s="2" t="s">
        <v>172</v>
      </c>
      <c r="N597" s="2" t="s">
        <v>1913</v>
      </c>
      <c r="R597" s="2" t="s">
        <v>357</v>
      </c>
      <c r="S597" s="2">
        <v>100</v>
      </c>
      <c r="T597" s="2" t="s">
        <v>336</v>
      </c>
      <c r="U597" s="2">
        <v>0.76</v>
      </c>
      <c r="V597" s="2" t="s">
        <v>335</v>
      </c>
      <c r="W597" s="2" t="s">
        <v>3104</v>
      </c>
      <c r="X597" s="2" t="s">
        <v>171</v>
      </c>
    </row>
    <row r="598" spans="1:24" x14ac:dyDescent="0.25">
      <c r="A598" s="2" t="s">
        <v>168</v>
      </c>
      <c r="B598" s="2" t="s">
        <v>251</v>
      </c>
      <c r="C598" s="2" t="s">
        <v>6</v>
      </c>
      <c r="D598" s="2" t="s">
        <v>169</v>
      </c>
      <c r="E598" s="2">
        <v>8.4700000000000006</v>
      </c>
      <c r="F598" s="2" t="s">
        <v>1</v>
      </c>
      <c r="G598" s="2" t="s">
        <v>171</v>
      </c>
      <c r="I598" s="3">
        <v>1.0847</v>
      </c>
      <c r="J598" s="2" t="s">
        <v>4</v>
      </c>
      <c r="K598" s="2" t="s">
        <v>5</v>
      </c>
      <c r="L598" s="2" t="s">
        <v>3105</v>
      </c>
      <c r="M598" s="2" t="s">
        <v>172</v>
      </c>
      <c r="N598" s="2" t="s">
        <v>3106</v>
      </c>
      <c r="R598" s="2" t="s">
        <v>357</v>
      </c>
      <c r="S598" s="2">
        <v>60</v>
      </c>
      <c r="T598" s="2" t="s">
        <v>336</v>
      </c>
      <c r="U598" s="2">
        <v>8.4700000000000006</v>
      </c>
      <c r="V598" s="2" t="s">
        <v>335</v>
      </c>
      <c r="W598" s="2" t="s">
        <v>3107</v>
      </c>
      <c r="X598" s="2" t="s">
        <v>171</v>
      </c>
    </row>
    <row r="599" spans="1:24" x14ac:dyDescent="0.25">
      <c r="A599" s="2" t="s">
        <v>168</v>
      </c>
      <c r="B599" s="2" t="s">
        <v>251</v>
      </c>
      <c r="C599" s="2" t="s">
        <v>6</v>
      </c>
      <c r="D599" s="2" t="s">
        <v>169</v>
      </c>
      <c r="E599" s="2">
        <v>61.45</v>
      </c>
      <c r="F599" s="2" t="s">
        <v>1</v>
      </c>
      <c r="G599" s="2" t="s">
        <v>171</v>
      </c>
      <c r="I599" s="3">
        <v>1.6145</v>
      </c>
      <c r="J599" s="2" t="s">
        <v>4</v>
      </c>
      <c r="K599" s="2" t="s">
        <v>5</v>
      </c>
      <c r="L599" s="2" t="s">
        <v>3108</v>
      </c>
      <c r="M599" s="2" t="s">
        <v>172</v>
      </c>
      <c r="N599" s="2" t="s">
        <v>3109</v>
      </c>
      <c r="R599" s="2" t="s">
        <v>357</v>
      </c>
      <c r="S599" s="2">
        <v>160</v>
      </c>
      <c r="T599" s="2" t="s">
        <v>336</v>
      </c>
      <c r="U599" s="2">
        <v>61.45</v>
      </c>
      <c r="V599" s="2" t="s">
        <v>335</v>
      </c>
      <c r="W599" s="2" t="s">
        <v>3110</v>
      </c>
      <c r="X599" s="2" t="s">
        <v>171</v>
      </c>
    </row>
    <row r="600" spans="1:24" x14ac:dyDescent="0.25">
      <c r="A600" s="2" t="s">
        <v>168</v>
      </c>
      <c r="B600" s="2" t="s">
        <v>251</v>
      </c>
      <c r="C600" s="2" t="s">
        <v>6</v>
      </c>
      <c r="D600" s="2" t="s">
        <v>169</v>
      </c>
      <c r="E600" s="2">
        <v>0.9</v>
      </c>
      <c r="F600" s="2" t="s">
        <v>1</v>
      </c>
      <c r="G600" s="2" t="s">
        <v>171</v>
      </c>
      <c r="I600" s="3">
        <v>1.0089999999999999</v>
      </c>
      <c r="J600" s="2" t="s">
        <v>4</v>
      </c>
      <c r="K600" s="2" t="s">
        <v>5</v>
      </c>
      <c r="L600" s="2" t="s">
        <v>1388</v>
      </c>
      <c r="M600" s="2" t="s">
        <v>172</v>
      </c>
      <c r="N600" s="2" t="s">
        <v>1389</v>
      </c>
      <c r="R600" s="2" t="s">
        <v>357</v>
      </c>
      <c r="S600" s="2">
        <v>60</v>
      </c>
      <c r="T600" s="2" t="s">
        <v>336</v>
      </c>
      <c r="U600" s="2">
        <v>0.9</v>
      </c>
      <c r="V600" s="2" t="s">
        <v>335</v>
      </c>
      <c r="W600" s="2" t="s">
        <v>3111</v>
      </c>
      <c r="X600" s="2" t="s">
        <v>171</v>
      </c>
    </row>
    <row r="601" spans="1:24" x14ac:dyDescent="0.25">
      <c r="A601" s="2" t="s">
        <v>168</v>
      </c>
      <c r="B601" s="2" t="s">
        <v>251</v>
      </c>
      <c r="C601" s="2" t="s">
        <v>6</v>
      </c>
      <c r="D601" s="2" t="s">
        <v>169</v>
      </c>
      <c r="E601" s="2">
        <v>3.6</v>
      </c>
      <c r="F601" s="2" t="s">
        <v>1</v>
      </c>
      <c r="G601" s="2" t="s">
        <v>171</v>
      </c>
      <c r="I601" s="3">
        <v>1.036</v>
      </c>
      <c r="J601" s="2" t="s">
        <v>4</v>
      </c>
      <c r="K601" s="2" t="s">
        <v>5</v>
      </c>
      <c r="L601" s="2" t="s">
        <v>1593</v>
      </c>
      <c r="M601" s="2" t="s">
        <v>172</v>
      </c>
      <c r="N601" s="2" t="s">
        <v>1594</v>
      </c>
      <c r="R601" s="2" t="s">
        <v>357</v>
      </c>
      <c r="S601" s="2">
        <v>200</v>
      </c>
      <c r="T601" s="2" t="s">
        <v>336</v>
      </c>
      <c r="U601" s="2">
        <v>3.6</v>
      </c>
      <c r="V601" s="2" t="s">
        <v>335</v>
      </c>
      <c r="W601" s="2" t="s">
        <v>3112</v>
      </c>
      <c r="X601" s="2" t="s">
        <v>171</v>
      </c>
    </row>
    <row r="602" spans="1:24" x14ac:dyDescent="0.25">
      <c r="A602" s="2" t="s">
        <v>168</v>
      </c>
      <c r="B602" s="2" t="s">
        <v>251</v>
      </c>
      <c r="C602" s="2" t="s">
        <v>6</v>
      </c>
      <c r="D602" s="2" t="s">
        <v>169</v>
      </c>
      <c r="E602" s="2">
        <v>91.5</v>
      </c>
      <c r="F602" s="2" t="s">
        <v>1</v>
      </c>
      <c r="G602" s="2" t="s">
        <v>171</v>
      </c>
      <c r="I602" s="3">
        <v>1.915</v>
      </c>
      <c r="J602" s="2" t="s">
        <v>4</v>
      </c>
      <c r="K602" s="2" t="s">
        <v>5</v>
      </c>
      <c r="L602" s="2" t="s">
        <v>3113</v>
      </c>
      <c r="M602" s="2" t="s">
        <v>172</v>
      </c>
      <c r="N602" s="2" t="s">
        <v>3114</v>
      </c>
      <c r="R602" s="2" t="s">
        <v>357</v>
      </c>
      <c r="S602" s="2">
        <v>110</v>
      </c>
      <c r="T602" s="2" t="s">
        <v>336</v>
      </c>
      <c r="U602" s="2">
        <v>91.5</v>
      </c>
      <c r="V602" s="2" t="s">
        <v>335</v>
      </c>
      <c r="W602" s="2" t="s">
        <v>3115</v>
      </c>
      <c r="X602" s="2" t="s">
        <v>171</v>
      </c>
    </row>
    <row r="603" spans="1:24" x14ac:dyDescent="0.25">
      <c r="A603" s="2" t="s">
        <v>168</v>
      </c>
      <c r="B603" s="2" t="s">
        <v>251</v>
      </c>
      <c r="C603" s="2" t="s">
        <v>6</v>
      </c>
      <c r="D603" s="2" t="s">
        <v>169</v>
      </c>
      <c r="E603" s="2">
        <v>0.68</v>
      </c>
      <c r="F603" s="2" t="s">
        <v>1</v>
      </c>
      <c r="G603" s="2" t="s">
        <v>171</v>
      </c>
      <c r="I603" s="3">
        <v>1.0067999999999999</v>
      </c>
      <c r="J603" s="2" t="s">
        <v>4</v>
      </c>
      <c r="K603" s="2" t="s">
        <v>5</v>
      </c>
      <c r="L603" s="2" t="s">
        <v>3116</v>
      </c>
      <c r="M603" s="2" t="s">
        <v>172</v>
      </c>
      <c r="N603" s="2" t="s">
        <v>3117</v>
      </c>
      <c r="R603" s="2" t="s">
        <v>357</v>
      </c>
      <c r="S603" s="2">
        <v>100</v>
      </c>
      <c r="T603" s="2" t="s">
        <v>336</v>
      </c>
      <c r="U603" s="2">
        <v>0.68</v>
      </c>
      <c r="V603" s="2" t="s">
        <v>335</v>
      </c>
      <c r="W603" s="2" t="s">
        <v>3118</v>
      </c>
      <c r="X603" s="2" t="s">
        <v>171</v>
      </c>
    </row>
    <row r="604" spans="1:24" x14ac:dyDescent="0.25">
      <c r="A604" s="2" t="s">
        <v>168</v>
      </c>
      <c r="B604" s="2" t="s">
        <v>251</v>
      </c>
      <c r="C604" s="2" t="s">
        <v>6</v>
      </c>
      <c r="D604" s="2" t="s">
        <v>169</v>
      </c>
      <c r="E604" s="2">
        <v>5.77</v>
      </c>
      <c r="F604" s="2" t="s">
        <v>1</v>
      </c>
      <c r="G604" s="2" t="s">
        <v>171</v>
      </c>
      <c r="I604" s="3">
        <v>1.0577000000000001</v>
      </c>
      <c r="J604" s="2" t="s">
        <v>4</v>
      </c>
      <c r="K604" s="2" t="s">
        <v>5</v>
      </c>
      <c r="L604" s="2" t="s">
        <v>3119</v>
      </c>
      <c r="M604" s="2" t="s">
        <v>172</v>
      </c>
      <c r="N604" s="2" t="s">
        <v>3120</v>
      </c>
      <c r="R604" s="2" t="s">
        <v>357</v>
      </c>
      <c r="S604" s="2">
        <v>60</v>
      </c>
      <c r="T604" s="2" t="s">
        <v>336</v>
      </c>
      <c r="U604" s="2">
        <v>5.77</v>
      </c>
      <c r="V604" s="2" t="s">
        <v>335</v>
      </c>
      <c r="W604" s="2" t="s">
        <v>3121</v>
      </c>
      <c r="X604" s="2" t="s">
        <v>171</v>
      </c>
    </row>
    <row r="605" spans="1:24" x14ac:dyDescent="0.25">
      <c r="A605" s="2" t="s">
        <v>168</v>
      </c>
      <c r="B605" s="2" t="s">
        <v>251</v>
      </c>
      <c r="C605" s="2" t="s">
        <v>6</v>
      </c>
      <c r="D605" s="2" t="s">
        <v>169</v>
      </c>
      <c r="E605" s="2">
        <v>35.700000000000003</v>
      </c>
      <c r="F605" s="2" t="s">
        <v>1</v>
      </c>
      <c r="G605" s="2" t="s">
        <v>171</v>
      </c>
      <c r="I605" s="3">
        <v>1.357</v>
      </c>
      <c r="J605" s="2" t="s">
        <v>4</v>
      </c>
      <c r="K605" s="2" t="s">
        <v>5</v>
      </c>
      <c r="L605" s="2" t="s">
        <v>3122</v>
      </c>
      <c r="M605" s="2" t="s">
        <v>172</v>
      </c>
      <c r="N605" s="2" t="s">
        <v>3123</v>
      </c>
      <c r="R605" s="2" t="s">
        <v>357</v>
      </c>
      <c r="S605" s="2">
        <v>190</v>
      </c>
      <c r="T605" s="2" t="s">
        <v>336</v>
      </c>
      <c r="U605" s="2">
        <v>35.700000000000003</v>
      </c>
      <c r="V605" s="2" t="s">
        <v>335</v>
      </c>
      <c r="W605" s="2" t="s">
        <v>3124</v>
      </c>
      <c r="X605" s="2" t="s">
        <v>171</v>
      </c>
    </row>
    <row r="606" spans="1:24" x14ac:dyDescent="0.25">
      <c r="A606" s="2" t="s">
        <v>168</v>
      </c>
      <c r="B606" s="2" t="s">
        <v>251</v>
      </c>
      <c r="C606" s="2" t="s">
        <v>6</v>
      </c>
      <c r="D606" s="2" t="s">
        <v>169</v>
      </c>
      <c r="E606" s="2">
        <v>0.3</v>
      </c>
      <c r="F606" s="2" t="s">
        <v>1</v>
      </c>
      <c r="G606" s="2" t="s">
        <v>171</v>
      </c>
      <c r="I606" s="3">
        <v>1.0029999999999999</v>
      </c>
      <c r="J606" s="2" t="s">
        <v>4</v>
      </c>
      <c r="K606" s="2" t="s">
        <v>5</v>
      </c>
      <c r="L606" s="2" t="s">
        <v>1373</v>
      </c>
      <c r="M606" s="2" t="s">
        <v>172</v>
      </c>
      <c r="N606" s="2" t="s">
        <v>1374</v>
      </c>
      <c r="R606" s="2" t="s">
        <v>357</v>
      </c>
      <c r="S606" s="2">
        <v>90</v>
      </c>
      <c r="T606" s="2" t="s">
        <v>336</v>
      </c>
      <c r="U606" s="2">
        <v>0.3</v>
      </c>
      <c r="V606" s="2" t="s">
        <v>335</v>
      </c>
      <c r="W606" s="2" t="s">
        <v>3125</v>
      </c>
      <c r="X606" s="2" t="s">
        <v>171</v>
      </c>
    </row>
    <row r="607" spans="1:24" x14ac:dyDescent="0.25">
      <c r="A607" s="2" t="s">
        <v>168</v>
      </c>
      <c r="B607" s="2" t="s">
        <v>251</v>
      </c>
      <c r="C607" s="2" t="s">
        <v>6</v>
      </c>
      <c r="D607" s="2" t="s">
        <v>169</v>
      </c>
      <c r="E607" s="2">
        <v>4.3</v>
      </c>
      <c r="F607" s="2" t="s">
        <v>1</v>
      </c>
      <c r="G607" s="2" t="s">
        <v>171</v>
      </c>
      <c r="I607" s="3">
        <v>1.0429999999999999</v>
      </c>
      <c r="J607" s="2" t="s">
        <v>4</v>
      </c>
      <c r="K607" s="2" t="s">
        <v>5</v>
      </c>
      <c r="L607" s="2" t="s">
        <v>3126</v>
      </c>
      <c r="M607" s="2" t="s">
        <v>172</v>
      </c>
      <c r="N607" s="2" t="s">
        <v>3127</v>
      </c>
      <c r="R607" s="2" t="s">
        <v>357</v>
      </c>
      <c r="S607" s="2">
        <v>180</v>
      </c>
      <c r="T607" s="2" t="s">
        <v>336</v>
      </c>
      <c r="U607" s="2">
        <v>4.3</v>
      </c>
      <c r="V607" s="2" t="s">
        <v>335</v>
      </c>
      <c r="W607" s="2" t="s">
        <v>3128</v>
      </c>
      <c r="X607" s="2" t="s">
        <v>171</v>
      </c>
    </row>
    <row r="608" spans="1:24" x14ac:dyDescent="0.25">
      <c r="A608" s="2" t="s">
        <v>168</v>
      </c>
      <c r="B608" s="2" t="s">
        <v>251</v>
      </c>
      <c r="C608" s="2" t="s">
        <v>6</v>
      </c>
      <c r="D608" s="2" t="s">
        <v>169</v>
      </c>
      <c r="E608" s="2">
        <v>82.1</v>
      </c>
      <c r="F608" s="2" t="s">
        <v>1</v>
      </c>
      <c r="G608" s="2" t="s">
        <v>171</v>
      </c>
      <c r="I608" s="3">
        <v>1.821</v>
      </c>
      <c r="J608" s="2" t="s">
        <v>4</v>
      </c>
      <c r="K608" s="2" t="s">
        <v>5</v>
      </c>
      <c r="L608" s="2" t="s">
        <v>1918</v>
      </c>
      <c r="M608" s="2" t="s">
        <v>172</v>
      </c>
      <c r="N608" s="2" t="s">
        <v>1919</v>
      </c>
      <c r="R608" s="2" t="s">
        <v>357</v>
      </c>
      <c r="S608" s="2">
        <v>50</v>
      </c>
      <c r="T608" s="2" t="s">
        <v>336</v>
      </c>
      <c r="U608" s="2">
        <v>82.1</v>
      </c>
      <c r="V608" s="2" t="s">
        <v>335</v>
      </c>
      <c r="W608" s="2" t="s">
        <v>3129</v>
      </c>
      <c r="X608" s="2" t="s">
        <v>171</v>
      </c>
    </row>
    <row r="609" spans="1:24" x14ac:dyDescent="0.25">
      <c r="A609" s="2" t="s">
        <v>168</v>
      </c>
      <c r="B609" s="2" t="s">
        <v>251</v>
      </c>
      <c r="C609" s="2" t="s">
        <v>6</v>
      </c>
      <c r="D609" s="2" t="s">
        <v>169</v>
      </c>
      <c r="E609" s="2">
        <v>0.7</v>
      </c>
      <c r="F609" s="2" t="s">
        <v>1</v>
      </c>
      <c r="G609" s="2" t="s">
        <v>171</v>
      </c>
      <c r="I609" s="3">
        <v>1.0069999999999999</v>
      </c>
      <c r="J609" s="2" t="s">
        <v>4</v>
      </c>
      <c r="K609" s="2" t="s">
        <v>5</v>
      </c>
      <c r="L609" s="2" t="s">
        <v>1425</v>
      </c>
      <c r="M609" s="2" t="s">
        <v>172</v>
      </c>
      <c r="N609" s="2" t="s">
        <v>1426</v>
      </c>
      <c r="R609" s="2" t="s">
        <v>357</v>
      </c>
      <c r="S609" s="2">
        <v>170</v>
      </c>
      <c r="T609" s="2" t="s">
        <v>336</v>
      </c>
      <c r="U609" s="2">
        <v>0.7</v>
      </c>
      <c r="V609" s="2" t="s">
        <v>335</v>
      </c>
      <c r="W609" s="2" t="s">
        <v>3130</v>
      </c>
      <c r="X609" s="2" t="s">
        <v>171</v>
      </c>
    </row>
    <row r="610" spans="1:24" x14ac:dyDescent="0.25">
      <c r="A610" s="2" t="s">
        <v>168</v>
      </c>
      <c r="B610" s="2" t="s">
        <v>251</v>
      </c>
      <c r="C610" s="2" t="s">
        <v>6</v>
      </c>
      <c r="D610" s="2" t="s">
        <v>169</v>
      </c>
      <c r="E610" s="2">
        <v>9.43</v>
      </c>
      <c r="F610" s="2" t="s">
        <v>1</v>
      </c>
      <c r="G610" s="2" t="s">
        <v>171</v>
      </c>
      <c r="I610" s="3">
        <v>1.0943000000000001</v>
      </c>
      <c r="J610" s="2" t="s">
        <v>4</v>
      </c>
      <c r="K610" s="2" t="s">
        <v>5</v>
      </c>
      <c r="L610" s="2" t="s">
        <v>3131</v>
      </c>
      <c r="M610" s="2" t="s">
        <v>172</v>
      </c>
      <c r="N610" s="2" t="s">
        <v>3132</v>
      </c>
      <c r="R610" s="2" t="s">
        <v>357</v>
      </c>
      <c r="S610" s="2">
        <v>120</v>
      </c>
      <c r="T610" s="2" t="s">
        <v>336</v>
      </c>
      <c r="U610" s="2">
        <v>9.43</v>
      </c>
      <c r="V610" s="2" t="s">
        <v>335</v>
      </c>
      <c r="W610" s="2" t="s">
        <v>3133</v>
      </c>
      <c r="X610" s="2" t="s">
        <v>171</v>
      </c>
    </row>
    <row r="611" spans="1:24" x14ac:dyDescent="0.25">
      <c r="A611" s="2" t="s">
        <v>168</v>
      </c>
      <c r="B611" s="2" t="s">
        <v>251</v>
      </c>
      <c r="C611" s="2" t="s">
        <v>6</v>
      </c>
      <c r="D611" s="2" t="s">
        <v>169</v>
      </c>
      <c r="E611" s="2">
        <v>56.12</v>
      </c>
      <c r="F611" s="2" t="s">
        <v>1</v>
      </c>
      <c r="G611" s="2" t="s">
        <v>171</v>
      </c>
      <c r="I611" s="3">
        <v>1.5611999999999999</v>
      </c>
      <c r="J611" s="2" t="s">
        <v>4</v>
      </c>
      <c r="K611" s="2" t="s">
        <v>5</v>
      </c>
      <c r="L611" s="2" t="s">
        <v>3134</v>
      </c>
      <c r="M611" s="2" t="s">
        <v>172</v>
      </c>
      <c r="N611" s="2" t="s">
        <v>3135</v>
      </c>
      <c r="R611" s="2" t="s">
        <v>357</v>
      </c>
      <c r="S611" s="2">
        <v>160</v>
      </c>
      <c r="T611" s="2" t="s">
        <v>336</v>
      </c>
      <c r="U611" s="2">
        <v>56.12</v>
      </c>
      <c r="V611" s="2" t="s">
        <v>335</v>
      </c>
      <c r="W611" s="2" t="s">
        <v>3136</v>
      </c>
      <c r="X611" s="2" t="s">
        <v>171</v>
      </c>
    </row>
    <row r="612" spans="1:24" x14ac:dyDescent="0.25">
      <c r="A612" s="2" t="s">
        <v>168</v>
      </c>
      <c r="B612" s="2" t="s">
        <v>251</v>
      </c>
      <c r="C612" s="2" t="s">
        <v>6</v>
      </c>
      <c r="D612" s="2" t="s">
        <v>169</v>
      </c>
      <c r="E612" s="2">
        <v>0.3</v>
      </c>
      <c r="F612" s="2" t="s">
        <v>1</v>
      </c>
      <c r="G612" s="2" t="s">
        <v>171</v>
      </c>
      <c r="I612" s="3">
        <v>1.0029999999999999</v>
      </c>
      <c r="J612" s="2" t="s">
        <v>4</v>
      </c>
      <c r="K612" s="2" t="s">
        <v>5</v>
      </c>
      <c r="L612" s="2" t="s">
        <v>1373</v>
      </c>
      <c r="M612" s="2" t="s">
        <v>172</v>
      </c>
      <c r="N612" s="2" t="s">
        <v>1374</v>
      </c>
      <c r="R612" s="2" t="s">
        <v>357</v>
      </c>
      <c r="S612" s="2">
        <v>160</v>
      </c>
      <c r="T612" s="2" t="s">
        <v>336</v>
      </c>
      <c r="U612" s="2">
        <v>0.3</v>
      </c>
      <c r="V612" s="2" t="s">
        <v>335</v>
      </c>
      <c r="W612" s="2" t="s">
        <v>2935</v>
      </c>
      <c r="X612" s="2" t="s">
        <v>171</v>
      </c>
    </row>
    <row r="613" spans="1:24" x14ac:dyDescent="0.25">
      <c r="A613" s="2" t="s">
        <v>168</v>
      </c>
      <c r="B613" s="2" t="s">
        <v>251</v>
      </c>
      <c r="C613" s="2" t="s">
        <v>6</v>
      </c>
      <c r="D613" s="2" t="s">
        <v>169</v>
      </c>
      <c r="E613" s="2">
        <v>5.6</v>
      </c>
      <c r="F613" s="2" t="s">
        <v>1</v>
      </c>
      <c r="G613" s="2" t="s">
        <v>171</v>
      </c>
      <c r="I613" s="3">
        <v>1.056</v>
      </c>
      <c r="J613" s="2" t="s">
        <v>4</v>
      </c>
      <c r="K613" s="2" t="s">
        <v>5</v>
      </c>
      <c r="L613" s="2" t="s">
        <v>3137</v>
      </c>
      <c r="M613" s="2" t="s">
        <v>172</v>
      </c>
      <c r="N613" s="2" t="s">
        <v>3138</v>
      </c>
      <c r="R613" s="2" t="s">
        <v>357</v>
      </c>
      <c r="S613" s="2">
        <v>170</v>
      </c>
      <c r="T613" s="2" t="s">
        <v>336</v>
      </c>
      <c r="U613" s="2">
        <v>5.6</v>
      </c>
      <c r="V613" s="2" t="s">
        <v>335</v>
      </c>
      <c r="W613" s="2" t="s">
        <v>3139</v>
      </c>
      <c r="X613" s="2" t="s">
        <v>171</v>
      </c>
    </row>
    <row r="614" spans="1:24" x14ac:dyDescent="0.25">
      <c r="A614" s="2" t="s">
        <v>168</v>
      </c>
      <c r="B614" s="2" t="s">
        <v>251</v>
      </c>
      <c r="C614" s="2" t="s">
        <v>6</v>
      </c>
      <c r="D614" s="2" t="s">
        <v>169</v>
      </c>
      <c r="E614" s="2">
        <v>75.7</v>
      </c>
      <c r="F614" s="2" t="s">
        <v>1</v>
      </c>
      <c r="G614" s="2" t="s">
        <v>171</v>
      </c>
      <c r="I614" s="3">
        <v>1.7569999999999999</v>
      </c>
      <c r="J614" s="2" t="s">
        <v>4</v>
      </c>
      <c r="K614" s="2" t="s">
        <v>5</v>
      </c>
      <c r="L614" s="2" t="s">
        <v>3140</v>
      </c>
      <c r="M614" s="2" t="s">
        <v>172</v>
      </c>
      <c r="N614" s="2" t="s">
        <v>3141</v>
      </c>
      <c r="R614" s="2" t="s">
        <v>357</v>
      </c>
      <c r="S614" s="2">
        <v>50</v>
      </c>
      <c r="T614" s="2" t="s">
        <v>336</v>
      </c>
      <c r="U614" s="2">
        <v>75.7</v>
      </c>
      <c r="V614" s="2" t="s">
        <v>335</v>
      </c>
      <c r="W614" s="2" t="s">
        <v>3142</v>
      </c>
      <c r="X614" s="2" t="s">
        <v>171</v>
      </c>
    </row>
    <row r="615" spans="1:24" x14ac:dyDescent="0.25">
      <c r="A615" s="2" t="s">
        <v>168</v>
      </c>
      <c r="B615" s="2" t="s">
        <v>251</v>
      </c>
      <c r="C615" s="2" t="s">
        <v>6</v>
      </c>
      <c r="D615" s="2" t="s">
        <v>169</v>
      </c>
      <c r="E615" s="2">
        <v>0.3</v>
      </c>
      <c r="F615" s="2" t="s">
        <v>1</v>
      </c>
      <c r="G615" s="2" t="s">
        <v>171</v>
      </c>
      <c r="I615" s="3">
        <v>1.0029999999999999</v>
      </c>
      <c r="J615" s="2" t="s">
        <v>4</v>
      </c>
      <c r="K615" s="2" t="s">
        <v>5</v>
      </c>
      <c r="L615" s="2" t="s">
        <v>1373</v>
      </c>
      <c r="M615" s="2" t="s">
        <v>172</v>
      </c>
      <c r="N615" s="2" t="s">
        <v>1374</v>
      </c>
      <c r="R615" s="2" t="s">
        <v>357</v>
      </c>
      <c r="S615" s="2">
        <v>120</v>
      </c>
      <c r="T615" s="2" t="s">
        <v>336</v>
      </c>
      <c r="U615" s="2">
        <v>0.3</v>
      </c>
      <c r="V615" s="2" t="s">
        <v>335</v>
      </c>
      <c r="W615" s="2" t="s">
        <v>3069</v>
      </c>
      <c r="X615" s="2" t="s">
        <v>171</v>
      </c>
    </row>
    <row r="616" spans="1:24" x14ac:dyDescent="0.25">
      <c r="A616" s="2" t="s">
        <v>168</v>
      </c>
      <c r="B616" s="2" t="s">
        <v>251</v>
      </c>
      <c r="C616" s="2" t="s">
        <v>6</v>
      </c>
      <c r="D616" s="2" t="s">
        <v>169</v>
      </c>
      <c r="E616" s="2">
        <v>9.0299999999999994</v>
      </c>
      <c r="F616" s="2" t="s">
        <v>1</v>
      </c>
      <c r="G616" s="2" t="s">
        <v>171</v>
      </c>
      <c r="I616" s="3">
        <v>1.0903</v>
      </c>
      <c r="J616" s="2" t="s">
        <v>4</v>
      </c>
      <c r="K616" s="2" t="s">
        <v>5</v>
      </c>
      <c r="L616" s="2" t="s">
        <v>3143</v>
      </c>
      <c r="M616" s="2" t="s">
        <v>172</v>
      </c>
      <c r="N616" s="2" t="s">
        <v>3144</v>
      </c>
      <c r="R616" s="2" t="s">
        <v>357</v>
      </c>
      <c r="S616" s="2">
        <v>50</v>
      </c>
      <c r="T616" s="2" t="s">
        <v>336</v>
      </c>
      <c r="U616" s="2">
        <v>9.0299999999999994</v>
      </c>
      <c r="V616" s="2" t="s">
        <v>335</v>
      </c>
      <c r="W616" s="2" t="s">
        <v>3145</v>
      </c>
      <c r="X616" s="2" t="s">
        <v>171</v>
      </c>
    </row>
    <row r="617" spans="1:24" x14ac:dyDescent="0.25">
      <c r="A617" s="2" t="s">
        <v>373</v>
      </c>
      <c r="B617" s="2" t="s">
        <v>374</v>
      </c>
      <c r="C617" s="2">
        <v>60</v>
      </c>
      <c r="D617" s="2" t="s">
        <v>411</v>
      </c>
      <c r="E617" s="2" t="s">
        <v>375</v>
      </c>
      <c r="F617" s="2">
        <v>33.6</v>
      </c>
      <c r="G617" s="2" t="s">
        <v>376</v>
      </c>
      <c r="H617" s="2" t="s">
        <v>949</v>
      </c>
      <c r="I617" s="3">
        <v>0.56000000000000005</v>
      </c>
      <c r="J617" s="2" t="s">
        <v>4</v>
      </c>
      <c r="K617" s="2" t="s">
        <v>5</v>
      </c>
      <c r="L617" s="2" t="s">
        <v>3426</v>
      </c>
      <c r="M617" s="2" t="s">
        <v>377</v>
      </c>
      <c r="N617" s="2">
        <v>44</v>
      </c>
      <c r="O617" s="2" t="s">
        <v>1</v>
      </c>
      <c r="P617" s="2" t="s">
        <v>170</v>
      </c>
    </row>
    <row r="618" spans="1:24" x14ac:dyDescent="0.25">
      <c r="A618" s="2" t="s">
        <v>373</v>
      </c>
      <c r="B618" s="2" t="s">
        <v>374</v>
      </c>
      <c r="C618" s="2">
        <v>350</v>
      </c>
      <c r="D618" s="2" t="s">
        <v>411</v>
      </c>
      <c r="E618" s="2" t="s">
        <v>375</v>
      </c>
      <c r="F618" s="2">
        <v>210</v>
      </c>
      <c r="G618" s="2" t="s">
        <v>376</v>
      </c>
      <c r="H618" s="2" t="s">
        <v>949</v>
      </c>
      <c r="I618" s="3">
        <v>0.6</v>
      </c>
      <c r="J618" s="2" t="s">
        <v>4</v>
      </c>
      <c r="K618" s="2" t="s">
        <v>5</v>
      </c>
      <c r="L618" s="2" t="s">
        <v>3427</v>
      </c>
      <c r="M618" s="2" t="s">
        <v>377</v>
      </c>
      <c r="N618" s="2">
        <v>40</v>
      </c>
      <c r="O618" s="2" t="s">
        <v>1</v>
      </c>
      <c r="P618" s="2" t="s">
        <v>170</v>
      </c>
    </row>
    <row r="619" spans="1:24" x14ac:dyDescent="0.25">
      <c r="A619" s="2" t="s">
        <v>373</v>
      </c>
      <c r="B619" s="2" t="s">
        <v>374</v>
      </c>
      <c r="C619" s="2">
        <v>330</v>
      </c>
      <c r="D619" s="2" t="s">
        <v>411</v>
      </c>
      <c r="E619" s="2" t="s">
        <v>375</v>
      </c>
      <c r="F619" s="2">
        <v>305.91000000000003</v>
      </c>
      <c r="G619" s="2" t="s">
        <v>376</v>
      </c>
      <c r="H619" s="2" t="s">
        <v>949</v>
      </c>
      <c r="I619" s="3">
        <v>0.92700000000000005</v>
      </c>
      <c r="J619" s="2" t="s">
        <v>4</v>
      </c>
      <c r="K619" s="2" t="s">
        <v>5</v>
      </c>
      <c r="L619" s="2" t="s">
        <v>3428</v>
      </c>
      <c r="M619" s="2" t="s">
        <v>377</v>
      </c>
      <c r="N619" s="2">
        <v>7.3</v>
      </c>
      <c r="O619" s="2" t="s">
        <v>1</v>
      </c>
      <c r="P619" s="2" t="s">
        <v>170</v>
      </c>
    </row>
    <row r="620" spans="1:24" x14ac:dyDescent="0.25">
      <c r="A620" s="2" t="s">
        <v>373</v>
      </c>
      <c r="B620" s="2" t="s">
        <v>374</v>
      </c>
      <c r="C620" s="2">
        <v>350</v>
      </c>
      <c r="D620" s="2" t="s">
        <v>411</v>
      </c>
      <c r="E620" s="2" t="s">
        <v>375</v>
      </c>
      <c r="F620" s="2">
        <v>159.85</v>
      </c>
      <c r="G620" s="2" t="s">
        <v>376</v>
      </c>
      <c r="H620" s="2" t="s">
        <v>949</v>
      </c>
      <c r="I620" s="3">
        <v>0.45669999999999999</v>
      </c>
      <c r="J620" s="2" t="s">
        <v>4</v>
      </c>
      <c r="K620" s="2" t="s">
        <v>5</v>
      </c>
      <c r="L620" s="2" t="s">
        <v>3429</v>
      </c>
      <c r="M620" s="2" t="s">
        <v>377</v>
      </c>
      <c r="N620" s="2">
        <v>54.33</v>
      </c>
      <c r="O620" s="2" t="s">
        <v>1</v>
      </c>
      <c r="P620" s="2" t="s">
        <v>170</v>
      </c>
    </row>
    <row r="621" spans="1:24" x14ac:dyDescent="0.25">
      <c r="A621" s="2" t="s">
        <v>373</v>
      </c>
      <c r="B621" s="2" t="s">
        <v>374</v>
      </c>
      <c r="C621" s="2">
        <v>410</v>
      </c>
      <c r="D621" s="2" t="s">
        <v>411</v>
      </c>
      <c r="E621" s="2" t="s">
        <v>375</v>
      </c>
      <c r="F621" s="2">
        <v>533</v>
      </c>
      <c r="G621" s="2" t="s">
        <v>376</v>
      </c>
      <c r="H621" s="2" t="s">
        <v>949</v>
      </c>
      <c r="I621" s="3">
        <v>1.3</v>
      </c>
      <c r="J621" s="2" t="s">
        <v>4</v>
      </c>
      <c r="K621" s="2" t="s">
        <v>5</v>
      </c>
      <c r="L621" s="2" t="s">
        <v>3430</v>
      </c>
      <c r="M621" s="2" t="s">
        <v>378</v>
      </c>
      <c r="N621" s="2">
        <v>30</v>
      </c>
      <c r="O621" s="2" t="s">
        <v>1</v>
      </c>
      <c r="P621" s="2" t="s">
        <v>170</v>
      </c>
    </row>
    <row r="622" spans="1:24" x14ac:dyDescent="0.25">
      <c r="A622" s="2" t="s">
        <v>373</v>
      </c>
      <c r="B622" s="2" t="s">
        <v>374</v>
      </c>
      <c r="C622" s="2">
        <v>290</v>
      </c>
      <c r="D622" s="2" t="s">
        <v>411</v>
      </c>
      <c r="E622" s="2" t="s">
        <v>375</v>
      </c>
      <c r="F622" s="2">
        <v>403.1</v>
      </c>
      <c r="G622" s="2" t="s">
        <v>376</v>
      </c>
      <c r="H622" s="2" t="s">
        <v>949</v>
      </c>
      <c r="I622" s="3">
        <v>1.39</v>
      </c>
      <c r="J622" s="2" t="s">
        <v>4</v>
      </c>
      <c r="K622" s="2" t="s">
        <v>5</v>
      </c>
      <c r="L622" s="2" t="s">
        <v>3431</v>
      </c>
      <c r="M622" s="2" t="s">
        <v>378</v>
      </c>
      <c r="N622" s="2">
        <v>39</v>
      </c>
      <c r="O622" s="2" t="s">
        <v>1</v>
      </c>
      <c r="P622" s="2" t="s">
        <v>170</v>
      </c>
    </row>
    <row r="623" spans="1:24" x14ac:dyDescent="0.25">
      <c r="A623" s="2" t="s">
        <v>373</v>
      </c>
      <c r="B623" s="2" t="s">
        <v>374</v>
      </c>
      <c r="C623" s="2">
        <v>170</v>
      </c>
      <c r="D623" s="2" t="s">
        <v>411</v>
      </c>
      <c r="E623" s="2" t="s">
        <v>375</v>
      </c>
      <c r="F623" s="2">
        <v>281.18</v>
      </c>
      <c r="G623" s="2" t="s">
        <v>376</v>
      </c>
      <c r="H623" s="2" t="s">
        <v>949</v>
      </c>
      <c r="I623" s="3">
        <v>1.6539999999999999</v>
      </c>
      <c r="J623" s="2" t="s">
        <v>4</v>
      </c>
      <c r="K623" s="2" t="s">
        <v>5</v>
      </c>
      <c r="L623" s="2" t="s">
        <v>3432</v>
      </c>
      <c r="M623" s="2" t="s">
        <v>378</v>
      </c>
      <c r="N623" s="2">
        <v>65.400000000000006</v>
      </c>
      <c r="O623" s="2" t="s">
        <v>1</v>
      </c>
      <c r="P623" s="2" t="s">
        <v>170</v>
      </c>
    </row>
    <row r="624" spans="1:24" x14ac:dyDescent="0.25">
      <c r="A624" s="2" t="s">
        <v>373</v>
      </c>
      <c r="B624" s="2" t="s">
        <v>374</v>
      </c>
      <c r="C624" s="2">
        <v>460</v>
      </c>
      <c r="D624" s="2" t="s">
        <v>411</v>
      </c>
      <c r="E624" s="2" t="s">
        <v>375</v>
      </c>
      <c r="F624" s="2">
        <v>473.75</v>
      </c>
      <c r="G624" s="2" t="s">
        <v>376</v>
      </c>
      <c r="H624" s="2" t="s">
        <v>949</v>
      </c>
      <c r="I624" s="3">
        <v>1.0299</v>
      </c>
      <c r="J624" s="2" t="s">
        <v>4</v>
      </c>
      <c r="K624" s="2" t="s">
        <v>5</v>
      </c>
      <c r="L624" s="2" t="s">
        <v>3433</v>
      </c>
      <c r="M624" s="2" t="s">
        <v>378</v>
      </c>
      <c r="N624" s="2">
        <v>2.99</v>
      </c>
      <c r="O624" s="2" t="s">
        <v>1</v>
      </c>
      <c r="P624" s="2" t="s">
        <v>170</v>
      </c>
    </row>
    <row r="625" spans="1:16" x14ac:dyDescent="0.25">
      <c r="A625" s="2" t="s">
        <v>373</v>
      </c>
      <c r="B625" s="2" t="s">
        <v>374</v>
      </c>
      <c r="C625" s="2">
        <v>320</v>
      </c>
      <c r="D625" s="2" t="s">
        <v>411</v>
      </c>
      <c r="E625" s="2" t="s">
        <v>375</v>
      </c>
      <c r="F625" s="2">
        <v>166.4</v>
      </c>
      <c r="G625" s="2" t="s">
        <v>376</v>
      </c>
      <c r="H625" s="2" t="s">
        <v>949</v>
      </c>
      <c r="I625" s="3">
        <v>0.52</v>
      </c>
      <c r="J625" s="2" t="s">
        <v>4</v>
      </c>
      <c r="K625" s="2" t="s">
        <v>5</v>
      </c>
      <c r="L625" s="2" t="s">
        <v>3434</v>
      </c>
      <c r="M625" s="2" t="s">
        <v>377</v>
      </c>
      <c r="N625" s="2">
        <v>48</v>
      </c>
      <c r="O625" s="2" t="s">
        <v>1</v>
      </c>
      <c r="P625" s="2" t="s">
        <v>170</v>
      </c>
    </row>
    <row r="626" spans="1:16" x14ac:dyDescent="0.25">
      <c r="A626" s="2" t="s">
        <v>373</v>
      </c>
      <c r="B626" s="2" t="s">
        <v>374</v>
      </c>
      <c r="C626" s="2">
        <v>40</v>
      </c>
      <c r="D626" s="2" t="s">
        <v>411</v>
      </c>
      <c r="E626" s="2" t="s">
        <v>375</v>
      </c>
      <c r="F626" s="2">
        <v>32</v>
      </c>
      <c r="G626" s="2" t="s">
        <v>376</v>
      </c>
      <c r="H626" s="2" t="s">
        <v>949</v>
      </c>
      <c r="I626" s="3">
        <v>0.8</v>
      </c>
      <c r="J626" s="2" t="s">
        <v>4</v>
      </c>
      <c r="K626" s="2" t="s">
        <v>5</v>
      </c>
      <c r="L626" s="2" t="s">
        <v>3435</v>
      </c>
      <c r="M626" s="2" t="s">
        <v>377</v>
      </c>
      <c r="N626" s="2">
        <v>20</v>
      </c>
      <c r="O626" s="2" t="s">
        <v>1</v>
      </c>
      <c r="P626" s="2" t="s">
        <v>170</v>
      </c>
    </row>
    <row r="627" spans="1:16" x14ac:dyDescent="0.25">
      <c r="A627" s="2" t="s">
        <v>373</v>
      </c>
      <c r="B627" s="2" t="s">
        <v>374</v>
      </c>
      <c r="C627" s="2">
        <v>150</v>
      </c>
      <c r="D627" s="2" t="s">
        <v>411</v>
      </c>
      <c r="E627" s="2" t="s">
        <v>375</v>
      </c>
      <c r="F627" s="2">
        <v>129.15</v>
      </c>
      <c r="G627" s="2" t="s">
        <v>376</v>
      </c>
      <c r="H627" s="2" t="s">
        <v>949</v>
      </c>
      <c r="I627" s="3">
        <v>0.86099999999999999</v>
      </c>
      <c r="J627" s="2" t="s">
        <v>4</v>
      </c>
      <c r="K627" s="2" t="s">
        <v>5</v>
      </c>
      <c r="L627" s="2" t="s">
        <v>3436</v>
      </c>
      <c r="M627" s="2" t="s">
        <v>377</v>
      </c>
      <c r="N627" s="2">
        <v>13.9</v>
      </c>
      <c r="O627" s="2" t="s">
        <v>1</v>
      </c>
      <c r="P627" s="2" t="s">
        <v>170</v>
      </c>
    </row>
    <row r="628" spans="1:16" x14ac:dyDescent="0.25">
      <c r="A628" s="2" t="s">
        <v>373</v>
      </c>
      <c r="B628" s="2" t="s">
        <v>374</v>
      </c>
      <c r="C628" s="2">
        <v>160</v>
      </c>
      <c r="D628" s="2" t="s">
        <v>411</v>
      </c>
      <c r="E628" s="2" t="s">
        <v>375</v>
      </c>
      <c r="F628" s="2">
        <v>156.44999999999999</v>
      </c>
      <c r="G628" s="2" t="s">
        <v>376</v>
      </c>
      <c r="H628" s="2" t="s">
        <v>949</v>
      </c>
      <c r="I628" s="3">
        <v>0.9778</v>
      </c>
      <c r="J628" s="2" t="s">
        <v>4</v>
      </c>
      <c r="K628" s="2" t="s">
        <v>5</v>
      </c>
      <c r="L628" s="2" t="s">
        <v>3437</v>
      </c>
      <c r="M628" s="2" t="s">
        <v>377</v>
      </c>
      <c r="N628" s="2">
        <v>2.2200000000000002</v>
      </c>
      <c r="O628" s="2" t="s">
        <v>1</v>
      </c>
      <c r="P628" s="2" t="s">
        <v>170</v>
      </c>
    </row>
    <row r="629" spans="1:16" x14ac:dyDescent="0.25">
      <c r="A629" s="2" t="s">
        <v>373</v>
      </c>
      <c r="B629" s="2" t="s">
        <v>374</v>
      </c>
      <c r="C629" s="2">
        <v>110</v>
      </c>
      <c r="D629" s="2" t="s">
        <v>411</v>
      </c>
      <c r="E629" s="2" t="s">
        <v>375</v>
      </c>
      <c r="F629" s="2">
        <v>121</v>
      </c>
      <c r="G629" s="2" t="s">
        <v>376</v>
      </c>
      <c r="H629" s="2" t="s">
        <v>949</v>
      </c>
      <c r="I629" s="3">
        <v>1.1000000000000001</v>
      </c>
      <c r="J629" s="2" t="s">
        <v>4</v>
      </c>
      <c r="K629" s="2" t="s">
        <v>5</v>
      </c>
      <c r="L629" s="2" t="s">
        <v>3438</v>
      </c>
      <c r="M629" s="2" t="s">
        <v>378</v>
      </c>
      <c r="N629" s="2">
        <v>10</v>
      </c>
      <c r="O629" s="2" t="s">
        <v>1</v>
      </c>
      <c r="P629" s="2" t="s">
        <v>170</v>
      </c>
    </row>
    <row r="630" spans="1:16" x14ac:dyDescent="0.25">
      <c r="A630" s="2" t="s">
        <v>373</v>
      </c>
      <c r="B630" s="2" t="s">
        <v>374</v>
      </c>
      <c r="C630" s="2">
        <v>350</v>
      </c>
      <c r="D630" s="2" t="s">
        <v>411</v>
      </c>
      <c r="E630" s="2" t="s">
        <v>375</v>
      </c>
      <c r="F630" s="2">
        <v>595</v>
      </c>
      <c r="G630" s="2" t="s">
        <v>376</v>
      </c>
      <c r="H630" s="2" t="s">
        <v>949</v>
      </c>
      <c r="I630" s="3">
        <v>1.7</v>
      </c>
      <c r="J630" s="2" t="s">
        <v>4</v>
      </c>
      <c r="K630" s="2" t="s">
        <v>5</v>
      </c>
      <c r="L630" s="2" t="s">
        <v>3439</v>
      </c>
      <c r="M630" s="2" t="s">
        <v>378</v>
      </c>
      <c r="N630" s="2">
        <v>70</v>
      </c>
      <c r="O630" s="2" t="s">
        <v>1</v>
      </c>
      <c r="P630" s="2" t="s">
        <v>170</v>
      </c>
    </row>
    <row r="631" spans="1:16" x14ac:dyDescent="0.25">
      <c r="A631" s="2" t="s">
        <v>373</v>
      </c>
      <c r="B631" s="2" t="s">
        <v>374</v>
      </c>
      <c r="C631" s="2">
        <v>150</v>
      </c>
      <c r="D631" s="2" t="s">
        <v>411</v>
      </c>
      <c r="E631" s="2" t="s">
        <v>375</v>
      </c>
      <c r="F631" s="2">
        <v>218.1</v>
      </c>
      <c r="G631" s="2" t="s">
        <v>376</v>
      </c>
      <c r="H631" s="2" t="s">
        <v>949</v>
      </c>
      <c r="I631" s="3">
        <v>1.454</v>
      </c>
      <c r="J631" s="2" t="s">
        <v>4</v>
      </c>
      <c r="K631" s="2" t="s">
        <v>5</v>
      </c>
      <c r="L631" s="2" t="s">
        <v>3440</v>
      </c>
      <c r="M631" s="2" t="s">
        <v>378</v>
      </c>
      <c r="N631" s="2">
        <v>45.4</v>
      </c>
      <c r="O631" s="2" t="s">
        <v>1</v>
      </c>
      <c r="P631" s="2" t="s">
        <v>170</v>
      </c>
    </row>
    <row r="632" spans="1:16" x14ac:dyDescent="0.25">
      <c r="A632" s="2" t="s">
        <v>373</v>
      </c>
      <c r="B632" s="2" t="s">
        <v>374</v>
      </c>
      <c r="C632" s="2">
        <v>80</v>
      </c>
      <c r="D632" s="2" t="s">
        <v>411</v>
      </c>
      <c r="E632" s="2" t="s">
        <v>375</v>
      </c>
      <c r="F632" s="2">
        <v>126.16</v>
      </c>
      <c r="G632" s="2" t="s">
        <v>376</v>
      </c>
      <c r="H632" s="2" t="s">
        <v>949</v>
      </c>
      <c r="I632" s="3">
        <v>1.577</v>
      </c>
      <c r="J632" s="2" t="s">
        <v>4</v>
      </c>
      <c r="K632" s="2" t="s">
        <v>5</v>
      </c>
      <c r="L632" s="2" t="s">
        <v>3441</v>
      </c>
      <c r="M632" s="2" t="s">
        <v>378</v>
      </c>
      <c r="N632" s="2">
        <v>57.7</v>
      </c>
      <c r="O632" s="2" t="s">
        <v>1</v>
      </c>
      <c r="P632" s="2" t="s">
        <v>170</v>
      </c>
    </row>
    <row r="633" spans="1:16" x14ac:dyDescent="0.25">
      <c r="A633" s="2" t="s">
        <v>373</v>
      </c>
      <c r="B633" s="2" t="s">
        <v>374</v>
      </c>
      <c r="C633" s="2">
        <v>430</v>
      </c>
      <c r="D633" s="2" t="s">
        <v>411</v>
      </c>
      <c r="E633" s="2" t="s">
        <v>375</v>
      </c>
      <c r="F633" s="2">
        <v>417.1</v>
      </c>
      <c r="G633" s="2" t="s">
        <v>376</v>
      </c>
      <c r="H633" s="2" t="s">
        <v>949</v>
      </c>
      <c r="I633" s="3">
        <v>0.97</v>
      </c>
      <c r="J633" s="2" t="s">
        <v>4</v>
      </c>
      <c r="K633" s="2" t="s">
        <v>5</v>
      </c>
      <c r="L633" s="2" t="s">
        <v>3442</v>
      </c>
      <c r="M633" s="2" t="s">
        <v>377</v>
      </c>
      <c r="N633" s="2">
        <v>3</v>
      </c>
      <c r="O633" s="2" t="s">
        <v>1</v>
      </c>
      <c r="P633" s="2" t="s">
        <v>170</v>
      </c>
    </row>
    <row r="634" spans="1:16" x14ac:dyDescent="0.25">
      <c r="A634" s="2" t="s">
        <v>373</v>
      </c>
      <c r="B634" s="2" t="s">
        <v>374</v>
      </c>
      <c r="C634" s="2">
        <v>500</v>
      </c>
      <c r="D634" s="2" t="s">
        <v>411</v>
      </c>
      <c r="E634" s="2" t="s">
        <v>375</v>
      </c>
      <c r="F634" s="2">
        <v>400</v>
      </c>
      <c r="G634" s="2" t="s">
        <v>376</v>
      </c>
      <c r="H634" s="2" t="s">
        <v>949</v>
      </c>
      <c r="I634" s="3">
        <v>0.8</v>
      </c>
      <c r="J634" s="2" t="s">
        <v>4</v>
      </c>
      <c r="K634" s="2" t="s">
        <v>5</v>
      </c>
      <c r="L634" s="2" t="s">
        <v>3154</v>
      </c>
      <c r="M634" s="2" t="s">
        <v>377</v>
      </c>
      <c r="N634" s="2">
        <v>20</v>
      </c>
      <c r="O634" s="2" t="s">
        <v>1</v>
      </c>
      <c r="P634" s="2" t="s">
        <v>170</v>
      </c>
    </row>
    <row r="635" spans="1:16" x14ac:dyDescent="0.25">
      <c r="A635" s="2" t="s">
        <v>373</v>
      </c>
      <c r="B635" s="2" t="s">
        <v>374</v>
      </c>
      <c r="C635" s="2">
        <v>170</v>
      </c>
      <c r="D635" s="2" t="s">
        <v>411</v>
      </c>
      <c r="E635" s="2" t="s">
        <v>375</v>
      </c>
      <c r="F635" s="2">
        <v>91.12</v>
      </c>
      <c r="G635" s="2" t="s">
        <v>376</v>
      </c>
      <c r="H635" s="2" t="s">
        <v>949</v>
      </c>
      <c r="I635" s="3">
        <v>0.53600000000000003</v>
      </c>
      <c r="J635" s="2" t="s">
        <v>4</v>
      </c>
      <c r="K635" s="2" t="s">
        <v>5</v>
      </c>
      <c r="L635" s="2" t="s">
        <v>3443</v>
      </c>
      <c r="M635" s="2" t="s">
        <v>377</v>
      </c>
      <c r="N635" s="2">
        <v>46.4</v>
      </c>
      <c r="O635" s="2" t="s">
        <v>1</v>
      </c>
      <c r="P635" s="2" t="s">
        <v>170</v>
      </c>
    </row>
    <row r="636" spans="1:16" x14ac:dyDescent="0.25">
      <c r="A636" s="2" t="s">
        <v>373</v>
      </c>
      <c r="B636" s="2" t="s">
        <v>374</v>
      </c>
      <c r="C636" s="2">
        <v>410</v>
      </c>
      <c r="D636" s="2" t="s">
        <v>411</v>
      </c>
      <c r="E636" s="2" t="s">
        <v>375</v>
      </c>
      <c r="F636" s="2">
        <v>299.3</v>
      </c>
      <c r="G636" s="2" t="s">
        <v>376</v>
      </c>
      <c r="H636" s="2" t="s">
        <v>949</v>
      </c>
      <c r="I636" s="3">
        <v>0.73</v>
      </c>
      <c r="J636" s="2" t="s">
        <v>4</v>
      </c>
      <c r="K636" s="2" t="s">
        <v>5</v>
      </c>
      <c r="L636" s="2" t="s">
        <v>3444</v>
      </c>
      <c r="M636" s="2" t="s">
        <v>377</v>
      </c>
      <c r="N636" s="2">
        <v>27</v>
      </c>
      <c r="O636" s="2" t="s">
        <v>1</v>
      </c>
      <c r="P636" s="2" t="s">
        <v>170</v>
      </c>
    </row>
    <row r="637" spans="1:16" x14ac:dyDescent="0.25">
      <c r="A637" s="2" t="s">
        <v>373</v>
      </c>
      <c r="B637" s="2" t="s">
        <v>374</v>
      </c>
      <c r="C637" s="2">
        <v>90</v>
      </c>
      <c r="D637" s="2" t="s">
        <v>411</v>
      </c>
      <c r="E637" s="2" t="s">
        <v>375</v>
      </c>
      <c r="F637" s="2">
        <v>144</v>
      </c>
      <c r="G637" s="2" t="s">
        <v>376</v>
      </c>
      <c r="H637" s="2" t="s">
        <v>949</v>
      </c>
      <c r="I637" s="3">
        <v>1.6</v>
      </c>
      <c r="J637" s="2" t="s">
        <v>4</v>
      </c>
      <c r="K637" s="2" t="s">
        <v>5</v>
      </c>
      <c r="L637" s="2" t="s">
        <v>3445</v>
      </c>
      <c r="M637" s="2" t="s">
        <v>378</v>
      </c>
      <c r="N637" s="2">
        <v>60</v>
      </c>
      <c r="O637" s="2" t="s">
        <v>1</v>
      </c>
      <c r="P637" s="2" t="s">
        <v>170</v>
      </c>
    </row>
    <row r="638" spans="1:16" x14ac:dyDescent="0.25">
      <c r="A638" s="2" t="s">
        <v>373</v>
      </c>
      <c r="B638" s="2" t="s">
        <v>374</v>
      </c>
      <c r="C638" s="2">
        <v>170</v>
      </c>
      <c r="D638" s="2" t="s">
        <v>411</v>
      </c>
      <c r="E638" s="2" t="s">
        <v>375</v>
      </c>
      <c r="F638" s="2">
        <v>231.2</v>
      </c>
      <c r="G638" s="2" t="s">
        <v>376</v>
      </c>
      <c r="H638" s="2" t="s">
        <v>949</v>
      </c>
      <c r="I638" s="3">
        <v>1.36</v>
      </c>
      <c r="J638" s="2" t="s">
        <v>4</v>
      </c>
      <c r="K638" s="2" t="s">
        <v>5</v>
      </c>
      <c r="L638" s="2" t="s">
        <v>3446</v>
      </c>
      <c r="M638" s="2" t="s">
        <v>378</v>
      </c>
      <c r="N638" s="2">
        <v>36</v>
      </c>
      <c r="O638" s="2" t="s">
        <v>1</v>
      </c>
      <c r="P638" s="2" t="s">
        <v>170</v>
      </c>
    </row>
    <row r="639" spans="1:16" x14ac:dyDescent="0.25">
      <c r="A639" s="2" t="s">
        <v>373</v>
      </c>
      <c r="B639" s="2" t="s">
        <v>374</v>
      </c>
      <c r="C639" s="2">
        <v>130</v>
      </c>
      <c r="D639" s="2" t="s">
        <v>411</v>
      </c>
      <c r="E639" s="2" t="s">
        <v>375</v>
      </c>
      <c r="F639" s="2">
        <v>183.69</v>
      </c>
      <c r="G639" s="2" t="s">
        <v>376</v>
      </c>
      <c r="H639" s="2" t="s">
        <v>949</v>
      </c>
      <c r="I639" s="3">
        <v>1.413</v>
      </c>
      <c r="J639" s="2" t="s">
        <v>4</v>
      </c>
      <c r="K639" s="2" t="s">
        <v>5</v>
      </c>
      <c r="L639" s="2" t="s">
        <v>3447</v>
      </c>
      <c r="M639" s="2" t="s">
        <v>378</v>
      </c>
      <c r="N639" s="2">
        <v>41.3</v>
      </c>
      <c r="O639" s="2" t="s">
        <v>1</v>
      </c>
      <c r="P639" s="2" t="s">
        <v>170</v>
      </c>
    </row>
    <row r="640" spans="1:16" x14ac:dyDescent="0.25">
      <c r="A640" s="2" t="s">
        <v>373</v>
      </c>
      <c r="B640" s="2" t="s">
        <v>374</v>
      </c>
      <c r="C640" s="2">
        <v>380</v>
      </c>
      <c r="D640" s="2" t="s">
        <v>411</v>
      </c>
      <c r="E640" s="2" t="s">
        <v>375</v>
      </c>
      <c r="F640" s="2">
        <v>482.75</v>
      </c>
      <c r="G640" s="2" t="s">
        <v>376</v>
      </c>
      <c r="H640" s="2" t="s">
        <v>949</v>
      </c>
      <c r="I640" s="3">
        <v>1.2704</v>
      </c>
      <c r="J640" s="2" t="s">
        <v>4</v>
      </c>
      <c r="K640" s="2" t="s">
        <v>5</v>
      </c>
      <c r="L640" s="2" t="s">
        <v>3448</v>
      </c>
      <c r="M640" s="2" t="s">
        <v>378</v>
      </c>
      <c r="N640" s="2">
        <v>27.04</v>
      </c>
      <c r="O640" s="2" t="s">
        <v>1</v>
      </c>
      <c r="P640" s="2" t="s">
        <v>170</v>
      </c>
    </row>
    <row r="641" spans="1:16" x14ac:dyDescent="0.25">
      <c r="A641" s="2" t="s">
        <v>373</v>
      </c>
      <c r="B641" s="2" t="s">
        <v>374</v>
      </c>
      <c r="C641" s="2">
        <v>420</v>
      </c>
      <c r="D641" s="2" t="s">
        <v>411</v>
      </c>
      <c r="E641" s="2" t="s">
        <v>375</v>
      </c>
      <c r="F641" s="2">
        <v>180.6</v>
      </c>
      <c r="G641" s="2" t="s">
        <v>376</v>
      </c>
      <c r="H641" s="2" t="s">
        <v>949</v>
      </c>
      <c r="I641" s="3">
        <v>0.43</v>
      </c>
      <c r="J641" s="2" t="s">
        <v>4</v>
      </c>
      <c r="K641" s="2" t="s">
        <v>5</v>
      </c>
      <c r="L641" s="2" t="s">
        <v>3449</v>
      </c>
      <c r="M641" s="2" t="s">
        <v>377</v>
      </c>
      <c r="N641" s="2">
        <v>57</v>
      </c>
      <c r="O641" s="2" t="s">
        <v>1</v>
      </c>
      <c r="P641" s="2" t="s">
        <v>170</v>
      </c>
    </row>
    <row r="642" spans="1:16" x14ac:dyDescent="0.25">
      <c r="A642" s="2" t="s">
        <v>373</v>
      </c>
      <c r="B642" s="2" t="s">
        <v>374</v>
      </c>
      <c r="C642" s="2">
        <v>210</v>
      </c>
      <c r="D642" s="2" t="s">
        <v>411</v>
      </c>
      <c r="E642" s="2" t="s">
        <v>375</v>
      </c>
      <c r="F642" s="2">
        <v>168</v>
      </c>
      <c r="G642" s="2" t="s">
        <v>376</v>
      </c>
      <c r="H642" s="2" t="s">
        <v>949</v>
      </c>
      <c r="I642" s="3">
        <v>0.8</v>
      </c>
      <c r="J642" s="2" t="s">
        <v>4</v>
      </c>
      <c r="K642" s="2" t="s">
        <v>5</v>
      </c>
      <c r="L642" s="2" t="s">
        <v>3450</v>
      </c>
      <c r="M642" s="2" t="s">
        <v>377</v>
      </c>
      <c r="N642" s="2">
        <v>20</v>
      </c>
      <c r="O642" s="2" t="s">
        <v>1</v>
      </c>
      <c r="P642" s="2" t="s">
        <v>170</v>
      </c>
    </row>
    <row r="643" spans="1:16" x14ac:dyDescent="0.25">
      <c r="A643" s="2" t="s">
        <v>373</v>
      </c>
      <c r="B643" s="2" t="s">
        <v>374</v>
      </c>
      <c r="C643" s="2">
        <v>30</v>
      </c>
      <c r="D643" s="2" t="s">
        <v>411</v>
      </c>
      <c r="E643" s="2" t="s">
        <v>375</v>
      </c>
      <c r="F643" s="2">
        <v>9.7799999999999994</v>
      </c>
      <c r="G643" s="2" t="s">
        <v>376</v>
      </c>
      <c r="H643" s="2" t="s">
        <v>949</v>
      </c>
      <c r="I643" s="3">
        <v>0.32600000000000001</v>
      </c>
      <c r="J643" s="2" t="s">
        <v>4</v>
      </c>
      <c r="K643" s="2" t="s">
        <v>5</v>
      </c>
      <c r="L643" s="2" t="s">
        <v>3451</v>
      </c>
      <c r="M643" s="2" t="s">
        <v>377</v>
      </c>
      <c r="N643" s="2">
        <v>67.400000000000006</v>
      </c>
      <c r="O643" s="2" t="s">
        <v>1</v>
      </c>
      <c r="P643" s="2" t="s">
        <v>170</v>
      </c>
    </row>
    <row r="644" spans="1:16" x14ac:dyDescent="0.25">
      <c r="A644" s="2" t="s">
        <v>373</v>
      </c>
      <c r="B644" s="2" t="s">
        <v>374</v>
      </c>
      <c r="C644" s="2">
        <v>250</v>
      </c>
      <c r="D644" s="2" t="s">
        <v>411</v>
      </c>
      <c r="E644" s="2" t="s">
        <v>375</v>
      </c>
      <c r="F644" s="2">
        <v>194.6</v>
      </c>
      <c r="G644" s="2" t="s">
        <v>376</v>
      </c>
      <c r="H644" s="2" t="s">
        <v>949</v>
      </c>
      <c r="I644" s="3">
        <v>0.77839999999999998</v>
      </c>
      <c r="J644" s="2" t="s">
        <v>4</v>
      </c>
      <c r="K644" s="2" t="s">
        <v>5</v>
      </c>
      <c r="L644" s="2" t="s">
        <v>3452</v>
      </c>
      <c r="M644" s="2" t="s">
        <v>377</v>
      </c>
      <c r="N644" s="2">
        <v>22.16</v>
      </c>
      <c r="O644" s="2" t="s">
        <v>1</v>
      </c>
      <c r="P644" s="2" t="s">
        <v>170</v>
      </c>
    </row>
    <row r="645" spans="1:16" x14ac:dyDescent="0.25">
      <c r="A645" s="2" t="s">
        <v>373</v>
      </c>
      <c r="B645" s="2" t="s">
        <v>374</v>
      </c>
      <c r="C645" s="2">
        <v>290</v>
      </c>
      <c r="D645" s="2" t="s">
        <v>411</v>
      </c>
      <c r="E645" s="2" t="s">
        <v>375</v>
      </c>
      <c r="F645" s="2">
        <v>319</v>
      </c>
      <c r="G645" s="2" t="s">
        <v>376</v>
      </c>
      <c r="H645" s="2" t="s">
        <v>949</v>
      </c>
      <c r="I645" s="3">
        <v>1.1000000000000001</v>
      </c>
      <c r="J645" s="2" t="s">
        <v>4</v>
      </c>
      <c r="K645" s="2" t="s">
        <v>5</v>
      </c>
      <c r="L645" s="2" t="s">
        <v>3453</v>
      </c>
      <c r="M645" s="2" t="s">
        <v>378</v>
      </c>
      <c r="N645" s="2">
        <v>10</v>
      </c>
      <c r="O645" s="2" t="s">
        <v>1</v>
      </c>
      <c r="P645" s="2" t="s">
        <v>170</v>
      </c>
    </row>
    <row r="646" spans="1:16" x14ac:dyDescent="0.25">
      <c r="A646" s="2" t="s">
        <v>373</v>
      </c>
      <c r="B646" s="2" t="s">
        <v>374</v>
      </c>
      <c r="C646" s="2">
        <v>320</v>
      </c>
      <c r="D646" s="2" t="s">
        <v>411</v>
      </c>
      <c r="E646" s="2" t="s">
        <v>375</v>
      </c>
      <c r="F646" s="2">
        <v>419.2</v>
      </c>
      <c r="G646" s="2" t="s">
        <v>376</v>
      </c>
      <c r="H646" s="2" t="s">
        <v>949</v>
      </c>
      <c r="I646" s="3">
        <v>1.31</v>
      </c>
      <c r="J646" s="2" t="s">
        <v>4</v>
      </c>
      <c r="K646" s="2" t="s">
        <v>5</v>
      </c>
      <c r="L646" s="2" t="s">
        <v>3454</v>
      </c>
      <c r="M646" s="2" t="s">
        <v>378</v>
      </c>
      <c r="N646" s="2">
        <v>31</v>
      </c>
      <c r="O646" s="2" t="s">
        <v>1</v>
      </c>
      <c r="P646" s="2" t="s">
        <v>170</v>
      </c>
    </row>
    <row r="647" spans="1:16" x14ac:dyDescent="0.25">
      <c r="A647" s="2" t="s">
        <v>373</v>
      </c>
      <c r="B647" s="2" t="s">
        <v>374</v>
      </c>
      <c r="C647" s="2">
        <v>60</v>
      </c>
      <c r="D647" s="2" t="s">
        <v>411</v>
      </c>
      <c r="E647" s="2" t="s">
        <v>375</v>
      </c>
      <c r="F647" s="2">
        <v>99.78</v>
      </c>
      <c r="G647" s="2" t="s">
        <v>376</v>
      </c>
      <c r="H647" s="2" t="s">
        <v>949</v>
      </c>
      <c r="I647" s="3">
        <v>1.663</v>
      </c>
      <c r="J647" s="2" t="s">
        <v>4</v>
      </c>
      <c r="K647" s="2" t="s">
        <v>5</v>
      </c>
      <c r="L647" s="2" t="s">
        <v>3455</v>
      </c>
      <c r="M647" s="2" t="s">
        <v>378</v>
      </c>
      <c r="N647" s="2">
        <v>66.3</v>
      </c>
      <c r="O647" s="2" t="s">
        <v>1</v>
      </c>
      <c r="P647" s="2" t="s">
        <v>170</v>
      </c>
    </row>
    <row r="648" spans="1:16" x14ac:dyDescent="0.25">
      <c r="A648" s="2" t="s">
        <v>373</v>
      </c>
      <c r="B648" s="2" t="s">
        <v>374</v>
      </c>
      <c r="C648" s="2">
        <v>250</v>
      </c>
      <c r="D648" s="2" t="s">
        <v>411</v>
      </c>
      <c r="E648" s="2" t="s">
        <v>375</v>
      </c>
      <c r="F648" s="2">
        <v>383.3</v>
      </c>
      <c r="G648" s="2" t="s">
        <v>376</v>
      </c>
      <c r="H648" s="2" t="s">
        <v>949</v>
      </c>
      <c r="I648" s="3">
        <v>1.5331999999999999</v>
      </c>
      <c r="J648" s="2" t="s">
        <v>4</v>
      </c>
      <c r="K648" s="2" t="s">
        <v>5</v>
      </c>
      <c r="L648" s="2" t="s">
        <v>3456</v>
      </c>
      <c r="M648" s="2" t="s">
        <v>378</v>
      </c>
      <c r="N648" s="2">
        <v>53.32</v>
      </c>
      <c r="O648" s="2" t="s">
        <v>1</v>
      </c>
      <c r="P648" s="2" t="s">
        <v>170</v>
      </c>
    </row>
    <row r="649" spans="1:16" x14ac:dyDescent="0.25">
      <c r="A649" s="2" t="s">
        <v>373</v>
      </c>
      <c r="B649" s="2" t="s">
        <v>374</v>
      </c>
      <c r="C649" s="2">
        <v>240</v>
      </c>
      <c r="D649" s="2" t="s">
        <v>411</v>
      </c>
      <c r="E649" s="2" t="s">
        <v>375</v>
      </c>
      <c r="F649" s="2">
        <v>139.19999999999999</v>
      </c>
      <c r="G649" s="2" t="s">
        <v>376</v>
      </c>
      <c r="H649" s="2" t="s">
        <v>949</v>
      </c>
      <c r="I649" s="3">
        <v>0.57999999999999996</v>
      </c>
      <c r="J649" s="2" t="s">
        <v>4</v>
      </c>
      <c r="K649" s="2" t="s">
        <v>5</v>
      </c>
      <c r="L649" s="2" t="s">
        <v>3457</v>
      </c>
      <c r="M649" s="2" t="s">
        <v>377</v>
      </c>
      <c r="N649" s="2">
        <v>42</v>
      </c>
      <c r="O649" s="2" t="s">
        <v>1</v>
      </c>
      <c r="P649" s="2" t="s">
        <v>170</v>
      </c>
    </row>
    <row r="650" spans="1:16" x14ac:dyDescent="0.25">
      <c r="A650" s="2" t="s">
        <v>373</v>
      </c>
      <c r="B650" s="2" t="s">
        <v>374</v>
      </c>
      <c r="C650" s="2">
        <v>40</v>
      </c>
      <c r="D650" s="2" t="s">
        <v>411</v>
      </c>
      <c r="E650" s="2" t="s">
        <v>375</v>
      </c>
      <c r="F650" s="2">
        <v>32</v>
      </c>
      <c r="G650" s="2" t="s">
        <v>376</v>
      </c>
      <c r="H650" s="2" t="s">
        <v>949</v>
      </c>
      <c r="I650" s="3">
        <v>0.8</v>
      </c>
      <c r="J650" s="2" t="s">
        <v>4</v>
      </c>
      <c r="K650" s="2" t="s">
        <v>5</v>
      </c>
      <c r="L650" s="2" t="s">
        <v>3435</v>
      </c>
      <c r="M650" s="2" t="s">
        <v>377</v>
      </c>
      <c r="N650" s="2">
        <v>20</v>
      </c>
      <c r="O650" s="2" t="s">
        <v>1</v>
      </c>
      <c r="P650" s="2" t="s">
        <v>170</v>
      </c>
    </row>
    <row r="651" spans="1:16" x14ac:dyDescent="0.25">
      <c r="A651" s="2" t="s">
        <v>373</v>
      </c>
      <c r="B651" s="2" t="s">
        <v>374</v>
      </c>
      <c r="C651" s="2">
        <v>210</v>
      </c>
      <c r="D651" s="2" t="s">
        <v>411</v>
      </c>
      <c r="E651" s="2" t="s">
        <v>375</v>
      </c>
      <c r="F651" s="2">
        <v>129.36000000000001</v>
      </c>
      <c r="G651" s="2" t="s">
        <v>376</v>
      </c>
      <c r="H651" s="2" t="s">
        <v>949</v>
      </c>
      <c r="I651" s="3">
        <v>0.61599999999999999</v>
      </c>
      <c r="J651" s="2" t="s">
        <v>4</v>
      </c>
      <c r="K651" s="2" t="s">
        <v>5</v>
      </c>
      <c r="L651" s="2" t="s">
        <v>3458</v>
      </c>
      <c r="M651" s="2" t="s">
        <v>377</v>
      </c>
      <c r="N651" s="2">
        <v>38.4</v>
      </c>
      <c r="O651" s="2" t="s">
        <v>1</v>
      </c>
      <c r="P651" s="2" t="s">
        <v>170</v>
      </c>
    </row>
    <row r="652" spans="1:16" x14ac:dyDescent="0.25">
      <c r="A652" s="2" t="s">
        <v>373</v>
      </c>
      <c r="B652" s="2" t="s">
        <v>374</v>
      </c>
      <c r="C652" s="2">
        <v>360</v>
      </c>
      <c r="D652" s="2" t="s">
        <v>411</v>
      </c>
      <c r="E652" s="2" t="s">
        <v>375</v>
      </c>
      <c r="F652" s="2">
        <v>206.82</v>
      </c>
      <c r="G652" s="2" t="s">
        <v>376</v>
      </c>
      <c r="H652" s="2" t="s">
        <v>949</v>
      </c>
      <c r="I652" s="3">
        <v>0.57450000000000001</v>
      </c>
      <c r="J652" s="2" t="s">
        <v>4</v>
      </c>
      <c r="K652" s="2" t="s">
        <v>5</v>
      </c>
      <c r="L652" s="2" t="s">
        <v>3459</v>
      </c>
      <c r="M652" s="2" t="s">
        <v>377</v>
      </c>
      <c r="N652" s="2">
        <v>42.55</v>
      </c>
      <c r="O652" s="2" t="s">
        <v>1</v>
      </c>
      <c r="P652" s="2" t="s">
        <v>170</v>
      </c>
    </row>
    <row r="653" spans="1:16" x14ac:dyDescent="0.25">
      <c r="A653" s="2" t="s">
        <v>373</v>
      </c>
      <c r="B653" s="2" t="s">
        <v>374</v>
      </c>
      <c r="C653" s="2">
        <v>500</v>
      </c>
      <c r="D653" s="2" t="s">
        <v>411</v>
      </c>
      <c r="E653" s="2" t="s">
        <v>375</v>
      </c>
      <c r="F653" s="2">
        <v>600</v>
      </c>
      <c r="G653" s="2" t="s">
        <v>376</v>
      </c>
      <c r="H653" s="2" t="s">
        <v>949</v>
      </c>
      <c r="I653" s="3">
        <v>1.2</v>
      </c>
      <c r="J653" s="2" t="s">
        <v>4</v>
      </c>
      <c r="K653" s="2" t="s">
        <v>5</v>
      </c>
      <c r="L653" s="2" t="s">
        <v>3156</v>
      </c>
      <c r="M653" s="2" t="s">
        <v>378</v>
      </c>
      <c r="N653" s="2">
        <v>20</v>
      </c>
      <c r="O653" s="2" t="s">
        <v>1</v>
      </c>
      <c r="P653" s="2" t="s">
        <v>170</v>
      </c>
    </row>
    <row r="654" spans="1:16" x14ac:dyDescent="0.25">
      <c r="A654" s="2" t="s">
        <v>373</v>
      </c>
      <c r="B654" s="2" t="s">
        <v>374</v>
      </c>
      <c r="C654" s="2">
        <v>130</v>
      </c>
      <c r="D654" s="2" t="s">
        <v>411</v>
      </c>
      <c r="E654" s="2" t="s">
        <v>375</v>
      </c>
      <c r="F654" s="2">
        <v>171.6</v>
      </c>
      <c r="G654" s="2" t="s">
        <v>376</v>
      </c>
      <c r="H654" s="2" t="s">
        <v>949</v>
      </c>
      <c r="I654" s="3">
        <v>1.32</v>
      </c>
      <c r="J654" s="2" t="s">
        <v>4</v>
      </c>
      <c r="K654" s="2" t="s">
        <v>5</v>
      </c>
      <c r="L654" s="2" t="s">
        <v>3460</v>
      </c>
      <c r="M654" s="2" t="s">
        <v>378</v>
      </c>
      <c r="N654" s="2">
        <v>32</v>
      </c>
      <c r="O654" s="2" t="s">
        <v>1</v>
      </c>
      <c r="P654" s="2" t="s">
        <v>170</v>
      </c>
    </row>
    <row r="655" spans="1:16" x14ac:dyDescent="0.25">
      <c r="A655" s="2" t="s">
        <v>373</v>
      </c>
      <c r="B655" s="2" t="s">
        <v>374</v>
      </c>
      <c r="C655" s="2">
        <v>410</v>
      </c>
      <c r="D655" s="2" t="s">
        <v>411</v>
      </c>
      <c r="E655" s="2" t="s">
        <v>375</v>
      </c>
      <c r="F655" s="2">
        <v>414.51</v>
      </c>
      <c r="G655" s="2" t="s">
        <v>376</v>
      </c>
      <c r="H655" s="2" t="s">
        <v>949</v>
      </c>
      <c r="I655" s="3">
        <v>1.0109999999999999</v>
      </c>
      <c r="J655" s="2" t="s">
        <v>4</v>
      </c>
      <c r="K655" s="2" t="s">
        <v>5</v>
      </c>
      <c r="L655" s="2" t="s">
        <v>3461</v>
      </c>
      <c r="M655" s="2" t="s">
        <v>378</v>
      </c>
      <c r="N655" s="2">
        <v>1.1000000000000001</v>
      </c>
      <c r="O655" s="2" t="s">
        <v>1</v>
      </c>
      <c r="P655" s="2" t="s">
        <v>170</v>
      </c>
    </row>
    <row r="656" spans="1:16" x14ac:dyDescent="0.25">
      <c r="A656" s="2" t="s">
        <v>373</v>
      </c>
      <c r="B656" s="2" t="s">
        <v>374</v>
      </c>
      <c r="C656" s="2">
        <v>30</v>
      </c>
      <c r="D656" s="2" t="s">
        <v>411</v>
      </c>
      <c r="E656" s="2" t="s">
        <v>375</v>
      </c>
      <c r="F656" s="2">
        <v>39.04</v>
      </c>
      <c r="G656" s="2" t="s">
        <v>376</v>
      </c>
      <c r="H656" s="2" t="s">
        <v>949</v>
      </c>
      <c r="I656" s="3">
        <v>1.3012999999999999</v>
      </c>
      <c r="J656" s="2" t="s">
        <v>4</v>
      </c>
      <c r="K656" s="2" t="s">
        <v>5</v>
      </c>
      <c r="L656" s="2" t="s">
        <v>3462</v>
      </c>
      <c r="M656" s="2" t="s">
        <v>378</v>
      </c>
      <c r="N656" s="2">
        <v>30.13</v>
      </c>
      <c r="O656" s="2" t="s">
        <v>1</v>
      </c>
      <c r="P656" s="2" t="s">
        <v>170</v>
      </c>
    </row>
    <row r="657" spans="1:16" x14ac:dyDescent="0.25">
      <c r="A657" s="2" t="s">
        <v>373</v>
      </c>
      <c r="B657" s="2" t="s">
        <v>374</v>
      </c>
      <c r="C657" s="2">
        <v>500</v>
      </c>
      <c r="D657" s="2" t="s">
        <v>411</v>
      </c>
      <c r="E657" s="2" t="s">
        <v>375</v>
      </c>
      <c r="F657" s="2">
        <v>255</v>
      </c>
      <c r="G657" s="2" t="s">
        <v>376</v>
      </c>
      <c r="H657" s="2" t="s">
        <v>949</v>
      </c>
      <c r="I657" s="3">
        <v>0.51</v>
      </c>
      <c r="J657" s="2" t="s">
        <v>4</v>
      </c>
      <c r="K657" s="2" t="s">
        <v>5</v>
      </c>
      <c r="L657" s="2" t="s">
        <v>3463</v>
      </c>
      <c r="M657" s="2" t="s">
        <v>377</v>
      </c>
      <c r="N657" s="2">
        <v>49</v>
      </c>
      <c r="O657" s="2" t="s">
        <v>1</v>
      </c>
      <c r="P657" s="2" t="s">
        <v>170</v>
      </c>
    </row>
    <row r="658" spans="1:16" x14ac:dyDescent="0.25">
      <c r="A658" s="2" t="s">
        <v>373</v>
      </c>
      <c r="B658" s="2" t="s">
        <v>374</v>
      </c>
      <c r="C658" s="2">
        <v>140</v>
      </c>
      <c r="D658" s="2" t="s">
        <v>411</v>
      </c>
      <c r="E658" s="2" t="s">
        <v>375</v>
      </c>
      <c r="F658" s="2">
        <v>42</v>
      </c>
      <c r="G658" s="2" t="s">
        <v>376</v>
      </c>
      <c r="H658" s="2" t="s">
        <v>949</v>
      </c>
      <c r="I658" s="3">
        <v>0.3</v>
      </c>
      <c r="J658" s="2" t="s">
        <v>4</v>
      </c>
      <c r="K658" s="2" t="s">
        <v>5</v>
      </c>
      <c r="L658" s="2" t="s">
        <v>3408</v>
      </c>
      <c r="M658" s="2" t="s">
        <v>377</v>
      </c>
      <c r="N658" s="2">
        <v>70</v>
      </c>
      <c r="O658" s="2" t="s">
        <v>1</v>
      </c>
      <c r="P658" s="2" t="s">
        <v>170</v>
      </c>
    </row>
    <row r="659" spans="1:16" x14ac:dyDescent="0.25">
      <c r="A659" s="2" t="s">
        <v>373</v>
      </c>
      <c r="B659" s="2" t="s">
        <v>374</v>
      </c>
      <c r="C659" s="2">
        <v>270</v>
      </c>
      <c r="D659" s="2" t="s">
        <v>411</v>
      </c>
      <c r="E659" s="2" t="s">
        <v>375</v>
      </c>
      <c r="F659" s="2">
        <v>88.02</v>
      </c>
      <c r="G659" s="2" t="s">
        <v>376</v>
      </c>
      <c r="H659" s="2" t="s">
        <v>949</v>
      </c>
      <c r="I659" s="3">
        <v>0.32600000000000001</v>
      </c>
      <c r="J659" s="2" t="s">
        <v>4</v>
      </c>
      <c r="K659" s="2" t="s">
        <v>5</v>
      </c>
      <c r="L659" s="2" t="s">
        <v>3464</v>
      </c>
      <c r="M659" s="2" t="s">
        <v>377</v>
      </c>
      <c r="N659" s="2">
        <v>67.400000000000006</v>
      </c>
      <c r="O659" s="2" t="s">
        <v>1</v>
      </c>
      <c r="P659" s="2" t="s">
        <v>170</v>
      </c>
    </row>
    <row r="660" spans="1:16" x14ac:dyDescent="0.25">
      <c r="A660" s="2" t="s">
        <v>373</v>
      </c>
      <c r="B660" s="2" t="s">
        <v>374</v>
      </c>
      <c r="C660" s="2">
        <v>190</v>
      </c>
      <c r="D660" s="2" t="s">
        <v>411</v>
      </c>
      <c r="E660" s="2" t="s">
        <v>375</v>
      </c>
      <c r="F660" s="2">
        <v>136.04</v>
      </c>
      <c r="G660" s="2" t="s">
        <v>376</v>
      </c>
      <c r="H660" s="2" t="s">
        <v>949</v>
      </c>
      <c r="I660" s="3">
        <v>0.71599999999999997</v>
      </c>
      <c r="J660" s="2" t="s">
        <v>4</v>
      </c>
      <c r="K660" s="2" t="s">
        <v>5</v>
      </c>
      <c r="L660" s="2" t="s">
        <v>3465</v>
      </c>
      <c r="M660" s="2" t="s">
        <v>377</v>
      </c>
      <c r="N660" s="2">
        <v>28.4</v>
      </c>
      <c r="O660" s="2" t="s">
        <v>1</v>
      </c>
      <c r="P660" s="2" t="s">
        <v>170</v>
      </c>
    </row>
    <row r="661" spans="1:16" x14ac:dyDescent="0.25">
      <c r="A661" s="2" t="s">
        <v>373</v>
      </c>
      <c r="B661" s="2" t="s">
        <v>374</v>
      </c>
      <c r="C661" s="2">
        <v>110</v>
      </c>
      <c r="D661" s="2" t="s">
        <v>411</v>
      </c>
      <c r="E661" s="2" t="s">
        <v>375</v>
      </c>
      <c r="F661" s="2">
        <v>187</v>
      </c>
      <c r="G661" s="2" t="s">
        <v>376</v>
      </c>
      <c r="H661" s="2" t="s">
        <v>949</v>
      </c>
      <c r="I661" s="3">
        <v>1.7</v>
      </c>
      <c r="J661" s="2" t="s">
        <v>4</v>
      </c>
      <c r="K661" s="2" t="s">
        <v>5</v>
      </c>
      <c r="L661" s="2" t="s">
        <v>3201</v>
      </c>
      <c r="M661" s="2" t="s">
        <v>378</v>
      </c>
      <c r="N661" s="2">
        <v>70</v>
      </c>
      <c r="O661" s="2" t="s">
        <v>1</v>
      </c>
      <c r="P661" s="2" t="s">
        <v>170</v>
      </c>
    </row>
    <row r="662" spans="1:16" x14ac:dyDescent="0.25">
      <c r="A662" s="2" t="s">
        <v>373</v>
      </c>
      <c r="B662" s="2" t="s">
        <v>374</v>
      </c>
      <c r="C662" s="2">
        <v>490</v>
      </c>
      <c r="D662" s="2" t="s">
        <v>411</v>
      </c>
      <c r="E662" s="2" t="s">
        <v>375</v>
      </c>
      <c r="F662" s="2">
        <v>514.5</v>
      </c>
      <c r="G662" s="2" t="s">
        <v>376</v>
      </c>
      <c r="H662" s="2" t="s">
        <v>949</v>
      </c>
      <c r="I662" s="3">
        <v>1.05</v>
      </c>
      <c r="J662" s="2" t="s">
        <v>4</v>
      </c>
      <c r="K662" s="2" t="s">
        <v>5</v>
      </c>
      <c r="L662" s="2" t="s">
        <v>3466</v>
      </c>
      <c r="M662" s="2" t="s">
        <v>378</v>
      </c>
      <c r="N662" s="2">
        <v>5</v>
      </c>
      <c r="O662" s="2" t="s">
        <v>1</v>
      </c>
      <c r="P662" s="2" t="s">
        <v>170</v>
      </c>
    </row>
    <row r="663" spans="1:16" x14ac:dyDescent="0.25">
      <c r="A663" s="2" t="s">
        <v>373</v>
      </c>
      <c r="B663" s="2" t="s">
        <v>374</v>
      </c>
      <c r="C663" s="2">
        <v>180</v>
      </c>
      <c r="D663" s="2" t="s">
        <v>411</v>
      </c>
      <c r="E663" s="2" t="s">
        <v>375</v>
      </c>
      <c r="F663" s="2">
        <v>268.74</v>
      </c>
      <c r="G663" s="2" t="s">
        <v>376</v>
      </c>
      <c r="H663" s="2" t="s">
        <v>949</v>
      </c>
      <c r="I663" s="3">
        <v>1.4930000000000001</v>
      </c>
      <c r="J663" s="2" t="s">
        <v>4</v>
      </c>
      <c r="K663" s="2" t="s">
        <v>5</v>
      </c>
      <c r="L663" s="2" t="s">
        <v>3467</v>
      </c>
      <c r="M663" s="2" t="s">
        <v>378</v>
      </c>
      <c r="N663" s="2">
        <v>49.3</v>
      </c>
      <c r="O663" s="2" t="s">
        <v>1</v>
      </c>
      <c r="P663" s="2" t="s">
        <v>170</v>
      </c>
    </row>
    <row r="664" spans="1:16" x14ac:dyDescent="0.25">
      <c r="A664" s="2" t="s">
        <v>373</v>
      </c>
      <c r="B664" s="2" t="s">
        <v>374</v>
      </c>
      <c r="C664" s="2">
        <v>40</v>
      </c>
      <c r="D664" s="2" t="s">
        <v>411</v>
      </c>
      <c r="E664" s="2" t="s">
        <v>375</v>
      </c>
      <c r="F664" s="2">
        <v>62.54</v>
      </c>
      <c r="G664" s="2" t="s">
        <v>376</v>
      </c>
      <c r="H664" s="2" t="s">
        <v>949</v>
      </c>
      <c r="I664" s="3">
        <v>1.5634999999999999</v>
      </c>
      <c r="J664" s="2" t="s">
        <v>4</v>
      </c>
      <c r="K664" s="2" t="s">
        <v>5</v>
      </c>
      <c r="L664" s="2" t="s">
        <v>3468</v>
      </c>
      <c r="M664" s="2" t="s">
        <v>378</v>
      </c>
      <c r="N664" s="2">
        <v>56.35</v>
      </c>
      <c r="O664" s="2" t="s">
        <v>1</v>
      </c>
      <c r="P664" s="2" t="s">
        <v>170</v>
      </c>
    </row>
    <row r="665" spans="1:16" x14ac:dyDescent="0.25">
      <c r="A665" s="2" t="s">
        <v>373</v>
      </c>
      <c r="B665" s="2" t="s">
        <v>374</v>
      </c>
      <c r="C665" s="2">
        <v>190</v>
      </c>
      <c r="D665" s="2" t="s">
        <v>411</v>
      </c>
      <c r="E665" s="2" t="s">
        <v>375</v>
      </c>
      <c r="F665" s="2">
        <v>106.4</v>
      </c>
      <c r="G665" s="2" t="s">
        <v>376</v>
      </c>
      <c r="H665" s="2" t="s">
        <v>949</v>
      </c>
      <c r="I665" s="3">
        <v>0.56000000000000005</v>
      </c>
      <c r="J665" s="2" t="s">
        <v>4</v>
      </c>
      <c r="K665" s="2" t="s">
        <v>5</v>
      </c>
      <c r="L665" s="2" t="s">
        <v>3469</v>
      </c>
      <c r="M665" s="2" t="s">
        <v>377</v>
      </c>
      <c r="N665" s="2">
        <v>44</v>
      </c>
      <c r="O665" s="2" t="s">
        <v>1</v>
      </c>
      <c r="P665" s="2" t="s">
        <v>170</v>
      </c>
    </row>
    <row r="666" spans="1:16" x14ac:dyDescent="0.25">
      <c r="A666" s="2" t="s">
        <v>373</v>
      </c>
      <c r="B666" s="2" t="s">
        <v>374</v>
      </c>
      <c r="C666" s="2">
        <v>200</v>
      </c>
      <c r="D666" s="2" t="s">
        <v>411</v>
      </c>
      <c r="E666" s="2" t="s">
        <v>375</v>
      </c>
      <c r="F666" s="2">
        <v>120</v>
      </c>
      <c r="G666" s="2" t="s">
        <v>376</v>
      </c>
      <c r="H666" s="2" t="s">
        <v>949</v>
      </c>
      <c r="I666" s="3">
        <v>0.6</v>
      </c>
      <c r="J666" s="2" t="s">
        <v>4</v>
      </c>
      <c r="K666" s="2" t="s">
        <v>5</v>
      </c>
      <c r="L666" s="2" t="s">
        <v>3470</v>
      </c>
      <c r="M666" s="2" t="s">
        <v>377</v>
      </c>
      <c r="N666" s="2">
        <v>40</v>
      </c>
      <c r="O666" s="2" t="s">
        <v>1</v>
      </c>
      <c r="P666" s="2" t="s">
        <v>170</v>
      </c>
    </row>
    <row r="667" spans="1:16" x14ac:dyDescent="0.25">
      <c r="A667" s="2" t="s">
        <v>373</v>
      </c>
      <c r="B667" s="2" t="s">
        <v>374</v>
      </c>
      <c r="C667" s="2">
        <v>190</v>
      </c>
      <c r="D667" s="2" t="s">
        <v>411</v>
      </c>
      <c r="E667" s="2" t="s">
        <v>375</v>
      </c>
      <c r="F667" s="2">
        <v>175.18</v>
      </c>
      <c r="G667" s="2" t="s">
        <v>376</v>
      </c>
      <c r="H667" s="2" t="s">
        <v>949</v>
      </c>
      <c r="I667" s="3">
        <v>0.92200000000000004</v>
      </c>
      <c r="J667" s="2" t="s">
        <v>4</v>
      </c>
      <c r="K667" s="2" t="s">
        <v>5</v>
      </c>
      <c r="L667" s="2" t="s">
        <v>3471</v>
      </c>
      <c r="M667" s="2" t="s">
        <v>377</v>
      </c>
      <c r="N667" s="2">
        <v>7.8</v>
      </c>
      <c r="O667" s="2" t="s">
        <v>1</v>
      </c>
      <c r="P667" s="2" t="s">
        <v>170</v>
      </c>
    </row>
    <row r="668" spans="1:16" x14ac:dyDescent="0.25">
      <c r="A668" s="2" t="s">
        <v>373</v>
      </c>
      <c r="B668" s="2" t="s">
        <v>374</v>
      </c>
      <c r="C668" s="2">
        <v>280</v>
      </c>
      <c r="D668" s="2" t="s">
        <v>411</v>
      </c>
      <c r="E668" s="2" t="s">
        <v>375</v>
      </c>
      <c r="F668" s="2">
        <v>125.38</v>
      </c>
      <c r="G668" s="2" t="s">
        <v>376</v>
      </c>
      <c r="H668" s="2" t="s">
        <v>949</v>
      </c>
      <c r="I668" s="3">
        <v>0.44779999999999998</v>
      </c>
      <c r="J668" s="2" t="s">
        <v>4</v>
      </c>
      <c r="K668" s="2" t="s">
        <v>5</v>
      </c>
      <c r="L668" s="2" t="s">
        <v>3472</v>
      </c>
      <c r="M668" s="2" t="s">
        <v>377</v>
      </c>
      <c r="N668" s="2">
        <v>55.22</v>
      </c>
      <c r="O668" s="2" t="s">
        <v>1</v>
      </c>
      <c r="P668" s="2" t="s">
        <v>170</v>
      </c>
    </row>
    <row r="669" spans="1:16" x14ac:dyDescent="0.25">
      <c r="A669" s="2" t="s">
        <v>373</v>
      </c>
      <c r="B669" s="2" t="s">
        <v>374</v>
      </c>
      <c r="C669" s="2">
        <v>230</v>
      </c>
      <c r="D669" s="2" t="s">
        <v>411</v>
      </c>
      <c r="E669" s="2" t="s">
        <v>375</v>
      </c>
      <c r="F669" s="2">
        <v>253</v>
      </c>
      <c r="G669" s="2" t="s">
        <v>376</v>
      </c>
      <c r="H669" s="2" t="s">
        <v>949</v>
      </c>
      <c r="I669" s="3">
        <v>1.1000000000000001</v>
      </c>
      <c r="J669" s="2" t="s">
        <v>4</v>
      </c>
      <c r="K669" s="2" t="s">
        <v>5</v>
      </c>
      <c r="L669" s="2" t="s">
        <v>3473</v>
      </c>
      <c r="M669" s="2" t="s">
        <v>378</v>
      </c>
      <c r="N669" s="2">
        <v>10</v>
      </c>
      <c r="O669" s="2" t="s">
        <v>1</v>
      </c>
      <c r="P669" s="2" t="s">
        <v>170</v>
      </c>
    </row>
    <row r="670" spans="1:16" x14ac:dyDescent="0.25">
      <c r="A670" s="2" t="s">
        <v>373</v>
      </c>
      <c r="B670" s="2" t="s">
        <v>374</v>
      </c>
      <c r="C670" s="2">
        <v>400</v>
      </c>
      <c r="D670" s="2" t="s">
        <v>411</v>
      </c>
      <c r="E670" s="2" t="s">
        <v>375</v>
      </c>
      <c r="F670" s="2">
        <v>556</v>
      </c>
      <c r="G670" s="2" t="s">
        <v>376</v>
      </c>
      <c r="H670" s="2" t="s">
        <v>949</v>
      </c>
      <c r="I670" s="3">
        <v>1.39</v>
      </c>
      <c r="J670" s="2" t="s">
        <v>4</v>
      </c>
      <c r="K670" s="2" t="s">
        <v>5</v>
      </c>
      <c r="L670" s="2" t="s">
        <v>3474</v>
      </c>
      <c r="M670" s="2" t="s">
        <v>378</v>
      </c>
      <c r="N670" s="2">
        <v>39</v>
      </c>
      <c r="O670" s="2" t="s">
        <v>1</v>
      </c>
      <c r="P670" s="2" t="s">
        <v>170</v>
      </c>
    </row>
    <row r="671" spans="1:16" x14ac:dyDescent="0.25">
      <c r="A671" s="2" t="s">
        <v>373</v>
      </c>
      <c r="B671" s="2" t="s">
        <v>374</v>
      </c>
      <c r="C671" s="2">
        <v>420</v>
      </c>
      <c r="D671" s="2" t="s">
        <v>411</v>
      </c>
      <c r="E671" s="2" t="s">
        <v>375</v>
      </c>
      <c r="F671" s="2">
        <v>499.38</v>
      </c>
      <c r="G671" s="2" t="s">
        <v>376</v>
      </c>
      <c r="H671" s="2" t="s">
        <v>949</v>
      </c>
      <c r="I671" s="3">
        <v>1.1890000000000001</v>
      </c>
      <c r="J671" s="2" t="s">
        <v>4</v>
      </c>
      <c r="K671" s="2" t="s">
        <v>5</v>
      </c>
      <c r="L671" s="2" t="s">
        <v>3475</v>
      </c>
      <c r="M671" s="2" t="s">
        <v>378</v>
      </c>
      <c r="N671" s="2">
        <v>18.899999999999999</v>
      </c>
      <c r="O671" s="2" t="s">
        <v>1</v>
      </c>
      <c r="P671" s="2" t="s">
        <v>170</v>
      </c>
    </row>
    <row r="672" spans="1:16" x14ac:dyDescent="0.25">
      <c r="A672" s="2" t="s">
        <v>373</v>
      </c>
      <c r="B672" s="2" t="s">
        <v>374</v>
      </c>
      <c r="C672" s="2">
        <v>140</v>
      </c>
      <c r="D672" s="2" t="s">
        <v>411</v>
      </c>
      <c r="E672" s="2" t="s">
        <v>375</v>
      </c>
      <c r="F672" s="2">
        <v>166.11</v>
      </c>
      <c r="G672" s="2" t="s">
        <v>376</v>
      </c>
      <c r="H672" s="2" t="s">
        <v>949</v>
      </c>
      <c r="I672" s="3">
        <v>1.1865000000000001</v>
      </c>
      <c r="J672" s="2" t="s">
        <v>4</v>
      </c>
      <c r="K672" s="2" t="s">
        <v>5</v>
      </c>
      <c r="L672" s="2" t="s">
        <v>3476</v>
      </c>
      <c r="M672" s="2" t="s">
        <v>378</v>
      </c>
      <c r="N672" s="2">
        <v>18.649999999999999</v>
      </c>
      <c r="O672" s="2" t="s">
        <v>1</v>
      </c>
      <c r="P672" s="2" t="s">
        <v>170</v>
      </c>
    </row>
    <row r="673" spans="1:16" x14ac:dyDescent="0.25">
      <c r="A673" s="2" t="s">
        <v>373</v>
      </c>
      <c r="B673" s="2" t="s">
        <v>374</v>
      </c>
      <c r="C673" s="2">
        <v>400</v>
      </c>
      <c r="D673" s="2" t="s">
        <v>411</v>
      </c>
      <c r="E673" s="2" t="s">
        <v>375</v>
      </c>
      <c r="F673" s="2">
        <v>144</v>
      </c>
      <c r="G673" s="2" t="s">
        <v>376</v>
      </c>
      <c r="H673" s="2" t="s">
        <v>949</v>
      </c>
      <c r="I673" s="3">
        <v>0.36</v>
      </c>
      <c r="J673" s="2" t="s">
        <v>4</v>
      </c>
      <c r="K673" s="2" t="s">
        <v>5</v>
      </c>
      <c r="L673" s="2" t="s">
        <v>3477</v>
      </c>
      <c r="M673" s="2" t="s">
        <v>377</v>
      </c>
      <c r="N673" s="2">
        <v>64</v>
      </c>
      <c r="O673" s="2" t="s">
        <v>1</v>
      </c>
      <c r="P673" s="2" t="s">
        <v>170</v>
      </c>
    </row>
    <row r="674" spans="1:16" x14ac:dyDescent="0.25">
      <c r="A674" s="2" t="s">
        <v>373</v>
      </c>
      <c r="B674" s="2" t="s">
        <v>374</v>
      </c>
      <c r="C674" s="2">
        <v>460</v>
      </c>
      <c r="D674" s="2" t="s">
        <v>411</v>
      </c>
      <c r="E674" s="2" t="s">
        <v>375</v>
      </c>
      <c r="F674" s="2">
        <v>322</v>
      </c>
      <c r="G674" s="2" t="s">
        <v>376</v>
      </c>
      <c r="H674" s="2" t="s">
        <v>949</v>
      </c>
      <c r="I674" s="3">
        <v>0.7</v>
      </c>
      <c r="J674" s="2" t="s">
        <v>4</v>
      </c>
      <c r="K674" s="2" t="s">
        <v>5</v>
      </c>
      <c r="L674" s="2" t="s">
        <v>3478</v>
      </c>
      <c r="M674" s="2" t="s">
        <v>377</v>
      </c>
      <c r="N674" s="2">
        <v>30</v>
      </c>
      <c r="O674" s="2" t="s">
        <v>1</v>
      </c>
      <c r="P674" s="2" t="s">
        <v>170</v>
      </c>
    </row>
    <row r="675" spans="1:16" x14ac:dyDescent="0.25">
      <c r="A675" s="2" t="s">
        <v>373</v>
      </c>
      <c r="B675" s="2" t="s">
        <v>374</v>
      </c>
      <c r="C675" s="2">
        <v>390</v>
      </c>
      <c r="D675" s="2" t="s">
        <v>411</v>
      </c>
      <c r="E675" s="2" t="s">
        <v>375</v>
      </c>
      <c r="F675" s="2">
        <v>141.57</v>
      </c>
      <c r="G675" s="2" t="s">
        <v>376</v>
      </c>
      <c r="H675" s="2" t="s">
        <v>949</v>
      </c>
      <c r="I675" s="3">
        <v>0.36299999999999999</v>
      </c>
      <c r="J675" s="2" t="s">
        <v>4</v>
      </c>
      <c r="K675" s="2" t="s">
        <v>5</v>
      </c>
      <c r="L675" s="2" t="s">
        <v>3479</v>
      </c>
      <c r="M675" s="2" t="s">
        <v>377</v>
      </c>
      <c r="N675" s="2">
        <v>63.7</v>
      </c>
      <c r="O675" s="2" t="s">
        <v>1</v>
      </c>
      <c r="P675" s="2" t="s">
        <v>170</v>
      </c>
    </row>
    <row r="676" spans="1:16" x14ac:dyDescent="0.25">
      <c r="A676" s="2" t="s">
        <v>373</v>
      </c>
      <c r="B676" s="2" t="s">
        <v>374</v>
      </c>
      <c r="C676" s="2">
        <v>300</v>
      </c>
      <c r="D676" s="2" t="s">
        <v>411</v>
      </c>
      <c r="E676" s="2" t="s">
        <v>375</v>
      </c>
      <c r="F676" s="2">
        <v>133.22999999999999</v>
      </c>
      <c r="G676" s="2" t="s">
        <v>376</v>
      </c>
      <c r="H676" s="2" t="s">
        <v>949</v>
      </c>
      <c r="I676" s="3">
        <v>0.44409999999999999</v>
      </c>
      <c r="J676" s="2" t="s">
        <v>4</v>
      </c>
      <c r="K676" s="2" t="s">
        <v>5</v>
      </c>
      <c r="L676" s="2" t="s">
        <v>3480</v>
      </c>
      <c r="M676" s="2" t="s">
        <v>377</v>
      </c>
      <c r="N676" s="2">
        <v>55.59</v>
      </c>
      <c r="O676" s="2" t="s">
        <v>1</v>
      </c>
      <c r="P676" s="2" t="s">
        <v>170</v>
      </c>
    </row>
    <row r="677" spans="1:16" x14ac:dyDescent="0.25">
      <c r="A677" s="2" t="s">
        <v>373</v>
      </c>
      <c r="B677" s="2" t="s">
        <v>374</v>
      </c>
      <c r="C677" s="2">
        <v>390</v>
      </c>
      <c r="D677" s="2" t="s">
        <v>411</v>
      </c>
      <c r="E677" s="2" t="s">
        <v>375</v>
      </c>
      <c r="F677" s="2">
        <v>663</v>
      </c>
      <c r="G677" s="2" t="s">
        <v>376</v>
      </c>
      <c r="H677" s="2" t="s">
        <v>949</v>
      </c>
      <c r="I677" s="3">
        <v>1.7</v>
      </c>
      <c r="J677" s="2" t="s">
        <v>4</v>
      </c>
      <c r="K677" s="2" t="s">
        <v>5</v>
      </c>
      <c r="L677" s="2" t="s">
        <v>3481</v>
      </c>
      <c r="M677" s="2" t="s">
        <v>378</v>
      </c>
      <c r="N677" s="2">
        <v>70</v>
      </c>
      <c r="O677" s="2" t="s">
        <v>1</v>
      </c>
      <c r="P677" s="2" t="s">
        <v>170</v>
      </c>
    </row>
    <row r="678" spans="1:16" x14ac:dyDescent="0.25">
      <c r="A678" s="2" t="s">
        <v>373</v>
      </c>
      <c r="B678" s="2" t="s">
        <v>374</v>
      </c>
      <c r="C678" s="2">
        <v>90</v>
      </c>
      <c r="D678" s="2" t="s">
        <v>411</v>
      </c>
      <c r="E678" s="2" t="s">
        <v>375</v>
      </c>
      <c r="F678" s="2">
        <v>115.2</v>
      </c>
      <c r="G678" s="2" t="s">
        <v>376</v>
      </c>
      <c r="H678" s="2" t="s">
        <v>949</v>
      </c>
      <c r="I678" s="3">
        <v>1.28</v>
      </c>
      <c r="J678" s="2" t="s">
        <v>4</v>
      </c>
      <c r="K678" s="2" t="s">
        <v>5</v>
      </c>
      <c r="L678" s="2" t="s">
        <v>3482</v>
      </c>
      <c r="M678" s="2" t="s">
        <v>378</v>
      </c>
      <c r="N678" s="2">
        <v>28</v>
      </c>
      <c r="O678" s="2" t="s">
        <v>1</v>
      </c>
      <c r="P678" s="2" t="s">
        <v>170</v>
      </c>
    </row>
    <row r="679" spans="1:16" x14ac:dyDescent="0.25">
      <c r="A679" s="2" t="s">
        <v>373</v>
      </c>
      <c r="B679" s="2" t="s">
        <v>374</v>
      </c>
      <c r="C679" s="2">
        <v>30</v>
      </c>
      <c r="D679" s="2" t="s">
        <v>411</v>
      </c>
      <c r="E679" s="2" t="s">
        <v>375</v>
      </c>
      <c r="F679" s="2">
        <v>47.31</v>
      </c>
      <c r="G679" s="2" t="s">
        <v>376</v>
      </c>
      <c r="H679" s="2" t="s">
        <v>949</v>
      </c>
      <c r="I679" s="3">
        <v>1.577</v>
      </c>
      <c r="J679" s="2" t="s">
        <v>4</v>
      </c>
      <c r="K679" s="2" t="s">
        <v>5</v>
      </c>
      <c r="L679" s="2" t="s">
        <v>3483</v>
      </c>
      <c r="M679" s="2" t="s">
        <v>378</v>
      </c>
      <c r="N679" s="2">
        <v>57.7</v>
      </c>
      <c r="O679" s="2" t="s">
        <v>1</v>
      </c>
      <c r="P679" s="2" t="s">
        <v>170</v>
      </c>
    </row>
    <row r="680" spans="1:16" x14ac:dyDescent="0.25">
      <c r="A680" s="2" t="s">
        <v>373</v>
      </c>
      <c r="B680" s="2" t="s">
        <v>374</v>
      </c>
      <c r="C680" s="2">
        <v>90</v>
      </c>
      <c r="D680" s="2" t="s">
        <v>411</v>
      </c>
      <c r="E680" s="2" t="s">
        <v>375</v>
      </c>
      <c r="F680" s="2">
        <v>122.05</v>
      </c>
      <c r="G680" s="2" t="s">
        <v>376</v>
      </c>
      <c r="H680" s="2" t="s">
        <v>949</v>
      </c>
      <c r="I680" s="3">
        <v>1.3561000000000001</v>
      </c>
      <c r="J680" s="2" t="s">
        <v>4</v>
      </c>
      <c r="K680" s="2" t="s">
        <v>5</v>
      </c>
      <c r="L680" s="2" t="s">
        <v>3484</v>
      </c>
      <c r="M680" s="2" t="s">
        <v>378</v>
      </c>
      <c r="N680" s="2">
        <v>35.61</v>
      </c>
      <c r="O680" s="2" t="s">
        <v>1</v>
      </c>
      <c r="P680" s="2" t="s">
        <v>170</v>
      </c>
    </row>
    <row r="681" spans="1:16" x14ac:dyDescent="0.25">
      <c r="A681" s="2" t="s">
        <v>373</v>
      </c>
      <c r="B681" s="2" t="s">
        <v>374</v>
      </c>
      <c r="C681" s="2">
        <v>350</v>
      </c>
      <c r="D681" s="2" t="s">
        <v>411</v>
      </c>
      <c r="E681" s="2" t="s">
        <v>375</v>
      </c>
      <c r="F681" s="2">
        <v>297.5</v>
      </c>
      <c r="G681" s="2" t="s">
        <v>376</v>
      </c>
      <c r="H681" s="2" t="s">
        <v>949</v>
      </c>
      <c r="I681" s="3">
        <v>0.85</v>
      </c>
      <c r="J681" s="2" t="s">
        <v>4</v>
      </c>
      <c r="K681" s="2" t="s">
        <v>5</v>
      </c>
      <c r="L681" s="2" t="s">
        <v>3485</v>
      </c>
      <c r="M681" s="2" t="s">
        <v>377</v>
      </c>
      <c r="N681" s="2">
        <v>15</v>
      </c>
      <c r="O681" s="2" t="s">
        <v>1</v>
      </c>
      <c r="P681" s="2" t="s">
        <v>170</v>
      </c>
    </row>
    <row r="682" spans="1:16" x14ac:dyDescent="0.25">
      <c r="A682" s="2" t="s">
        <v>373</v>
      </c>
      <c r="B682" s="2" t="s">
        <v>374</v>
      </c>
      <c r="C682" s="2">
        <v>20</v>
      </c>
      <c r="D682" s="2" t="s">
        <v>411</v>
      </c>
      <c r="E682" s="2" t="s">
        <v>375</v>
      </c>
      <c r="F682" s="2">
        <v>14</v>
      </c>
      <c r="G682" s="2" t="s">
        <v>376</v>
      </c>
      <c r="H682" s="2" t="s">
        <v>949</v>
      </c>
      <c r="I682" s="3">
        <v>0.7</v>
      </c>
      <c r="J682" s="2" t="s">
        <v>4</v>
      </c>
      <c r="K682" s="2" t="s">
        <v>5</v>
      </c>
      <c r="L682" s="2" t="s">
        <v>3486</v>
      </c>
      <c r="M682" s="2" t="s">
        <v>377</v>
      </c>
      <c r="N682" s="2">
        <v>30</v>
      </c>
      <c r="O682" s="2" t="s">
        <v>1</v>
      </c>
      <c r="P682" s="2" t="s">
        <v>170</v>
      </c>
    </row>
    <row r="683" spans="1:16" x14ac:dyDescent="0.25">
      <c r="A683" s="2" t="s">
        <v>373</v>
      </c>
      <c r="B683" s="2" t="s">
        <v>374</v>
      </c>
      <c r="C683" s="2">
        <v>60</v>
      </c>
      <c r="D683" s="2" t="s">
        <v>411</v>
      </c>
      <c r="E683" s="2" t="s">
        <v>375</v>
      </c>
      <c r="F683" s="2">
        <v>31.8</v>
      </c>
      <c r="G683" s="2" t="s">
        <v>376</v>
      </c>
      <c r="H683" s="2" t="s">
        <v>949</v>
      </c>
      <c r="I683" s="3">
        <v>0.53</v>
      </c>
      <c r="J683" s="2" t="s">
        <v>4</v>
      </c>
      <c r="K683" s="2" t="s">
        <v>5</v>
      </c>
      <c r="L683" s="2" t="s">
        <v>3487</v>
      </c>
      <c r="M683" s="2" t="s">
        <v>377</v>
      </c>
      <c r="N683" s="2">
        <v>47</v>
      </c>
      <c r="O683" s="2" t="s">
        <v>1</v>
      </c>
      <c r="P683" s="2" t="s">
        <v>170</v>
      </c>
    </row>
    <row r="684" spans="1:16" x14ac:dyDescent="0.25">
      <c r="A684" s="2" t="s">
        <v>373</v>
      </c>
      <c r="B684" s="2" t="s">
        <v>374</v>
      </c>
      <c r="C684" s="2">
        <v>320</v>
      </c>
      <c r="D684" s="2" t="s">
        <v>411</v>
      </c>
      <c r="E684" s="2" t="s">
        <v>375</v>
      </c>
      <c r="F684" s="2">
        <v>248.93</v>
      </c>
      <c r="G684" s="2" t="s">
        <v>376</v>
      </c>
      <c r="H684" s="2" t="s">
        <v>949</v>
      </c>
      <c r="I684" s="3">
        <v>0.77790000000000004</v>
      </c>
      <c r="J684" s="2" t="s">
        <v>4</v>
      </c>
      <c r="K684" s="2" t="s">
        <v>5</v>
      </c>
      <c r="L684" s="2" t="s">
        <v>3488</v>
      </c>
      <c r="M684" s="2" t="s">
        <v>377</v>
      </c>
      <c r="N684" s="2">
        <v>22.21</v>
      </c>
      <c r="O684" s="2" t="s">
        <v>1</v>
      </c>
      <c r="P684" s="2" t="s">
        <v>170</v>
      </c>
    </row>
    <row r="685" spans="1:16" x14ac:dyDescent="0.25">
      <c r="A685" s="2" t="s">
        <v>373</v>
      </c>
      <c r="B685" s="2" t="s">
        <v>374</v>
      </c>
      <c r="C685" s="2">
        <v>170</v>
      </c>
      <c r="D685" s="2" t="s">
        <v>411</v>
      </c>
      <c r="E685" s="2" t="s">
        <v>375</v>
      </c>
      <c r="F685" s="2">
        <v>221</v>
      </c>
      <c r="G685" s="2" t="s">
        <v>376</v>
      </c>
      <c r="H685" s="2" t="s">
        <v>949</v>
      </c>
      <c r="I685" s="3">
        <v>1.3</v>
      </c>
      <c r="J685" s="2" t="s">
        <v>4</v>
      </c>
      <c r="K685" s="2" t="s">
        <v>5</v>
      </c>
      <c r="L685" s="2" t="s">
        <v>3153</v>
      </c>
      <c r="M685" s="2" t="s">
        <v>378</v>
      </c>
      <c r="N685" s="2">
        <v>30</v>
      </c>
      <c r="O685" s="2" t="s">
        <v>1</v>
      </c>
      <c r="P685" s="2" t="s">
        <v>170</v>
      </c>
    </row>
    <row r="686" spans="1:16" x14ac:dyDescent="0.25">
      <c r="A686" s="2" t="s">
        <v>373</v>
      </c>
      <c r="B686" s="2" t="s">
        <v>374</v>
      </c>
      <c r="C686" s="2">
        <v>150</v>
      </c>
      <c r="D686" s="2" t="s">
        <v>411</v>
      </c>
      <c r="E686" s="2" t="s">
        <v>375</v>
      </c>
      <c r="F686" s="2">
        <v>186</v>
      </c>
      <c r="G686" s="2" t="s">
        <v>376</v>
      </c>
      <c r="H686" s="2" t="s">
        <v>949</v>
      </c>
      <c r="I686" s="3">
        <v>1.24</v>
      </c>
      <c r="J686" s="2" t="s">
        <v>4</v>
      </c>
      <c r="K686" s="2" t="s">
        <v>5</v>
      </c>
      <c r="L686" s="2" t="s">
        <v>3489</v>
      </c>
      <c r="M686" s="2" t="s">
        <v>378</v>
      </c>
      <c r="N686" s="2">
        <v>24</v>
      </c>
      <c r="O686" s="2" t="s">
        <v>1</v>
      </c>
      <c r="P686" s="2" t="s">
        <v>170</v>
      </c>
    </row>
    <row r="687" spans="1:16" x14ac:dyDescent="0.25">
      <c r="A687" s="2" t="s">
        <v>373</v>
      </c>
      <c r="B687" s="2" t="s">
        <v>374</v>
      </c>
      <c r="C687" s="2">
        <v>320</v>
      </c>
      <c r="D687" s="2" t="s">
        <v>411</v>
      </c>
      <c r="E687" s="2" t="s">
        <v>375</v>
      </c>
      <c r="F687" s="2">
        <v>368.64</v>
      </c>
      <c r="G687" s="2" t="s">
        <v>376</v>
      </c>
      <c r="H687" s="2" t="s">
        <v>949</v>
      </c>
      <c r="I687" s="3">
        <v>1.1519999999999999</v>
      </c>
      <c r="J687" s="2" t="s">
        <v>4</v>
      </c>
      <c r="K687" s="2" t="s">
        <v>5</v>
      </c>
      <c r="L687" s="2" t="s">
        <v>3490</v>
      </c>
      <c r="M687" s="2" t="s">
        <v>378</v>
      </c>
      <c r="N687" s="2">
        <v>15.2</v>
      </c>
      <c r="O687" s="2" t="s">
        <v>1</v>
      </c>
      <c r="P687" s="2" t="s">
        <v>170</v>
      </c>
    </row>
    <row r="688" spans="1:16" x14ac:dyDescent="0.25">
      <c r="A688" s="2" t="s">
        <v>373</v>
      </c>
      <c r="B688" s="2" t="s">
        <v>374</v>
      </c>
      <c r="C688" s="2">
        <v>310</v>
      </c>
      <c r="D688" s="2" t="s">
        <v>411</v>
      </c>
      <c r="E688" s="2" t="s">
        <v>375</v>
      </c>
      <c r="F688" s="2">
        <v>518.54</v>
      </c>
      <c r="G688" s="2" t="s">
        <v>376</v>
      </c>
      <c r="H688" s="2" t="s">
        <v>949</v>
      </c>
      <c r="I688" s="3">
        <v>1.6727000000000001</v>
      </c>
      <c r="J688" s="2" t="s">
        <v>4</v>
      </c>
      <c r="K688" s="2" t="s">
        <v>5</v>
      </c>
      <c r="L688" s="2" t="s">
        <v>3491</v>
      </c>
      <c r="M688" s="2" t="s">
        <v>378</v>
      </c>
      <c r="N688" s="2">
        <v>67.27</v>
      </c>
      <c r="O688" s="2" t="s">
        <v>1</v>
      </c>
      <c r="P688" s="2" t="s">
        <v>170</v>
      </c>
    </row>
    <row r="689" spans="1:16" x14ac:dyDescent="0.25">
      <c r="A689" s="2" t="s">
        <v>373</v>
      </c>
      <c r="B689" s="2" t="s">
        <v>374</v>
      </c>
      <c r="C689" s="2">
        <v>150</v>
      </c>
      <c r="D689" s="2" t="s">
        <v>411</v>
      </c>
      <c r="E689" s="2" t="s">
        <v>375</v>
      </c>
      <c r="F689" s="2">
        <v>49.5</v>
      </c>
      <c r="G689" s="2" t="s">
        <v>376</v>
      </c>
      <c r="H689" s="2" t="s">
        <v>949</v>
      </c>
      <c r="I689" s="3">
        <v>0.33</v>
      </c>
      <c r="J689" s="2" t="s">
        <v>4</v>
      </c>
      <c r="K689" s="2" t="s">
        <v>5</v>
      </c>
      <c r="L689" s="2" t="s">
        <v>3492</v>
      </c>
      <c r="M689" s="2" t="s">
        <v>377</v>
      </c>
      <c r="N689" s="2">
        <v>67</v>
      </c>
      <c r="O689" s="2" t="s">
        <v>1</v>
      </c>
      <c r="P689" s="2" t="s">
        <v>170</v>
      </c>
    </row>
    <row r="690" spans="1:16" x14ac:dyDescent="0.25">
      <c r="A690" s="2" t="s">
        <v>373</v>
      </c>
      <c r="B690" s="2" t="s">
        <v>374</v>
      </c>
      <c r="C690" s="2">
        <v>60</v>
      </c>
      <c r="D690" s="2" t="s">
        <v>411</v>
      </c>
      <c r="E690" s="2" t="s">
        <v>375</v>
      </c>
      <c r="F690" s="2">
        <v>24</v>
      </c>
      <c r="G690" s="2" t="s">
        <v>376</v>
      </c>
      <c r="H690" s="2" t="s">
        <v>949</v>
      </c>
      <c r="I690" s="3">
        <v>0.4</v>
      </c>
      <c r="J690" s="2" t="s">
        <v>4</v>
      </c>
      <c r="K690" s="2" t="s">
        <v>5</v>
      </c>
      <c r="L690" s="2" t="s">
        <v>3493</v>
      </c>
      <c r="M690" s="2" t="s">
        <v>377</v>
      </c>
      <c r="N690" s="2">
        <v>60</v>
      </c>
      <c r="O690" s="2" t="s">
        <v>1</v>
      </c>
      <c r="P690" s="2" t="s">
        <v>170</v>
      </c>
    </row>
    <row r="691" spans="1:16" x14ac:dyDescent="0.25">
      <c r="A691" s="2" t="s">
        <v>373</v>
      </c>
      <c r="B691" s="2" t="s">
        <v>374</v>
      </c>
      <c r="C691" s="2">
        <v>490</v>
      </c>
      <c r="D691" s="2" t="s">
        <v>411</v>
      </c>
      <c r="E691" s="2" t="s">
        <v>375</v>
      </c>
      <c r="F691" s="2">
        <v>167.09</v>
      </c>
      <c r="G691" s="2" t="s">
        <v>376</v>
      </c>
      <c r="H691" s="2" t="s">
        <v>949</v>
      </c>
      <c r="I691" s="3">
        <v>0.34100000000000003</v>
      </c>
      <c r="J691" s="2" t="s">
        <v>4</v>
      </c>
      <c r="K691" s="2" t="s">
        <v>5</v>
      </c>
      <c r="L691" s="2" t="s">
        <v>3494</v>
      </c>
      <c r="M691" s="2" t="s">
        <v>377</v>
      </c>
      <c r="N691" s="2">
        <v>65.900000000000006</v>
      </c>
      <c r="O691" s="2" t="s">
        <v>1</v>
      </c>
      <c r="P691" s="2" t="s">
        <v>170</v>
      </c>
    </row>
    <row r="692" spans="1:16" x14ac:dyDescent="0.25">
      <c r="A692" s="2" t="s">
        <v>373</v>
      </c>
      <c r="B692" s="2" t="s">
        <v>374</v>
      </c>
      <c r="C692" s="2">
        <v>30</v>
      </c>
      <c r="D692" s="2" t="s">
        <v>411</v>
      </c>
      <c r="E692" s="2" t="s">
        <v>375</v>
      </c>
      <c r="F692" s="2">
        <v>29.75</v>
      </c>
      <c r="G692" s="2" t="s">
        <v>376</v>
      </c>
      <c r="H692" s="2" t="s">
        <v>949</v>
      </c>
      <c r="I692" s="3">
        <v>0.99180000000000001</v>
      </c>
      <c r="J692" s="2" t="s">
        <v>4</v>
      </c>
      <c r="K692" s="2" t="s">
        <v>5</v>
      </c>
      <c r="L692" s="2" t="s">
        <v>3495</v>
      </c>
      <c r="M692" s="2" t="s">
        <v>377</v>
      </c>
      <c r="N692" s="2">
        <v>0.82</v>
      </c>
      <c r="O692" s="2" t="s">
        <v>1</v>
      </c>
      <c r="P692" s="2" t="s">
        <v>170</v>
      </c>
    </row>
    <row r="693" spans="1:16" x14ac:dyDescent="0.25">
      <c r="A693" s="2" t="s">
        <v>373</v>
      </c>
      <c r="B693" s="2" t="s">
        <v>374</v>
      </c>
      <c r="C693" s="2">
        <v>350</v>
      </c>
      <c r="D693" s="2" t="s">
        <v>411</v>
      </c>
      <c r="E693" s="2" t="s">
        <v>375</v>
      </c>
      <c r="F693" s="2">
        <v>560</v>
      </c>
      <c r="G693" s="2" t="s">
        <v>376</v>
      </c>
      <c r="H693" s="2" t="s">
        <v>949</v>
      </c>
      <c r="I693" s="3">
        <v>1.6</v>
      </c>
      <c r="J693" s="2" t="s">
        <v>4</v>
      </c>
      <c r="K693" s="2" t="s">
        <v>5</v>
      </c>
      <c r="L693" s="2" t="s">
        <v>3496</v>
      </c>
      <c r="M693" s="2" t="s">
        <v>378</v>
      </c>
      <c r="N693" s="2">
        <v>60</v>
      </c>
      <c r="O693" s="2" t="s">
        <v>1</v>
      </c>
      <c r="P693" s="2" t="s">
        <v>170</v>
      </c>
    </row>
    <row r="694" spans="1:16" x14ac:dyDescent="0.25">
      <c r="A694" s="2" t="s">
        <v>373</v>
      </c>
      <c r="B694" s="2" t="s">
        <v>374</v>
      </c>
      <c r="C694" s="2">
        <v>460</v>
      </c>
      <c r="D694" s="2" t="s">
        <v>411</v>
      </c>
      <c r="E694" s="2" t="s">
        <v>375</v>
      </c>
      <c r="F694" s="2">
        <v>740.6</v>
      </c>
      <c r="G694" s="2" t="s">
        <v>376</v>
      </c>
      <c r="H694" s="2" t="s">
        <v>949</v>
      </c>
      <c r="I694" s="3">
        <v>1.61</v>
      </c>
      <c r="J694" s="2" t="s">
        <v>4</v>
      </c>
      <c r="K694" s="2" t="s">
        <v>5</v>
      </c>
      <c r="L694" s="2" t="s">
        <v>3497</v>
      </c>
      <c r="M694" s="2" t="s">
        <v>378</v>
      </c>
      <c r="N694" s="2">
        <v>61</v>
      </c>
      <c r="O694" s="2" t="s">
        <v>1</v>
      </c>
      <c r="P694" s="2" t="s">
        <v>170</v>
      </c>
    </row>
    <row r="695" spans="1:16" x14ac:dyDescent="0.25">
      <c r="A695" s="2" t="s">
        <v>373</v>
      </c>
      <c r="B695" s="2" t="s">
        <v>374</v>
      </c>
      <c r="C695" s="2">
        <v>230</v>
      </c>
      <c r="D695" s="2" t="s">
        <v>411</v>
      </c>
      <c r="E695" s="2" t="s">
        <v>375</v>
      </c>
      <c r="F695" s="2">
        <v>241.73</v>
      </c>
      <c r="G695" s="2" t="s">
        <v>376</v>
      </c>
      <c r="H695" s="2" t="s">
        <v>949</v>
      </c>
      <c r="I695" s="3">
        <v>1.0509999999999999</v>
      </c>
      <c r="J695" s="2" t="s">
        <v>4</v>
      </c>
      <c r="K695" s="2" t="s">
        <v>5</v>
      </c>
      <c r="L695" s="2" t="s">
        <v>3498</v>
      </c>
      <c r="M695" s="2" t="s">
        <v>378</v>
      </c>
      <c r="N695" s="2">
        <v>5.0999999999999996</v>
      </c>
      <c r="O695" s="2" t="s">
        <v>1</v>
      </c>
      <c r="P695" s="2" t="s">
        <v>170</v>
      </c>
    </row>
    <row r="696" spans="1:16" x14ac:dyDescent="0.25">
      <c r="A696" s="2" t="s">
        <v>373</v>
      </c>
      <c r="B696" s="2" t="s">
        <v>374</v>
      </c>
      <c r="C696" s="2">
        <v>250</v>
      </c>
      <c r="D696" s="2" t="s">
        <v>411</v>
      </c>
      <c r="E696" s="2" t="s">
        <v>375</v>
      </c>
      <c r="F696" s="2">
        <v>281.60000000000002</v>
      </c>
      <c r="G696" s="2" t="s">
        <v>376</v>
      </c>
      <c r="H696" s="2" t="s">
        <v>949</v>
      </c>
      <c r="I696" s="3">
        <v>1.1264000000000001</v>
      </c>
      <c r="J696" s="2" t="s">
        <v>4</v>
      </c>
      <c r="K696" s="2" t="s">
        <v>5</v>
      </c>
      <c r="L696" s="2" t="s">
        <v>3499</v>
      </c>
      <c r="M696" s="2" t="s">
        <v>378</v>
      </c>
      <c r="N696" s="2">
        <v>12.64</v>
      </c>
      <c r="O696" s="2" t="s">
        <v>1</v>
      </c>
      <c r="P696" s="2" t="s">
        <v>170</v>
      </c>
    </row>
    <row r="697" spans="1:16" x14ac:dyDescent="0.25">
      <c r="A697" s="2" t="s">
        <v>373</v>
      </c>
      <c r="B697" s="2" t="s">
        <v>374</v>
      </c>
      <c r="C697" s="2">
        <v>220</v>
      </c>
      <c r="D697" s="2" t="s">
        <v>411</v>
      </c>
      <c r="E697" s="2" t="s">
        <v>375</v>
      </c>
      <c r="F697" s="2">
        <v>77</v>
      </c>
      <c r="G697" s="2" t="s">
        <v>376</v>
      </c>
      <c r="H697" s="2" t="s">
        <v>949</v>
      </c>
      <c r="I697" s="3">
        <v>0.35</v>
      </c>
      <c r="J697" s="2" t="s">
        <v>4</v>
      </c>
      <c r="K697" s="2" t="s">
        <v>5</v>
      </c>
      <c r="L697" s="2" t="s">
        <v>3500</v>
      </c>
      <c r="M697" s="2" t="s">
        <v>377</v>
      </c>
      <c r="N697" s="2">
        <v>65</v>
      </c>
      <c r="O697" s="2" t="s">
        <v>1</v>
      </c>
      <c r="P697" s="2" t="s">
        <v>170</v>
      </c>
    </row>
    <row r="698" spans="1:16" x14ac:dyDescent="0.25">
      <c r="A698" s="2" t="s">
        <v>373</v>
      </c>
      <c r="B698" s="2" t="s">
        <v>374</v>
      </c>
      <c r="C698" s="2">
        <v>460</v>
      </c>
      <c r="D698" s="2" t="s">
        <v>411</v>
      </c>
      <c r="E698" s="2" t="s">
        <v>375</v>
      </c>
      <c r="F698" s="2">
        <v>230</v>
      </c>
      <c r="G698" s="2" t="s">
        <v>376</v>
      </c>
      <c r="H698" s="2" t="s">
        <v>949</v>
      </c>
      <c r="I698" s="3">
        <v>0.5</v>
      </c>
      <c r="J698" s="2" t="s">
        <v>4</v>
      </c>
      <c r="K698" s="2" t="s">
        <v>5</v>
      </c>
      <c r="L698" s="2" t="s">
        <v>3151</v>
      </c>
      <c r="M698" s="2" t="s">
        <v>377</v>
      </c>
      <c r="N698" s="2">
        <v>50</v>
      </c>
      <c r="O698" s="2" t="s">
        <v>1</v>
      </c>
      <c r="P698" s="2" t="s">
        <v>170</v>
      </c>
    </row>
    <row r="699" spans="1:16" x14ac:dyDescent="0.25">
      <c r="A699" s="2" t="s">
        <v>373</v>
      </c>
      <c r="B699" s="2" t="s">
        <v>374</v>
      </c>
      <c r="C699" s="2">
        <v>500</v>
      </c>
      <c r="D699" s="2" t="s">
        <v>411</v>
      </c>
      <c r="E699" s="2" t="s">
        <v>375</v>
      </c>
      <c r="F699" s="2">
        <v>306</v>
      </c>
      <c r="G699" s="2" t="s">
        <v>376</v>
      </c>
      <c r="H699" s="2" t="s">
        <v>949</v>
      </c>
      <c r="I699" s="3">
        <v>0.61199999999999999</v>
      </c>
      <c r="J699" s="2" t="s">
        <v>4</v>
      </c>
      <c r="K699" s="2" t="s">
        <v>5</v>
      </c>
      <c r="L699" s="2" t="s">
        <v>3501</v>
      </c>
      <c r="M699" s="2" t="s">
        <v>377</v>
      </c>
      <c r="N699" s="2">
        <v>38.799999999999997</v>
      </c>
      <c r="O699" s="2" t="s">
        <v>1</v>
      </c>
      <c r="P699" s="2" t="s">
        <v>170</v>
      </c>
    </row>
    <row r="700" spans="1:16" x14ac:dyDescent="0.25">
      <c r="A700" s="2" t="s">
        <v>373</v>
      </c>
      <c r="B700" s="2" t="s">
        <v>374</v>
      </c>
      <c r="C700" s="2">
        <v>270</v>
      </c>
      <c r="D700" s="2" t="s">
        <v>411</v>
      </c>
      <c r="E700" s="2" t="s">
        <v>375</v>
      </c>
      <c r="F700" s="2">
        <v>92.88</v>
      </c>
      <c r="G700" s="2" t="s">
        <v>376</v>
      </c>
      <c r="H700" s="2" t="s">
        <v>949</v>
      </c>
      <c r="I700" s="3">
        <v>0.34399999999999997</v>
      </c>
      <c r="J700" s="2" t="s">
        <v>4</v>
      </c>
      <c r="K700" s="2" t="s">
        <v>5</v>
      </c>
      <c r="L700" s="2" t="s">
        <v>3502</v>
      </c>
      <c r="M700" s="2" t="s">
        <v>377</v>
      </c>
      <c r="N700" s="2">
        <v>65.599999999999994</v>
      </c>
      <c r="O700" s="2" t="s">
        <v>1</v>
      </c>
      <c r="P700" s="2" t="s">
        <v>170</v>
      </c>
    </row>
    <row r="701" spans="1:16" x14ac:dyDescent="0.25">
      <c r="A701" s="2" t="s">
        <v>373</v>
      </c>
      <c r="B701" s="2" t="s">
        <v>374</v>
      </c>
      <c r="C701" s="2">
        <v>40</v>
      </c>
      <c r="D701" s="2" t="s">
        <v>411</v>
      </c>
      <c r="E701" s="2" t="s">
        <v>375</v>
      </c>
      <c r="F701" s="2">
        <v>56</v>
      </c>
      <c r="G701" s="2" t="s">
        <v>376</v>
      </c>
      <c r="H701" s="2" t="s">
        <v>949</v>
      </c>
      <c r="I701" s="3">
        <v>1.4</v>
      </c>
      <c r="J701" s="2" t="s">
        <v>4</v>
      </c>
      <c r="K701" s="2" t="s">
        <v>5</v>
      </c>
      <c r="L701" s="2" t="s">
        <v>3503</v>
      </c>
      <c r="M701" s="2" t="s">
        <v>378</v>
      </c>
      <c r="N701" s="2">
        <v>40</v>
      </c>
      <c r="O701" s="2" t="s">
        <v>1</v>
      </c>
      <c r="P701" s="2" t="s">
        <v>170</v>
      </c>
    </row>
    <row r="702" spans="1:16" x14ac:dyDescent="0.25">
      <c r="A702" s="2" t="s">
        <v>373</v>
      </c>
      <c r="B702" s="2" t="s">
        <v>374</v>
      </c>
      <c r="C702" s="2">
        <v>490</v>
      </c>
      <c r="D702" s="2" t="s">
        <v>411</v>
      </c>
      <c r="E702" s="2" t="s">
        <v>375</v>
      </c>
      <c r="F702" s="2">
        <v>695.8</v>
      </c>
      <c r="G702" s="2" t="s">
        <v>376</v>
      </c>
      <c r="H702" s="2" t="s">
        <v>949</v>
      </c>
      <c r="I702" s="3">
        <v>1.42</v>
      </c>
      <c r="J702" s="2" t="s">
        <v>4</v>
      </c>
      <c r="K702" s="2" t="s">
        <v>5</v>
      </c>
      <c r="L702" s="2" t="s">
        <v>3504</v>
      </c>
      <c r="M702" s="2" t="s">
        <v>378</v>
      </c>
      <c r="N702" s="2">
        <v>42</v>
      </c>
      <c r="O702" s="2" t="s">
        <v>1</v>
      </c>
      <c r="P702" s="2" t="s">
        <v>170</v>
      </c>
    </row>
    <row r="703" spans="1:16" x14ac:dyDescent="0.25">
      <c r="A703" s="2" t="s">
        <v>373</v>
      </c>
      <c r="B703" s="2" t="s">
        <v>374</v>
      </c>
      <c r="C703" s="2">
        <v>80</v>
      </c>
      <c r="D703" s="2" t="s">
        <v>411</v>
      </c>
      <c r="E703" s="2" t="s">
        <v>375</v>
      </c>
      <c r="F703" s="2">
        <v>82.72</v>
      </c>
      <c r="G703" s="2" t="s">
        <v>376</v>
      </c>
      <c r="H703" s="2" t="s">
        <v>949</v>
      </c>
      <c r="I703" s="3">
        <v>1.034</v>
      </c>
      <c r="J703" s="2" t="s">
        <v>4</v>
      </c>
      <c r="K703" s="2" t="s">
        <v>5</v>
      </c>
      <c r="L703" s="2" t="s">
        <v>3505</v>
      </c>
      <c r="M703" s="2" t="s">
        <v>378</v>
      </c>
      <c r="N703" s="2">
        <v>3.4</v>
      </c>
      <c r="O703" s="2" t="s">
        <v>1</v>
      </c>
      <c r="P703" s="2" t="s">
        <v>170</v>
      </c>
    </row>
    <row r="704" spans="1:16" x14ac:dyDescent="0.25">
      <c r="A704" s="2" t="s">
        <v>373</v>
      </c>
      <c r="B704" s="2" t="s">
        <v>374</v>
      </c>
      <c r="C704" s="2">
        <v>100</v>
      </c>
      <c r="D704" s="2" t="s">
        <v>411</v>
      </c>
      <c r="E704" s="2" t="s">
        <v>375</v>
      </c>
      <c r="F704" s="2">
        <v>106.26</v>
      </c>
      <c r="G704" s="2" t="s">
        <v>376</v>
      </c>
      <c r="H704" s="2" t="s">
        <v>949</v>
      </c>
      <c r="I704" s="3">
        <v>1.0626</v>
      </c>
      <c r="J704" s="2" t="s">
        <v>4</v>
      </c>
      <c r="K704" s="2" t="s">
        <v>5</v>
      </c>
      <c r="L704" s="2" t="s">
        <v>3506</v>
      </c>
      <c r="M704" s="2" t="s">
        <v>378</v>
      </c>
      <c r="N704" s="2">
        <v>6.26</v>
      </c>
      <c r="O704" s="2" t="s">
        <v>1</v>
      </c>
      <c r="P704" s="2" t="s">
        <v>170</v>
      </c>
    </row>
    <row r="705" spans="1:16" x14ac:dyDescent="0.25">
      <c r="A705" s="2" t="s">
        <v>373</v>
      </c>
      <c r="B705" s="2" t="s">
        <v>374</v>
      </c>
      <c r="C705" s="2">
        <v>130</v>
      </c>
      <c r="D705" s="2" t="s">
        <v>411</v>
      </c>
      <c r="E705" s="2" t="s">
        <v>375</v>
      </c>
      <c r="F705" s="2">
        <v>74.099999999999994</v>
      </c>
      <c r="G705" s="2" t="s">
        <v>376</v>
      </c>
      <c r="H705" s="2" t="s">
        <v>949</v>
      </c>
      <c r="I705" s="3">
        <v>0.56999999999999995</v>
      </c>
      <c r="J705" s="2" t="s">
        <v>4</v>
      </c>
      <c r="K705" s="2" t="s">
        <v>5</v>
      </c>
      <c r="L705" s="2" t="s">
        <v>3507</v>
      </c>
      <c r="M705" s="2" t="s">
        <v>377</v>
      </c>
      <c r="N705" s="2">
        <v>43</v>
      </c>
      <c r="O705" s="2" t="s">
        <v>1</v>
      </c>
      <c r="P705" s="2" t="s">
        <v>170</v>
      </c>
    </row>
    <row r="706" spans="1:16" x14ac:dyDescent="0.25">
      <c r="A706" s="2" t="s">
        <v>373</v>
      </c>
      <c r="B706" s="2" t="s">
        <v>374</v>
      </c>
      <c r="C706" s="2">
        <v>40</v>
      </c>
      <c r="D706" s="2" t="s">
        <v>411</v>
      </c>
      <c r="E706" s="2" t="s">
        <v>375</v>
      </c>
      <c r="F706" s="2">
        <v>32</v>
      </c>
      <c r="G706" s="2" t="s">
        <v>376</v>
      </c>
      <c r="H706" s="2" t="s">
        <v>949</v>
      </c>
      <c r="I706" s="3">
        <v>0.8</v>
      </c>
      <c r="J706" s="2" t="s">
        <v>4</v>
      </c>
      <c r="K706" s="2" t="s">
        <v>5</v>
      </c>
      <c r="L706" s="2" t="s">
        <v>3435</v>
      </c>
      <c r="M706" s="2" t="s">
        <v>377</v>
      </c>
      <c r="N706" s="2">
        <v>20</v>
      </c>
      <c r="O706" s="2" t="s">
        <v>1</v>
      </c>
      <c r="P706" s="2" t="s">
        <v>170</v>
      </c>
    </row>
    <row r="707" spans="1:16" x14ac:dyDescent="0.25">
      <c r="A707" s="2" t="s">
        <v>373</v>
      </c>
      <c r="B707" s="2" t="s">
        <v>374</v>
      </c>
      <c r="C707" s="2">
        <v>180</v>
      </c>
      <c r="D707" s="2" t="s">
        <v>411</v>
      </c>
      <c r="E707" s="2" t="s">
        <v>375</v>
      </c>
      <c r="F707" s="2">
        <v>59.22</v>
      </c>
      <c r="G707" s="2" t="s">
        <v>376</v>
      </c>
      <c r="H707" s="2" t="s">
        <v>949</v>
      </c>
      <c r="I707" s="3">
        <v>0.32900000000000001</v>
      </c>
      <c r="J707" s="2" t="s">
        <v>4</v>
      </c>
      <c r="K707" s="2" t="s">
        <v>5</v>
      </c>
      <c r="L707" s="2" t="s">
        <v>3508</v>
      </c>
      <c r="M707" s="2" t="s">
        <v>377</v>
      </c>
      <c r="N707" s="2">
        <v>67.099999999999994</v>
      </c>
      <c r="O707" s="2" t="s">
        <v>1</v>
      </c>
      <c r="P707" s="2" t="s">
        <v>170</v>
      </c>
    </row>
    <row r="708" spans="1:16" x14ac:dyDescent="0.25">
      <c r="A708" s="2" t="s">
        <v>373</v>
      </c>
      <c r="B708" s="2" t="s">
        <v>374</v>
      </c>
      <c r="C708" s="2">
        <v>280</v>
      </c>
      <c r="D708" s="2" t="s">
        <v>411</v>
      </c>
      <c r="E708" s="2" t="s">
        <v>375</v>
      </c>
      <c r="F708" s="2">
        <v>88.93</v>
      </c>
      <c r="G708" s="2" t="s">
        <v>376</v>
      </c>
      <c r="H708" s="2" t="s">
        <v>949</v>
      </c>
      <c r="I708" s="3">
        <v>0.31759999999999999</v>
      </c>
      <c r="J708" s="2" t="s">
        <v>4</v>
      </c>
      <c r="K708" s="2" t="s">
        <v>5</v>
      </c>
      <c r="L708" s="2" t="s">
        <v>3509</v>
      </c>
      <c r="M708" s="2" t="s">
        <v>377</v>
      </c>
      <c r="N708" s="2">
        <v>68.239999999999995</v>
      </c>
      <c r="O708" s="2" t="s">
        <v>1</v>
      </c>
      <c r="P708" s="2" t="s">
        <v>170</v>
      </c>
    </row>
    <row r="709" spans="1:16" x14ac:dyDescent="0.25">
      <c r="A709" s="2" t="s">
        <v>373</v>
      </c>
      <c r="B709" s="2" t="s">
        <v>374</v>
      </c>
      <c r="C709" s="2">
        <v>90</v>
      </c>
      <c r="D709" s="2" t="s">
        <v>411</v>
      </c>
      <c r="E709" s="2" t="s">
        <v>375</v>
      </c>
      <c r="F709" s="2">
        <v>108</v>
      </c>
      <c r="G709" s="2" t="s">
        <v>376</v>
      </c>
      <c r="H709" s="2" t="s">
        <v>949</v>
      </c>
      <c r="I709" s="3">
        <v>1.2</v>
      </c>
      <c r="J709" s="2" t="s">
        <v>4</v>
      </c>
      <c r="K709" s="2" t="s">
        <v>5</v>
      </c>
      <c r="L709" s="2" t="s">
        <v>744</v>
      </c>
      <c r="M709" s="2" t="s">
        <v>378</v>
      </c>
      <c r="N709" s="2">
        <v>20</v>
      </c>
      <c r="O709" s="2" t="s">
        <v>1</v>
      </c>
      <c r="P709" s="2" t="s">
        <v>170</v>
      </c>
    </row>
    <row r="710" spans="1:16" x14ac:dyDescent="0.25">
      <c r="A710" s="2" t="s">
        <v>373</v>
      </c>
      <c r="B710" s="2" t="s">
        <v>374</v>
      </c>
      <c r="C710" s="2">
        <v>380</v>
      </c>
      <c r="D710" s="2" t="s">
        <v>411</v>
      </c>
      <c r="E710" s="2" t="s">
        <v>375</v>
      </c>
      <c r="F710" s="2">
        <v>494</v>
      </c>
      <c r="G710" s="2" t="s">
        <v>376</v>
      </c>
      <c r="H710" s="2" t="s">
        <v>949</v>
      </c>
      <c r="I710" s="3">
        <v>1.3</v>
      </c>
      <c r="J710" s="2" t="s">
        <v>4</v>
      </c>
      <c r="K710" s="2" t="s">
        <v>5</v>
      </c>
      <c r="L710" s="2" t="s">
        <v>3510</v>
      </c>
      <c r="M710" s="2" t="s">
        <v>378</v>
      </c>
      <c r="N710" s="2">
        <v>30</v>
      </c>
      <c r="O710" s="2" t="s">
        <v>1</v>
      </c>
      <c r="P710" s="2" t="s">
        <v>170</v>
      </c>
    </row>
    <row r="711" spans="1:16" x14ac:dyDescent="0.25">
      <c r="A711" s="2" t="s">
        <v>373</v>
      </c>
      <c r="B711" s="2" t="s">
        <v>374</v>
      </c>
      <c r="C711" s="2">
        <v>120</v>
      </c>
      <c r="D711" s="2" t="s">
        <v>411</v>
      </c>
      <c r="E711" s="2" t="s">
        <v>375</v>
      </c>
      <c r="F711" s="2">
        <v>194.64</v>
      </c>
      <c r="G711" s="2" t="s">
        <v>376</v>
      </c>
      <c r="H711" s="2" t="s">
        <v>949</v>
      </c>
      <c r="I711" s="3">
        <v>1.6220000000000001</v>
      </c>
      <c r="J711" s="2" t="s">
        <v>4</v>
      </c>
      <c r="K711" s="2" t="s">
        <v>5</v>
      </c>
      <c r="L711" s="2" t="s">
        <v>3511</v>
      </c>
      <c r="M711" s="2" t="s">
        <v>378</v>
      </c>
      <c r="N711" s="2">
        <v>62.2</v>
      </c>
      <c r="O711" s="2" t="s">
        <v>1</v>
      </c>
      <c r="P711" s="2" t="s">
        <v>170</v>
      </c>
    </row>
    <row r="712" spans="1:16" x14ac:dyDescent="0.25">
      <c r="A712" s="2" t="s">
        <v>373</v>
      </c>
      <c r="B712" s="2" t="s">
        <v>374</v>
      </c>
      <c r="C712" s="2">
        <v>370</v>
      </c>
      <c r="D712" s="2" t="s">
        <v>411</v>
      </c>
      <c r="E712" s="2" t="s">
        <v>375</v>
      </c>
      <c r="F712" s="2">
        <v>484.63</v>
      </c>
      <c r="G712" s="2" t="s">
        <v>376</v>
      </c>
      <c r="H712" s="2" t="s">
        <v>949</v>
      </c>
      <c r="I712" s="3">
        <v>1.3098000000000001</v>
      </c>
      <c r="J712" s="2" t="s">
        <v>4</v>
      </c>
      <c r="K712" s="2" t="s">
        <v>5</v>
      </c>
      <c r="L712" s="2" t="s">
        <v>3512</v>
      </c>
      <c r="M712" s="2" t="s">
        <v>378</v>
      </c>
      <c r="N712" s="2">
        <v>30.98</v>
      </c>
      <c r="O712" s="2" t="s">
        <v>1</v>
      </c>
      <c r="P712" s="2" t="s">
        <v>170</v>
      </c>
    </row>
    <row r="713" spans="1:16" x14ac:dyDescent="0.25">
      <c r="A713" s="2" t="s">
        <v>373</v>
      </c>
      <c r="B713" s="2" t="s">
        <v>374</v>
      </c>
      <c r="C713" s="2">
        <v>360</v>
      </c>
      <c r="D713" s="2" t="s">
        <v>411</v>
      </c>
      <c r="E713" s="2" t="s">
        <v>375</v>
      </c>
      <c r="F713" s="2">
        <v>180</v>
      </c>
      <c r="G713" s="2" t="s">
        <v>376</v>
      </c>
      <c r="H713" s="2" t="s">
        <v>949</v>
      </c>
      <c r="I713" s="3">
        <v>0.5</v>
      </c>
      <c r="J713" s="2" t="s">
        <v>4</v>
      </c>
      <c r="K713" s="2" t="s">
        <v>5</v>
      </c>
      <c r="L713" s="2" t="s">
        <v>3513</v>
      </c>
      <c r="M713" s="2" t="s">
        <v>377</v>
      </c>
      <c r="N713" s="2">
        <v>50</v>
      </c>
      <c r="O713" s="2" t="s">
        <v>1</v>
      </c>
      <c r="P713" s="2" t="s">
        <v>170</v>
      </c>
    </row>
    <row r="714" spans="1:16" x14ac:dyDescent="0.25">
      <c r="A714" s="2" t="s">
        <v>373</v>
      </c>
      <c r="B714" s="2" t="s">
        <v>374</v>
      </c>
      <c r="C714" s="2">
        <v>180</v>
      </c>
      <c r="D714" s="2" t="s">
        <v>411</v>
      </c>
      <c r="E714" s="2" t="s">
        <v>375</v>
      </c>
      <c r="F714" s="2">
        <v>126</v>
      </c>
      <c r="G714" s="2" t="s">
        <v>376</v>
      </c>
      <c r="H714" s="2" t="s">
        <v>949</v>
      </c>
      <c r="I714" s="3">
        <v>0.7</v>
      </c>
      <c r="J714" s="2" t="s">
        <v>4</v>
      </c>
      <c r="K714" s="2" t="s">
        <v>5</v>
      </c>
      <c r="L714" s="2" t="s">
        <v>3514</v>
      </c>
      <c r="M714" s="2" t="s">
        <v>377</v>
      </c>
      <c r="N714" s="2">
        <v>30</v>
      </c>
      <c r="O714" s="2" t="s">
        <v>1</v>
      </c>
      <c r="P714" s="2" t="s">
        <v>170</v>
      </c>
    </row>
    <row r="715" spans="1:16" x14ac:dyDescent="0.25">
      <c r="A715" s="2" t="s">
        <v>373</v>
      </c>
      <c r="B715" s="2" t="s">
        <v>374</v>
      </c>
      <c r="C715" s="2">
        <v>60</v>
      </c>
      <c r="D715" s="2" t="s">
        <v>411</v>
      </c>
      <c r="E715" s="2" t="s">
        <v>375</v>
      </c>
      <c r="F715" s="2">
        <v>26.34</v>
      </c>
      <c r="G715" s="2" t="s">
        <v>376</v>
      </c>
      <c r="H715" s="2" t="s">
        <v>949</v>
      </c>
      <c r="I715" s="3">
        <v>0.439</v>
      </c>
      <c r="J715" s="2" t="s">
        <v>4</v>
      </c>
      <c r="K715" s="2" t="s">
        <v>5</v>
      </c>
      <c r="L715" s="2" t="s">
        <v>3515</v>
      </c>
      <c r="M715" s="2" t="s">
        <v>377</v>
      </c>
      <c r="N715" s="2">
        <v>56.1</v>
      </c>
      <c r="O715" s="2" t="s">
        <v>1</v>
      </c>
      <c r="P715" s="2" t="s">
        <v>170</v>
      </c>
    </row>
    <row r="716" spans="1:16" x14ac:dyDescent="0.25">
      <c r="A716" s="2" t="s">
        <v>373</v>
      </c>
      <c r="B716" s="2" t="s">
        <v>374</v>
      </c>
      <c r="C716" s="2">
        <v>440</v>
      </c>
      <c r="D716" s="2" t="s">
        <v>411</v>
      </c>
      <c r="E716" s="2" t="s">
        <v>375</v>
      </c>
      <c r="F716" s="2">
        <v>154.57</v>
      </c>
      <c r="G716" s="2" t="s">
        <v>376</v>
      </c>
      <c r="H716" s="2" t="s">
        <v>949</v>
      </c>
      <c r="I716" s="3">
        <v>0.3513</v>
      </c>
      <c r="J716" s="2" t="s">
        <v>4</v>
      </c>
      <c r="K716" s="2" t="s">
        <v>5</v>
      </c>
      <c r="L716" s="2" t="s">
        <v>3516</v>
      </c>
      <c r="M716" s="2" t="s">
        <v>377</v>
      </c>
      <c r="N716" s="2">
        <v>64.87</v>
      </c>
      <c r="O716" s="2" t="s">
        <v>1</v>
      </c>
      <c r="P716" s="2" t="s">
        <v>170</v>
      </c>
    </row>
    <row r="717" spans="1:16" x14ac:dyDescent="0.25">
      <c r="A717" s="2" t="s">
        <v>373</v>
      </c>
      <c r="B717" s="2" t="s">
        <v>374</v>
      </c>
      <c r="C717" s="2">
        <v>40</v>
      </c>
      <c r="D717" s="2" t="s">
        <v>411</v>
      </c>
      <c r="E717" s="2" t="s">
        <v>375</v>
      </c>
      <c r="F717" s="2">
        <v>60</v>
      </c>
      <c r="G717" s="2" t="s">
        <v>376</v>
      </c>
      <c r="H717" s="2" t="s">
        <v>949</v>
      </c>
      <c r="I717" s="3">
        <v>1.5</v>
      </c>
      <c r="J717" s="2" t="s">
        <v>4</v>
      </c>
      <c r="K717" s="2" t="s">
        <v>5</v>
      </c>
      <c r="L717" s="2" t="s">
        <v>2725</v>
      </c>
      <c r="M717" s="2" t="s">
        <v>378</v>
      </c>
      <c r="N717" s="2">
        <v>50</v>
      </c>
      <c r="O717" s="2" t="s">
        <v>1</v>
      </c>
      <c r="P717" s="2" t="s">
        <v>170</v>
      </c>
    </row>
    <row r="718" spans="1:16" x14ac:dyDescent="0.25">
      <c r="A718" s="2" t="s">
        <v>373</v>
      </c>
      <c r="B718" s="2" t="s">
        <v>374</v>
      </c>
      <c r="C718" s="2">
        <v>270</v>
      </c>
      <c r="D718" s="2" t="s">
        <v>411</v>
      </c>
      <c r="E718" s="2" t="s">
        <v>375</v>
      </c>
      <c r="F718" s="2">
        <v>361.8</v>
      </c>
      <c r="G718" s="2" t="s">
        <v>376</v>
      </c>
      <c r="H718" s="2" t="s">
        <v>949</v>
      </c>
      <c r="I718" s="3">
        <v>1.34</v>
      </c>
      <c r="J718" s="2" t="s">
        <v>4</v>
      </c>
      <c r="K718" s="2" t="s">
        <v>5</v>
      </c>
      <c r="L718" s="2" t="s">
        <v>3517</v>
      </c>
      <c r="M718" s="2" t="s">
        <v>378</v>
      </c>
      <c r="N718" s="2">
        <v>34</v>
      </c>
      <c r="O718" s="2" t="s">
        <v>1</v>
      </c>
      <c r="P718" s="2" t="s">
        <v>170</v>
      </c>
    </row>
    <row r="719" spans="1:16" x14ac:dyDescent="0.25">
      <c r="A719" s="2" t="s">
        <v>373</v>
      </c>
      <c r="B719" s="2" t="s">
        <v>374</v>
      </c>
      <c r="C719" s="2">
        <v>60</v>
      </c>
      <c r="D719" s="2" t="s">
        <v>411</v>
      </c>
      <c r="E719" s="2" t="s">
        <v>375</v>
      </c>
      <c r="F719" s="2">
        <v>75.599999999999994</v>
      </c>
      <c r="G719" s="2" t="s">
        <v>376</v>
      </c>
      <c r="H719" s="2" t="s">
        <v>949</v>
      </c>
      <c r="I719" s="3">
        <v>1.26</v>
      </c>
      <c r="J719" s="2" t="s">
        <v>4</v>
      </c>
      <c r="K719" s="2" t="s">
        <v>5</v>
      </c>
      <c r="L719" s="2" t="s">
        <v>3518</v>
      </c>
      <c r="M719" s="2" t="s">
        <v>378</v>
      </c>
      <c r="N719" s="2">
        <v>26</v>
      </c>
      <c r="O719" s="2" t="s">
        <v>1</v>
      </c>
      <c r="P719" s="2" t="s">
        <v>170</v>
      </c>
    </row>
    <row r="720" spans="1:16" x14ac:dyDescent="0.25">
      <c r="A720" s="2" t="s">
        <v>373</v>
      </c>
      <c r="B720" s="2" t="s">
        <v>374</v>
      </c>
      <c r="C720" s="2">
        <v>470</v>
      </c>
      <c r="D720" s="2" t="s">
        <v>411</v>
      </c>
      <c r="E720" s="2" t="s">
        <v>375</v>
      </c>
      <c r="F720" s="2">
        <v>796.7</v>
      </c>
      <c r="G720" s="2" t="s">
        <v>376</v>
      </c>
      <c r="H720" s="2" t="s">
        <v>949</v>
      </c>
      <c r="I720" s="3">
        <v>1.6951000000000001</v>
      </c>
      <c r="J720" s="2" t="s">
        <v>4</v>
      </c>
      <c r="K720" s="2" t="s">
        <v>5</v>
      </c>
      <c r="L720" s="2" t="s">
        <v>3519</v>
      </c>
      <c r="M720" s="2" t="s">
        <v>378</v>
      </c>
      <c r="N720" s="2">
        <v>69.510000000000005</v>
      </c>
      <c r="O720" s="2" t="s">
        <v>1</v>
      </c>
      <c r="P720" s="2" t="s">
        <v>170</v>
      </c>
    </row>
    <row r="721" spans="1:16" x14ac:dyDescent="0.25">
      <c r="A721" s="2" t="s">
        <v>373</v>
      </c>
      <c r="B721" s="2" t="s">
        <v>374</v>
      </c>
      <c r="C721" s="2">
        <v>340</v>
      </c>
      <c r="D721" s="2" t="s">
        <v>411</v>
      </c>
      <c r="E721" s="2" t="s">
        <v>375</v>
      </c>
      <c r="F721" s="2">
        <v>255</v>
      </c>
      <c r="G721" s="2" t="s">
        <v>376</v>
      </c>
      <c r="H721" s="2" t="s">
        <v>949</v>
      </c>
      <c r="I721" s="3">
        <v>0.75</v>
      </c>
      <c r="J721" s="2" t="s">
        <v>4</v>
      </c>
      <c r="K721" s="2" t="s">
        <v>5</v>
      </c>
      <c r="L721" s="2" t="s">
        <v>3520</v>
      </c>
      <c r="M721" s="2" t="s">
        <v>377</v>
      </c>
      <c r="N721" s="2">
        <v>25</v>
      </c>
      <c r="O721" s="2" t="s">
        <v>1</v>
      </c>
      <c r="P721" s="2" t="s">
        <v>170</v>
      </c>
    </row>
    <row r="722" spans="1:16" x14ac:dyDescent="0.25">
      <c r="A722" s="2" t="s">
        <v>373</v>
      </c>
      <c r="B722" s="2" t="s">
        <v>374</v>
      </c>
      <c r="C722" s="2">
        <v>490</v>
      </c>
      <c r="D722" s="2" t="s">
        <v>411</v>
      </c>
      <c r="E722" s="2" t="s">
        <v>375</v>
      </c>
      <c r="F722" s="2">
        <v>294</v>
      </c>
      <c r="G722" s="2" t="s">
        <v>376</v>
      </c>
      <c r="H722" s="2" t="s">
        <v>949</v>
      </c>
      <c r="I722" s="3">
        <v>0.6</v>
      </c>
      <c r="J722" s="2" t="s">
        <v>4</v>
      </c>
      <c r="K722" s="2" t="s">
        <v>5</v>
      </c>
      <c r="L722" s="2" t="s">
        <v>3521</v>
      </c>
      <c r="M722" s="2" t="s">
        <v>377</v>
      </c>
      <c r="N722" s="2">
        <v>40</v>
      </c>
      <c r="O722" s="2" t="s">
        <v>1</v>
      </c>
      <c r="P722" s="2" t="s">
        <v>170</v>
      </c>
    </row>
    <row r="723" spans="1:16" x14ac:dyDescent="0.25">
      <c r="A723" s="2" t="s">
        <v>373</v>
      </c>
      <c r="B723" s="2" t="s">
        <v>374</v>
      </c>
      <c r="C723" s="2">
        <v>370</v>
      </c>
      <c r="D723" s="2" t="s">
        <v>411</v>
      </c>
      <c r="E723" s="2" t="s">
        <v>375</v>
      </c>
      <c r="F723" s="2">
        <v>356.68</v>
      </c>
      <c r="G723" s="2" t="s">
        <v>376</v>
      </c>
      <c r="H723" s="2" t="s">
        <v>949</v>
      </c>
      <c r="I723" s="3">
        <v>0.96399999999999997</v>
      </c>
      <c r="J723" s="2" t="s">
        <v>4</v>
      </c>
      <c r="K723" s="2" t="s">
        <v>5</v>
      </c>
      <c r="L723" s="2" t="s">
        <v>3522</v>
      </c>
      <c r="M723" s="2" t="s">
        <v>377</v>
      </c>
      <c r="N723" s="2">
        <v>3.6</v>
      </c>
      <c r="O723" s="2" t="s">
        <v>1</v>
      </c>
      <c r="P723" s="2" t="s">
        <v>170</v>
      </c>
    </row>
    <row r="724" spans="1:16" x14ac:dyDescent="0.25">
      <c r="A724" s="2" t="s">
        <v>373</v>
      </c>
      <c r="B724" s="2" t="s">
        <v>374</v>
      </c>
      <c r="C724" s="2">
        <v>180</v>
      </c>
      <c r="D724" s="2" t="s">
        <v>411</v>
      </c>
      <c r="E724" s="2" t="s">
        <v>375</v>
      </c>
      <c r="F724" s="2">
        <v>156.74</v>
      </c>
      <c r="G724" s="2" t="s">
        <v>376</v>
      </c>
      <c r="H724" s="2" t="s">
        <v>949</v>
      </c>
      <c r="I724" s="3">
        <v>0.87080000000000002</v>
      </c>
      <c r="J724" s="2" t="s">
        <v>4</v>
      </c>
      <c r="K724" s="2" t="s">
        <v>5</v>
      </c>
      <c r="L724" s="2" t="s">
        <v>3523</v>
      </c>
      <c r="M724" s="2" t="s">
        <v>377</v>
      </c>
      <c r="N724" s="2">
        <v>12.92</v>
      </c>
      <c r="O724" s="2" t="s">
        <v>1</v>
      </c>
      <c r="P724" s="2" t="s">
        <v>170</v>
      </c>
    </row>
    <row r="725" spans="1:16" x14ac:dyDescent="0.25">
      <c r="A725" s="2" t="s">
        <v>373</v>
      </c>
      <c r="B725" s="2" t="s">
        <v>374</v>
      </c>
      <c r="C725" s="2">
        <v>30</v>
      </c>
      <c r="D725" s="2" t="s">
        <v>411</v>
      </c>
      <c r="E725" s="2" t="s">
        <v>375</v>
      </c>
      <c r="F725" s="2">
        <v>39</v>
      </c>
      <c r="G725" s="2" t="s">
        <v>376</v>
      </c>
      <c r="H725" s="2" t="s">
        <v>949</v>
      </c>
      <c r="I725" s="3">
        <v>1.3</v>
      </c>
      <c r="J725" s="2" t="s">
        <v>4</v>
      </c>
      <c r="K725" s="2" t="s">
        <v>5</v>
      </c>
      <c r="L725" s="2" t="s">
        <v>3316</v>
      </c>
      <c r="M725" s="2" t="s">
        <v>378</v>
      </c>
      <c r="N725" s="2">
        <v>30</v>
      </c>
      <c r="O725" s="2" t="s">
        <v>1</v>
      </c>
      <c r="P725" s="2" t="s">
        <v>170</v>
      </c>
    </row>
    <row r="726" spans="1:16" x14ac:dyDescent="0.25">
      <c r="A726" s="2" t="s">
        <v>373</v>
      </c>
      <c r="B726" s="2" t="s">
        <v>374</v>
      </c>
      <c r="C726" s="2">
        <v>360</v>
      </c>
      <c r="D726" s="2" t="s">
        <v>411</v>
      </c>
      <c r="E726" s="2" t="s">
        <v>375</v>
      </c>
      <c r="F726" s="2">
        <v>604.79999999999995</v>
      </c>
      <c r="G726" s="2" t="s">
        <v>376</v>
      </c>
      <c r="H726" s="2" t="s">
        <v>949</v>
      </c>
      <c r="I726" s="3">
        <v>1.68</v>
      </c>
      <c r="J726" s="2" t="s">
        <v>4</v>
      </c>
      <c r="K726" s="2" t="s">
        <v>5</v>
      </c>
      <c r="L726" s="2" t="s">
        <v>3524</v>
      </c>
      <c r="M726" s="2" t="s">
        <v>378</v>
      </c>
      <c r="N726" s="2">
        <v>68</v>
      </c>
      <c r="O726" s="2" t="s">
        <v>1</v>
      </c>
      <c r="P726" s="2" t="s">
        <v>170</v>
      </c>
    </row>
    <row r="727" spans="1:16" x14ac:dyDescent="0.25">
      <c r="A727" s="2" t="s">
        <v>373</v>
      </c>
      <c r="B727" s="2" t="s">
        <v>374</v>
      </c>
      <c r="C727" s="2">
        <v>230</v>
      </c>
      <c r="D727" s="2" t="s">
        <v>411</v>
      </c>
      <c r="E727" s="2" t="s">
        <v>375</v>
      </c>
      <c r="F727" s="2">
        <v>327.52</v>
      </c>
      <c r="G727" s="2" t="s">
        <v>376</v>
      </c>
      <c r="H727" s="2" t="s">
        <v>949</v>
      </c>
      <c r="I727" s="3">
        <v>1.4239999999999999</v>
      </c>
      <c r="J727" s="2" t="s">
        <v>4</v>
      </c>
      <c r="K727" s="2" t="s">
        <v>5</v>
      </c>
      <c r="L727" s="2" t="s">
        <v>3525</v>
      </c>
      <c r="M727" s="2" t="s">
        <v>378</v>
      </c>
      <c r="N727" s="2">
        <v>42.4</v>
      </c>
      <c r="O727" s="2" t="s">
        <v>1</v>
      </c>
      <c r="P727" s="2" t="s">
        <v>170</v>
      </c>
    </row>
    <row r="728" spans="1:16" x14ac:dyDescent="0.25">
      <c r="A728" s="2" t="s">
        <v>373</v>
      </c>
      <c r="B728" s="2" t="s">
        <v>374</v>
      </c>
      <c r="C728" s="2">
        <v>150</v>
      </c>
      <c r="D728" s="2" t="s">
        <v>411</v>
      </c>
      <c r="E728" s="2" t="s">
        <v>375</v>
      </c>
      <c r="F728" s="2">
        <v>247.43</v>
      </c>
      <c r="G728" s="2" t="s">
        <v>376</v>
      </c>
      <c r="H728" s="2" t="s">
        <v>949</v>
      </c>
      <c r="I728" s="3">
        <v>1.6495</v>
      </c>
      <c r="J728" s="2" t="s">
        <v>4</v>
      </c>
      <c r="K728" s="2" t="s">
        <v>5</v>
      </c>
      <c r="L728" s="2" t="s">
        <v>3526</v>
      </c>
      <c r="M728" s="2" t="s">
        <v>378</v>
      </c>
      <c r="N728" s="2">
        <v>64.95</v>
      </c>
      <c r="O728" s="2" t="s">
        <v>1</v>
      </c>
      <c r="P728" s="2" t="s">
        <v>170</v>
      </c>
    </row>
    <row r="729" spans="1:16" x14ac:dyDescent="0.25">
      <c r="A729" s="2" t="s">
        <v>373</v>
      </c>
      <c r="B729" s="2" t="s">
        <v>374</v>
      </c>
      <c r="C729" s="2">
        <v>130</v>
      </c>
      <c r="D729" s="2" t="s">
        <v>411</v>
      </c>
      <c r="E729" s="2" t="s">
        <v>375</v>
      </c>
      <c r="F729" s="2">
        <v>117</v>
      </c>
      <c r="G729" s="2" t="s">
        <v>376</v>
      </c>
      <c r="H729" s="2" t="s">
        <v>949</v>
      </c>
      <c r="I729" s="3">
        <v>0.9</v>
      </c>
      <c r="J729" s="2" t="s">
        <v>4</v>
      </c>
      <c r="K729" s="2" t="s">
        <v>5</v>
      </c>
      <c r="L729" s="2" t="s">
        <v>3527</v>
      </c>
      <c r="M729" s="2" t="s">
        <v>377</v>
      </c>
      <c r="N729" s="2">
        <v>10</v>
      </c>
      <c r="O729" s="2" t="s">
        <v>1</v>
      </c>
      <c r="P729" s="2" t="s">
        <v>170</v>
      </c>
    </row>
    <row r="730" spans="1:16" x14ac:dyDescent="0.25">
      <c r="A730" s="2" t="s">
        <v>373</v>
      </c>
      <c r="B730" s="2" t="s">
        <v>374</v>
      </c>
      <c r="C730" s="2">
        <v>140</v>
      </c>
      <c r="D730" s="2" t="s">
        <v>411</v>
      </c>
      <c r="E730" s="2" t="s">
        <v>375</v>
      </c>
      <c r="F730" s="2">
        <v>98</v>
      </c>
      <c r="G730" s="2" t="s">
        <v>376</v>
      </c>
      <c r="H730" s="2" t="s">
        <v>949</v>
      </c>
      <c r="I730" s="3">
        <v>0.7</v>
      </c>
      <c r="J730" s="2" t="s">
        <v>4</v>
      </c>
      <c r="K730" s="2" t="s">
        <v>5</v>
      </c>
      <c r="L730" s="2" t="s">
        <v>3528</v>
      </c>
      <c r="M730" s="2" t="s">
        <v>377</v>
      </c>
      <c r="N730" s="2">
        <v>30</v>
      </c>
      <c r="O730" s="2" t="s">
        <v>1</v>
      </c>
      <c r="P730" s="2" t="s">
        <v>170</v>
      </c>
    </row>
    <row r="731" spans="1:16" x14ac:dyDescent="0.25">
      <c r="A731" s="2" t="s">
        <v>373</v>
      </c>
      <c r="B731" s="2" t="s">
        <v>374</v>
      </c>
      <c r="C731" s="2">
        <v>60</v>
      </c>
      <c r="D731" s="2" t="s">
        <v>411</v>
      </c>
      <c r="E731" s="2" t="s">
        <v>375</v>
      </c>
      <c r="F731" s="2">
        <v>18.600000000000001</v>
      </c>
      <c r="G731" s="2" t="s">
        <v>376</v>
      </c>
      <c r="H731" s="2" t="s">
        <v>949</v>
      </c>
      <c r="I731" s="3">
        <v>0.31</v>
      </c>
      <c r="J731" s="2" t="s">
        <v>4</v>
      </c>
      <c r="K731" s="2" t="s">
        <v>5</v>
      </c>
      <c r="L731" s="2" t="s">
        <v>3529</v>
      </c>
      <c r="M731" s="2" t="s">
        <v>377</v>
      </c>
      <c r="N731" s="2">
        <v>69</v>
      </c>
      <c r="O731" s="2" t="s">
        <v>1</v>
      </c>
      <c r="P731" s="2" t="s">
        <v>170</v>
      </c>
    </row>
    <row r="732" spans="1:16" x14ac:dyDescent="0.25">
      <c r="A732" s="2" t="s">
        <v>373</v>
      </c>
      <c r="B732" s="2" t="s">
        <v>374</v>
      </c>
      <c r="C732" s="2">
        <v>20</v>
      </c>
      <c r="D732" s="2" t="s">
        <v>411</v>
      </c>
      <c r="E732" s="2" t="s">
        <v>375</v>
      </c>
      <c r="F732" s="2">
        <v>15.77</v>
      </c>
      <c r="G732" s="2" t="s">
        <v>376</v>
      </c>
      <c r="H732" s="2" t="s">
        <v>949</v>
      </c>
      <c r="I732" s="3">
        <v>0.78869999999999996</v>
      </c>
      <c r="J732" s="2" t="s">
        <v>4</v>
      </c>
      <c r="K732" s="2" t="s">
        <v>5</v>
      </c>
      <c r="L732" s="2" t="s">
        <v>3530</v>
      </c>
      <c r="M732" s="2" t="s">
        <v>377</v>
      </c>
      <c r="N732" s="2">
        <v>21.13</v>
      </c>
      <c r="O732" s="2" t="s">
        <v>1</v>
      </c>
      <c r="P732" s="2" t="s">
        <v>170</v>
      </c>
    </row>
    <row r="733" spans="1:16" x14ac:dyDescent="0.25">
      <c r="A733" s="2" t="s">
        <v>373</v>
      </c>
      <c r="B733" s="2" t="s">
        <v>374</v>
      </c>
      <c r="C733" s="2">
        <v>50</v>
      </c>
      <c r="D733" s="2" t="s">
        <v>411</v>
      </c>
      <c r="E733" s="2" t="s">
        <v>375</v>
      </c>
      <c r="F733" s="2">
        <v>55</v>
      </c>
      <c r="G733" s="2" t="s">
        <v>376</v>
      </c>
      <c r="H733" s="2" t="s">
        <v>949</v>
      </c>
      <c r="I733" s="3">
        <v>1.1000000000000001</v>
      </c>
      <c r="J733" s="2" t="s">
        <v>4</v>
      </c>
      <c r="K733" s="2" t="s">
        <v>5</v>
      </c>
      <c r="L733" s="2" t="s">
        <v>883</v>
      </c>
      <c r="M733" s="2" t="s">
        <v>378</v>
      </c>
      <c r="N733" s="2">
        <v>10</v>
      </c>
      <c r="O733" s="2" t="s">
        <v>1</v>
      </c>
      <c r="P733" s="2" t="s">
        <v>170</v>
      </c>
    </row>
    <row r="734" spans="1:16" x14ac:dyDescent="0.25">
      <c r="A734" s="2" t="s">
        <v>373</v>
      </c>
      <c r="B734" s="2" t="s">
        <v>374</v>
      </c>
      <c r="C734" s="2">
        <v>130</v>
      </c>
      <c r="D734" s="2" t="s">
        <v>411</v>
      </c>
      <c r="E734" s="2" t="s">
        <v>375</v>
      </c>
      <c r="F734" s="2">
        <v>153.4</v>
      </c>
      <c r="G734" s="2" t="s">
        <v>376</v>
      </c>
      <c r="H734" s="2" t="s">
        <v>949</v>
      </c>
      <c r="I734" s="3">
        <v>1.18</v>
      </c>
      <c r="J734" s="2" t="s">
        <v>4</v>
      </c>
      <c r="K734" s="2" t="s">
        <v>5</v>
      </c>
      <c r="L734" s="2" t="s">
        <v>3531</v>
      </c>
      <c r="M734" s="2" t="s">
        <v>378</v>
      </c>
      <c r="N734" s="2">
        <v>18</v>
      </c>
      <c r="O734" s="2" t="s">
        <v>1</v>
      </c>
      <c r="P734" s="2" t="s">
        <v>170</v>
      </c>
    </row>
    <row r="735" spans="1:16" x14ac:dyDescent="0.25">
      <c r="A735" s="2" t="s">
        <v>373</v>
      </c>
      <c r="B735" s="2" t="s">
        <v>374</v>
      </c>
      <c r="C735" s="2">
        <v>260</v>
      </c>
      <c r="D735" s="2" t="s">
        <v>411</v>
      </c>
      <c r="E735" s="2" t="s">
        <v>375</v>
      </c>
      <c r="F735" s="2">
        <v>422.5</v>
      </c>
      <c r="G735" s="2" t="s">
        <v>376</v>
      </c>
      <c r="H735" s="2" t="s">
        <v>949</v>
      </c>
      <c r="I735" s="3">
        <v>1.625</v>
      </c>
      <c r="J735" s="2" t="s">
        <v>4</v>
      </c>
      <c r="K735" s="2" t="s">
        <v>5</v>
      </c>
      <c r="L735" s="2" t="s">
        <v>3532</v>
      </c>
      <c r="M735" s="2" t="s">
        <v>378</v>
      </c>
      <c r="N735" s="2">
        <v>62.5</v>
      </c>
      <c r="O735" s="2" t="s">
        <v>1</v>
      </c>
      <c r="P735" s="2" t="s">
        <v>170</v>
      </c>
    </row>
    <row r="736" spans="1:16" x14ac:dyDescent="0.25">
      <c r="A736" s="2" t="s">
        <v>373</v>
      </c>
      <c r="B736" s="2" t="s">
        <v>374</v>
      </c>
      <c r="C736" s="2">
        <v>120</v>
      </c>
      <c r="D736" s="2" t="s">
        <v>411</v>
      </c>
      <c r="E736" s="2" t="s">
        <v>375</v>
      </c>
      <c r="F736" s="2">
        <v>189.58</v>
      </c>
      <c r="G736" s="2" t="s">
        <v>376</v>
      </c>
      <c r="H736" s="2" t="s">
        <v>949</v>
      </c>
      <c r="I736" s="3">
        <v>1.5798000000000001</v>
      </c>
      <c r="J736" s="2" t="s">
        <v>4</v>
      </c>
      <c r="K736" s="2" t="s">
        <v>5</v>
      </c>
      <c r="L736" s="2" t="s">
        <v>3533</v>
      </c>
      <c r="M736" s="2" t="s">
        <v>378</v>
      </c>
      <c r="N736" s="2">
        <v>57.98</v>
      </c>
      <c r="O736" s="2" t="s">
        <v>1</v>
      </c>
      <c r="P736" s="2" t="s">
        <v>170</v>
      </c>
    </row>
    <row r="737" spans="1:16" x14ac:dyDescent="0.25">
      <c r="A737" s="2" t="s">
        <v>373</v>
      </c>
      <c r="B737" s="2" t="s">
        <v>374</v>
      </c>
      <c r="C737" s="2">
        <v>410</v>
      </c>
      <c r="D737" s="2" t="s">
        <v>411</v>
      </c>
      <c r="E737" s="2" t="s">
        <v>375</v>
      </c>
      <c r="F737" s="2">
        <v>319.8</v>
      </c>
      <c r="G737" s="2" t="s">
        <v>376</v>
      </c>
      <c r="H737" s="2" t="s">
        <v>949</v>
      </c>
      <c r="I737" s="3">
        <v>0.78</v>
      </c>
      <c r="J737" s="2" t="s">
        <v>4</v>
      </c>
      <c r="K737" s="2" t="s">
        <v>5</v>
      </c>
      <c r="L737" s="2" t="s">
        <v>3534</v>
      </c>
      <c r="M737" s="2" t="s">
        <v>377</v>
      </c>
      <c r="N737" s="2">
        <v>22</v>
      </c>
      <c r="O737" s="2" t="s">
        <v>1</v>
      </c>
      <c r="P737" s="2" t="s">
        <v>170</v>
      </c>
    </row>
    <row r="738" spans="1:16" x14ac:dyDescent="0.25">
      <c r="A738" s="2" t="s">
        <v>373</v>
      </c>
      <c r="B738" s="2" t="s">
        <v>374</v>
      </c>
      <c r="C738" s="2">
        <v>130</v>
      </c>
      <c r="D738" s="2" t="s">
        <v>411</v>
      </c>
      <c r="E738" s="2" t="s">
        <v>375</v>
      </c>
      <c r="F738" s="2">
        <v>52</v>
      </c>
      <c r="G738" s="2" t="s">
        <v>376</v>
      </c>
      <c r="H738" s="2" t="s">
        <v>949</v>
      </c>
      <c r="I738" s="3">
        <v>0.4</v>
      </c>
      <c r="J738" s="2" t="s">
        <v>4</v>
      </c>
      <c r="K738" s="2" t="s">
        <v>5</v>
      </c>
      <c r="L738" s="2" t="s">
        <v>3535</v>
      </c>
      <c r="M738" s="2" t="s">
        <v>377</v>
      </c>
      <c r="N738" s="2">
        <v>60</v>
      </c>
      <c r="O738" s="2" t="s">
        <v>1</v>
      </c>
      <c r="P738" s="2" t="s">
        <v>170</v>
      </c>
    </row>
    <row r="739" spans="1:16" x14ac:dyDescent="0.25">
      <c r="A739" s="2" t="s">
        <v>373</v>
      </c>
      <c r="B739" s="2" t="s">
        <v>374</v>
      </c>
      <c r="C739" s="2">
        <v>200</v>
      </c>
      <c r="D739" s="2" t="s">
        <v>411</v>
      </c>
      <c r="E739" s="2" t="s">
        <v>375</v>
      </c>
      <c r="F739" s="2">
        <v>94.8</v>
      </c>
      <c r="G739" s="2" t="s">
        <v>376</v>
      </c>
      <c r="H739" s="2" t="s">
        <v>949</v>
      </c>
      <c r="I739" s="3">
        <v>0.47399999999999998</v>
      </c>
      <c r="J739" s="2" t="s">
        <v>4</v>
      </c>
      <c r="K739" s="2" t="s">
        <v>5</v>
      </c>
      <c r="L739" s="2" t="s">
        <v>3536</v>
      </c>
      <c r="M739" s="2" t="s">
        <v>377</v>
      </c>
      <c r="N739" s="2">
        <v>52.6</v>
      </c>
      <c r="O739" s="2" t="s">
        <v>1</v>
      </c>
      <c r="P739" s="2" t="s">
        <v>170</v>
      </c>
    </row>
    <row r="740" spans="1:16" x14ac:dyDescent="0.25">
      <c r="A740" s="2" t="s">
        <v>373</v>
      </c>
      <c r="B740" s="2" t="s">
        <v>374</v>
      </c>
      <c r="C740" s="2">
        <v>100</v>
      </c>
      <c r="D740" s="2" t="s">
        <v>411</v>
      </c>
      <c r="E740" s="2" t="s">
        <v>375</v>
      </c>
      <c r="F740" s="2">
        <v>74.67</v>
      </c>
      <c r="G740" s="2" t="s">
        <v>376</v>
      </c>
      <c r="H740" s="2" t="s">
        <v>949</v>
      </c>
      <c r="I740" s="3">
        <v>0.74670000000000003</v>
      </c>
      <c r="J740" s="2" t="s">
        <v>4</v>
      </c>
      <c r="K740" s="2" t="s">
        <v>5</v>
      </c>
      <c r="L740" s="2" t="s">
        <v>3537</v>
      </c>
      <c r="M740" s="2" t="s">
        <v>377</v>
      </c>
      <c r="N740" s="2">
        <v>25.33</v>
      </c>
      <c r="O740" s="2" t="s">
        <v>1</v>
      </c>
      <c r="P740" s="2" t="s">
        <v>170</v>
      </c>
    </row>
    <row r="741" spans="1:16" x14ac:dyDescent="0.25">
      <c r="A741" s="2" t="s">
        <v>373</v>
      </c>
      <c r="B741" s="2" t="s">
        <v>374</v>
      </c>
      <c r="C741" s="2">
        <v>450</v>
      </c>
      <c r="D741" s="2" t="s">
        <v>411</v>
      </c>
      <c r="E741" s="2" t="s">
        <v>375</v>
      </c>
      <c r="F741" s="2">
        <v>495</v>
      </c>
      <c r="G741" s="2" t="s">
        <v>376</v>
      </c>
      <c r="H741" s="2" t="s">
        <v>949</v>
      </c>
      <c r="I741" s="3">
        <v>1.1000000000000001</v>
      </c>
      <c r="J741" s="2" t="s">
        <v>4</v>
      </c>
      <c r="K741" s="2" t="s">
        <v>5</v>
      </c>
      <c r="L741" s="2" t="s">
        <v>3149</v>
      </c>
      <c r="M741" s="2" t="s">
        <v>378</v>
      </c>
      <c r="N741" s="2">
        <v>10</v>
      </c>
      <c r="O741" s="2" t="s">
        <v>1</v>
      </c>
      <c r="P741" s="2" t="s">
        <v>170</v>
      </c>
    </row>
    <row r="742" spans="1:16" x14ac:dyDescent="0.25">
      <c r="A742" s="2" t="s">
        <v>373</v>
      </c>
      <c r="B742" s="2" t="s">
        <v>374</v>
      </c>
      <c r="C742" s="2">
        <v>320</v>
      </c>
      <c r="D742" s="2" t="s">
        <v>411</v>
      </c>
      <c r="E742" s="2" t="s">
        <v>375</v>
      </c>
      <c r="F742" s="2">
        <v>473.6</v>
      </c>
      <c r="G742" s="2" t="s">
        <v>376</v>
      </c>
      <c r="H742" s="2" t="s">
        <v>949</v>
      </c>
      <c r="I742" s="3">
        <v>1.48</v>
      </c>
      <c r="J742" s="2" t="s">
        <v>4</v>
      </c>
      <c r="K742" s="2" t="s">
        <v>5</v>
      </c>
      <c r="L742" s="2" t="s">
        <v>3538</v>
      </c>
      <c r="M742" s="2" t="s">
        <v>378</v>
      </c>
      <c r="N742" s="2">
        <v>48</v>
      </c>
      <c r="O742" s="2" t="s">
        <v>1</v>
      </c>
      <c r="P742" s="2" t="s">
        <v>170</v>
      </c>
    </row>
    <row r="743" spans="1:16" x14ac:dyDescent="0.25">
      <c r="A743" s="2" t="s">
        <v>373</v>
      </c>
      <c r="B743" s="2" t="s">
        <v>374</v>
      </c>
      <c r="C743" s="2">
        <v>150</v>
      </c>
      <c r="D743" s="2" t="s">
        <v>411</v>
      </c>
      <c r="E743" s="2" t="s">
        <v>375</v>
      </c>
      <c r="F743" s="2">
        <v>249.75</v>
      </c>
      <c r="G743" s="2" t="s">
        <v>376</v>
      </c>
      <c r="H743" s="2" t="s">
        <v>949</v>
      </c>
      <c r="I743" s="3">
        <v>1.665</v>
      </c>
      <c r="J743" s="2" t="s">
        <v>4</v>
      </c>
      <c r="K743" s="2" t="s">
        <v>5</v>
      </c>
      <c r="L743" s="2" t="s">
        <v>3539</v>
      </c>
      <c r="M743" s="2" t="s">
        <v>378</v>
      </c>
      <c r="N743" s="2">
        <v>66.5</v>
      </c>
      <c r="O743" s="2" t="s">
        <v>1</v>
      </c>
      <c r="P743" s="2" t="s">
        <v>170</v>
      </c>
    </row>
    <row r="744" spans="1:16" x14ac:dyDescent="0.25">
      <c r="A744" s="2" t="s">
        <v>373</v>
      </c>
      <c r="B744" s="2" t="s">
        <v>374</v>
      </c>
      <c r="C744" s="2">
        <v>500</v>
      </c>
      <c r="D744" s="2" t="s">
        <v>411</v>
      </c>
      <c r="E744" s="2" t="s">
        <v>375</v>
      </c>
      <c r="F744" s="2">
        <v>585.35</v>
      </c>
      <c r="G744" s="2" t="s">
        <v>376</v>
      </c>
      <c r="H744" s="2" t="s">
        <v>949</v>
      </c>
      <c r="I744" s="3">
        <v>1.1707000000000001</v>
      </c>
      <c r="J744" s="2" t="s">
        <v>4</v>
      </c>
      <c r="K744" s="2" t="s">
        <v>5</v>
      </c>
      <c r="L744" s="2" t="s">
        <v>3540</v>
      </c>
      <c r="M744" s="2" t="s">
        <v>378</v>
      </c>
      <c r="N744" s="2">
        <v>17.07</v>
      </c>
      <c r="O744" s="2" t="s">
        <v>1</v>
      </c>
      <c r="P744" s="2" t="s">
        <v>170</v>
      </c>
    </row>
    <row r="745" spans="1:16" x14ac:dyDescent="0.25">
      <c r="A745" s="2" t="s">
        <v>373</v>
      </c>
      <c r="B745" s="2" t="s">
        <v>374</v>
      </c>
      <c r="C745" s="2">
        <v>250</v>
      </c>
      <c r="D745" s="2" t="s">
        <v>411</v>
      </c>
      <c r="E745" s="2" t="s">
        <v>375</v>
      </c>
      <c r="F745" s="2">
        <v>87.5</v>
      </c>
      <c r="G745" s="2" t="s">
        <v>376</v>
      </c>
      <c r="H745" s="2" t="s">
        <v>949</v>
      </c>
      <c r="I745" s="3">
        <v>0.35</v>
      </c>
      <c r="J745" s="2" t="s">
        <v>4</v>
      </c>
      <c r="K745" s="2" t="s">
        <v>5</v>
      </c>
      <c r="L745" s="2" t="s">
        <v>3152</v>
      </c>
      <c r="M745" s="2" t="s">
        <v>377</v>
      </c>
      <c r="N745" s="2">
        <v>65</v>
      </c>
      <c r="O745" s="2" t="s">
        <v>1</v>
      </c>
      <c r="P745" s="2" t="s">
        <v>170</v>
      </c>
    </row>
    <row r="746" spans="1:16" x14ac:dyDescent="0.25">
      <c r="A746" s="2" t="s">
        <v>373</v>
      </c>
      <c r="B746" s="2" t="s">
        <v>374</v>
      </c>
      <c r="C746" s="2">
        <v>490</v>
      </c>
      <c r="D746" s="2" t="s">
        <v>411</v>
      </c>
      <c r="E746" s="2" t="s">
        <v>375</v>
      </c>
      <c r="F746" s="2">
        <v>147</v>
      </c>
      <c r="G746" s="2" t="s">
        <v>376</v>
      </c>
      <c r="H746" s="2" t="s">
        <v>949</v>
      </c>
      <c r="I746" s="3">
        <v>0.3</v>
      </c>
      <c r="J746" s="2" t="s">
        <v>4</v>
      </c>
      <c r="K746" s="2" t="s">
        <v>5</v>
      </c>
      <c r="L746" s="2" t="s">
        <v>3541</v>
      </c>
      <c r="M746" s="2" t="s">
        <v>377</v>
      </c>
      <c r="N746" s="2">
        <v>70</v>
      </c>
      <c r="O746" s="2" t="s">
        <v>1</v>
      </c>
      <c r="P746" s="2" t="s">
        <v>170</v>
      </c>
    </row>
    <row r="747" spans="1:16" x14ac:dyDescent="0.25">
      <c r="A747" s="2" t="s">
        <v>373</v>
      </c>
      <c r="B747" s="2" t="s">
        <v>374</v>
      </c>
      <c r="C747" s="2">
        <v>290</v>
      </c>
      <c r="D747" s="2" t="s">
        <v>411</v>
      </c>
      <c r="E747" s="2" t="s">
        <v>375</v>
      </c>
      <c r="F747" s="2">
        <v>135.13999999999999</v>
      </c>
      <c r="G747" s="2" t="s">
        <v>376</v>
      </c>
      <c r="H747" s="2" t="s">
        <v>949</v>
      </c>
      <c r="I747" s="3">
        <v>0.46600000000000003</v>
      </c>
      <c r="J747" s="2" t="s">
        <v>4</v>
      </c>
      <c r="K747" s="2" t="s">
        <v>5</v>
      </c>
      <c r="L747" s="2" t="s">
        <v>3542</v>
      </c>
      <c r="M747" s="2" t="s">
        <v>377</v>
      </c>
      <c r="N747" s="2">
        <v>53.4</v>
      </c>
      <c r="O747" s="2" t="s">
        <v>1</v>
      </c>
      <c r="P747" s="2" t="s">
        <v>170</v>
      </c>
    </row>
    <row r="748" spans="1:16" x14ac:dyDescent="0.25">
      <c r="A748" s="2" t="s">
        <v>373</v>
      </c>
      <c r="B748" s="2" t="s">
        <v>374</v>
      </c>
      <c r="C748" s="2">
        <v>350</v>
      </c>
      <c r="D748" s="2" t="s">
        <v>411</v>
      </c>
      <c r="E748" s="2" t="s">
        <v>375</v>
      </c>
      <c r="F748" s="2">
        <v>196.56</v>
      </c>
      <c r="G748" s="2" t="s">
        <v>376</v>
      </c>
      <c r="H748" s="2" t="s">
        <v>949</v>
      </c>
      <c r="I748" s="3">
        <v>0.56159999999999999</v>
      </c>
      <c r="J748" s="2" t="s">
        <v>4</v>
      </c>
      <c r="K748" s="2" t="s">
        <v>5</v>
      </c>
      <c r="L748" s="2" t="s">
        <v>3543</v>
      </c>
      <c r="M748" s="2" t="s">
        <v>377</v>
      </c>
      <c r="N748" s="2">
        <v>43.84</v>
      </c>
      <c r="O748" s="2" t="s">
        <v>1</v>
      </c>
      <c r="P748" s="2" t="s">
        <v>170</v>
      </c>
    </row>
    <row r="749" spans="1:16" x14ac:dyDescent="0.25">
      <c r="A749" s="2" t="s">
        <v>373</v>
      </c>
      <c r="B749" s="2" t="s">
        <v>374</v>
      </c>
      <c r="C749" s="2">
        <v>330</v>
      </c>
      <c r="D749" s="2" t="s">
        <v>411</v>
      </c>
      <c r="E749" s="2" t="s">
        <v>375</v>
      </c>
      <c r="F749" s="2">
        <v>363</v>
      </c>
      <c r="G749" s="2" t="s">
        <v>376</v>
      </c>
      <c r="H749" s="2" t="s">
        <v>949</v>
      </c>
      <c r="I749" s="3">
        <v>1.1000000000000001</v>
      </c>
      <c r="J749" s="2" t="s">
        <v>4</v>
      </c>
      <c r="K749" s="2" t="s">
        <v>5</v>
      </c>
      <c r="L749" s="2" t="s">
        <v>820</v>
      </c>
      <c r="M749" s="2" t="s">
        <v>378</v>
      </c>
      <c r="N749" s="2">
        <v>10</v>
      </c>
      <c r="O749" s="2" t="s">
        <v>1</v>
      </c>
      <c r="P749" s="2" t="s">
        <v>170</v>
      </c>
    </row>
    <row r="750" spans="1:16" x14ac:dyDescent="0.25">
      <c r="A750" s="2" t="s">
        <v>373</v>
      </c>
      <c r="B750" s="2" t="s">
        <v>374</v>
      </c>
      <c r="C750" s="2">
        <v>40</v>
      </c>
      <c r="D750" s="2" t="s">
        <v>411</v>
      </c>
      <c r="E750" s="2" t="s">
        <v>375</v>
      </c>
      <c r="F750" s="2">
        <v>60.8</v>
      </c>
      <c r="G750" s="2" t="s">
        <v>376</v>
      </c>
      <c r="H750" s="2" t="s">
        <v>949</v>
      </c>
      <c r="I750" s="3">
        <v>1.52</v>
      </c>
      <c r="J750" s="2" t="s">
        <v>4</v>
      </c>
      <c r="K750" s="2" t="s">
        <v>5</v>
      </c>
      <c r="L750" s="2" t="s">
        <v>3544</v>
      </c>
      <c r="M750" s="2" t="s">
        <v>378</v>
      </c>
      <c r="N750" s="2">
        <v>52</v>
      </c>
      <c r="O750" s="2" t="s">
        <v>1</v>
      </c>
      <c r="P750" s="2" t="s">
        <v>170</v>
      </c>
    </row>
    <row r="751" spans="1:16" x14ac:dyDescent="0.25">
      <c r="A751" s="2" t="s">
        <v>373</v>
      </c>
      <c r="B751" s="2" t="s">
        <v>374</v>
      </c>
      <c r="C751" s="2">
        <v>310</v>
      </c>
      <c r="D751" s="2" t="s">
        <v>411</v>
      </c>
      <c r="E751" s="2" t="s">
        <v>375</v>
      </c>
      <c r="F751" s="2">
        <v>384.4</v>
      </c>
      <c r="G751" s="2" t="s">
        <v>376</v>
      </c>
      <c r="H751" s="2" t="s">
        <v>949</v>
      </c>
      <c r="I751" s="3">
        <v>1.24</v>
      </c>
      <c r="J751" s="2" t="s">
        <v>4</v>
      </c>
      <c r="K751" s="2" t="s">
        <v>5</v>
      </c>
      <c r="L751" s="2" t="s">
        <v>2727</v>
      </c>
      <c r="M751" s="2" t="s">
        <v>378</v>
      </c>
      <c r="N751" s="2">
        <v>24</v>
      </c>
      <c r="O751" s="2" t="s">
        <v>1</v>
      </c>
      <c r="P751" s="2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D4C3-DD5B-44DF-A0A3-27962B70AF47}">
  <dimension ref="A1:X301"/>
  <sheetViews>
    <sheetView workbookViewId="0">
      <selection activeCell="H13" sqref="H13"/>
    </sheetView>
  </sheetViews>
  <sheetFormatPr baseColWidth="10" defaultRowHeight="15" x14ac:dyDescent="0.25"/>
  <cols>
    <col min="1" max="1" width="51" customWidth="1"/>
    <col min="2" max="2" width="4.28515625" customWidth="1"/>
    <col min="3" max="3" width="5.5703125" customWidth="1"/>
    <col min="4" max="4" width="4.7109375" customWidth="1"/>
    <col min="5" max="5" width="6.5703125" customWidth="1"/>
    <col min="6" max="6" width="5.28515625" customWidth="1"/>
    <col min="8" max="8" width="24.42578125" customWidth="1"/>
    <col min="9" max="9" width="26" customWidth="1"/>
    <col min="10" max="10" width="22.42578125" customWidth="1"/>
  </cols>
  <sheetData>
    <row r="1" spans="1:2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</row>
    <row r="2" spans="1:24" x14ac:dyDescent="0.25">
      <c r="A2" t="s">
        <v>168</v>
      </c>
      <c r="B2" t="s">
        <v>251</v>
      </c>
      <c r="C2" t="s">
        <v>151</v>
      </c>
      <c r="D2" t="s">
        <v>169</v>
      </c>
      <c r="E2">
        <v>9</v>
      </c>
      <c r="F2" t="s">
        <v>1</v>
      </c>
      <c r="G2" t="s">
        <v>171</v>
      </c>
      <c r="I2" s="1">
        <v>0.91</v>
      </c>
      <c r="J2" t="s">
        <v>4</v>
      </c>
      <c r="K2" t="s">
        <v>5</v>
      </c>
      <c r="L2" t="s">
        <v>72</v>
      </c>
      <c r="M2" t="s">
        <v>172</v>
      </c>
      <c r="N2" t="s">
        <v>181</v>
      </c>
      <c r="R2" t="s">
        <v>357</v>
      </c>
      <c r="S2">
        <v>150</v>
      </c>
      <c r="T2" t="s">
        <v>334</v>
      </c>
      <c r="U2">
        <v>9</v>
      </c>
      <c r="V2" t="s">
        <v>335</v>
      </c>
      <c r="W2" t="s">
        <v>950</v>
      </c>
      <c r="X2" t="s">
        <v>171</v>
      </c>
    </row>
    <row r="3" spans="1:24" x14ac:dyDescent="0.25">
      <c r="A3" t="s">
        <v>168</v>
      </c>
      <c r="B3" t="s">
        <v>251</v>
      </c>
      <c r="C3" t="s">
        <v>151</v>
      </c>
      <c r="D3" t="s">
        <v>169</v>
      </c>
      <c r="E3">
        <v>60</v>
      </c>
      <c r="F3" t="s">
        <v>1</v>
      </c>
      <c r="G3" t="s">
        <v>171</v>
      </c>
      <c r="I3" s="1">
        <v>0.4</v>
      </c>
      <c r="J3" t="s">
        <v>4</v>
      </c>
      <c r="K3" t="s">
        <v>5</v>
      </c>
      <c r="L3" t="s">
        <v>22</v>
      </c>
      <c r="M3" t="s">
        <v>172</v>
      </c>
      <c r="N3" t="s">
        <v>220</v>
      </c>
      <c r="R3" t="s">
        <v>357</v>
      </c>
      <c r="S3">
        <v>90</v>
      </c>
      <c r="T3" t="s">
        <v>334</v>
      </c>
      <c r="U3">
        <v>60</v>
      </c>
      <c r="V3" t="s">
        <v>335</v>
      </c>
      <c r="W3" t="s">
        <v>951</v>
      </c>
      <c r="X3" t="s">
        <v>171</v>
      </c>
    </row>
    <row r="4" spans="1:24" x14ac:dyDescent="0.25">
      <c r="A4" t="s">
        <v>168</v>
      </c>
      <c r="B4" t="s">
        <v>251</v>
      </c>
      <c r="C4" t="s">
        <v>151</v>
      </c>
      <c r="D4" t="s">
        <v>169</v>
      </c>
      <c r="E4">
        <v>8</v>
      </c>
      <c r="F4" t="s">
        <v>1</v>
      </c>
      <c r="G4" t="s">
        <v>171</v>
      </c>
      <c r="I4" s="1">
        <v>0.92</v>
      </c>
      <c r="J4" t="s">
        <v>4</v>
      </c>
      <c r="K4" t="s">
        <v>5</v>
      </c>
      <c r="L4" t="s">
        <v>18</v>
      </c>
      <c r="M4" t="s">
        <v>172</v>
      </c>
      <c r="N4" t="s">
        <v>180</v>
      </c>
      <c r="R4" t="s">
        <v>357</v>
      </c>
      <c r="S4">
        <v>200</v>
      </c>
      <c r="T4" t="s">
        <v>334</v>
      </c>
      <c r="U4">
        <v>8</v>
      </c>
      <c r="V4" t="s">
        <v>335</v>
      </c>
      <c r="W4" t="s">
        <v>952</v>
      </c>
      <c r="X4" t="s">
        <v>171</v>
      </c>
    </row>
    <row r="5" spans="1:24" x14ac:dyDescent="0.25">
      <c r="A5" t="s">
        <v>168</v>
      </c>
      <c r="B5" t="s">
        <v>251</v>
      </c>
      <c r="C5" t="s">
        <v>151</v>
      </c>
      <c r="D5" t="s">
        <v>169</v>
      </c>
      <c r="E5">
        <v>97</v>
      </c>
      <c r="F5" t="s">
        <v>1</v>
      </c>
      <c r="G5" t="s">
        <v>171</v>
      </c>
      <c r="I5" s="1">
        <v>0.03</v>
      </c>
      <c r="J5" t="s">
        <v>4</v>
      </c>
      <c r="K5" t="s">
        <v>5</v>
      </c>
      <c r="L5" t="s">
        <v>54</v>
      </c>
      <c r="M5" t="s">
        <v>172</v>
      </c>
      <c r="N5" t="s">
        <v>249</v>
      </c>
      <c r="R5" t="s">
        <v>357</v>
      </c>
      <c r="S5">
        <v>190</v>
      </c>
      <c r="T5" t="s">
        <v>334</v>
      </c>
      <c r="U5">
        <v>97</v>
      </c>
      <c r="V5" t="s">
        <v>335</v>
      </c>
      <c r="W5" t="s">
        <v>953</v>
      </c>
      <c r="X5" t="s">
        <v>171</v>
      </c>
    </row>
    <row r="6" spans="1:24" x14ac:dyDescent="0.25">
      <c r="A6" t="s">
        <v>168</v>
      </c>
      <c r="B6" t="s">
        <v>251</v>
      </c>
      <c r="C6" t="s">
        <v>151</v>
      </c>
      <c r="D6" t="s">
        <v>169</v>
      </c>
      <c r="E6">
        <v>4</v>
      </c>
      <c r="F6" t="s">
        <v>1</v>
      </c>
      <c r="G6" t="s">
        <v>171</v>
      </c>
      <c r="I6" s="1">
        <v>0.96</v>
      </c>
      <c r="J6" t="s">
        <v>4</v>
      </c>
      <c r="K6" t="s">
        <v>5</v>
      </c>
      <c r="L6" t="s">
        <v>52</v>
      </c>
      <c r="M6" t="s">
        <v>172</v>
      </c>
      <c r="N6" t="s">
        <v>176</v>
      </c>
      <c r="R6" t="s">
        <v>357</v>
      </c>
      <c r="S6">
        <v>170</v>
      </c>
      <c r="T6" t="s">
        <v>334</v>
      </c>
      <c r="U6">
        <v>4</v>
      </c>
      <c r="V6" t="s">
        <v>335</v>
      </c>
      <c r="W6" t="s">
        <v>954</v>
      </c>
      <c r="X6" t="s">
        <v>171</v>
      </c>
    </row>
    <row r="7" spans="1:24" x14ac:dyDescent="0.25">
      <c r="A7" t="s">
        <v>168</v>
      </c>
      <c r="B7" t="s">
        <v>251</v>
      </c>
      <c r="C7" t="s">
        <v>151</v>
      </c>
      <c r="D7" t="s">
        <v>169</v>
      </c>
      <c r="E7">
        <v>89</v>
      </c>
      <c r="F7" t="s">
        <v>1</v>
      </c>
      <c r="G7" t="s">
        <v>171</v>
      </c>
      <c r="I7" s="1">
        <v>0.11</v>
      </c>
      <c r="J7" t="s">
        <v>4</v>
      </c>
      <c r="K7" t="s">
        <v>5</v>
      </c>
      <c r="L7" t="s">
        <v>50</v>
      </c>
      <c r="M7" t="s">
        <v>172</v>
      </c>
      <c r="N7" t="s">
        <v>243</v>
      </c>
      <c r="R7" t="s">
        <v>357</v>
      </c>
      <c r="S7">
        <v>170</v>
      </c>
      <c r="T7" t="s">
        <v>334</v>
      </c>
      <c r="U7">
        <v>89</v>
      </c>
      <c r="V7" t="s">
        <v>335</v>
      </c>
      <c r="W7" t="s">
        <v>355</v>
      </c>
      <c r="X7" t="s">
        <v>171</v>
      </c>
    </row>
    <row r="8" spans="1:24" x14ac:dyDescent="0.25">
      <c r="A8" t="s">
        <v>168</v>
      </c>
      <c r="B8" t="s">
        <v>251</v>
      </c>
      <c r="C8" t="s">
        <v>151</v>
      </c>
      <c r="D8" t="s">
        <v>169</v>
      </c>
      <c r="E8">
        <v>5</v>
      </c>
      <c r="F8" t="s">
        <v>1</v>
      </c>
      <c r="G8" t="s">
        <v>171</v>
      </c>
      <c r="I8" s="1">
        <v>0.95</v>
      </c>
      <c r="J8" t="s">
        <v>4</v>
      </c>
      <c r="K8" t="s">
        <v>5</v>
      </c>
      <c r="L8" t="s">
        <v>37</v>
      </c>
      <c r="M8" t="s">
        <v>172</v>
      </c>
      <c r="N8" t="s">
        <v>177</v>
      </c>
      <c r="R8" t="s">
        <v>357</v>
      </c>
      <c r="S8">
        <v>60</v>
      </c>
      <c r="T8" t="s">
        <v>334</v>
      </c>
      <c r="U8">
        <v>5</v>
      </c>
      <c r="V8" t="s">
        <v>335</v>
      </c>
      <c r="W8" t="s">
        <v>955</v>
      </c>
      <c r="X8" t="s">
        <v>171</v>
      </c>
    </row>
    <row r="9" spans="1:24" x14ac:dyDescent="0.25">
      <c r="A9" t="s">
        <v>168</v>
      </c>
      <c r="B9" t="s">
        <v>251</v>
      </c>
      <c r="C9" t="s">
        <v>151</v>
      </c>
      <c r="D9" t="s">
        <v>169</v>
      </c>
      <c r="E9">
        <v>45</v>
      </c>
      <c r="F9" t="s">
        <v>1</v>
      </c>
      <c r="G9" t="s">
        <v>171</v>
      </c>
      <c r="I9" s="1">
        <v>0.55000000000000004</v>
      </c>
      <c r="J9" t="s">
        <v>4</v>
      </c>
      <c r="K9" t="s">
        <v>5</v>
      </c>
      <c r="L9" t="s">
        <v>139</v>
      </c>
      <c r="M9" t="s">
        <v>172</v>
      </c>
      <c r="N9" t="s">
        <v>208</v>
      </c>
      <c r="R9" t="s">
        <v>357</v>
      </c>
      <c r="S9">
        <v>150</v>
      </c>
      <c r="T9" t="s">
        <v>334</v>
      </c>
      <c r="U9">
        <v>45</v>
      </c>
      <c r="V9" t="s">
        <v>335</v>
      </c>
      <c r="W9" t="s">
        <v>956</v>
      </c>
      <c r="X9" t="s">
        <v>171</v>
      </c>
    </row>
    <row r="10" spans="1:24" x14ac:dyDescent="0.25">
      <c r="A10" t="s">
        <v>168</v>
      </c>
      <c r="B10" t="s">
        <v>251</v>
      </c>
      <c r="C10" t="s">
        <v>151</v>
      </c>
      <c r="D10" t="s">
        <v>169</v>
      </c>
      <c r="E10">
        <v>8</v>
      </c>
      <c r="F10" t="s">
        <v>1</v>
      </c>
      <c r="G10" t="s">
        <v>171</v>
      </c>
      <c r="I10" s="1">
        <v>0.92</v>
      </c>
      <c r="J10" t="s">
        <v>4</v>
      </c>
      <c r="K10" t="s">
        <v>5</v>
      </c>
      <c r="L10" t="s">
        <v>18</v>
      </c>
      <c r="M10" t="s">
        <v>172</v>
      </c>
      <c r="N10" t="s">
        <v>180</v>
      </c>
      <c r="R10" t="s">
        <v>357</v>
      </c>
      <c r="S10">
        <v>170</v>
      </c>
      <c r="T10" t="s">
        <v>334</v>
      </c>
      <c r="U10">
        <v>8</v>
      </c>
      <c r="V10" t="s">
        <v>335</v>
      </c>
      <c r="W10" t="s">
        <v>957</v>
      </c>
      <c r="X10" t="s">
        <v>171</v>
      </c>
    </row>
    <row r="11" spans="1:24" x14ac:dyDescent="0.25">
      <c r="A11" t="s">
        <v>168</v>
      </c>
      <c r="B11" t="s">
        <v>251</v>
      </c>
      <c r="C11" t="s">
        <v>151</v>
      </c>
      <c r="D11" t="s">
        <v>169</v>
      </c>
      <c r="E11">
        <v>88</v>
      </c>
      <c r="F11" t="s">
        <v>1</v>
      </c>
      <c r="G11" t="s">
        <v>171</v>
      </c>
      <c r="I11" s="1">
        <v>0.12</v>
      </c>
      <c r="J11" t="s">
        <v>4</v>
      </c>
      <c r="K11" t="s">
        <v>5</v>
      </c>
      <c r="L11" t="s">
        <v>123</v>
      </c>
      <c r="M11" t="s">
        <v>172</v>
      </c>
      <c r="N11" t="s">
        <v>242</v>
      </c>
      <c r="R11" t="s">
        <v>357</v>
      </c>
      <c r="S11">
        <v>130</v>
      </c>
      <c r="T11" t="s">
        <v>334</v>
      </c>
      <c r="U11">
        <v>88</v>
      </c>
      <c r="V11" t="s">
        <v>335</v>
      </c>
      <c r="W11" t="s">
        <v>958</v>
      </c>
      <c r="X11" t="s">
        <v>171</v>
      </c>
    </row>
    <row r="12" spans="1:24" x14ac:dyDescent="0.25">
      <c r="A12" t="s">
        <v>168</v>
      </c>
      <c r="B12" t="s">
        <v>251</v>
      </c>
      <c r="C12" t="s">
        <v>151</v>
      </c>
      <c r="D12" t="s">
        <v>169</v>
      </c>
      <c r="E12">
        <v>2</v>
      </c>
      <c r="F12" t="s">
        <v>1</v>
      </c>
      <c r="G12" t="s">
        <v>171</v>
      </c>
      <c r="I12" s="1">
        <v>0.98</v>
      </c>
      <c r="J12" t="s">
        <v>4</v>
      </c>
      <c r="K12" t="s">
        <v>5</v>
      </c>
      <c r="L12" t="s">
        <v>41</v>
      </c>
      <c r="M12" t="s">
        <v>172</v>
      </c>
      <c r="N12" t="s">
        <v>174</v>
      </c>
      <c r="R12" t="s">
        <v>357</v>
      </c>
      <c r="S12">
        <v>100</v>
      </c>
      <c r="T12" t="s">
        <v>334</v>
      </c>
      <c r="U12">
        <v>2</v>
      </c>
      <c r="V12" t="s">
        <v>335</v>
      </c>
      <c r="W12" t="s">
        <v>338</v>
      </c>
      <c r="X12" t="s">
        <v>171</v>
      </c>
    </row>
    <row r="13" spans="1:24" x14ac:dyDescent="0.25">
      <c r="A13" t="s">
        <v>168</v>
      </c>
      <c r="B13" t="s">
        <v>251</v>
      </c>
      <c r="C13" t="s">
        <v>151</v>
      </c>
      <c r="D13" t="s">
        <v>169</v>
      </c>
      <c r="E13">
        <v>52</v>
      </c>
      <c r="F13" t="s">
        <v>1</v>
      </c>
      <c r="G13" t="s">
        <v>171</v>
      </c>
      <c r="I13" s="1">
        <v>0.48</v>
      </c>
      <c r="J13" t="s">
        <v>4</v>
      </c>
      <c r="K13" t="s">
        <v>5</v>
      </c>
      <c r="L13" t="s">
        <v>105</v>
      </c>
      <c r="M13" t="s">
        <v>172</v>
      </c>
      <c r="N13" t="s">
        <v>214</v>
      </c>
      <c r="R13" t="s">
        <v>357</v>
      </c>
      <c r="S13">
        <v>180</v>
      </c>
      <c r="T13" t="s">
        <v>334</v>
      </c>
      <c r="U13">
        <v>52</v>
      </c>
      <c r="V13" t="s">
        <v>335</v>
      </c>
      <c r="W13" t="s">
        <v>959</v>
      </c>
      <c r="X13" t="s">
        <v>171</v>
      </c>
    </row>
    <row r="14" spans="1:24" x14ac:dyDescent="0.25">
      <c r="A14" t="s">
        <v>168</v>
      </c>
      <c r="B14" t="s">
        <v>251</v>
      </c>
      <c r="C14" t="s">
        <v>151</v>
      </c>
      <c r="D14" t="s">
        <v>169</v>
      </c>
      <c r="E14">
        <v>6</v>
      </c>
      <c r="F14" t="s">
        <v>1</v>
      </c>
      <c r="G14" t="s">
        <v>171</v>
      </c>
      <c r="I14" s="1">
        <v>0.94</v>
      </c>
      <c r="J14" t="s">
        <v>4</v>
      </c>
      <c r="K14" t="s">
        <v>5</v>
      </c>
      <c r="L14" t="s">
        <v>66</v>
      </c>
      <c r="M14" t="s">
        <v>172</v>
      </c>
      <c r="N14" t="s">
        <v>178</v>
      </c>
      <c r="R14" t="s">
        <v>357</v>
      </c>
      <c r="S14">
        <v>200</v>
      </c>
      <c r="T14" t="s">
        <v>334</v>
      </c>
      <c r="U14">
        <v>6</v>
      </c>
      <c r="V14" t="s">
        <v>335</v>
      </c>
      <c r="W14" t="s">
        <v>960</v>
      </c>
      <c r="X14" t="s">
        <v>171</v>
      </c>
    </row>
    <row r="15" spans="1:24" x14ac:dyDescent="0.25">
      <c r="A15" t="s">
        <v>168</v>
      </c>
      <c r="B15" t="s">
        <v>251</v>
      </c>
      <c r="C15" t="s">
        <v>151</v>
      </c>
      <c r="D15" t="s">
        <v>169</v>
      </c>
      <c r="E15">
        <v>65</v>
      </c>
      <c r="F15" t="s">
        <v>1</v>
      </c>
      <c r="G15" t="s">
        <v>171</v>
      </c>
      <c r="I15" s="1">
        <v>0.35</v>
      </c>
      <c r="J15" t="s">
        <v>4</v>
      </c>
      <c r="K15" t="s">
        <v>5</v>
      </c>
      <c r="L15" t="s">
        <v>48</v>
      </c>
      <c r="M15" t="s">
        <v>172</v>
      </c>
      <c r="N15" t="s">
        <v>225</v>
      </c>
      <c r="R15" t="s">
        <v>357</v>
      </c>
      <c r="S15">
        <v>160</v>
      </c>
      <c r="T15" t="s">
        <v>334</v>
      </c>
      <c r="U15">
        <v>65</v>
      </c>
      <c r="V15" t="s">
        <v>335</v>
      </c>
      <c r="W15" t="s">
        <v>961</v>
      </c>
      <c r="X15" t="s">
        <v>171</v>
      </c>
    </row>
    <row r="16" spans="1:24" x14ac:dyDescent="0.25">
      <c r="A16" t="s">
        <v>168</v>
      </c>
      <c r="B16" t="s">
        <v>251</v>
      </c>
      <c r="C16" t="s">
        <v>151</v>
      </c>
      <c r="D16" t="s">
        <v>169</v>
      </c>
      <c r="E16">
        <v>2</v>
      </c>
      <c r="F16" t="s">
        <v>1</v>
      </c>
      <c r="G16" t="s">
        <v>171</v>
      </c>
      <c r="I16" s="1">
        <v>0.98</v>
      </c>
      <c r="J16" t="s">
        <v>4</v>
      </c>
      <c r="K16" t="s">
        <v>5</v>
      </c>
      <c r="L16" t="s">
        <v>41</v>
      </c>
      <c r="M16" t="s">
        <v>172</v>
      </c>
      <c r="N16" t="s">
        <v>174</v>
      </c>
      <c r="R16" t="s">
        <v>357</v>
      </c>
      <c r="S16">
        <v>140</v>
      </c>
      <c r="T16" t="s">
        <v>334</v>
      </c>
      <c r="U16">
        <v>2</v>
      </c>
      <c r="V16" t="s">
        <v>335</v>
      </c>
      <c r="W16" t="s">
        <v>962</v>
      </c>
      <c r="X16" t="s">
        <v>171</v>
      </c>
    </row>
    <row r="17" spans="1:24" x14ac:dyDescent="0.25">
      <c r="A17" t="s">
        <v>168</v>
      </c>
      <c r="B17" t="s">
        <v>251</v>
      </c>
      <c r="C17" t="s">
        <v>151</v>
      </c>
      <c r="D17" t="s">
        <v>169</v>
      </c>
      <c r="E17">
        <v>4</v>
      </c>
      <c r="F17" t="s">
        <v>1</v>
      </c>
      <c r="G17" t="s">
        <v>171</v>
      </c>
      <c r="I17" s="1">
        <v>0.96</v>
      </c>
      <c r="J17" t="s">
        <v>4</v>
      </c>
      <c r="K17" t="s">
        <v>5</v>
      </c>
      <c r="L17" t="s">
        <v>52</v>
      </c>
      <c r="M17" t="s">
        <v>172</v>
      </c>
      <c r="N17" t="s">
        <v>176</v>
      </c>
      <c r="R17" t="s">
        <v>357</v>
      </c>
      <c r="S17">
        <v>200</v>
      </c>
      <c r="T17" t="s">
        <v>334</v>
      </c>
      <c r="U17">
        <v>4</v>
      </c>
      <c r="V17" t="s">
        <v>335</v>
      </c>
      <c r="W17" t="s">
        <v>963</v>
      </c>
      <c r="X17" t="s">
        <v>171</v>
      </c>
    </row>
    <row r="18" spans="1:24" x14ac:dyDescent="0.25">
      <c r="A18" t="s">
        <v>168</v>
      </c>
      <c r="B18" t="s">
        <v>251</v>
      </c>
      <c r="C18" t="s">
        <v>151</v>
      </c>
      <c r="D18" t="s">
        <v>169</v>
      </c>
      <c r="E18">
        <v>7</v>
      </c>
      <c r="F18" t="s">
        <v>1</v>
      </c>
      <c r="G18" t="s">
        <v>171</v>
      </c>
      <c r="I18" s="1">
        <v>0.93</v>
      </c>
      <c r="J18" t="s">
        <v>4</v>
      </c>
      <c r="K18" t="s">
        <v>5</v>
      </c>
      <c r="L18" t="s">
        <v>152</v>
      </c>
      <c r="M18" t="s">
        <v>172</v>
      </c>
      <c r="N18" t="s">
        <v>179</v>
      </c>
      <c r="R18" t="s">
        <v>357</v>
      </c>
      <c r="S18">
        <v>140</v>
      </c>
      <c r="T18" t="s">
        <v>334</v>
      </c>
      <c r="U18">
        <v>7</v>
      </c>
      <c r="V18" t="s">
        <v>335</v>
      </c>
      <c r="W18" t="s">
        <v>964</v>
      </c>
      <c r="X18" t="s">
        <v>171</v>
      </c>
    </row>
    <row r="19" spans="1:24" x14ac:dyDescent="0.25">
      <c r="A19" t="s">
        <v>168</v>
      </c>
      <c r="B19" t="s">
        <v>251</v>
      </c>
      <c r="C19" t="s">
        <v>151</v>
      </c>
      <c r="D19" t="s">
        <v>169</v>
      </c>
      <c r="E19">
        <v>58</v>
      </c>
      <c r="F19" t="s">
        <v>1</v>
      </c>
      <c r="G19" t="s">
        <v>171</v>
      </c>
      <c r="I19" s="1">
        <v>0.42</v>
      </c>
      <c r="J19" t="s">
        <v>4</v>
      </c>
      <c r="K19" t="s">
        <v>5</v>
      </c>
      <c r="L19" t="s">
        <v>45</v>
      </c>
      <c r="M19" t="s">
        <v>172</v>
      </c>
      <c r="N19" t="s">
        <v>218</v>
      </c>
      <c r="R19" t="s">
        <v>357</v>
      </c>
      <c r="S19">
        <v>130</v>
      </c>
      <c r="T19" t="s">
        <v>334</v>
      </c>
      <c r="U19">
        <v>58</v>
      </c>
      <c r="V19" t="s">
        <v>335</v>
      </c>
      <c r="W19" t="s">
        <v>965</v>
      </c>
      <c r="X19" t="s">
        <v>171</v>
      </c>
    </row>
    <row r="20" spans="1:24" x14ac:dyDescent="0.25">
      <c r="A20" t="s">
        <v>168</v>
      </c>
      <c r="B20" t="s">
        <v>251</v>
      </c>
      <c r="C20" t="s">
        <v>151</v>
      </c>
      <c r="D20" t="s">
        <v>169</v>
      </c>
      <c r="E20">
        <v>7</v>
      </c>
      <c r="F20" t="s">
        <v>1</v>
      </c>
      <c r="G20" t="s">
        <v>171</v>
      </c>
      <c r="I20" s="1">
        <v>0.93</v>
      </c>
      <c r="J20" t="s">
        <v>4</v>
      </c>
      <c r="K20" t="s">
        <v>5</v>
      </c>
      <c r="L20" t="s">
        <v>152</v>
      </c>
      <c r="M20" t="s">
        <v>172</v>
      </c>
      <c r="N20" t="s">
        <v>179</v>
      </c>
      <c r="R20" t="s">
        <v>357</v>
      </c>
      <c r="S20">
        <v>110</v>
      </c>
      <c r="T20" t="s">
        <v>334</v>
      </c>
      <c r="U20">
        <v>7</v>
      </c>
      <c r="V20" t="s">
        <v>335</v>
      </c>
      <c r="W20" t="s">
        <v>966</v>
      </c>
      <c r="X20" t="s">
        <v>171</v>
      </c>
    </row>
    <row r="21" spans="1:24" x14ac:dyDescent="0.25">
      <c r="A21" t="s">
        <v>168</v>
      </c>
      <c r="B21" t="s">
        <v>251</v>
      </c>
      <c r="C21" t="s">
        <v>151</v>
      </c>
      <c r="D21" t="s">
        <v>169</v>
      </c>
      <c r="E21">
        <v>75</v>
      </c>
      <c r="F21" t="s">
        <v>1</v>
      </c>
      <c r="G21" t="s">
        <v>171</v>
      </c>
      <c r="I21" s="1">
        <v>0.25</v>
      </c>
      <c r="J21" t="s">
        <v>4</v>
      </c>
      <c r="K21" t="s">
        <v>5</v>
      </c>
      <c r="L21" t="s">
        <v>96</v>
      </c>
      <c r="M21" t="s">
        <v>172</v>
      </c>
      <c r="N21" t="s">
        <v>232</v>
      </c>
      <c r="R21" t="s">
        <v>357</v>
      </c>
      <c r="S21">
        <v>90</v>
      </c>
      <c r="T21" t="s">
        <v>334</v>
      </c>
      <c r="U21">
        <v>75</v>
      </c>
      <c r="V21" t="s">
        <v>335</v>
      </c>
      <c r="W21" t="s">
        <v>967</v>
      </c>
      <c r="X21" t="s">
        <v>171</v>
      </c>
    </row>
    <row r="22" spans="1:24" x14ac:dyDescent="0.25">
      <c r="A22" t="s">
        <v>168</v>
      </c>
      <c r="B22" t="s">
        <v>251</v>
      </c>
      <c r="C22" t="s">
        <v>151</v>
      </c>
      <c r="D22" t="s">
        <v>169</v>
      </c>
      <c r="E22">
        <v>8</v>
      </c>
      <c r="F22" t="s">
        <v>1</v>
      </c>
      <c r="G22" t="s">
        <v>171</v>
      </c>
      <c r="I22" s="1">
        <v>0.92</v>
      </c>
      <c r="J22" t="s">
        <v>4</v>
      </c>
      <c r="K22" t="s">
        <v>5</v>
      </c>
      <c r="L22" t="s">
        <v>18</v>
      </c>
      <c r="M22" t="s">
        <v>172</v>
      </c>
      <c r="N22" t="s">
        <v>180</v>
      </c>
      <c r="R22" t="s">
        <v>357</v>
      </c>
      <c r="S22">
        <v>80</v>
      </c>
      <c r="T22" t="s">
        <v>334</v>
      </c>
      <c r="U22">
        <v>8</v>
      </c>
      <c r="V22" t="s">
        <v>335</v>
      </c>
      <c r="W22" t="s">
        <v>968</v>
      </c>
      <c r="X22" t="s">
        <v>171</v>
      </c>
    </row>
    <row r="23" spans="1:24" x14ac:dyDescent="0.25">
      <c r="A23" t="s">
        <v>168</v>
      </c>
      <c r="B23" t="s">
        <v>251</v>
      </c>
      <c r="C23" t="s">
        <v>151</v>
      </c>
      <c r="D23" t="s">
        <v>169</v>
      </c>
      <c r="E23">
        <v>20</v>
      </c>
      <c r="F23" t="s">
        <v>1</v>
      </c>
      <c r="G23" t="s">
        <v>171</v>
      </c>
      <c r="I23" s="1">
        <v>0.8</v>
      </c>
      <c r="J23" t="s">
        <v>4</v>
      </c>
      <c r="K23" t="s">
        <v>5</v>
      </c>
      <c r="L23" t="s">
        <v>101</v>
      </c>
      <c r="M23" t="s">
        <v>172</v>
      </c>
      <c r="N23" t="s">
        <v>191</v>
      </c>
      <c r="R23" t="s">
        <v>357</v>
      </c>
      <c r="S23">
        <v>110</v>
      </c>
      <c r="T23" t="s">
        <v>334</v>
      </c>
      <c r="U23">
        <v>20</v>
      </c>
      <c r="V23" t="s">
        <v>335</v>
      </c>
      <c r="W23" t="s">
        <v>969</v>
      </c>
      <c r="X23" t="s">
        <v>171</v>
      </c>
    </row>
    <row r="24" spans="1:24" x14ac:dyDescent="0.25">
      <c r="A24" t="s">
        <v>168</v>
      </c>
      <c r="B24" t="s">
        <v>251</v>
      </c>
      <c r="C24" t="s">
        <v>151</v>
      </c>
      <c r="D24" t="s">
        <v>169</v>
      </c>
      <c r="E24">
        <v>4</v>
      </c>
      <c r="F24" t="s">
        <v>1</v>
      </c>
      <c r="G24" t="s">
        <v>171</v>
      </c>
      <c r="I24" s="1">
        <v>0.96</v>
      </c>
      <c r="J24" t="s">
        <v>4</v>
      </c>
      <c r="K24" t="s">
        <v>5</v>
      </c>
      <c r="L24" t="s">
        <v>52</v>
      </c>
      <c r="M24" t="s">
        <v>172</v>
      </c>
      <c r="N24" t="s">
        <v>176</v>
      </c>
      <c r="R24" t="s">
        <v>357</v>
      </c>
      <c r="S24">
        <v>80</v>
      </c>
      <c r="T24" t="s">
        <v>334</v>
      </c>
      <c r="U24">
        <v>4</v>
      </c>
      <c r="V24" t="s">
        <v>335</v>
      </c>
      <c r="W24" t="s">
        <v>970</v>
      </c>
      <c r="X24" t="s">
        <v>171</v>
      </c>
    </row>
    <row r="25" spans="1:24" x14ac:dyDescent="0.25">
      <c r="A25" t="s">
        <v>168</v>
      </c>
      <c r="B25" t="s">
        <v>251</v>
      </c>
      <c r="C25" t="s">
        <v>151</v>
      </c>
      <c r="D25" t="s">
        <v>169</v>
      </c>
      <c r="E25">
        <v>6</v>
      </c>
      <c r="F25" t="s">
        <v>1</v>
      </c>
      <c r="G25" t="s">
        <v>171</v>
      </c>
      <c r="I25" s="1">
        <v>0.94</v>
      </c>
      <c r="J25" t="s">
        <v>4</v>
      </c>
      <c r="K25" t="s">
        <v>5</v>
      </c>
      <c r="L25" t="s">
        <v>66</v>
      </c>
      <c r="M25" t="s">
        <v>172</v>
      </c>
      <c r="N25" t="s">
        <v>178</v>
      </c>
      <c r="R25" t="s">
        <v>357</v>
      </c>
      <c r="S25">
        <v>180</v>
      </c>
      <c r="T25" t="s">
        <v>334</v>
      </c>
      <c r="U25">
        <v>6</v>
      </c>
      <c r="V25" t="s">
        <v>335</v>
      </c>
      <c r="W25" t="s">
        <v>971</v>
      </c>
      <c r="X25" t="s">
        <v>171</v>
      </c>
    </row>
    <row r="26" spans="1:24" x14ac:dyDescent="0.25">
      <c r="A26" t="s">
        <v>168</v>
      </c>
      <c r="B26" t="s">
        <v>251</v>
      </c>
      <c r="C26" t="s">
        <v>151</v>
      </c>
      <c r="D26" t="s">
        <v>169</v>
      </c>
      <c r="E26">
        <v>4</v>
      </c>
      <c r="F26" t="s">
        <v>1</v>
      </c>
      <c r="G26" t="s">
        <v>171</v>
      </c>
      <c r="I26" s="1">
        <v>0.96</v>
      </c>
      <c r="J26" t="s">
        <v>4</v>
      </c>
      <c r="K26" t="s">
        <v>5</v>
      </c>
      <c r="L26" t="s">
        <v>52</v>
      </c>
      <c r="M26" t="s">
        <v>172</v>
      </c>
      <c r="N26" t="s">
        <v>176</v>
      </c>
      <c r="R26" t="s">
        <v>357</v>
      </c>
      <c r="S26">
        <v>90</v>
      </c>
      <c r="T26" t="s">
        <v>334</v>
      </c>
      <c r="U26">
        <v>4</v>
      </c>
      <c r="V26" t="s">
        <v>335</v>
      </c>
      <c r="W26" t="s">
        <v>972</v>
      </c>
      <c r="X26" t="s">
        <v>171</v>
      </c>
    </row>
    <row r="27" spans="1:24" x14ac:dyDescent="0.25">
      <c r="A27" t="s">
        <v>168</v>
      </c>
      <c r="B27" t="s">
        <v>251</v>
      </c>
      <c r="C27" t="s">
        <v>151</v>
      </c>
      <c r="D27" t="s">
        <v>169</v>
      </c>
      <c r="E27">
        <v>80</v>
      </c>
      <c r="F27" t="s">
        <v>1</v>
      </c>
      <c r="G27" t="s">
        <v>171</v>
      </c>
      <c r="I27" s="1">
        <v>0.2</v>
      </c>
      <c r="J27" t="s">
        <v>4</v>
      </c>
      <c r="K27" t="s">
        <v>5</v>
      </c>
      <c r="L27" t="s">
        <v>137</v>
      </c>
      <c r="M27" t="s">
        <v>172</v>
      </c>
      <c r="N27" t="s">
        <v>236</v>
      </c>
      <c r="R27" t="s">
        <v>357</v>
      </c>
      <c r="S27">
        <v>80</v>
      </c>
      <c r="T27" t="s">
        <v>334</v>
      </c>
      <c r="U27">
        <v>80</v>
      </c>
      <c r="V27" t="s">
        <v>335</v>
      </c>
      <c r="W27" t="s">
        <v>973</v>
      </c>
      <c r="X27" t="s">
        <v>171</v>
      </c>
    </row>
    <row r="28" spans="1:24" x14ac:dyDescent="0.25">
      <c r="A28" t="s">
        <v>168</v>
      </c>
      <c r="B28" t="s">
        <v>251</v>
      </c>
      <c r="C28" t="s">
        <v>151</v>
      </c>
      <c r="D28" t="s">
        <v>169</v>
      </c>
      <c r="E28">
        <v>3</v>
      </c>
      <c r="F28" t="s">
        <v>1</v>
      </c>
      <c r="G28" t="s">
        <v>171</v>
      </c>
      <c r="I28" s="1">
        <v>0.97</v>
      </c>
      <c r="J28" t="s">
        <v>4</v>
      </c>
      <c r="K28" t="s">
        <v>5</v>
      </c>
      <c r="L28" t="s">
        <v>43</v>
      </c>
      <c r="M28" t="s">
        <v>172</v>
      </c>
      <c r="N28" t="s">
        <v>175</v>
      </c>
      <c r="R28" t="s">
        <v>357</v>
      </c>
      <c r="S28">
        <v>110</v>
      </c>
      <c r="T28" t="s">
        <v>334</v>
      </c>
      <c r="U28">
        <v>3</v>
      </c>
      <c r="V28" t="s">
        <v>335</v>
      </c>
      <c r="W28" t="s">
        <v>974</v>
      </c>
      <c r="X28" t="s">
        <v>171</v>
      </c>
    </row>
    <row r="29" spans="1:24" x14ac:dyDescent="0.25">
      <c r="A29" t="s">
        <v>168</v>
      </c>
      <c r="B29" t="s">
        <v>251</v>
      </c>
      <c r="C29" t="s">
        <v>151</v>
      </c>
      <c r="D29" t="s">
        <v>169</v>
      </c>
      <c r="E29">
        <v>21</v>
      </c>
      <c r="F29" t="s">
        <v>1</v>
      </c>
      <c r="G29" t="s">
        <v>171</v>
      </c>
      <c r="I29" s="1">
        <v>0.79</v>
      </c>
      <c r="J29" t="s">
        <v>4</v>
      </c>
      <c r="K29" t="s">
        <v>5</v>
      </c>
      <c r="L29" t="s">
        <v>20</v>
      </c>
      <c r="M29" t="s">
        <v>172</v>
      </c>
      <c r="N29" t="s">
        <v>192</v>
      </c>
      <c r="R29" t="s">
        <v>357</v>
      </c>
      <c r="S29">
        <v>150</v>
      </c>
      <c r="T29" t="s">
        <v>334</v>
      </c>
      <c r="U29">
        <v>21</v>
      </c>
      <c r="V29" t="s">
        <v>335</v>
      </c>
      <c r="W29" t="s">
        <v>975</v>
      </c>
      <c r="X29" t="s">
        <v>171</v>
      </c>
    </row>
    <row r="30" spans="1:24" x14ac:dyDescent="0.25">
      <c r="A30" t="s">
        <v>168</v>
      </c>
      <c r="B30" t="s">
        <v>251</v>
      </c>
      <c r="C30" t="s">
        <v>151</v>
      </c>
      <c r="D30" t="s">
        <v>169</v>
      </c>
      <c r="E30">
        <v>6</v>
      </c>
      <c r="F30" t="s">
        <v>1</v>
      </c>
      <c r="G30" t="s">
        <v>171</v>
      </c>
      <c r="I30" s="1">
        <v>0.94</v>
      </c>
      <c r="J30" t="s">
        <v>4</v>
      </c>
      <c r="K30" t="s">
        <v>5</v>
      </c>
      <c r="L30" t="s">
        <v>66</v>
      </c>
      <c r="M30" t="s">
        <v>172</v>
      </c>
      <c r="N30" t="s">
        <v>178</v>
      </c>
      <c r="R30" t="s">
        <v>357</v>
      </c>
      <c r="S30">
        <v>200</v>
      </c>
      <c r="T30" t="s">
        <v>334</v>
      </c>
      <c r="U30">
        <v>6</v>
      </c>
      <c r="V30" t="s">
        <v>335</v>
      </c>
      <c r="W30" t="s">
        <v>960</v>
      </c>
      <c r="X30" t="s">
        <v>171</v>
      </c>
    </row>
    <row r="31" spans="1:24" x14ac:dyDescent="0.25">
      <c r="A31" t="s">
        <v>168</v>
      </c>
      <c r="B31" t="s">
        <v>251</v>
      </c>
      <c r="C31" t="s">
        <v>151</v>
      </c>
      <c r="D31" t="s">
        <v>169</v>
      </c>
      <c r="E31">
        <v>39</v>
      </c>
      <c r="F31" t="s">
        <v>1</v>
      </c>
      <c r="G31" t="s">
        <v>171</v>
      </c>
      <c r="I31" s="1">
        <v>0.61</v>
      </c>
      <c r="J31" t="s">
        <v>4</v>
      </c>
      <c r="K31" t="s">
        <v>5</v>
      </c>
      <c r="L31" t="s">
        <v>125</v>
      </c>
      <c r="M31" t="s">
        <v>172</v>
      </c>
      <c r="N31" t="s">
        <v>205</v>
      </c>
      <c r="R31" t="s">
        <v>357</v>
      </c>
      <c r="S31">
        <v>50</v>
      </c>
      <c r="T31" t="s">
        <v>334</v>
      </c>
      <c r="U31">
        <v>39</v>
      </c>
      <c r="V31" t="s">
        <v>335</v>
      </c>
      <c r="W31" t="s">
        <v>976</v>
      </c>
      <c r="X31" t="s">
        <v>171</v>
      </c>
    </row>
    <row r="32" spans="1:24" x14ac:dyDescent="0.25">
      <c r="A32" t="s">
        <v>168</v>
      </c>
      <c r="B32" t="s">
        <v>251</v>
      </c>
      <c r="C32" t="s">
        <v>151</v>
      </c>
      <c r="D32" t="s">
        <v>169</v>
      </c>
      <c r="E32">
        <v>2</v>
      </c>
      <c r="F32" t="s">
        <v>1</v>
      </c>
      <c r="G32" t="s">
        <v>171</v>
      </c>
      <c r="I32" s="1">
        <v>0.98</v>
      </c>
      <c r="J32" t="s">
        <v>4</v>
      </c>
      <c r="K32" t="s">
        <v>5</v>
      </c>
      <c r="L32" t="s">
        <v>41</v>
      </c>
      <c r="M32" t="s">
        <v>172</v>
      </c>
      <c r="N32" t="s">
        <v>174</v>
      </c>
      <c r="R32" t="s">
        <v>357</v>
      </c>
      <c r="S32">
        <v>70</v>
      </c>
      <c r="T32" t="s">
        <v>334</v>
      </c>
      <c r="U32">
        <v>2</v>
      </c>
      <c r="V32" t="s">
        <v>335</v>
      </c>
      <c r="W32" t="s">
        <v>977</v>
      </c>
      <c r="X32" t="s">
        <v>171</v>
      </c>
    </row>
    <row r="33" spans="1:24" x14ac:dyDescent="0.25">
      <c r="A33" t="s">
        <v>168</v>
      </c>
      <c r="B33" t="s">
        <v>251</v>
      </c>
      <c r="C33" t="s">
        <v>151</v>
      </c>
      <c r="D33" t="s">
        <v>169</v>
      </c>
      <c r="E33">
        <v>89</v>
      </c>
      <c r="F33" t="s">
        <v>1</v>
      </c>
      <c r="G33" t="s">
        <v>171</v>
      </c>
      <c r="I33" s="1">
        <v>0.11</v>
      </c>
      <c r="J33" t="s">
        <v>4</v>
      </c>
      <c r="K33" t="s">
        <v>5</v>
      </c>
      <c r="L33" t="s">
        <v>50</v>
      </c>
      <c r="M33" t="s">
        <v>172</v>
      </c>
      <c r="N33" t="s">
        <v>243</v>
      </c>
      <c r="R33" t="s">
        <v>357</v>
      </c>
      <c r="S33">
        <v>180</v>
      </c>
      <c r="T33" t="s">
        <v>334</v>
      </c>
      <c r="U33">
        <v>89</v>
      </c>
      <c r="V33" t="s">
        <v>335</v>
      </c>
      <c r="W33" t="s">
        <v>978</v>
      </c>
      <c r="X33" t="s">
        <v>171</v>
      </c>
    </row>
    <row r="34" spans="1:24" x14ac:dyDescent="0.25">
      <c r="A34" t="s">
        <v>168</v>
      </c>
      <c r="B34" t="s">
        <v>251</v>
      </c>
      <c r="C34" t="s">
        <v>151</v>
      </c>
      <c r="D34" t="s">
        <v>169</v>
      </c>
      <c r="E34">
        <v>8</v>
      </c>
      <c r="F34" t="s">
        <v>1</v>
      </c>
      <c r="G34" t="s">
        <v>171</v>
      </c>
      <c r="I34" s="1">
        <v>0.92</v>
      </c>
      <c r="J34" t="s">
        <v>4</v>
      </c>
      <c r="K34" t="s">
        <v>5</v>
      </c>
      <c r="L34" t="s">
        <v>18</v>
      </c>
      <c r="M34" t="s">
        <v>172</v>
      </c>
      <c r="N34" t="s">
        <v>180</v>
      </c>
      <c r="R34" t="s">
        <v>357</v>
      </c>
      <c r="S34">
        <v>160</v>
      </c>
      <c r="T34" t="s">
        <v>334</v>
      </c>
      <c r="U34">
        <v>8</v>
      </c>
      <c r="V34" t="s">
        <v>335</v>
      </c>
      <c r="W34" t="s">
        <v>979</v>
      </c>
      <c r="X34" t="s">
        <v>171</v>
      </c>
    </row>
    <row r="35" spans="1:24" x14ac:dyDescent="0.25">
      <c r="A35" t="s">
        <v>168</v>
      </c>
      <c r="B35" t="s">
        <v>251</v>
      </c>
      <c r="C35" t="s">
        <v>151</v>
      </c>
      <c r="D35" t="s">
        <v>169</v>
      </c>
      <c r="E35">
        <v>20</v>
      </c>
      <c r="F35" t="s">
        <v>1</v>
      </c>
      <c r="G35" t="s">
        <v>171</v>
      </c>
      <c r="I35" s="1">
        <v>0.8</v>
      </c>
      <c r="J35" t="s">
        <v>4</v>
      </c>
      <c r="K35" t="s">
        <v>5</v>
      </c>
      <c r="L35" t="s">
        <v>101</v>
      </c>
      <c r="M35" t="s">
        <v>172</v>
      </c>
      <c r="N35" t="s">
        <v>191</v>
      </c>
      <c r="R35" t="s">
        <v>357</v>
      </c>
      <c r="S35">
        <v>160</v>
      </c>
      <c r="T35" t="s">
        <v>334</v>
      </c>
      <c r="U35">
        <v>20</v>
      </c>
      <c r="V35" t="s">
        <v>335</v>
      </c>
      <c r="W35" t="s">
        <v>980</v>
      </c>
      <c r="X35" t="s">
        <v>171</v>
      </c>
    </row>
    <row r="36" spans="1:24" x14ac:dyDescent="0.25">
      <c r="A36" t="s">
        <v>168</v>
      </c>
      <c r="B36" t="s">
        <v>251</v>
      </c>
      <c r="C36" t="s">
        <v>151</v>
      </c>
      <c r="D36" t="s">
        <v>169</v>
      </c>
      <c r="E36">
        <v>6</v>
      </c>
      <c r="F36" t="s">
        <v>1</v>
      </c>
      <c r="G36" t="s">
        <v>171</v>
      </c>
      <c r="I36" s="1">
        <v>0.94</v>
      </c>
      <c r="J36" t="s">
        <v>4</v>
      </c>
      <c r="K36" t="s">
        <v>5</v>
      </c>
      <c r="L36" t="s">
        <v>66</v>
      </c>
      <c r="M36" t="s">
        <v>172</v>
      </c>
      <c r="N36" t="s">
        <v>178</v>
      </c>
      <c r="R36" t="s">
        <v>357</v>
      </c>
      <c r="S36">
        <v>70</v>
      </c>
      <c r="T36" t="s">
        <v>334</v>
      </c>
      <c r="U36">
        <v>6</v>
      </c>
      <c r="V36" t="s">
        <v>335</v>
      </c>
      <c r="W36" t="s">
        <v>981</v>
      </c>
      <c r="X36" t="s">
        <v>171</v>
      </c>
    </row>
    <row r="37" spans="1:24" x14ac:dyDescent="0.25">
      <c r="A37" t="s">
        <v>168</v>
      </c>
      <c r="B37" t="s">
        <v>251</v>
      </c>
      <c r="C37" t="s">
        <v>151</v>
      </c>
      <c r="D37" t="s">
        <v>169</v>
      </c>
      <c r="E37">
        <v>79</v>
      </c>
      <c r="F37" t="s">
        <v>1</v>
      </c>
      <c r="G37" t="s">
        <v>171</v>
      </c>
      <c r="I37" s="1">
        <v>0.21</v>
      </c>
      <c r="J37" t="s">
        <v>4</v>
      </c>
      <c r="K37" t="s">
        <v>5</v>
      </c>
      <c r="L37" t="s">
        <v>115</v>
      </c>
      <c r="M37" t="s">
        <v>172</v>
      </c>
      <c r="N37" t="s">
        <v>235</v>
      </c>
      <c r="R37" t="s">
        <v>357</v>
      </c>
      <c r="S37">
        <v>150</v>
      </c>
      <c r="T37" t="s">
        <v>334</v>
      </c>
      <c r="U37">
        <v>79</v>
      </c>
      <c r="V37" t="s">
        <v>335</v>
      </c>
      <c r="W37" t="s">
        <v>982</v>
      </c>
      <c r="X37" t="s">
        <v>171</v>
      </c>
    </row>
    <row r="38" spans="1:24" x14ac:dyDescent="0.25">
      <c r="A38" t="s">
        <v>168</v>
      </c>
      <c r="B38" t="s">
        <v>251</v>
      </c>
      <c r="C38" t="s">
        <v>151</v>
      </c>
      <c r="D38" t="s">
        <v>169</v>
      </c>
      <c r="E38">
        <v>7</v>
      </c>
      <c r="F38" t="s">
        <v>1</v>
      </c>
      <c r="G38" t="s">
        <v>171</v>
      </c>
      <c r="I38" s="1">
        <v>0.93</v>
      </c>
      <c r="J38" t="s">
        <v>4</v>
      </c>
      <c r="K38" t="s">
        <v>5</v>
      </c>
      <c r="L38" t="s">
        <v>152</v>
      </c>
      <c r="M38" t="s">
        <v>172</v>
      </c>
      <c r="N38" t="s">
        <v>179</v>
      </c>
      <c r="R38" t="s">
        <v>357</v>
      </c>
      <c r="S38">
        <v>180</v>
      </c>
      <c r="T38" t="s">
        <v>334</v>
      </c>
      <c r="U38">
        <v>7</v>
      </c>
      <c r="V38" t="s">
        <v>335</v>
      </c>
      <c r="W38" t="s">
        <v>983</v>
      </c>
      <c r="X38" t="s">
        <v>171</v>
      </c>
    </row>
    <row r="39" spans="1:24" x14ac:dyDescent="0.25">
      <c r="A39" t="s">
        <v>168</v>
      </c>
      <c r="B39" t="s">
        <v>251</v>
      </c>
      <c r="C39" t="s">
        <v>151</v>
      </c>
      <c r="D39" t="s">
        <v>169</v>
      </c>
      <c r="E39">
        <v>42</v>
      </c>
      <c r="F39" t="s">
        <v>1</v>
      </c>
      <c r="G39" t="s">
        <v>171</v>
      </c>
      <c r="I39" s="1">
        <v>0.57999999999999996</v>
      </c>
      <c r="J39" t="s">
        <v>4</v>
      </c>
      <c r="K39" t="s">
        <v>5</v>
      </c>
      <c r="L39" t="s">
        <v>154</v>
      </c>
      <c r="M39" t="s">
        <v>172</v>
      </c>
      <c r="N39" t="s">
        <v>206</v>
      </c>
      <c r="R39" t="s">
        <v>357</v>
      </c>
      <c r="S39">
        <v>90</v>
      </c>
      <c r="T39" t="s">
        <v>334</v>
      </c>
      <c r="U39">
        <v>42</v>
      </c>
      <c r="V39" t="s">
        <v>335</v>
      </c>
      <c r="W39" t="s">
        <v>984</v>
      </c>
      <c r="X39" t="s">
        <v>171</v>
      </c>
    </row>
    <row r="40" spans="1:24" x14ac:dyDescent="0.25">
      <c r="A40" t="s">
        <v>168</v>
      </c>
      <c r="B40" t="s">
        <v>251</v>
      </c>
      <c r="C40" t="s">
        <v>151</v>
      </c>
      <c r="D40" t="s">
        <v>169</v>
      </c>
      <c r="E40">
        <v>4</v>
      </c>
      <c r="F40" t="s">
        <v>1</v>
      </c>
      <c r="G40" t="s">
        <v>171</v>
      </c>
      <c r="I40" s="1">
        <v>0.96</v>
      </c>
      <c r="J40" t="s">
        <v>4</v>
      </c>
      <c r="K40" t="s">
        <v>5</v>
      </c>
      <c r="L40" t="s">
        <v>52</v>
      </c>
      <c r="M40" t="s">
        <v>172</v>
      </c>
      <c r="N40" t="s">
        <v>176</v>
      </c>
      <c r="R40" t="s">
        <v>357</v>
      </c>
      <c r="S40">
        <v>140</v>
      </c>
      <c r="T40" t="s">
        <v>334</v>
      </c>
      <c r="U40">
        <v>4</v>
      </c>
      <c r="V40" t="s">
        <v>335</v>
      </c>
      <c r="W40" t="s">
        <v>985</v>
      </c>
      <c r="X40" t="s">
        <v>171</v>
      </c>
    </row>
    <row r="41" spans="1:24" x14ac:dyDescent="0.25">
      <c r="A41" t="s">
        <v>168</v>
      </c>
      <c r="B41" t="s">
        <v>251</v>
      </c>
      <c r="C41" t="s">
        <v>151</v>
      </c>
      <c r="D41" t="s">
        <v>169</v>
      </c>
      <c r="E41">
        <v>5</v>
      </c>
      <c r="F41" t="s">
        <v>1</v>
      </c>
      <c r="G41" t="s">
        <v>171</v>
      </c>
      <c r="I41" s="1">
        <v>0.95</v>
      </c>
      <c r="J41" t="s">
        <v>4</v>
      </c>
      <c r="K41" t="s">
        <v>5</v>
      </c>
      <c r="L41" t="s">
        <v>37</v>
      </c>
      <c r="M41" t="s">
        <v>172</v>
      </c>
      <c r="N41" t="s">
        <v>177</v>
      </c>
      <c r="R41" t="s">
        <v>357</v>
      </c>
      <c r="S41">
        <v>150</v>
      </c>
      <c r="T41" t="s">
        <v>334</v>
      </c>
      <c r="U41">
        <v>5</v>
      </c>
      <c r="V41" t="s">
        <v>335</v>
      </c>
      <c r="W41" t="s">
        <v>986</v>
      </c>
      <c r="X41" t="s">
        <v>171</v>
      </c>
    </row>
    <row r="42" spans="1:24" x14ac:dyDescent="0.25">
      <c r="A42" t="s">
        <v>168</v>
      </c>
      <c r="B42" t="s">
        <v>251</v>
      </c>
      <c r="C42" t="s">
        <v>151</v>
      </c>
      <c r="D42" t="s">
        <v>169</v>
      </c>
      <c r="E42">
        <v>2</v>
      </c>
      <c r="F42" t="s">
        <v>1</v>
      </c>
      <c r="G42" t="s">
        <v>171</v>
      </c>
      <c r="I42" s="1">
        <v>0.98</v>
      </c>
      <c r="J42" t="s">
        <v>4</v>
      </c>
      <c r="K42" t="s">
        <v>5</v>
      </c>
      <c r="L42" t="s">
        <v>41</v>
      </c>
      <c r="M42" t="s">
        <v>172</v>
      </c>
      <c r="N42" t="s">
        <v>174</v>
      </c>
      <c r="R42" t="s">
        <v>357</v>
      </c>
      <c r="S42">
        <v>110</v>
      </c>
      <c r="T42" t="s">
        <v>334</v>
      </c>
      <c r="U42">
        <v>2</v>
      </c>
      <c r="V42" t="s">
        <v>335</v>
      </c>
      <c r="W42" t="s">
        <v>987</v>
      </c>
      <c r="X42" t="s">
        <v>171</v>
      </c>
    </row>
    <row r="43" spans="1:24" x14ac:dyDescent="0.25">
      <c r="A43" t="s">
        <v>168</v>
      </c>
      <c r="B43" t="s">
        <v>251</v>
      </c>
      <c r="C43" t="s">
        <v>151</v>
      </c>
      <c r="D43" t="s">
        <v>169</v>
      </c>
      <c r="E43">
        <v>45</v>
      </c>
      <c r="F43" t="s">
        <v>1</v>
      </c>
      <c r="G43" t="s">
        <v>171</v>
      </c>
      <c r="I43" s="1">
        <v>0.55000000000000004</v>
      </c>
      <c r="J43" t="s">
        <v>4</v>
      </c>
      <c r="K43" t="s">
        <v>5</v>
      </c>
      <c r="L43" t="s">
        <v>139</v>
      </c>
      <c r="M43" t="s">
        <v>172</v>
      </c>
      <c r="N43" t="s">
        <v>208</v>
      </c>
      <c r="R43" t="s">
        <v>357</v>
      </c>
      <c r="S43">
        <v>180</v>
      </c>
      <c r="T43" t="s">
        <v>334</v>
      </c>
      <c r="U43">
        <v>45</v>
      </c>
      <c r="V43" t="s">
        <v>335</v>
      </c>
      <c r="W43" t="s">
        <v>988</v>
      </c>
      <c r="X43" t="s">
        <v>171</v>
      </c>
    </row>
    <row r="44" spans="1:24" x14ac:dyDescent="0.25">
      <c r="A44" t="s">
        <v>168</v>
      </c>
      <c r="B44" t="s">
        <v>251</v>
      </c>
      <c r="C44" t="s">
        <v>151</v>
      </c>
      <c r="D44" t="s">
        <v>169</v>
      </c>
      <c r="E44">
        <v>5</v>
      </c>
      <c r="F44" t="s">
        <v>1</v>
      </c>
      <c r="G44" t="s">
        <v>171</v>
      </c>
      <c r="I44" s="1">
        <v>0.95</v>
      </c>
      <c r="J44" t="s">
        <v>4</v>
      </c>
      <c r="K44" t="s">
        <v>5</v>
      </c>
      <c r="L44" t="s">
        <v>37</v>
      </c>
      <c r="M44" t="s">
        <v>172</v>
      </c>
      <c r="N44" t="s">
        <v>177</v>
      </c>
      <c r="R44" t="s">
        <v>357</v>
      </c>
      <c r="S44">
        <v>140</v>
      </c>
      <c r="T44" t="s">
        <v>334</v>
      </c>
      <c r="U44">
        <v>5</v>
      </c>
      <c r="V44" t="s">
        <v>335</v>
      </c>
      <c r="W44" t="s">
        <v>989</v>
      </c>
      <c r="X44" t="s">
        <v>171</v>
      </c>
    </row>
    <row r="45" spans="1:24" x14ac:dyDescent="0.25">
      <c r="A45" t="s">
        <v>168</v>
      </c>
      <c r="B45" t="s">
        <v>251</v>
      </c>
      <c r="C45" t="s">
        <v>151</v>
      </c>
      <c r="D45" t="s">
        <v>169</v>
      </c>
      <c r="E45">
        <v>86</v>
      </c>
      <c r="F45" t="s">
        <v>1</v>
      </c>
      <c r="G45" t="s">
        <v>171</v>
      </c>
      <c r="I45" s="1">
        <v>0.14000000000000001</v>
      </c>
      <c r="J45" t="s">
        <v>4</v>
      </c>
      <c r="K45" t="s">
        <v>5</v>
      </c>
      <c r="L45" t="s">
        <v>110</v>
      </c>
      <c r="M45" t="s">
        <v>172</v>
      </c>
      <c r="N45" t="s">
        <v>240</v>
      </c>
      <c r="R45" t="s">
        <v>357</v>
      </c>
      <c r="S45">
        <v>50</v>
      </c>
      <c r="T45" t="s">
        <v>334</v>
      </c>
      <c r="U45">
        <v>86</v>
      </c>
      <c r="V45" t="s">
        <v>335</v>
      </c>
      <c r="W45" t="s">
        <v>990</v>
      </c>
      <c r="X45" t="s">
        <v>171</v>
      </c>
    </row>
    <row r="46" spans="1:24" x14ac:dyDescent="0.25">
      <c r="A46" t="s">
        <v>168</v>
      </c>
      <c r="B46" t="s">
        <v>251</v>
      </c>
      <c r="C46" t="s">
        <v>151</v>
      </c>
      <c r="D46" t="s">
        <v>169</v>
      </c>
      <c r="E46">
        <v>1</v>
      </c>
      <c r="F46" t="s">
        <v>1</v>
      </c>
      <c r="G46" t="s">
        <v>171</v>
      </c>
      <c r="I46" s="1">
        <v>0.99</v>
      </c>
      <c r="J46" t="s">
        <v>4</v>
      </c>
      <c r="K46" t="s">
        <v>5</v>
      </c>
      <c r="L46" t="s">
        <v>97</v>
      </c>
      <c r="M46" t="s">
        <v>172</v>
      </c>
      <c r="N46" t="s">
        <v>173</v>
      </c>
      <c r="R46" t="s">
        <v>357</v>
      </c>
      <c r="S46">
        <v>190</v>
      </c>
      <c r="T46" t="s">
        <v>334</v>
      </c>
      <c r="U46">
        <v>1</v>
      </c>
      <c r="V46" t="s">
        <v>335</v>
      </c>
      <c r="W46" t="s">
        <v>991</v>
      </c>
      <c r="X46" t="s">
        <v>171</v>
      </c>
    </row>
    <row r="47" spans="1:24" x14ac:dyDescent="0.25">
      <c r="A47" t="s">
        <v>168</v>
      </c>
      <c r="B47" t="s">
        <v>251</v>
      </c>
      <c r="C47" t="s">
        <v>151</v>
      </c>
      <c r="D47" t="s">
        <v>169</v>
      </c>
      <c r="E47">
        <v>97</v>
      </c>
      <c r="F47" t="s">
        <v>1</v>
      </c>
      <c r="G47" t="s">
        <v>171</v>
      </c>
      <c r="I47" s="1">
        <v>0.03</v>
      </c>
      <c r="J47" t="s">
        <v>4</v>
      </c>
      <c r="K47" t="s">
        <v>5</v>
      </c>
      <c r="L47" t="s">
        <v>54</v>
      </c>
      <c r="M47" t="s">
        <v>172</v>
      </c>
      <c r="N47" t="s">
        <v>249</v>
      </c>
      <c r="R47" t="s">
        <v>357</v>
      </c>
      <c r="S47">
        <v>170</v>
      </c>
      <c r="T47" t="s">
        <v>334</v>
      </c>
      <c r="U47">
        <v>97</v>
      </c>
      <c r="V47" t="s">
        <v>335</v>
      </c>
      <c r="W47" t="s">
        <v>356</v>
      </c>
      <c r="X47" t="s">
        <v>171</v>
      </c>
    </row>
    <row r="48" spans="1:24" x14ac:dyDescent="0.25">
      <c r="A48" t="s">
        <v>168</v>
      </c>
      <c r="B48" t="s">
        <v>251</v>
      </c>
      <c r="C48" t="s">
        <v>151</v>
      </c>
      <c r="D48" t="s">
        <v>169</v>
      </c>
      <c r="E48">
        <v>5</v>
      </c>
      <c r="F48" t="s">
        <v>1</v>
      </c>
      <c r="G48" t="s">
        <v>171</v>
      </c>
      <c r="I48" s="1">
        <v>0.95</v>
      </c>
      <c r="J48" t="s">
        <v>4</v>
      </c>
      <c r="K48" t="s">
        <v>5</v>
      </c>
      <c r="L48" t="s">
        <v>37</v>
      </c>
      <c r="M48" t="s">
        <v>172</v>
      </c>
      <c r="N48" t="s">
        <v>177</v>
      </c>
      <c r="R48" t="s">
        <v>357</v>
      </c>
      <c r="S48">
        <v>130</v>
      </c>
      <c r="T48" t="s">
        <v>334</v>
      </c>
      <c r="U48">
        <v>5</v>
      </c>
      <c r="V48" t="s">
        <v>335</v>
      </c>
      <c r="W48" t="s">
        <v>992</v>
      </c>
      <c r="X48" t="s">
        <v>171</v>
      </c>
    </row>
    <row r="49" spans="1:24" x14ac:dyDescent="0.25">
      <c r="A49" t="s">
        <v>168</v>
      </c>
      <c r="B49" t="s">
        <v>251</v>
      </c>
      <c r="C49" t="s">
        <v>151</v>
      </c>
      <c r="D49" t="s">
        <v>169</v>
      </c>
      <c r="E49">
        <v>9</v>
      </c>
      <c r="F49" t="s">
        <v>1</v>
      </c>
      <c r="G49" t="s">
        <v>171</v>
      </c>
      <c r="I49" s="1">
        <v>0.91</v>
      </c>
      <c r="J49" t="s">
        <v>4</v>
      </c>
      <c r="K49" t="s">
        <v>5</v>
      </c>
      <c r="L49" t="s">
        <v>72</v>
      </c>
      <c r="M49" t="s">
        <v>172</v>
      </c>
      <c r="N49" t="s">
        <v>181</v>
      </c>
      <c r="R49" t="s">
        <v>357</v>
      </c>
      <c r="S49">
        <v>140</v>
      </c>
      <c r="T49" t="s">
        <v>334</v>
      </c>
      <c r="U49">
        <v>9</v>
      </c>
      <c r="V49" t="s">
        <v>335</v>
      </c>
      <c r="W49" t="s">
        <v>993</v>
      </c>
      <c r="X49" t="s">
        <v>171</v>
      </c>
    </row>
    <row r="50" spans="1:24" x14ac:dyDescent="0.25">
      <c r="A50" t="s">
        <v>168</v>
      </c>
      <c r="B50" t="s">
        <v>251</v>
      </c>
      <c r="C50" t="s">
        <v>151</v>
      </c>
      <c r="D50" t="s">
        <v>169</v>
      </c>
      <c r="E50">
        <v>2</v>
      </c>
      <c r="F50" t="s">
        <v>1</v>
      </c>
      <c r="G50" t="s">
        <v>171</v>
      </c>
      <c r="I50" s="1">
        <v>0.98</v>
      </c>
      <c r="J50" t="s">
        <v>4</v>
      </c>
      <c r="K50" t="s">
        <v>5</v>
      </c>
      <c r="L50" t="s">
        <v>41</v>
      </c>
      <c r="M50" t="s">
        <v>172</v>
      </c>
      <c r="N50" t="s">
        <v>174</v>
      </c>
      <c r="R50" t="s">
        <v>357</v>
      </c>
      <c r="S50">
        <v>200</v>
      </c>
      <c r="T50" t="s">
        <v>334</v>
      </c>
      <c r="U50">
        <v>2</v>
      </c>
      <c r="V50" t="s">
        <v>335</v>
      </c>
      <c r="W50" t="s">
        <v>994</v>
      </c>
      <c r="X50" t="s">
        <v>171</v>
      </c>
    </row>
    <row r="51" spans="1:24" x14ac:dyDescent="0.25">
      <c r="A51" t="s">
        <v>168</v>
      </c>
      <c r="B51" t="s">
        <v>251</v>
      </c>
      <c r="C51" t="s">
        <v>151</v>
      </c>
      <c r="D51" t="s">
        <v>169</v>
      </c>
      <c r="E51">
        <v>5</v>
      </c>
      <c r="F51" t="s">
        <v>1</v>
      </c>
      <c r="G51" t="s">
        <v>171</v>
      </c>
      <c r="I51" s="1">
        <v>0.95</v>
      </c>
      <c r="J51" t="s">
        <v>4</v>
      </c>
      <c r="K51" t="s">
        <v>5</v>
      </c>
      <c r="L51" t="s">
        <v>37</v>
      </c>
      <c r="M51" t="s">
        <v>172</v>
      </c>
      <c r="N51" t="s">
        <v>177</v>
      </c>
      <c r="R51" t="s">
        <v>357</v>
      </c>
      <c r="S51">
        <v>180</v>
      </c>
      <c r="T51" t="s">
        <v>334</v>
      </c>
      <c r="U51">
        <v>5</v>
      </c>
      <c r="V51" t="s">
        <v>335</v>
      </c>
      <c r="W51" t="s">
        <v>995</v>
      </c>
      <c r="X51" t="s">
        <v>171</v>
      </c>
    </row>
    <row r="52" spans="1:24" x14ac:dyDescent="0.25">
      <c r="A52" t="s">
        <v>168</v>
      </c>
      <c r="B52" t="s">
        <v>251</v>
      </c>
      <c r="C52" t="s">
        <v>151</v>
      </c>
      <c r="D52" t="s">
        <v>169</v>
      </c>
      <c r="E52">
        <v>1</v>
      </c>
      <c r="F52" t="s">
        <v>1</v>
      </c>
      <c r="G52" t="s">
        <v>171</v>
      </c>
      <c r="I52" s="1">
        <v>0.99</v>
      </c>
      <c r="J52" t="s">
        <v>4</v>
      </c>
      <c r="K52" t="s">
        <v>5</v>
      </c>
      <c r="L52" t="s">
        <v>97</v>
      </c>
      <c r="M52" t="s">
        <v>172</v>
      </c>
      <c r="N52" t="s">
        <v>173</v>
      </c>
      <c r="R52" t="s">
        <v>357</v>
      </c>
      <c r="S52">
        <v>60</v>
      </c>
      <c r="T52" t="s">
        <v>334</v>
      </c>
      <c r="U52">
        <v>1</v>
      </c>
      <c r="V52" t="s">
        <v>335</v>
      </c>
      <c r="W52" t="s">
        <v>996</v>
      </c>
      <c r="X52" t="s">
        <v>171</v>
      </c>
    </row>
    <row r="53" spans="1:24" x14ac:dyDescent="0.25">
      <c r="A53" t="s">
        <v>168</v>
      </c>
      <c r="B53" t="s">
        <v>251</v>
      </c>
      <c r="C53" t="s">
        <v>151</v>
      </c>
      <c r="D53" t="s">
        <v>169</v>
      </c>
      <c r="E53">
        <v>52</v>
      </c>
      <c r="F53" t="s">
        <v>1</v>
      </c>
      <c r="G53" t="s">
        <v>171</v>
      </c>
      <c r="I53" s="1">
        <v>0.48</v>
      </c>
      <c r="J53" t="s">
        <v>4</v>
      </c>
      <c r="K53" t="s">
        <v>5</v>
      </c>
      <c r="L53" t="s">
        <v>105</v>
      </c>
      <c r="M53" t="s">
        <v>172</v>
      </c>
      <c r="N53" t="s">
        <v>214</v>
      </c>
      <c r="R53" t="s">
        <v>357</v>
      </c>
      <c r="S53">
        <v>100</v>
      </c>
      <c r="T53" t="s">
        <v>334</v>
      </c>
      <c r="U53">
        <v>52</v>
      </c>
      <c r="V53" t="s">
        <v>335</v>
      </c>
      <c r="W53" t="s">
        <v>997</v>
      </c>
      <c r="X53" t="s">
        <v>171</v>
      </c>
    </row>
    <row r="54" spans="1:24" x14ac:dyDescent="0.25">
      <c r="A54" t="s">
        <v>168</v>
      </c>
      <c r="B54" t="s">
        <v>251</v>
      </c>
      <c r="C54" t="s">
        <v>151</v>
      </c>
      <c r="D54" t="s">
        <v>169</v>
      </c>
      <c r="E54">
        <v>8</v>
      </c>
      <c r="F54" t="s">
        <v>1</v>
      </c>
      <c r="G54" t="s">
        <v>171</v>
      </c>
      <c r="I54" s="1">
        <v>0.92</v>
      </c>
      <c r="J54" t="s">
        <v>4</v>
      </c>
      <c r="K54" t="s">
        <v>5</v>
      </c>
      <c r="L54" t="s">
        <v>18</v>
      </c>
      <c r="M54" t="s">
        <v>172</v>
      </c>
      <c r="N54" t="s">
        <v>180</v>
      </c>
      <c r="R54" t="s">
        <v>357</v>
      </c>
      <c r="S54">
        <v>70</v>
      </c>
      <c r="T54" t="s">
        <v>334</v>
      </c>
      <c r="U54">
        <v>8</v>
      </c>
      <c r="V54" t="s">
        <v>335</v>
      </c>
      <c r="W54" t="s">
        <v>998</v>
      </c>
      <c r="X54" t="s">
        <v>171</v>
      </c>
    </row>
    <row r="55" spans="1:24" x14ac:dyDescent="0.25">
      <c r="A55" t="s">
        <v>168</v>
      </c>
      <c r="B55" t="s">
        <v>251</v>
      </c>
      <c r="C55" t="s">
        <v>151</v>
      </c>
      <c r="D55" t="s">
        <v>169</v>
      </c>
      <c r="E55">
        <v>4</v>
      </c>
      <c r="F55" t="s">
        <v>1</v>
      </c>
      <c r="G55" t="s">
        <v>171</v>
      </c>
      <c r="I55" s="1">
        <v>0.96</v>
      </c>
      <c r="J55" t="s">
        <v>4</v>
      </c>
      <c r="K55" t="s">
        <v>5</v>
      </c>
      <c r="L55" t="s">
        <v>52</v>
      </c>
      <c r="M55" t="s">
        <v>172</v>
      </c>
      <c r="N55" t="s">
        <v>176</v>
      </c>
      <c r="R55" t="s">
        <v>357</v>
      </c>
      <c r="S55">
        <v>120</v>
      </c>
      <c r="T55" t="s">
        <v>334</v>
      </c>
      <c r="U55">
        <v>4</v>
      </c>
      <c r="V55" t="s">
        <v>335</v>
      </c>
      <c r="W55" t="s">
        <v>340</v>
      </c>
      <c r="X55" t="s">
        <v>171</v>
      </c>
    </row>
    <row r="56" spans="1:24" x14ac:dyDescent="0.25">
      <c r="A56" t="s">
        <v>168</v>
      </c>
      <c r="B56" t="s">
        <v>251</v>
      </c>
      <c r="C56" t="s">
        <v>151</v>
      </c>
      <c r="D56" t="s">
        <v>169</v>
      </c>
      <c r="E56">
        <v>8</v>
      </c>
      <c r="F56" t="s">
        <v>1</v>
      </c>
      <c r="G56" t="s">
        <v>171</v>
      </c>
      <c r="I56" s="1">
        <v>0.92</v>
      </c>
      <c r="J56" t="s">
        <v>4</v>
      </c>
      <c r="K56" t="s">
        <v>5</v>
      </c>
      <c r="L56" t="s">
        <v>18</v>
      </c>
      <c r="M56" t="s">
        <v>172</v>
      </c>
      <c r="N56" t="s">
        <v>180</v>
      </c>
      <c r="R56" t="s">
        <v>357</v>
      </c>
      <c r="S56">
        <v>80</v>
      </c>
      <c r="T56" t="s">
        <v>334</v>
      </c>
      <c r="U56">
        <v>8</v>
      </c>
      <c r="V56" t="s">
        <v>335</v>
      </c>
      <c r="W56" t="s">
        <v>968</v>
      </c>
      <c r="X56" t="s">
        <v>171</v>
      </c>
    </row>
    <row r="57" spans="1:24" x14ac:dyDescent="0.25">
      <c r="A57" t="s">
        <v>168</v>
      </c>
      <c r="B57" t="s">
        <v>251</v>
      </c>
      <c r="C57" t="s">
        <v>151</v>
      </c>
      <c r="D57" t="s">
        <v>169</v>
      </c>
      <c r="E57">
        <v>61</v>
      </c>
      <c r="F57" t="s">
        <v>1</v>
      </c>
      <c r="G57" t="s">
        <v>171</v>
      </c>
      <c r="I57" s="1">
        <v>0.39</v>
      </c>
      <c r="J57" t="s">
        <v>4</v>
      </c>
      <c r="K57" t="s">
        <v>5</v>
      </c>
      <c r="L57" t="s">
        <v>84</v>
      </c>
      <c r="M57" t="s">
        <v>172</v>
      </c>
      <c r="N57" t="s">
        <v>221</v>
      </c>
      <c r="R57" t="s">
        <v>357</v>
      </c>
      <c r="S57">
        <v>170</v>
      </c>
      <c r="T57" t="s">
        <v>334</v>
      </c>
      <c r="U57">
        <v>61</v>
      </c>
      <c r="V57" t="s">
        <v>335</v>
      </c>
      <c r="W57" t="s">
        <v>999</v>
      </c>
      <c r="X57" t="s">
        <v>171</v>
      </c>
    </row>
    <row r="58" spans="1:24" x14ac:dyDescent="0.25">
      <c r="A58" t="s">
        <v>168</v>
      </c>
      <c r="B58" t="s">
        <v>251</v>
      </c>
      <c r="C58" t="s">
        <v>151</v>
      </c>
      <c r="D58" t="s">
        <v>169</v>
      </c>
      <c r="E58">
        <v>2</v>
      </c>
      <c r="F58" t="s">
        <v>1</v>
      </c>
      <c r="G58" t="s">
        <v>171</v>
      </c>
      <c r="I58" s="1">
        <v>0.98</v>
      </c>
      <c r="J58" t="s">
        <v>4</v>
      </c>
      <c r="K58" t="s">
        <v>5</v>
      </c>
      <c r="L58" t="s">
        <v>41</v>
      </c>
      <c r="M58" t="s">
        <v>172</v>
      </c>
      <c r="N58" t="s">
        <v>174</v>
      </c>
      <c r="R58" t="s">
        <v>357</v>
      </c>
      <c r="S58">
        <v>50</v>
      </c>
      <c r="T58" t="s">
        <v>334</v>
      </c>
      <c r="U58">
        <v>2</v>
      </c>
      <c r="V58" t="s">
        <v>335</v>
      </c>
      <c r="W58" t="s">
        <v>1000</v>
      </c>
      <c r="X58" t="s">
        <v>171</v>
      </c>
    </row>
    <row r="59" spans="1:24" x14ac:dyDescent="0.25">
      <c r="A59" t="s">
        <v>168</v>
      </c>
      <c r="B59" t="s">
        <v>251</v>
      </c>
      <c r="C59" t="s">
        <v>151</v>
      </c>
      <c r="D59" t="s">
        <v>169</v>
      </c>
      <c r="E59">
        <v>90</v>
      </c>
      <c r="F59" t="s">
        <v>1</v>
      </c>
      <c r="G59" t="s">
        <v>171</v>
      </c>
      <c r="I59" s="1">
        <v>0.1</v>
      </c>
      <c r="J59" t="s">
        <v>4</v>
      </c>
      <c r="K59" t="s">
        <v>5</v>
      </c>
      <c r="L59" t="s">
        <v>39</v>
      </c>
      <c r="M59" t="s">
        <v>172</v>
      </c>
      <c r="N59" t="s">
        <v>244</v>
      </c>
      <c r="R59" t="s">
        <v>357</v>
      </c>
      <c r="S59">
        <v>50</v>
      </c>
      <c r="T59" t="s">
        <v>334</v>
      </c>
      <c r="U59">
        <v>90</v>
      </c>
      <c r="V59" t="s">
        <v>335</v>
      </c>
      <c r="W59" t="s">
        <v>1001</v>
      </c>
      <c r="X59" t="s">
        <v>171</v>
      </c>
    </row>
    <row r="60" spans="1:24" x14ac:dyDescent="0.25">
      <c r="A60" t="s">
        <v>168</v>
      </c>
      <c r="B60" t="s">
        <v>251</v>
      </c>
      <c r="C60" t="s">
        <v>151</v>
      </c>
      <c r="D60" t="s">
        <v>169</v>
      </c>
      <c r="E60">
        <v>3</v>
      </c>
      <c r="F60" t="s">
        <v>1</v>
      </c>
      <c r="G60" t="s">
        <v>171</v>
      </c>
      <c r="I60" s="1">
        <v>0.97</v>
      </c>
      <c r="J60" t="s">
        <v>4</v>
      </c>
      <c r="K60" t="s">
        <v>5</v>
      </c>
      <c r="L60" t="s">
        <v>43</v>
      </c>
      <c r="M60" t="s">
        <v>172</v>
      </c>
      <c r="N60" t="s">
        <v>175</v>
      </c>
      <c r="R60" t="s">
        <v>357</v>
      </c>
      <c r="S60">
        <v>190</v>
      </c>
      <c r="T60" t="s">
        <v>334</v>
      </c>
      <c r="U60">
        <v>3</v>
      </c>
      <c r="V60" t="s">
        <v>335</v>
      </c>
      <c r="W60" t="s">
        <v>1002</v>
      </c>
      <c r="X60" t="s">
        <v>171</v>
      </c>
    </row>
    <row r="61" spans="1:24" x14ac:dyDescent="0.25">
      <c r="A61" t="s">
        <v>168</v>
      </c>
      <c r="B61" t="s">
        <v>251</v>
      </c>
      <c r="C61" t="s">
        <v>151</v>
      </c>
      <c r="D61" t="s">
        <v>169</v>
      </c>
      <c r="E61">
        <v>69</v>
      </c>
      <c r="F61" t="s">
        <v>1</v>
      </c>
      <c r="G61" t="s">
        <v>171</v>
      </c>
      <c r="I61" s="1">
        <v>0.31</v>
      </c>
      <c r="J61" t="s">
        <v>4</v>
      </c>
      <c r="K61" t="s">
        <v>5</v>
      </c>
      <c r="L61" t="s">
        <v>82</v>
      </c>
      <c r="M61" t="s">
        <v>172</v>
      </c>
      <c r="N61" t="s">
        <v>228</v>
      </c>
      <c r="R61" t="s">
        <v>357</v>
      </c>
      <c r="S61">
        <v>110</v>
      </c>
      <c r="T61" t="s">
        <v>334</v>
      </c>
      <c r="U61">
        <v>69</v>
      </c>
      <c r="V61" t="s">
        <v>335</v>
      </c>
      <c r="W61" t="s">
        <v>1003</v>
      </c>
      <c r="X61" t="s">
        <v>171</v>
      </c>
    </row>
    <row r="62" spans="1:24" x14ac:dyDescent="0.25">
      <c r="A62" t="s">
        <v>168</v>
      </c>
      <c r="B62" t="s">
        <v>251</v>
      </c>
      <c r="C62" t="s">
        <v>151</v>
      </c>
      <c r="D62" t="s">
        <v>169</v>
      </c>
      <c r="E62">
        <v>5</v>
      </c>
      <c r="F62" t="s">
        <v>1</v>
      </c>
      <c r="G62" t="s">
        <v>171</v>
      </c>
      <c r="I62" s="1">
        <v>0.95</v>
      </c>
      <c r="J62" t="s">
        <v>4</v>
      </c>
      <c r="K62" t="s">
        <v>5</v>
      </c>
      <c r="L62" t="s">
        <v>37</v>
      </c>
      <c r="M62" t="s">
        <v>172</v>
      </c>
      <c r="N62" t="s">
        <v>177</v>
      </c>
      <c r="R62" t="s">
        <v>357</v>
      </c>
      <c r="S62">
        <v>110</v>
      </c>
      <c r="T62" t="s">
        <v>334</v>
      </c>
      <c r="U62">
        <v>5</v>
      </c>
      <c r="V62" t="s">
        <v>335</v>
      </c>
      <c r="W62" t="s">
        <v>1004</v>
      </c>
      <c r="X62" t="s">
        <v>171</v>
      </c>
    </row>
    <row r="63" spans="1:24" x14ac:dyDescent="0.25">
      <c r="A63" t="s">
        <v>168</v>
      </c>
      <c r="B63" t="s">
        <v>251</v>
      </c>
      <c r="C63" t="s">
        <v>151</v>
      </c>
      <c r="D63" t="s">
        <v>169</v>
      </c>
      <c r="E63">
        <v>18</v>
      </c>
      <c r="F63" t="s">
        <v>1</v>
      </c>
      <c r="G63" t="s">
        <v>171</v>
      </c>
      <c r="I63" s="1">
        <v>0.82</v>
      </c>
      <c r="J63" t="s">
        <v>4</v>
      </c>
      <c r="K63" t="s">
        <v>5</v>
      </c>
      <c r="L63" t="s">
        <v>107</v>
      </c>
      <c r="M63" t="s">
        <v>172</v>
      </c>
      <c r="N63" t="s">
        <v>189</v>
      </c>
      <c r="R63" t="s">
        <v>357</v>
      </c>
      <c r="S63">
        <v>110</v>
      </c>
      <c r="T63" t="s">
        <v>334</v>
      </c>
      <c r="U63">
        <v>18</v>
      </c>
      <c r="V63" t="s">
        <v>335</v>
      </c>
      <c r="W63" t="s">
        <v>1005</v>
      </c>
      <c r="X63" t="s">
        <v>171</v>
      </c>
    </row>
    <row r="64" spans="1:24" x14ac:dyDescent="0.25">
      <c r="A64" t="s">
        <v>168</v>
      </c>
      <c r="B64" t="s">
        <v>251</v>
      </c>
      <c r="C64" t="s">
        <v>151</v>
      </c>
      <c r="D64" t="s">
        <v>169</v>
      </c>
      <c r="E64">
        <v>8</v>
      </c>
      <c r="F64" t="s">
        <v>1</v>
      </c>
      <c r="G64" t="s">
        <v>171</v>
      </c>
      <c r="I64" s="1">
        <v>0.92</v>
      </c>
      <c r="J64" t="s">
        <v>4</v>
      </c>
      <c r="K64" t="s">
        <v>5</v>
      </c>
      <c r="L64" t="s">
        <v>18</v>
      </c>
      <c r="M64" t="s">
        <v>172</v>
      </c>
      <c r="N64" t="s">
        <v>180</v>
      </c>
      <c r="R64" t="s">
        <v>357</v>
      </c>
      <c r="S64">
        <v>160</v>
      </c>
      <c r="T64" t="s">
        <v>334</v>
      </c>
      <c r="U64">
        <v>8</v>
      </c>
      <c r="V64" t="s">
        <v>335</v>
      </c>
      <c r="W64" t="s">
        <v>979</v>
      </c>
      <c r="X64" t="s">
        <v>171</v>
      </c>
    </row>
    <row r="65" spans="1:24" x14ac:dyDescent="0.25">
      <c r="A65" t="s">
        <v>168</v>
      </c>
      <c r="B65" t="s">
        <v>251</v>
      </c>
      <c r="C65" t="s">
        <v>151</v>
      </c>
      <c r="D65" t="s">
        <v>169</v>
      </c>
      <c r="E65">
        <v>31</v>
      </c>
      <c r="F65" t="s">
        <v>1</v>
      </c>
      <c r="G65" t="s">
        <v>171</v>
      </c>
      <c r="I65" s="1">
        <v>0.69</v>
      </c>
      <c r="J65" t="s">
        <v>4</v>
      </c>
      <c r="K65" t="s">
        <v>5</v>
      </c>
      <c r="L65" t="s">
        <v>27</v>
      </c>
      <c r="M65" t="s">
        <v>172</v>
      </c>
      <c r="N65" t="s">
        <v>198</v>
      </c>
      <c r="R65" t="s">
        <v>357</v>
      </c>
      <c r="S65">
        <v>100</v>
      </c>
      <c r="T65" t="s">
        <v>334</v>
      </c>
      <c r="U65">
        <v>31</v>
      </c>
      <c r="V65" t="s">
        <v>335</v>
      </c>
      <c r="W65" t="s">
        <v>1006</v>
      </c>
      <c r="X65" t="s">
        <v>171</v>
      </c>
    </row>
    <row r="66" spans="1:24" x14ac:dyDescent="0.25">
      <c r="A66" t="s">
        <v>168</v>
      </c>
      <c r="B66" t="s">
        <v>251</v>
      </c>
      <c r="C66" t="s">
        <v>151</v>
      </c>
      <c r="D66" t="s">
        <v>169</v>
      </c>
      <c r="E66">
        <v>4</v>
      </c>
      <c r="F66" t="s">
        <v>1</v>
      </c>
      <c r="G66" t="s">
        <v>171</v>
      </c>
      <c r="I66" s="1">
        <v>0.96</v>
      </c>
      <c r="J66" t="s">
        <v>4</v>
      </c>
      <c r="K66" t="s">
        <v>5</v>
      </c>
      <c r="L66" t="s">
        <v>52</v>
      </c>
      <c r="M66" t="s">
        <v>172</v>
      </c>
      <c r="N66" t="s">
        <v>176</v>
      </c>
      <c r="R66" t="s">
        <v>357</v>
      </c>
      <c r="S66">
        <v>160</v>
      </c>
      <c r="T66" t="s">
        <v>334</v>
      </c>
      <c r="U66">
        <v>4</v>
      </c>
      <c r="V66" t="s">
        <v>335</v>
      </c>
      <c r="W66" t="s">
        <v>1007</v>
      </c>
      <c r="X66" t="s">
        <v>171</v>
      </c>
    </row>
    <row r="67" spans="1:24" x14ac:dyDescent="0.25">
      <c r="A67" t="s">
        <v>168</v>
      </c>
      <c r="B67" t="s">
        <v>251</v>
      </c>
      <c r="C67" t="s">
        <v>151</v>
      </c>
      <c r="D67" t="s">
        <v>169</v>
      </c>
      <c r="E67">
        <v>27</v>
      </c>
      <c r="F67" t="s">
        <v>1</v>
      </c>
      <c r="G67" t="s">
        <v>171</v>
      </c>
      <c r="I67" s="1">
        <v>0.73</v>
      </c>
      <c r="J67" t="s">
        <v>4</v>
      </c>
      <c r="K67" t="s">
        <v>5</v>
      </c>
      <c r="L67" t="s">
        <v>91</v>
      </c>
      <c r="M67" t="s">
        <v>172</v>
      </c>
      <c r="N67" t="s">
        <v>195</v>
      </c>
      <c r="R67" t="s">
        <v>357</v>
      </c>
      <c r="S67">
        <v>190</v>
      </c>
      <c r="T67" t="s">
        <v>334</v>
      </c>
      <c r="U67">
        <v>27</v>
      </c>
      <c r="V67" t="s">
        <v>335</v>
      </c>
      <c r="W67" t="s">
        <v>1008</v>
      </c>
      <c r="X67" t="s">
        <v>171</v>
      </c>
    </row>
    <row r="68" spans="1:24" x14ac:dyDescent="0.25">
      <c r="A68" t="s">
        <v>168</v>
      </c>
      <c r="B68" t="s">
        <v>251</v>
      </c>
      <c r="C68" t="s">
        <v>151</v>
      </c>
      <c r="D68" t="s">
        <v>169</v>
      </c>
      <c r="E68">
        <v>7</v>
      </c>
      <c r="F68" t="s">
        <v>1</v>
      </c>
      <c r="G68" t="s">
        <v>171</v>
      </c>
      <c r="I68" s="1">
        <v>0.93</v>
      </c>
      <c r="J68" t="s">
        <v>4</v>
      </c>
      <c r="K68" t="s">
        <v>5</v>
      </c>
      <c r="L68" t="s">
        <v>152</v>
      </c>
      <c r="M68" t="s">
        <v>172</v>
      </c>
      <c r="N68" t="s">
        <v>179</v>
      </c>
      <c r="R68" t="s">
        <v>357</v>
      </c>
      <c r="S68">
        <v>130</v>
      </c>
      <c r="T68" t="s">
        <v>334</v>
      </c>
      <c r="U68">
        <v>7</v>
      </c>
      <c r="V68" t="s">
        <v>335</v>
      </c>
      <c r="W68" t="s">
        <v>1009</v>
      </c>
      <c r="X68" t="s">
        <v>171</v>
      </c>
    </row>
    <row r="69" spans="1:24" x14ac:dyDescent="0.25">
      <c r="A69" t="s">
        <v>168</v>
      </c>
      <c r="B69" t="s">
        <v>251</v>
      </c>
      <c r="C69" t="s">
        <v>151</v>
      </c>
      <c r="D69" t="s">
        <v>169</v>
      </c>
      <c r="E69">
        <v>18</v>
      </c>
      <c r="F69" t="s">
        <v>1</v>
      </c>
      <c r="G69" t="s">
        <v>171</v>
      </c>
      <c r="I69" s="1">
        <v>0.82</v>
      </c>
      <c r="J69" t="s">
        <v>4</v>
      </c>
      <c r="K69" t="s">
        <v>5</v>
      </c>
      <c r="L69" t="s">
        <v>107</v>
      </c>
      <c r="M69" t="s">
        <v>172</v>
      </c>
      <c r="N69" t="s">
        <v>189</v>
      </c>
      <c r="R69" t="s">
        <v>357</v>
      </c>
      <c r="S69">
        <v>130</v>
      </c>
      <c r="T69" t="s">
        <v>334</v>
      </c>
      <c r="U69">
        <v>18</v>
      </c>
      <c r="V69" t="s">
        <v>335</v>
      </c>
      <c r="W69" t="s">
        <v>1010</v>
      </c>
      <c r="X69" t="s">
        <v>171</v>
      </c>
    </row>
    <row r="70" spans="1:24" x14ac:dyDescent="0.25">
      <c r="A70" t="s">
        <v>168</v>
      </c>
      <c r="B70" t="s">
        <v>251</v>
      </c>
      <c r="C70" t="s">
        <v>151</v>
      </c>
      <c r="D70" t="s">
        <v>169</v>
      </c>
      <c r="E70">
        <v>1</v>
      </c>
      <c r="F70" t="s">
        <v>1</v>
      </c>
      <c r="G70" t="s">
        <v>171</v>
      </c>
      <c r="I70" s="1">
        <v>0.99</v>
      </c>
      <c r="J70" t="s">
        <v>4</v>
      </c>
      <c r="K70" t="s">
        <v>5</v>
      </c>
      <c r="L70" t="s">
        <v>97</v>
      </c>
      <c r="M70" t="s">
        <v>172</v>
      </c>
      <c r="N70" t="s">
        <v>173</v>
      </c>
      <c r="R70" t="s">
        <v>357</v>
      </c>
      <c r="S70">
        <v>70</v>
      </c>
      <c r="T70" t="s">
        <v>334</v>
      </c>
      <c r="U70">
        <v>1</v>
      </c>
      <c r="V70" t="s">
        <v>335</v>
      </c>
      <c r="W70" t="s">
        <v>1011</v>
      </c>
      <c r="X70" t="s">
        <v>171</v>
      </c>
    </row>
    <row r="71" spans="1:24" x14ac:dyDescent="0.25">
      <c r="A71" t="s">
        <v>168</v>
      </c>
      <c r="B71" t="s">
        <v>251</v>
      </c>
      <c r="C71" t="s">
        <v>151</v>
      </c>
      <c r="D71" t="s">
        <v>169</v>
      </c>
      <c r="E71">
        <v>75</v>
      </c>
      <c r="F71" t="s">
        <v>1</v>
      </c>
      <c r="G71" t="s">
        <v>171</v>
      </c>
      <c r="I71" s="1">
        <v>0.25</v>
      </c>
      <c r="J71" t="s">
        <v>4</v>
      </c>
      <c r="K71" t="s">
        <v>5</v>
      </c>
      <c r="L71" t="s">
        <v>96</v>
      </c>
      <c r="M71" t="s">
        <v>172</v>
      </c>
      <c r="N71" t="s">
        <v>232</v>
      </c>
      <c r="R71" t="s">
        <v>357</v>
      </c>
      <c r="S71">
        <v>50</v>
      </c>
      <c r="T71" t="s">
        <v>334</v>
      </c>
      <c r="U71">
        <v>75</v>
      </c>
      <c r="V71" t="s">
        <v>335</v>
      </c>
      <c r="W71" t="s">
        <v>1012</v>
      </c>
      <c r="X71" t="s">
        <v>171</v>
      </c>
    </row>
    <row r="72" spans="1:24" x14ac:dyDescent="0.25">
      <c r="A72" t="s">
        <v>168</v>
      </c>
      <c r="B72" t="s">
        <v>251</v>
      </c>
      <c r="C72" t="s">
        <v>151</v>
      </c>
      <c r="D72" t="s">
        <v>169</v>
      </c>
      <c r="E72">
        <v>6</v>
      </c>
      <c r="F72" t="s">
        <v>1</v>
      </c>
      <c r="G72" t="s">
        <v>171</v>
      </c>
      <c r="I72" s="1">
        <v>0.94</v>
      </c>
      <c r="J72" t="s">
        <v>4</v>
      </c>
      <c r="K72" t="s">
        <v>5</v>
      </c>
      <c r="L72" t="s">
        <v>66</v>
      </c>
      <c r="M72" t="s">
        <v>172</v>
      </c>
      <c r="N72" t="s">
        <v>178</v>
      </c>
      <c r="R72" t="s">
        <v>357</v>
      </c>
      <c r="S72">
        <v>90</v>
      </c>
      <c r="T72" t="s">
        <v>334</v>
      </c>
      <c r="U72">
        <v>6</v>
      </c>
      <c r="V72" t="s">
        <v>335</v>
      </c>
      <c r="W72" t="s">
        <v>1013</v>
      </c>
      <c r="X72" t="s">
        <v>171</v>
      </c>
    </row>
    <row r="73" spans="1:24" x14ac:dyDescent="0.25">
      <c r="A73" t="s">
        <v>168</v>
      </c>
      <c r="B73" t="s">
        <v>251</v>
      </c>
      <c r="C73" t="s">
        <v>151</v>
      </c>
      <c r="D73" t="s">
        <v>169</v>
      </c>
      <c r="E73">
        <v>89</v>
      </c>
      <c r="F73" t="s">
        <v>1</v>
      </c>
      <c r="G73" t="s">
        <v>171</v>
      </c>
      <c r="I73" s="1">
        <v>0.11</v>
      </c>
      <c r="J73" t="s">
        <v>4</v>
      </c>
      <c r="K73" t="s">
        <v>5</v>
      </c>
      <c r="L73" t="s">
        <v>50</v>
      </c>
      <c r="M73" t="s">
        <v>172</v>
      </c>
      <c r="N73" t="s">
        <v>243</v>
      </c>
      <c r="R73" t="s">
        <v>357</v>
      </c>
      <c r="S73">
        <v>200</v>
      </c>
      <c r="T73" t="s">
        <v>334</v>
      </c>
      <c r="U73">
        <v>89</v>
      </c>
      <c r="V73" t="s">
        <v>335</v>
      </c>
      <c r="W73" t="s">
        <v>1014</v>
      </c>
      <c r="X73" t="s">
        <v>171</v>
      </c>
    </row>
    <row r="74" spans="1:24" x14ac:dyDescent="0.25">
      <c r="A74" t="s">
        <v>168</v>
      </c>
      <c r="B74" t="s">
        <v>251</v>
      </c>
      <c r="C74" t="s">
        <v>151</v>
      </c>
      <c r="D74" t="s">
        <v>169</v>
      </c>
      <c r="E74">
        <v>6</v>
      </c>
      <c r="F74" t="s">
        <v>1</v>
      </c>
      <c r="G74" t="s">
        <v>171</v>
      </c>
      <c r="I74" s="1">
        <v>0.94</v>
      </c>
      <c r="J74" t="s">
        <v>4</v>
      </c>
      <c r="K74" t="s">
        <v>5</v>
      </c>
      <c r="L74" t="s">
        <v>66</v>
      </c>
      <c r="M74" t="s">
        <v>172</v>
      </c>
      <c r="N74" t="s">
        <v>178</v>
      </c>
      <c r="R74" t="s">
        <v>357</v>
      </c>
      <c r="S74">
        <v>150</v>
      </c>
      <c r="T74" t="s">
        <v>334</v>
      </c>
      <c r="U74">
        <v>6</v>
      </c>
      <c r="V74" t="s">
        <v>335</v>
      </c>
      <c r="W74" t="s">
        <v>1015</v>
      </c>
      <c r="X74" t="s">
        <v>171</v>
      </c>
    </row>
    <row r="75" spans="1:24" x14ac:dyDescent="0.25">
      <c r="A75" t="s">
        <v>168</v>
      </c>
      <c r="B75" t="s">
        <v>251</v>
      </c>
      <c r="C75" t="s">
        <v>151</v>
      </c>
      <c r="D75" t="s">
        <v>169</v>
      </c>
      <c r="E75">
        <v>30</v>
      </c>
      <c r="F75" t="s">
        <v>1</v>
      </c>
      <c r="G75" t="s">
        <v>171</v>
      </c>
      <c r="I75" s="1">
        <v>0.7</v>
      </c>
      <c r="J75" t="s">
        <v>4</v>
      </c>
      <c r="K75" t="s">
        <v>5</v>
      </c>
      <c r="L75" t="s">
        <v>134</v>
      </c>
      <c r="M75" t="s">
        <v>172</v>
      </c>
      <c r="N75" t="s">
        <v>197</v>
      </c>
      <c r="R75" t="s">
        <v>357</v>
      </c>
      <c r="S75">
        <v>180</v>
      </c>
      <c r="T75" t="s">
        <v>334</v>
      </c>
      <c r="U75">
        <v>30</v>
      </c>
      <c r="V75" t="s">
        <v>335</v>
      </c>
      <c r="W75" t="s">
        <v>1016</v>
      </c>
      <c r="X75" t="s">
        <v>171</v>
      </c>
    </row>
    <row r="76" spans="1:24" x14ac:dyDescent="0.25">
      <c r="A76" t="s">
        <v>168</v>
      </c>
      <c r="B76" t="s">
        <v>251</v>
      </c>
      <c r="C76" t="s">
        <v>151</v>
      </c>
      <c r="D76" t="s">
        <v>169</v>
      </c>
      <c r="E76">
        <v>4</v>
      </c>
      <c r="F76" t="s">
        <v>1</v>
      </c>
      <c r="G76" t="s">
        <v>171</v>
      </c>
      <c r="I76" s="1">
        <v>0.96</v>
      </c>
      <c r="J76" t="s">
        <v>4</v>
      </c>
      <c r="K76" t="s">
        <v>5</v>
      </c>
      <c r="L76" t="s">
        <v>52</v>
      </c>
      <c r="M76" t="s">
        <v>172</v>
      </c>
      <c r="N76" t="s">
        <v>176</v>
      </c>
      <c r="R76" t="s">
        <v>357</v>
      </c>
      <c r="S76">
        <v>170</v>
      </c>
      <c r="T76" t="s">
        <v>334</v>
      </c>
      <c r="U76">
        <v>4</v>
      </c>
      <c r="V76" t="s">
        <v>335</v>
      </c>
      <c r="W76" t="s">
        <v>954</v>
      </c>
      <c r="X76" t="s">
        <v>171</v>
      </c>
    </row>
    <row r="77" spans="1:24" x14ac:dyDescent="0.25">
      <c r="A77" t="s">
        <v>168</v>
      </c>
      <c r="B77" t="s">
        <v>251</v>
      </c>
      <c r="C77" t="s">
        <v>151</v>
      </c>
      <c r="D77" t="s">
        <v>169</v>
      </c>
      <c r="E77">
        <v>62</v>
      </c>
      <c r="F77" t="s">
        <v>1</v>
      </c>
      <c r="G77" t="s">
        <v>171</v>
      </c>
      <c r="I77" s="1">
        <v>0.38</v>
      </c>
      <c r="J77" t="s">
        <v>4</v>
      </c>
      <c r="K77" t="s">
        <v>5</v>
      </c>
      <c r="L77" t="s">
        <v>111</v>
      </c>
      <c r="M77" t="s">
        <v>172</v>
      </c>
      <c r="N77" t="s">
        <v>222</v>
      </c>
      <c r="R77" t="s">
        <v>357</v>
      </c>
      <c r="S77">
        <v>100</v>
      </c>
      <c r="T77" t="s">
        <v>334</v>
      </c>
      <c r="U77">
        <v>62</v>
      </c>
      <c r="V77" t="s">
        <v>335</v>
      </c>
      <c r="W77" t="s">
        <v>1017</v>
      </c>
      <c r="X77" t="s">
        <v>171</v>
      </c>
    </row>
    <row r="78" spans="1:24" x14ac:dyDescent="0.25">
      <c r="A78" t="s">
        <v>168</v>
      </c>
      <c r="B78" t="s">
        <v>251</v>
      </c>
      <c r="C78" t="s">
        <v>151</v>
      </c>
      <c r="D78" t="s">
        <v>169</v>
      </c>
      <c r="E78">
        <v>4</v>
      </c>
      <c r="F78" t="s">
        <v>1</v>
      </c>
      <c r="G78" t="s">
        <v>171</v>
      </c>
      <c r="I78" s="1">
        <v>0.96</v>
      </c>
      <c r="J78" t="s">
        <v>4</v>
      </c>
      <c r="K78" t="s">
        <v>5</v>
      </c>
      <c r="L78" t="s">
        <v>52</v>
      </c>
      <c r="M78" t="s">
        <v>172</v>
      </c>
      <c r="N78" t="s">
        <v>176</v>
      </c>
      <c r="R78" t="s">
        <v>357</v>
      </c>
      <c r="S78">
        <v>100</v>
      </c>
      <c r="T78" t="s">
        <v>334</v>
      </c>
      <c r="U78">
        <v>4</v>
      </c>
      <c r="V78" t="s">
        <v>335</v>
      </c>
      <c r="W78" t="s">
        <v>1018</v>
      </c>
      <c r="X78" t="s">
        <v>171</v>
      </c>
    </row>
    <row r="79" spans="1:24" x14ac:dyDescent="0.25">
      <c r="A79" t="s">
        <v>168</v>
      </c>
      <c r="B79" t="s">
        <v>251</v>
      </c>
      <c r="C79" t="s">
        <v>151</v>
      </c>
      <c r="D79" t="s">
        <v>169</v>
      </c>
      <c r="E79">
        <v>70</v>
      </c>
      <c r="F79" t="s">
        <v>1</v>
      </c>
      <c r="G79" t="s">
        <v>171</v>
      </c>
      <c r="I79" s="1">
        <v>0.3</v>
      </c>
      <c r="J79" t="s">
        <v>4</v>
      </c>
      <c r="K79" t="s">
        <v>5</v>
      </c>
      <c r="L79" t="s">
        <v>80</v>
      </c>
      <c r="M79" t="s">
        <v>172</v>
      </c>
      <c r="N79" t="s">
        <v>229</v>
      </c>
      <c r="R79" t="s">
        <v>357</v>
      </c>
      <c r="S79">
        <v>130</v>
      </c>
      <c r="T79" t="s">
        <v>334</v>
      </c>
      <c r="U79">
        <v>70</v>
      </c>
      <c r="V79" t="s">
        <v>335</v>
      </c>
      <c r="W79" t="s">
        <v>354</v>
      </c>
      <c r="X79" t="s">
        <v>171</v>
      </c>
    </row>
    <row r="80" spans="1:24" x14ac:dyDescent="0.25">
      <c r="A80" t="s">
        <v>168</v>
      </c>
      <c r="B80" t="s">
        <v>251</v>
      </c>
      <c r="C80" t="s">
        <v>151</v>
      </c>
      <c r="D80" t="s">
        <v>169</v>
      </c>
      <c r="E80">
        <v>2</v>
      </c>
      <c r="F80" t="s">
        <v>1</v>
      </c>
      <c r="G80" t="s">
        <v>171</v>
      </c>
      <c r="I80" s="1">
        <v>0.98</v>
      </c>
      <c r="J80" t="s">
        <v>4</v>
      </c>
      <c r="K80" t="s">
        <v>5</v>
      </c>
      <c r="L80" t="s">
        <v>41</v>
      </c>
      <c r="M80" t="s">
        <v>172</v>
      </c>
      <c r="N80" t="s">
        <v>174</v>
      </c>
      <c r="R80" t="s">
        <v>357</v>
      </c>
      <c r="S80">
        <v>160</v>
      </c>
      <c r="T80" t="s">
        <v>334</v>
      </c>
      <c r="U80">
        <v>2</v>
      </c>
      <c r="V80" t="s">
        <v>335</v>
      </c>
      <c r="W80" t="s">
        <v>1019</v>
      </c>
      <c r="X80" t="s">
        <v>171</v>
      </c>
    </row>
    <row r="81" spans="1:24" x14ac:dyDescent="0.25">
      <c r="A81" t="s">
        <v>168</v>
      </c>
      <c r="B81" t="s">
        <v>251</v>
      </c>
      <c r="C81" t="s">
        <v>151</v>
      </c>
      <c r="D81" t="s">
        <v>169</v>
      </c>
      <c r="E81">
        <v>47</v>
      </c>
      <c r="F81" t="s">
        <v>1</v>
      </c>
      <c r="G81" t="s">
        <v>171</v>
      </c>
      <c r="I81" s="1">
        <v>0.53</v>
      </c>
      <c r="J81" t="s">
        <v>4</v>
      </c>
      <c r="K81" t="s">
        <v>5</v>
      </c>
      <c r="L81" t="s">
        <v>133</v>
      </c>
      <c r="M81" t="s">
        <v>172</v>
      </c>
      <c r="N81" t="s">
        <v>210</v>
      </c>
      <c r="R81" t="s">
        <v>357</v>
      </c>
      <c r="S81">
        <v>120</v>
      </c>
      <c r="T81" t="s">
        <v>334</v>
      </c>
      <c r="U81">
        <v>47</v>
      </c>
      <c r="V81" t="s">
        <v>335</v>
      </c>
      <c r="W81" t="s">
        <v>1020</v>
      </c>
      <c r="X81" t="s">
        <v>171</v>
      </c>
    </row>
    <row r="82" spans="1:24" x14ac:dyDescent="0.25">
      <c r="A82" t="s">
        <v>168</v>
      </c>
      <c r="B82" t="s">
        <v>251</v>
      </c>
      <c r="C82" t="s">
        <v>151</v>
      </c>
      <c r="D82" t="s">
        <v>169</v>
      </c>
      <c r="E82">
        <v>6</v>
      </c>
      <c r="F82" t="s">
        <v>1</v>
      </c>
      <c r="G82" t="s">
        <v>171</v>
      </c>
      <c r="I82" s="1">
        <v>0.94</v>
      </c>
      <c r="J82" t="s">
        <v>4</v>
      </c>
      <c r="K82" t="s">
        <v>5</v>
      </c>
      <c r="L82" t="s">
        <v>66</v>
      </c>
      <c r="M82" t="s">
        <v>172</v>
      </c>
      <c r="N82" t="s">
        <v>178</v>
      </c>
      <c r="R82" t="s">
        <v>357</v>
      </c>
      <c r="S82">
        <v>80</v>
      </c>
      <c r="T82" t="s">
        <v>334</v>
      </c>
      <c r="U82">
        <v>6</v>
      </c>
      <c r="V82" t="s">
        <v>335</v>
      </c>
      <c r="W82" t="s">
        <v>1021</v>
      </c>
      <c r="X82" t="s">
        <v>171</v>
      </c>
    </row>
    <row r="83" spans="1:24" x14ac:dyDescent="0.25">
      <c r="A83" t="s">
        <v>168</v>
      </c>
      <c r="B83" t="s">
        <v>251</v>
      </c>
      <c r="C83" t="s">
        <v>151</v>
      </c>
      <c r="D83" t="s">
        <v>169</v>
      </c>
      <c r="E83">
        <v>93</v>
      </c>
      <c r="F83" t="s">
        <v>1</v>
      </c>
      <c r="G83" t="s">
        <v>171</v>
      </c>
      <c r="I83" s="1">
        <v>7.0000000000000007E-2</v>
      </c>
      <c r="J83" t="s">
        <v>4</v>
      </c>
      <c r="K83" t="s">
        <v>5</v>
      </c>
      <c r="L83" t="s">
        <v>132</v>
      </c>
      <c r="M83" t="s">
        <v>172</v>
      </c>
      <c r="N83" t="s">
        <v>247</v>
      </c>
      <c r="R83" t="s">
        <v>357</v>
      </c>
      <c r="S83">
        <v>100</v>
      </c>
      <c r="T83" t="s">
        <v>334</v>
      </c>
      <c r="U83">
        <v>93</v>
      </c>
      <c r="V83" t="s">
        <v>335</v>
      </c>
      <c r="W83" t="s">
        <v>1022</v>
      </c>
      <c r="X83" t="s">
        <v>171</v>
      </c>
    </row>
    <row r="84" spans="1:24" x14ac:dyDescent="0.25">
      <c r="A84" t="s">
        <v>168</v>
      </c>
      <c r="B84" t="s">
        <v>251</v>
      </c>
      <c r="C84" t="s">
        <v>151</v>
      </c>
      <c r="D84" t="s">
        <v>169</v>
      </c>
      <c r="E84">
        <v>9</v>
      </c>
      <c r="F84" t="s">
        <v>1</v>
      </c>
      <c r="G84" t="s">
        <v>171</v>
      </c>
      <c r="I84" s="1">
        <v>0.91</v>
      </c>
      <c r="J84" t="s">
        <v>4</v>
      </c>
      <c r="K84" t="s">
        <v>5</v>
      </c>
      <c r="L84" t="s">
        <v>72</v>
      </c>
      <c r="M84" t="s">
        <v>172</v>
      </c>
      <c r="N84" t="s">
        <v>181</v>
      </c>
      <c r="R84" t="s">
        <v>357</v>
      </c>
      <c r="S84">
        <v>140</v>
      </c>
      <c r="T84" t="s">
        <v>334</v>
      </c>
      <c r="U84">
        <v>9</v>
      </c>
      <c r="V84" t="s">
        <v>335</v>
      </c>
      <c r="W84" t="s">
        <v>993</v>
      </c>
      <c r="X84" t="s">
        <v>171</v>
      </c>
    </row>
    <row r="85" spans="1:24" x14ac:dyDescent="0.25">
      <c r="A85" t="s">
        <v>168</v>
      </c>
      <c r="B85" t="s">
        <v>251</v>
      </c>
      <c r="C85" t="s">
        <v>151</v>
      </c>
      <c r="D85" t="s">
        <v>169</v>
      </c>
      <c r="E85">
        <v>15</v>
      </c>
      <c r="F85" t="s">
        <v>1</v>
      </c>
      <c r="G85" t="s">
        <v>171</v>
      </c>
      <c r="I85" s="1">
        <v>0.85</v>
      </c>
      <c r="J85" t="s">
        <v>4</v>
      </c>
      <c r="K85" t="s">
        <v>5</v>
      </c>
      <c r="L85" t="s">
        <v>58</v>
      </c>
      <c r="M85" t="s">
        <v>172</v>
      </c>
      <c r="N85" t="s">
        <v>186</v>
      </c>
      <c r="R85" t="s">
        <v>357</v>
      </c>
      <c r="S85">
        <v>90</v>
      </c>
      <c r="T85" t="s">
        <v>334</v>
      </c>
      <c r="U85">
        <v>15</v>
      </c>
      <c r="V85" t="s">
        <v>335</v>
      </c>
      <c r="W85" t="s">
        <v>1023</v>
      </c>
      <c r="X85" t="s">
        <v>171</v>
      </c>
    </row>
    <row r="86" spans="1:24" x14ac:dyDescent="0.25">
      <c r="A86" t="s">
        <v>168</v>
      </c>
      <c r="B86" t="s">
        <v>251</v>
      </c>
      <c r="C86" t="s">
        <v>151</v>
      </c>
      <c r="D86" t="s">
        <v>169</v>
      </c>
      <c r="E86">
        <v>7</v>
      </c>
      <c r="F86" t="s">
        <v>1</v>
      </c>
      <c r="G86" t="s">
        <v>171</v>
      </c>
      <c r="I86" s="1">
        <v>0.93</v>
      </c>
      <c r="J86" t="s">
        <v>4</v>
      </c>
      <c r="K86" t="s">
        <v>5</v>
      </c>
      <c r="L86" t="s">
        <v>152</v>
      </c>
      <c r="M86" t="s">
        <v>172</v>
      </c>
      <c r="N86" t="s">
        <v>179</v>
      </c>
      <c r="R86" t="s">
        <v>357</v>
      </c>
      <c r="S86">
        <v>120</v>
      </c>
      <c r="T86" t="s">
        <v>334</v>
      </c>
      <c r="U86">
        <v>7</v>
      </c>
      <c r="V86" t="s">
        <v>335</v>
      </c>
      <c r="W86" t="s">
        <v>1024</v>
      </c>
      <c r="X86" t="s">
        <v>171</v>
      </c>
    </row>
    <row r="87" spans="1:24" x14ac:dyDescent="0.25">
      <c r="A87" t="s">
        <v>168</v>
      </c>
      <c r="B87" t="s">
        <v>251</v>
      </c>
      <c r="C87" t="s">
        <v>151</v>
      </c>
      <c r="D87" t="s">
        <v>169</v>
      </c>
      <c r="E87">
        <v>17</v>
      </c>
      <c r="F87" t="s">
        <v>1</v>
      </c>
      <c r="G87" t="s">
        <v>171</v>
      </c>
      <c r="I87" s="1">
        <v>0.83</v>
      </c>
      <c r="J87" t="s">
        <v>4</v>
      </c>
      <c r="K87" t="s">
        <v>5</v>
      </c>
      <c r="L87" t="s">
        <v>138</v>
      </c>
      <c r="M87" t="s">
        <v>172</v>
      </c>
      <c r="N87" t="s">
        <v>188</v>
      </c>
      <c r="R87" t="s">
        <v>357</v>
      </c>
      <c r="S87">
        <v>140</v>
      </c>
      <c r="T87" t="s">
        <v>334</v>
      </c>
      <c r="U87">
        <v>17</v>
      </c>
      <c r="V87" t="s">
        <v>335</v>
      </c>
      <c r="W87" t="s">
        <v>1025</v>
      </c>
      <c r="X87" t="s">
        <v>171</v>
      </c>
    </row>
    <row r="88" spans="1:24" x14ac:dyDescent="0.25">
      <c r="A88" t="s">
        <v>168</v>
      </c>
      <c r="B88" t="s">
        <v>251</v>
      </c>
      <c r="C88" t="s">
        <v>151</v>
      </c>
      <c r="D88" t="s">
        <v>169</v>
      </c>
      <c r="E88">
        <v>4</v>
      </c>
      <c r="F88" t="s">
        <v>1</v>
      </c>
      <c r="G88" t="s">
        <v>171</v>
      </c>
      <c r="I88" s="1">
        <v>0.96</v>
      </c>
      <c r="J88" t="s">
        <v>4</v>
      </c>
      <c r="K88" t="s">
        <v>5</v>
      </c>
      <c r="L88" t="s">
        <v>52</v>
      </c>
      <c r="M88" t="s">
        <v>172</v>
      </c>
      <c r="N88" t="s">
        <v>176</v>
      </c>
      <c r="R88" t="s">
        <v>357</v>
      </c>
      <c r="S88">
        <v>170</v>
      </c>
      <c r="T88" t="s">
        <v>334</v>
      </c>
      <c r="U88">
        <v>4</v>
      </c>
      <c r="V88" t="s">
        <v>335</v>
      </c>
      <c r="W88" t="s">
        <v>954</v>
      </c>
      <c r="X88" t="s">
        <v>171</v>
      </c>
    </row>
    <row r="89" spans="1:24" x14ac:dyDescent="0.25">
      <c r="A89" t="s">
        <v>168</v>
      </c>
      <c r="B89" t="s">
        <v>251</v>
      </c>
      <c r="C89" t="s">
        <v>151</v>
      </c>
      <c r="D89" t="s">
        <v>169</v>
      </c>
      <c r="E89">
        <v>21</v>
      </c>
      <c r="F89" t="s">
        <v>1</v>
      </c>
      <c r="G89" t="s">
        <v>171</v>
      </c>
      <c r="I89" s="1">
        <v>0.79</v>
      </c>
      <c r="J89" t="s">
        <v>4</v>
      </c>
      <c r="K89" t="s">
        <v>5</v>
      </c>
      <c r="L89" t="s">
        <v>20</v>
      </c>
      <c r="M89" t="s">
        <v>172</v>
      </c>
      <c r="N89" t="s">
        <v>192</v>
      </c>
      <c r="R89" t="s">
        <v>357</v>
      </c>
      <c r="S89">
        <v>130</v>
      </c>
      <c r="T89" t="s">
        <v>334</v>
      </c>
      <c r="U89">
        <v>21</v>
      </c>
      <c r="V89" t="s">
        <v>335</v>
      </c>
      <c r="W89" t="s">
        <v>1026</v>
      </c>
      <c r="X89" t="s">
        <v>171</v>
      </c>
    </row>
    <row r="90" spans="1:24" x14ac:dyDescent="0.25">
      <c r="A90" t="s">
        <v>168</v>
      </c>
      <c r="B90" t="s">
        <v>251</v>
      </c>
      <c r="C90" t="s">
        <v>151</v>
      </c>
      <c r="D90" t="s">
        <v>169</v>
      </c>
      <c r="E90">
        <v>3</v>
      </c>
      <c r="F90" t="s">
        <v>1</v>
      </c>
      <c r="G90" t="s">
        <v>171</v>
      </c>
      <c r="I90" s="1">
        <v>0.97</v>
      </c>
      <c r="J90" t="s">
        <v>4</v>
      </c>
      <c r="K90" t="s">
        <v>5</v>
      </c>
      <c r="L90" t="s">
        <v>43</v>
      </c>
      <c r="M90" t="s">
        <v>172</v>
      </c>
      <c r="N90" t="s">
        <v>175</v>
      </c>
      <c r="R90" t="s">
        <v>357</v>
      </c>
      <c r="S90">
        <v>100</v>
      </c>
      <c r="T90" t="s">
        <v>334</v>
      </c>
      <c r="U90">
        <v>3</v>
      </c>
      <c r="V90" t="s">
        <v>335</v>
      </c>
      <c r="W90" t="s">
        <v>1027</v>
      </c>
      <c r="X90" t="s">
        <v>171</v>
      </c>
    </row>
    <row r="91" spans="1:24" x14ac:dyDescent="0.25">
      <c r="A91" t="s">
        <v>168</v>
      </c>
      <c r="B91" t="s">
        <v>251</v>
      </c>
      <c r="C91" t="s">
        <v>151</v>
      </c>
      <c r="D91" t="s">
        <v>169</v>
      </c>
      <c r="E91">
        <v>67</v>
      </c>
      <c r="F91" t="s">
        <v>1</v>
      </c>
      <c r="G91" t="s">
        <v>171</v>
      </c>
      <c r="I91" s="1">
        <v>0.33</v>
      </c>
      <c r="J91" t="s">
        <v>4</v>
      </c>
      <c r="K91" t="s">
        <v>5</v>
      </c>
      <c r="L91" t="s">
        <v>135</v>
      </c>
      <c r="M91" t="s">
        <v>172</v>
      </c>
      <c r="N91" t="s">
        <v>226</v>
      </c>
      <c r="R91" t="s">
        <v>357</v>
      </c>
      <c r="S91">
        <v>70</v>
      </c>
      <c r="T91" t="s">
        <v>334</v>
      </c>
      <c r="U91">
        <v>67</v>
      </c>
      <c r="V91" t="s">
        <v>335</v>
      </c>
      <c r="W91" t="s">
        <v>1028</v>
      </c>
      <c r="X91" t="s">
        <v>171</v>
      </c>
    </row>
    <row r="92" spans="1:24" x14ac:dyDescent="0.25">
      <c r="A92" t="s">
        <v>168</v>
      </c>
      <c r="B92" t="s">
        <v>251</v>
      </c>
      <c r="C92" t="s">
        <v>151</v>
      </c>
      <c r="D92" t="s">
        <v>169</v>
      </c>
      <c r="E92">
        <v>6</v>
      </c>
      <c r="F92" t="s">
        <v>1</v>
      </c>
      <c r="G92" t="s">
        <v>171</v>
      </c>
      <c r="I92" s="1">
        <v>0.94</v>
      </c>
      <c r="J92" t="s">
        <v>4</v>
      </c>
      <c r="K92" t="s">
        <v>5</v>
      </c>
      <c r="L92" t="s">
        <v>66</v>
      </c>
      <c r="M92" t="s">
        <v>172</v>
      </c>
      <c r="N92" t="s">
        <v>178</v>
      </c>
      <c r="R92" t="s">
        <v>357</v>
      </c>
      <c r="S92">
        <v>50</v>
      </c>
      <c r="T92" t="s">
        <v>334</v>
      </c>
      <c r="U92">
        <v>6</v>
      </c>
      <c r="V92" t="s">
        <v>335</v>
      </c>
      <c r="W92" t="s">
        <v>1029</v>
      </c>
      <c r="X92" t="s">
        <v>171</v>
      </c>
    </row>
    <row r="93" spans="1:24" x14ac:dyDescent="0.25">
      <c r="A93" t="s">
        <v>168</v>
      </c>
      <c r="B93" t="s">
        <v>251</v>
      </c>
      <c r="C93" t="s">
        <v>151</v>
      </c>
      <c r="D93" t="s">
        <v>169</v>
      </c>
      <c r="E93">
        <v>3</v>
      </c>
      <c r="F93" t="s">
        <v>1</v>
      </c>
      <c r="G93" t="s">
        <v>171</v>
      </c>
      <c r="I93" s="1">
        <v>0.97</v>
      </c>
      <c r="J93" t="s">
        <v>4</v>
      </c>
      <c r="K93" t="s">
        <v>5</v>
      </c>
      <c r="L93" t="s">
        <v>43</v>
      </c>
      <c r="M93" t="s">
        <v>172</v>
      </c>
      <c r="N93" t="s">
        <v>175</v>
      </c>
      <c r="R93" t="s">
        <v>357</v>
      </c>
      <c r="S93">
        <v>160</v>
      </c>
      <c r="T93" t="s">
        <v>334</v>
      </c>
      <c r="U93">
        <v>3</v>
      </c>
      <c r="V93" t="s">
        <v>335</v>
      </c>
      <c r="W93" t="s">
        <v>1030</v>
      </c>
      <c r="X93" t="s">
        <v>171</v>
      </c>
    </row>
    <row r="94" spans="1:24" x14ac:dyDescent="0.25">
      <c r="A94" t="s">
        <v>168</v>
      </c>
      <c r="B94" t="s">
        <v>251</v>
      </c>
      <c r="C94" t="s">
        <v>151</v>
      </c>
      <c r="D94" t="s">
        <v>169</v>
      </c>
      <c r="E94">
        <v>8</v>
      </c>
      <c r="F94" t="s">
        <v>1</v>
      </c>
      <c r="G94" t="s">
        <v>171</v>
      </c>
      <c r="I94" s="1">
        <v>0.92</v>
      </c>
      <c r="J94" t="s">
        <v>4</v>
      </c>
      <c r="K94" t="s">
        <v>5</v>
      </c>
      <c r="L94" t="s">
        <v>18</v>
      </c>
      <c r="M94" t="s">
        <v>172</v>
      </c>
      <c r="N94" t="s">
        <v>180</v>
      </c>
      <c r="R94" t="s">
        <v>357</v>
      </c>
      <c r="S94">
        <v>110</v>
      </c>
      <c r="T94" t="s">
        <v>334</v>
      </c>
      <c r="U94">
        <v>8</v>
      </c>
      <c r="V94" t="s">
        <v>335</v>
      </c>
      <c r="W94" t="s">
        <v>1031</v>
      </c>
      <c r="X94" t="s">
        <v>171</v>
      </c>
    </row>
    <row r="95" spans="1:24" x14ac:dyDescent="0.25">
      <c r="A95" t="s">
        <v>168</v>
      </c>
      <c r="B95" t="s">
        <v>251</v>
      </c>
      <c r="C95" t="s">
        <v>151</v>
      </c>
      <c r="D95" t="s">
        <v>169</v>
      </c>
      <c r="E95">
        <v>2</v>
      </c>
      <c r="F95" t="s">
        <v>1</v>
      </c>
      <c r="G95" t="s">
        <v>171</v>
      </c>
      <c r="I95" s="1">
        <v>0.98</v>
      </c>
      <c r="J95" t="s">
        <v>4</v>
      </c>
      <c r="K95" t="s">
        <v>5</v>
      </c>
      <c r="L95" t="s">
        <v>41</v>
      </c>
      <c r="M95" t="s">
        <v>172</v>
      </c>
      <c r="N95" t="s">
        <v>174</v>
      </c>
      <c r="R95" t="s">
        <v>357</v>
      </c>
      <c r="S95">
        <v>60</v>
      </c>
      <c r="T95" t="s">
        <v>334</v>
      </c>
      <c r="U95">
        <v>2</v>
      </c>
      <c r="V95" t="s">
        <v>335</v>
      </c>
      <c r="W95" t="s">
        <v>1032</v>
      </c>
      <c r="X95" t="s">
        <v>171</v>
      </c>
    </row>
    <row r="96" spans="1:24" x14ac:dyDescent="0.25">
      <c r="A96" t="s">
        <v>168</v>
      </c>
      <c r="B96" t="s">
        <v>251</v>
      </c>
      <c r="C96" t="s">
        <v>151</v>
      </c>
      <c r="D96" t="s">
        <v>169</v>
      </c>
      <c r="E96">
        <v>1</v>
      </c>
      <c r="F96" t="s">
        <v>1</v>
      </c>
      <c r="G96" t="s">
        <v>171</v>
      </c>
      <c r="I96" s="1">
        <v>0.99</v>
      </c>
      <c r="J96" t="s">
        <v>4</v>
      </c>
      <c r="K96" t="s">
        <v>5</v>
      </c>
      <c r="L96" t="s">
        <v>97</v>
      </c>
      <c r="M96" t="s">
        <v>172</v>
      </c>
      <c r="N96" t="s">
        <v>173</v>
      </c>
      <c r="R96" t="s">
        <v>357</v>
      </c>
      <c r="S96">
        <v>110</v>
      </c>
      <c r="T96" t="s">
        <v>334</v>
      </c>
      <c r="U96">
        <v>1</v>
      </c>
      <c r="V96" t="s">
        <v>335</v>
      </c>
      <c r="W96" t="s">
        <v>1033</v>
      </c>
      <c r="X96" t="s">
        <v>171</v>
      </c>
    </row>
    <row r="97" spans="1:24" x14ac:dyDescent="0.25">
      <c r="A97" t="s">
        <v>168</v>
      </c>
      <c r="B97" t="s">
        <v>251</v>
      </c>
      <c r="C97" t="s">
        <v>151</v>
      </c>
      <c r="D97" t="s">
        <v>169</v>
      </c>
      <c r="E97">
        <v>81</v>
      </c>
      <c r="F97" t="s">
        <v>1</v>
      </c>
      <c r="G97" t="s">
        <v>171</v>
      </c>
      <c r="I97" s="1">
        <v>0.19</v>
      </c>
      <c r="J97" t="s">
        <v>4</v>
      </c>
      <c r="K97" t="s">
        <v>5</v>
      </c>
      <c r="L97" t="s">
        <v>10</v>
      </c>
      <c r="M97" t="s">
        <v>172</v>
      </c>
      <c r="N97" t="s">
        <v>237</v>
      </c>
      <c r="R97" t="s">
        <v>357</v>
      </c>
      <c r="S97">
        <v>150</v>
      </c>
      <c r="T97" t="s">
        <v>334</v>
      </c>
      <c r="U97">
        <v>81</v>
      </c>
      <c r="V97" t="s">
        <v>335</v>
      </c>
      <c r="W97" t="s">
        <v>1034</v>
      </c>
      <c r="X97" t="s">
        <v>171</v>
      </c>
    </row>
    <row r="98" spans="1:24" x14ac:dyDescent="0.25">
      <c r="A98" t="s">
        <v>168</v>
      </c>
      <c r="B98" t="s">
        <v>251</v>
      </c>
      <c r="C98" t="s">
        <v>151</v>
      </c>
      <c r="D98" t="s">
        <v>169</v>
      </c>
      <c r="E98">
        <v>9</v>
      </c>
      <c r="F98" t="s">
        <v>1</v>
      </c>
      <c r="G98" t="s">
        <v>171</v>
      </c>
      <c r="I98" s="1">
        <v>0.91</v>
      </c>
      <c r="J98" t="s">
        <v>4</v>
      </c>
      <c r="K98" t="s">
        <v>5</v>
      </c>
      <c r="L98" t="s">
        <v>72</v>
      </c>
      <c r="M98" t="s">
        <v>172</v>
      </c>
      <c r="N98" t="s">
        <v>181</v>
      </c>
      <c r="R98" t="s">
        <v>357</v>
      </c>
      <c r="S98">
        <v>190</v>
      </c>
      <c r="T98" t="s">
        <v>334</v>
      </c>
      <c r="U98">
        <v>9</v>
      </c>
      <c r="V98" t="s">
        <v>335</v>
      </c>
      <c r="W98" t="s">
        <v>345</v>
      </c>
      <c r="X98" t="s">
        <v>171</v>
      </c>
    </row>
    <row r="99" spans="1:24" x14ac:dyDescent="0.25">
      <c r="A99" t="s">
        <v>168</v>
      </c>
      <c r="B99" t="s">
        <v>251</v>
      </c>
      <c r="C99" t="s">
        <v>151</v>
      </c>
      <c r="D99" t="s">
        <v>169</v>
      </c>
      <c r="E99">
        <v>97</v>
      </c>
      <c r="F99" t="s">
        <v>1</v>
      </c>
      <c r="G99" t="s">
        <v>171</v>
      </c>
      <c r="I99" s="1">
        <v>0.03</v>
      </c>
      <c r="J99" t="s">
        <v>4</v>
      </c>
      <c r="K99" t="s">
        <v>5</v>
      </c>
      <c r="L99" t="s">
        <v>54</v>
      </c>
      <c r="M99" t="s">
        <v>172</v>
      </c>
      <c r="N99" t="s">
        <v>249</v>
      </c>
      <c r="R99" t="s">
        <v>357</v>
      </c>
      <c r="S99">
        <v>160</v>
      </c>
      <c r="T99" t="s">
        <v>334</v>
      </c>
      <c r="U99">
        <v>97</v>
      </c>
      <c r="V99" t="s">
        <v>335</v>
      </c>
      <c r="W99" t="s">
        <v>1035</v>
      </c>
      <c r="X99" t="s">
        <v>171</v>
      </c>
    </row>
    <row r="100" spans="1:24" x14ac:dyDescent="0.25">
      <c r="A100" t="s">
        <v>168</v>
      </c>
      <c r="B100" t="s">
        <v>251</v>
      </c>
      <c r="C100" t="s">
        <v>151</v>
      </c>
      <c r="D100" t="s">
        <v>169</v>
      </c>
      <c r="E100">
        <v>7</v>
      </c>
      <c r="F100" t="s">
        <v>1</v>
      </c>
      <c r="G100" t="s">
        <v>171</v>
      </c>
      <c r="I100" s="1">
        <v>0.93</v>
      </c>
      <c r="J100" t="s">
        <v>4</v>
      </c>
      <c r="K100" t="s">
        <v>5</v>
      </c>
      <c r="L100" t="s">
        <v>152</v>
      </c>
      <c r="M100" t="s">
        <v>172</v>
      </c>
      <c r="N100" t="s">
        <v>179</v>
      </c>
      <c r="R100" t="s">
        <v>357</v>
      </c>
      <c r="S100">
        <v>180</v>
      </c>
      <c r="T100" t="s">
        <v>334</v>
      </c>
      <c r="U100">
        <v>7</v>
      </c>
      <c r="V100" t="s">
        <v>335</v>
      </c>
      <c r="W100" t="s">
        <v>983</v>
      </c>
      <c r="X100" t="s">
        <v>171</v>
      </c>
    </row>
    <row r="101" spans="1:24" x14ac:dyDescent="0.25">
      <c r="A101" t="s">
        <v>168</v>
      </c>
      <c r="B101" t="s">
        <v>251</v>
      </c>
      <c r="C101" t="s">
        <v>151</v>
      </c>
      <c r="D101" t="s">
        <v>169</v>
      </c>
      <c r="E101">
        <v>87</v>
      </c>
      <c r="F101" t="s">
        <v>1</v>
      </c>
      <c r="G101" t="s">
        <v>171</v>
      </c>
      <c r="I101" s="1">
        <v>0.13</v>
      </c>
      <c r="J101" t="s">
        <v>4</v>
      </c>
      <c r="K101" t="s">
        <v>5</v>
      </c>
      <c r="L101" t="s">
        <v>159</v>
      </c>
      <c r="M101" t="s">
        <v>172</v>
      </c>
      <c r="N101" t="s">
        <v>241</v>
      </c>
      <c r="R101" t="s">
        <v>357</v>
      </c>
      <c r="S101">
        <v>200</v>
      </c>
      <c r="T101" t="s">
        <v>334</v>
      </c>
      <c r="U101">
        <v>87</v>
      </c>
      <c r="V101" t="s">
        <v>335</v>
      </c>
      <c r="W101" t="s">
        <v>1036</v>
      </c>
      <c r="X101" t="s">
        <v>171</v>
      </c>
    </row>
    <row r="102" spans="1:24" x14ac:dyDescent="0.25">
      <c r="A102" t="s">
        <v>168</v>
      </c>
      <c r="B102" t="s">
        <v>251</v>
      </c>
      <c r="C102" t="s">
        <v>151</v>
      </c>
      <c r="D102" t="s">
        <v>169</v>
      </c>
      <c r="E102">
        <v>6</v>
      </c>
      <c r="F102" t="s">
        <v>1</v>
      </c>
      <c r="G102" t="s">
        <v>171</v>
      </c>
      <c r="I102" s="1">
        <v>0.94</v>
      </c>
      <c r="J102" t="s">
        <v>4</v>
      </c>
      <c r="K102" t="s">
        <v>5</v>
      </c>
      <c r="L102" t="s">
        <v>66</v>
      </c>
      <c r="M102" t="s">
        <v>172</v>
      </c>
      <c r="N102" t="s">
        <v>178</v>
      </c>
      <c r="R102" t="s">
        <v>357</v>
      </c>
      <c r="S102">
        <v>90</v>
      </c>
      <c r="T102" t="s">
        <v>334</v>
      </c>
      <c r="U102">
        <v>6</v>
      </c>
      <c r="V102" t="s">
        <v>335</v>
      </c>
      <c r="W102" t="s">
        <v>1013</v>
      </c>
      <c r="X102" t="s">
        <v>171</v>
      </c>
    </row>
    <row r="103" spans="1:24" x14ac:dyDescent="0.25">
      <c r="A103" t="s">
        <v>168</v>
      </c>
      <c r="B103" t="s">
        <v>251</v>
      </c>
      <c r="C103" t="s">
        <v>151</v>
      </c>
      <c r="D103" t="s">
        <v>169</v>
      </c>
      <c r="E103">
        <v>45</v>
      </c>
      <c r="F103" t="s">
        <v>1</v>
      </c>
      <c r="G103" t="s">
        <v>171</v>
      </c>
      <c r="I103" s="1">
        <v>0.55000000000000004</v>
      </c>
      <c r="J103" t="s">
        <v>4</v>
      </c>
      <c r="K103" t="s">
        <v>5</v>
      </c>
      <c r="L103" t="s">
        <v>139</v>
      </c>
      <c r="M103" t="s">
        <v>172</v>
      </c>
      <c r="N103" t="s">
        <v>208</v>
      </c>
      <c r="R103" t="s">
        <v>357</v>
      </c>
      <c r="S103">
        <v>90</v>
      </c>
      <c r="T103" t="s">
        <v>334</v>
      </c>
      <c r="U103">
        <v>45</v>
      </c>
      <c r="V103" t="s">
        <v>335</v>
      </c>
      <c r="W103" t="s">
        <v>1037</v>
      </c>
      <c r="X103" t="s">
        <v>171</v>
      </c>
    </row>
    <row r="104" spans="1:24" x14ac:dyDescent="0.25">
      <c r="A104" t="s">
        <v>168</v>
      </c>
      <c r="B104" t="s">
        <v>251</v>
      </c>
      <c r="C104" t="s">
        <v>151</v>
      </c>
      <c r="D104" t="s">
        <v>169</v>
      </c>
      <c r="E104">
        <v>4</v>
      </c>
      <c r="F104" t="s">
        <v>1</v>
      </c>
      <c r="G104" t="s">
        <v>171</v>
      </c>
      <c r="I104" s="1">
        <v>0.96</v>
      </c>
      <c r="J104" t="s">
        <v>4</v>
      </c>
      <c r="K104" t="s">
        <v>5</v>
      </c>
      <c r="L104" t="s">
        <v>52</v>
      </c>
      <c r="M104" t="s">
        <v>172</v>
      </c>
      <c r="N104" t="s">
        <v>176</v>
      </c>
      <c r="R104" t="s">
        <v>357</v>
      </c>
      <c r="S104">
        <v>180</v>
      </c>
      <c r="T104" t="s">
        <v>334</v>
      </c>
      <c r="U104">
        <v>4</v>
      </c>
      <c r="V104" t="s">
        <v>335</v>
      </c>
      <c r="W104" t="s">
        <v>1038</v>
      </c>
      <c r="X104" t="s">
        <v>171</v>
      </c>
    </row>
    <row r="105" spans="1:24" x14ac:dyDescent="0.25">
      <c r="A105" t="s">
        <v>168</v>
      </c>
      <c r="B105" t="s">
        <v>251</v>
      </c>
      <c r="C105" t="s">
        <v>151</v>
      </c>
      <c r="D105" t="s">
        <v>169</v>
      </c>
      <c r="E105">
        <v>2</v>
      </c>
      <c r="F105" t="s">
        <v>1</v>
      </c>
      <c r="G105" t="s">
        <v>171</v>
      </c>
      <c r="I105" s="1">
        <v>0.98</v>
      </c>
      <c r="J105" t="s">
        <v>4</v>
      </c>
      <c r="K105" t="s">
        <v>5</v>
      </c>
      <c r="L105" t="s">
        <v>41</v>
      </c>
      <c r="M105" t="s">
        <v>172</v>
      </c>
      <c r="N105" t="s">
        <v>174</v>
      </c>
      <c r="R105" t="s">
        <v>357</v>
      </c>
      <c r="S105">
        <v>190</v>
      </c>
      <c r="T105" t="s">
        <v>334</v>
      </c>
      <c r="U105">
        <v>2</v>
      </c>
      <c r="V105" t="s">
        <v>335</v>
      </c>
      <c r="W105" t="s">
        <v>1039</v>
      </c>
      <c r="X105" t="s">
        <v>171</v>
      </c>
    </row>
    <row r="106" spans="1:24" x14ac:dyDescent="0.25">
      <c r="A106" t="s">
        <v>168</v>
      </c>
      <c r="B106" t="s">
        <v>251</v>
      </c>
      <c r="C106" t="s">
        <v>151</v>
      </c>
      <c r="D106" t="s">
        <v>169</v>
      </c>
      <c r="E106">
        <v>1</v>
      </c>
      <c r="F106" t="s">
        <v>1</v>
      </c>
      <c r="G106" t="s">
        <v>171</v>
      </c>
      <c r="I106" s="1">
        <v>0.99</v>
      </c>
      <c r="J106" t="s">
        <v>4</v>
      </c>
      <c r="K106" t="s">
        <v>5</v>
      </c>
      <c r="L106" t="s">
        <v>97</v>
      </c>
      <c r="M106" t="s">
        <v>172</v>
      </c>
      <c r="N106" t="s">
        <v>173</v>
      </c>
      <c r="R106" t="s">
        <v>357</v>
      </c>
      <c r="S106">
        <v>200</v>
      </c>
      <c r="T106" t="s">
        <v>334</v>
      </c>
      <c r="U106">
        <v>1</v>
      </c>
      <c r="V106" t="s">
        <v>335</v>
      </c>
      <c r="W106" t="s">
        <v>1040</v>
      </c>
      <c r="X106" t="s">
        <v>171</v>
      </c>
    </row>
    <row r="107" spans="1:24" x14ac:dyDescent="0.25">
      <c r="A107" t="s">
        <v>168</v>
      </c>
      <c r="B107" t="s">
        <v>251</v>
      </c>
      <c r="C107" t="s">
        <v>151</v>
      </c>
      <c r="D107" t="s">
        <v>169</v>
      </c>
      <c r="E107">
        <v>37</v>
      </c>
      <c r="F107" t="s">
        <v>1</v>
      </c>
      <c r="G107" t="s">
        <v>171</v>
      </c>
      <c r="I107" s="1">
        <v>0.63</v>
      </c>
      <c r="J107" t="s">
        <v>4</v>
      </c>
      <c r="K107" t="s">
        <v>5</v>
      </c>
      <c r="L107" t="s">
        <v>90</v>
      </c>
      <c r="M107" t="s">
        <v>172</v>
      </c>
      <c r="N107" t="s">
        <v>204</v>
      </c>
      <c r="R107" t="s">
        <v>357</v>
      </c>
      <c r="S107">
        <v>110</v>
      </c>
      <c r="T107" t="s">
        <v>334</v>
      </c>
      <c r="U107">
        <v>37</v>
      </c>
      <c r="V107" t="s">
        <v>335</v>
      </c>
      <c r="W107" t="s">
        <v>1041</v>
      </c>
      <c r="X107" t="s">
        <v>171</v>
      </c>
    </row>
    <row r="108" spans="1:24" x14ac:dyDescent="0.25">
      <c r="A108" t="s">
        <v>168</v>
      </c>
      <c r="B108" t="s">
        <v>251</v>
      </c>
      <c r="C108" t="s">
        <v>151</v>
      </c>
      <c r="D108" t="s">
        <v>169</v>
      </c>
      <c r="E108">
        <v>2</v>
      </c>
      <c r="F108" t="s">
        <v>1</v>
      </c>
      <c r="G108" t="s">
        <v>171</v>
      </c>
      <c r="I108" s="1">
        <v>0.98</v>
      </c>
      <c r="J108" t="s">
        <v>4</v>
      </c>
      <c r="K108" t="s">
        <v>5</v>
      </c>
      <c r="L108" t="s">
        <v>41</v>
      </c>
      <c r="M108" t="s">
        <v>172</v>
      </c>
      <c r="N108" t="s">
        <v>174</v>
      </c>
      <c r="R108" t="s">
        <v>357</v>
      </c>
      <c r="S108">
        <v>130</v>
      </c>
      <c r="T108" t="s">
        <v>334</v>
      </c>
      <c r="U108">
        <v>2</v>
      </c>
      <c r="V108" t="s">
        <v>335</v>
      </c>
      <c r="W108" t="s">
        <v>1042</v>
      </c>
      <c r="X108" t="s">
        <v>171</v>
      </c>
    </row>
    <row r="109" spans="1:24" x14ac:dyDescent="0.25">
      <c r="A109" t="s">
        <v>168</v>
      </c>
      <c r="B109" t="s">
        <v>251</v>
      </c>
      <c r="C109" t="s">
        <v>151</v>
      </c>
      <c r="D109" t="s">
        <v>169</v>
      </c>
      <c r="E109">
        <v>64</v>
      </c>
      <c r="F109" t="s">
        <v>1</v>
      </c>
      <c r="G109" t="s">
        <v>171</v>
      </c>
      <c r="I109" s="1">
        <v>0.36</v>
      </c>
      <c r="J109" t="s">
        <v>4</v>
      </c>
      <c r="K109" t="s">
        <v>5</v>
      </c>
      <c r="L109" t="s">
        <v>157</v>
      </c>
      <c r="M109" t="s">
        <v>172</v>
      </c>
      <c r="N109" t="s">
        <v>224</v>
      </c>
      <c r="R109" t="s">
        <v>357</v>
      </c>
      <c r="S109">
        <v>160</v>
      </c>
      <c r="T109" t="s">
        <v>334</v>
      </c>
      <c r="U109">
        <v>64</v>
      </c>
      <c r="V109" t="s">
        <v>335</v>
      </c>
      <c r="W109" t="s">
        <v>1043</v>
      </c>
      <c r="X109" t="s">
        <v>171</v>
      </c>
    </row>
    <row r="110" spans="1:24" x14ac:dyDescent="0.25">
      <c r="A110" t="s">
        <v>168</v>
      </c>
      <c r="B110" t="s">
        <v>251</v>
      </c>
      <c r="C110" t="s">
        <v>151</v>
      </c>
      <c r="D110" t="s">
        <v>169</v>
      </c>
      <c r="E110">
        <v>6</v>
      </c>
      <c r="F110" t="s">
        <v>1</v>
      </c>
      <c r="G110" t="s">
        <v>171</v>
      </c>
      <c r="I110" s="1">
        <v>0.94</v>
      </c>
      <c r="J110" t="s">
        <v>4</v>
      </c>
      <c r="K110" t="s">
        <v>5</v>
      </c>
      <c r="L110" t="s">
        <v>66</v>
      </c>
      <c r="M110" t="s">
        <v>172</v>
      </c>
      <c r="N110" t="s">
        <v>178</v>
      </c>
      <c r="R110" t="s">
        <v>357</v>
      </c>
      <c r="S110">
        <v>120</v>
      </c>
      <c r="T110" t="s">
        <v>334</v>
      </c>
      <c r="U110">
        <v>6</v>
      </c>
      <c r="V110" t="s">
        <v>335</v>
      </c>
      <c r="W110" t="s">
        <v>1044</v>
      </c>
      <c r="X110" t="s">
        <v>171</v>
      </c>
    </row>
    <row r="111" spans="1:24" x14ac:dyDescent="0.25">
      <c r="A111" t="s">
        <v>168</v>
      </c>
      <c r="B111" t="s">
        <v>251</v>
      </c>
      <c r="C111" t="s">
        <v>151</v>
      </c>
      <c r="D111" t="s">
        <v>169</v>
      </c>
      <c r="E111">
        <v>85</v>
      </c>
      <c r="F111" t="s">
        <v>1</v>
      </c>
      <c r="G111" t="s">
        <v>171</v>
      </c>
      <c r="I111" s="1">
        <v>0.15</v>
      </c>
      <c r="J111" t="s">
        <v>4</v>
      </c>
      <c r="K111" t="s">
        <v>5</v>
      </c>
      <c r="L111" t="s">
        <v>109</v>
      </c>
      <c r="M111" t="s">
        <v>172</v>
      </c>
      <c r="N111" t="s">
        <v>239</v>
      </c>
      <c r="R111" t="s">
        <v>357</v>
      </c>
      <c r="S111">
        <v>180</v>
      </c>
      <c r="T111" t="s">
        <v>334</v>
      </c>
      <c r="U111">
        <v>85</v>
      </c>
      <c r="V111" t="s">
        <v>335</v>
      </c>
      <c r="W111" t="s">
        <v>1045</v>
      </c>
      <c r="X111" t="s">
        <v>171</v>
      </c>
    </row>
    <row r="112" spans="1:24" x14ac:dyDescent="0.25">
      <c r="A112" t="s">
        <v>168</v>
      </c>
      <c r="B112" t="s">
        <v>251</v>
      </c>
      <c r="C112" t="s">
        <v>151</v>
      </c>
      <c r="D112" t="s">
        <v>169</v>
      </c>
      <c r="E112">
        <v>1</v>
      </c>
      <c r="F112" t="s">
        <v>1</v>
      </c>
      <c r="G112" t="s">
        <v>171</v>
      </c>
      <c r="I112" s="1">
        <v>0.99</v>
      </c>
      <c r="J112" t="s">
        <v>4</v>
      </c>
      <c r="K112" t="s">
        <v>5</v>
      </c>
      <c r="L112" t="s">
        <v>97</v>
      </c>
      <c r="M112" t="s">
        <v>172</v>
      </c>
      <c r="N112" t="s">
        <v>173</v>
      </c>
      <c r="R112" t="s">
        <v>357</v>
      </c>
      <c r="S112">
        <v>60</v>
      </c>
      <c r="T112" t="s">
        <v>334</v>
      </c>
      <c r="U112">
        <v>1</v>
      </c>
      <c r="V112" t="s">
        <v>335</v>
      </c>
      <c r="W112" t="s">
        <v>996</v>
      </c>
      <c r="X112" t="s">
        <v>171</v>
      </c>
    </row>
    <row r="113" spans="1:24" x14ac:dyDescent="0.25">
      <c r="A113" t="s">
        <v>168</v>
      </c>
      <c r="B113" t="s">
        <v>251</v>
      </c>
      <c r="C113" t="s">
        <v>151</v>
      </c>
      <c r="D113" t="s">
        <v>169</v>
      </c>
      <c r="E113">
        <v>75</v>
      </c>
      <c r="F113" t="s">
        <v>1</v>
      </c>
      <c r="G113" t="s">
        <v>171</v>
      </c>
      <c r="I113" s="1">
        <v>0.25</v>
      </c>
      <c r="J113" t="s">
        <v>4</v>
      </c>
      <c r="K113" t="s">
        <v>5</v>
      </c>
      <c r="L113" t="s">
        <v>96</v>
      </c>
      <c r="M113" t="s">
        <v>172</v>
      </c>
      <c r="N113" t="s">
        <v>232</v>
      </c>
      <c r="R113" t="s">
        <v>357</v>
      </c>
      <c r="S113">
        <v>190</v>
      </c>
      <c r="T113" t="s">
        <v>334</v>
      </c>
      <c r="U113">
        <v>75</v>
      </c>
      <c r="V113" t="s">
        <v>335</v>
      </c>
      <c r="W113" t="s">
        <v>1046</v>
      </c>
      <c r="X113" t="s">
        <v>171</v>
      </c>
    </row>
    <row r="114" spans="1:24" x14ac:dyDescent="0.25">
      <c r="A114" t="s">
        <v>168</v>
      </c>
      <c r="B114" t="s">
        <v>251</v>
      </c>
      <c r="C114" t="s">
        <v>151</v>
      </c>
      <c r="D114" t="s">
        <v>169</v>
      </c>
      <c r="E114">
        <v>2</v>
      </c>
      <c r="F114" t="s">
        <v>1</v>
      </c>
      <c r="G114" t="s">
        <v>171</v>
      </c>
      <c r="I114" s="1">
        <v>0.98</v>
      </c>
      <c r="J114" t="s">
        <v>4</v>
      </c>
      <c r="K114" t="s">
        <v>5</v>
      </c>
      <c r="L114" t="s">
        <v>41</v>
      </c>
      <c r="M114" t="s">
        <v>172</v>
      </c>
      <c r="N114" t="s">
        <v>174</v>
      </c>
      <c r="R114" t="s">
        <v>357</v>
      </c>
      <c r="S114">
        <v>50</v>
      </c>
      <c r="T114" t="s">
        <v>334</v>
      </c>
      <c r="U114">
        <v>2</v>
      </c>
      <c r="V114" t="s">
        <v>335</v>
      </c>
      <c r="W114" t="s">
        <v>1000</v>
      </c>
      <c r="X114" t="s">
        <v>171</v>
      </c>
    </row>
    <row r="115" spans="1:24" x14ac:dyDescent="0.25">
      <c r="A115" t="s">
        <v>168</v>
      </c>
      <c r="B115" t="s">
        <v>251</v>
      </c>
      <c r="C115" t="s">
        <v>151</v>
      </c>
      <c r="D115" t="s">
        <v>169</v>
      </c>
      <c r="E115">
        <v>19</v>
      </c>
      <c r="F115" t="s">
        <v>1</v>
      </c>
      <c r="G115" t="s">
        <v>171</v>
      </c>
      <c r="I115" s="1">
        <v>0.81</v>
      </c>
      <c r="J115" t="s">
        <v>4</v>
      </c>
      <c r="K115" t="s">
        <v>5</v>
      </c>
      <c r="L115" t="s">
        <v>153</v>
      </c>
      <c r="M115" t="s">
        <v>172</v>
      </c>
      <c r="N115" t="s">
        <v>190</v>
      </c>
      <c r="R115" t="s">
        <v>357</v>
      </c>
      <c r="S115">
        <v>70</v>
      </c>
      <c r="T115" t="s">
        <v>334</v>
      </c>
      <c r="U115">
        <v>19</v>
      </c>
      <c r="V115" t="s">
        <v>335</v>
      </c>
      <c r="W115" t="s">
        <v>1047</v>
      </c>
      <c r="X115" t="s">
        <v>171</v>
      </c>
    </row>
    <row r="116" spans="1:24" x14ac:dyDescent="0.25">
      <c r="A116" t="s">
        <v>168</v>
      </c>
      <c r="B116" t="s">
        <v>251</v>
      </c>
      <c r="C116" t="s">
        <v>151</v>
      </c>
      <c r="D116" t="s">
        <v>169</v>
      </c>
      <c r="E116">
        <v>1</v>
      </c>
      <c r="F116" t="s">
        <v>1</v>
      </c>
      <c r="G116" t="s">
        <v>171</v>
      </c>
      <c r="I116" s="1">
        <v>0.99</v>
      </c>
      <c r="J116" t="s">
        <v>4</v>
      </c>
      <c r="K116" t="s">
        <v>5</v>
      </c>
      <c r="L116" t="s">
        <v>97</v>
      </c>
      <c r="M116" t="s">
        <v>172</v>
      </c>
      <c r="N116" t="s">
        <v>173</v>
      </c>
      <c r="R116" t="s">
        <v>357</v>
      </c>
      <c r="S116">
        <v>170</v>
      </c>
      <c r="T116" t="s">
        <v>334</v>
      </c>
      <c r="U116">
        <v>1</v>
      </c>
      <c r="V116" t="s">
        <v>335</v>
      </c>
      <c r="W116" t="s">
        <v>1048</v>
      </c>
      <c r="X116" t="s">
        <v>171</v>
      </c>
    </row>
    <row r="117" spans="1:24" x14ac:dyDescent="0.25">
      <c r="A117" t="s">
        <v>168</v>
      </c>
      <c r="B117" t="s">
        <v>251</v>
      </c>
      <c r="C117" t="s">
        <v>151</v>
      </c>
      <c r="D117" t="s">
        <v>169</v>
      </c>
      <c r="E117">
        <v>8</v>
      </c>
      <c r="F117" t="s">
        <v>1</v>
      </c>
      <c r="G117" t="s">
        <v>171</v>
      </c>
      <c r="I117" s="1">
        <v>0.92</v>
      </c>
      <c r="J117" t="s">
        <v>4</v>
      </c>
      <c r="K117" t="s">
        <v>5</v>
      </c>
      <c r="L117" t="s">
        <v>18</v>
      </c>
      <c r="M117" t="s">
        <v>172</v>
      </c>
      <c r="N117" t="s">
        <v>180</v>
      </c>
      <c r="R117" t="s">
        <v>357</v>
      </c>
      <c r="S117">
        <v>120</v>
      </c>
      <c r="T117" t="s">
        <v>334</v>
      </c>
      <c r="U117">
        <v>8</v>
      </c>
      <c r="V117" t="s">
        <v>335</v>
      </c>
      <c r="W117" t="s">
        <v>1049</v>
      </c>
      <c r="X117" t="s">
        <v>171</v>
      </c>
    </row>
    <row r="118" spans="1:24" x14ac:dyDescent="0.25">
      <c r="A118" t="s">
        <v>168</v>
      </c>
      <c r="B118" t="s">
        <v>251</v>
      </c>
      <c r="C118" t="s">
        <v>151</v>
      </c>
      <c r="D118" t="s">
        <v>169</v>
      </c>
      <c r="E118">
        <v>3</v>
      </c>
      <c r="F118" t="s">
        <v>1</v>
      </c>
      <c r="G118" t="s">
        <v>171</v>
      </c>
      <c r="I118" s="1">
        <v>0.97</v>
      </c>
      <c r="J118" t="s">
        <v>4</v>
      </c>
      <c r="K118" t="s">
        <v>5</v>
      </c>
      <c r="L118" t="s">
        <v>43</v>
      </c>
      <c r="M118" t="s">
        <v>172</v>
      </c>
      <c r="N118" t="s">
        <v>175</v>
      </c>
      <c r="R118" t="s">
        <v>357</v>
      </c>
      <c r="S118">
        <v>110</v>
      </c>
      <c r="T118" t="s">
        <v>334</v>
      </c>
      <c r="U118">
        <v>3</v>
      </c>
      <c r="V118" t="s">
        <v>335</v>
      </c>
      <c r="W118" t="s">
        <v>974</v>
      </c>
      <c r="X118" t="s">
        <v>171</v>
      </c>
    </row>
    <row r="119" spans="1:24" x14ac:dyDescent="0.25">
      <c r="A119" t="s">
        <v>168</v>
      </c>
      <c r="B119" t="s">
        <v>251</v>
      </c>
      <c r="C119" t="s">
        <v>151</v>
      </c>
      <c r="D119" t="s">
        <v>169</v>
      </c>
      <c r="E119">
        <v>88</v>
      </c>
      <c r="F119" t="s">
        <v>1</v>
      </c>
      <c r="G119" t="s">
        <v>171</v>
      </c>
      <c r="I119" s="1">
        <v>0.12</v>
      </c>
      <c r="J119" t="s">
        <v>4</v>
      </c>
      <c r="K119" t="s">
        <v>5</v>
      </c>
      <c r="L119" t="s">
        <v>123</v>
      </c>
      <c r="M119" t="s">
        <v>172</v>
      </c>
      <c r="N119" t="s">
        <v>242</v>
      </c>
      <c r="R119" t="s">
        <v>357</v>
      </c>
      <c r="S119">
        <v>50</v>
      </c>
      <c r="T119" t="s">
        <v>334</v>
      </c>
      <c r="U119">
        <v>88</v>
      </c>
      <c r="V119" t="s">
        <v>335</v>
      </c>
      <c r="W119" t="s">
        <v>1050</v>
      </c>
      <c r="X119" t="s">
        <v>171</v>
      </c>
    </row>
    <row r="120" spans="1:24" x14ac:dyDescent="0.25">
      <c r="A120" t="s">
        <v>168</v>
      </c>
      <c r="B120" t="s">
        <v>251</v>
      </c>
      <c r="C120" t="s">
        <v>151</v>
      </c>
      <c r="D120" t="s">
        <v>169</v>
      </c>
      <c r="E120">
        <v>3</v>
      </c>
      <c r="F120" t="s">
        <v>1</v>
      </c>
      <c r="G120" t="s">
        <v>171</v>
      </c>
      <c r="I120" s="1">
        <v>0.97</v>
      </c>
      <c r="J120" t="s">
        <v>4</v>
      </c>
      <c r="K120" t="s">
        <v>5</v>
      </c>
      <c r="L120" t="s">
        <v>43</v>
      </c>
      <c r="M120" t="s">
        <v>172</v>
      </c>
      <c r="N120" t="s">
        <v>175</v>
      </c>
      <c r="R120" t="s">
        <v>357</v>
      </c>
      <c r="S120">
        <v>100</v>
      </c>
      <c r="T120" t="s">
        <v>334</v>
      </c>
      <c r="U120">
        <v>3</v>
      </c>
      <c r="V120" t="s">
        <v>335</v>
      </c>
      <c r="W120" t="s">
        <v>1027</v>
      </c>
      <c r="X120" t="s">
        <v>171</v>
      </c>
    </row>
    <row r="121" spans="1:24" x14ac:dyDescent="0.25">
      <c r="A121" t="s">
        <v>168</v>
      </c>
      <c r="B121" t="s">
        <v>251</v>
      </c>
      <c r="C121" t="s">
        <v>151</v>
      </c>
      <c r="D121" t="s">
        <v>169</v>
      </c>
      <c r="E121">
        <v>91</v>
      </c>
      <c r="F121" t="s">
        <v>1</v>
      </c>
      <c r="G121" t="s">
        <v>171</v>
      </c>
      <c r="I121" s="1">
        <v>0.09</v>
      </c>
      <c r="J121" t="s">
        <v>4</v>
      </c>
      <c r="K121" t="s">
        <v>5</v>
      </c>
      <c r="L121" t="s">
        <v>29</v>
      </c>
      <c r="M121" t="s">
        <v>172</v>
      </c>
      <c r="N121" t="s">
        <v>245</v>
      </c>
      <c r="R121" t="s">
        <v>357</v>
      </c>
      <c r="S121">
        <v>100</v>
      </c>
      <c r="T121" t="s">
        <v>334</v>
      </c>
      <c r="U121">
        <v>91</v>
      </c>
      <c r="V121" t="s">
        <v>335</v>
      </c>
      <c r="W121" t="s">
        <v>1051</v>
      </c>
      <c r="X121" t="s">
        <v>171</v>
      </c>
    </row>
    <row r="122" spans="1:24" x14ac:dyDescent="0.25">
      <c r="A122" t="s">
        <v>168</v>
      </c>
      <c r="B122" t="s">
        <v>251</v>
      </c>
      <c r="C122" t="s">
        <v>151</v>
      </c>
      <c r="D122" t="s">
        <v>169</v>
      </c>
      <c r="E122">
        <v>7</v>
      </c>
      <c r="F122" t="s">
        <v>1</v>
      </c>
      <c r="G122" t="s">
        <v>171</v>
      </c>
      <c r="I122" s="1">
        <v>0.93</v>
      </c>
      <c r="J122" t="s">
        <v>4</v>
      </c>
      <c r="K122" t="s">
        <v>5</v>
      </c>
      <c r="L122" t="s">
        <v>152</v>
      </c>
      <c r="M122" t="s">
        <v>172</v>
      </c>
      <c r="N122" t="s">
        <v>179</v>
      </c>
      <c r="R122" t="s">
        <v>357</v>
      </c>
      <c r="S122">
        <v>80</v>
      </c>
      <c r="T122" t="s">
        <v>334</v>
      </c>
      <c r="U122">
        <v>7</v>
      </c>
      <c r="V122" t="s">
        <v>335</v>
      </c>
      <c r="W122" t="s">
        <v>1052</v>
      </c>
      <c r="X122" t="s">
        <v>171</v>
      </c>
    </row>
    <row r="123" spans="1:24" x14ac:dyDescent="0.25">
      <c r="A123" t="s">
        <v>168</v>
      </c>
      <c r="B123" t="s">
        <v>251</v>
      </c>
      <c r="C123" t="s">
        <v>151</v>
      </c>
      <c r="D123" t="s">
        <v>169</v>
      </c>
      <c r="E123">
        <v>61</v>
      </c>
      <c r="F123" t="s">
        <v>1</v>
      </c>
      <c r="G123" t="s">
        <v>171</v>
      </c>
      <c r="I123" s="1">
        <v>0.39</v>
      </c>
      <c r="J123" t="s">
        <v>4</v>
      </c>
      <c r="K123" t="s">
        <v>5</v>
      </c>
      <c r="L123" t="s">
        <v>84</v>
      </c>
      <c r="M123" t="s">
        <v>172</v>
      </c>
      <c r="N123" t="s">
        <v>221</v>
      </c>
      <c r="R123" t="s">
        <v>357</v>
      </c>
      <c r="S123">
        <v>50</v>
      </c>
      <c r="T123" t="s">
        <v>334</v>
      </c>
      <c r="U123">
        <v>61</v>
      </c>
      <c r="V123" t="s">
        <v>335</v>
      </c>
      <c r="W123" t="s">
        <v>1053</v>
      </c>
      <c r="X123" t="s">
        <v>171</v>
      </c>
    </row>
    <row r="124" spans="1:24" x14ac:dyDescent="0.25">
      <c r="A124" t="s">
        <v>168</v>
      </c>
      <c r="B124" t="s">
        <v>251</v>
      </c>
      <c r="C124" t="s">
        <v>151</v>
      </c>
      <c r="D124" t="s">
        <v>169</v>
      </c>
      <c r="E124">
        <v>5</v>
      </c>
      <c r="F124" t="s">
        <v>1</v>
      </c>
      <c r="G124" t="s">
        <v>171</v>
      </c>
      <c r="I124" s="1">
        <v>0.95</v>
      </c>
      <c r="J124" t="s">
        <v>4</v>
      </c>
      <c r="K124" t="s">
        <v>5</v>
      </c>
      <c r="L124" t="s">
        <v>37</v>
      </c>
      <c r="M124" t="s">
        <v>172</v>
      </c>
      <c r="N124" t="s">
        <v>177</v>
      </c>
      <c r="R124" t="s">
        <v>357</v>
      </c>
      <c r="S124">
        <v>80</v>
      </c>
      <c r="T124" t="s">
        <v>334</v>
      </c>
      <c r="U124">
        <v>5</v>
      </c>
      <c r="V124" t="s">
        <v>335</v>
      </c>
      <c r="W124" t="s">
        <v>341</v>
      </c>
      <c r="X124" t="s">
        <v>171</v>
      </c>
    </row>
    <row r="125" spans="1:24" x14ac:dyDescent="0.25">
      <c r="A125" t="s">
        <v>168</v>
      </c>
      <c r="B125" t="s">
        <v>251</v>
      </c>
      <c r="C125" t="s">
        <v>151</v>
      </c>
      <c r="D125" t="s">
        <v>169</v>
      </c>
      <c r="E125">
        <v>82</v>
      </c>
      <c r="F125" t="s">
        <v>1</v>
      </c>
      <c r="G125" t="s">
        <v>171</v>
      </c>
      <c r="I125" s="1">
        <v>0.18</v>
      </c>
      <c r="J125" t="s">
        <v>4</v>
      </c>
      <c r="K125" t="s">
        <v>5</v>
      </c>
      <c r="L125" t="s">
        <v>38</v>
      </c>
      <c r="M125" t="s">
        <v>172</v>
      </c>
      <c r="N125" t="s">
        <v>238</v>
      </c>
      <c r="R125" t="s">
        <v>357</v>
      </c>
      <c r="S125">
        <v>170</v>
      </c>
      <c r="T125" t="s">
        <v>334</v>
      </c>
      <c r="U125">
        <v>82</v>
      </c>
      <c r="V125" t="s">
        <v>335</v>
      </c>
      <c r="W125" t="s">
        <v>1054</v>
      </c>
      <c r="X125" t="s">
        <v>171</v>
      </c>
    </row>
    <row r="126" spans="1:24" x14ac:dyDescent="0.25">
      <c r="A126" t="s">
        <v>168</v>
      </c>
      <c r="B126" t="s">
        <v>251</v>
      </c>
      <c r="C126" t="s">
        <v>151</v>
      </c>
      <c r="D126" t="s">
        <v>169</v>
      </c>
      <c r="E126">
        <v>7</v>
      </c>
      <c r="F126" t="s">
        <v>1</v>
      </c>
      <c r="G126" t="s">
        <v>171</v>
      </c>
      <c r="I126" s="1">
        <v>0.93</v>
      </c>
      <c r="J126" t="s">
        <v>4</v>
      </c>
      <c r="K126" t="s">
        <v>5</v>
      </c>
      <c r="L126" t="s">
        <v>152</v>
      </c>
      <c r="M126" t="s">
        <v>172</v>
      </c>
      <c r="N126" t="s">
        <v>179</v>
      </c>
      <c r="R126" t="s">
        <v>357</v>
      </c>
      <c r="S126">
        <v>100</v>
      </c>
      <c r="T126" t="s">
        <v>334</v>
      </c>
      <c r="U126">
        <v>7</v>
      </c>
      <c r="V126" t="s">
        <v>335</v>
      </c>
      <c r="W126" t="s">
        <v>1055</v>
      </c>
      <c r="X126" t="s">
        <v>171</v>
      </c>
    </row>
    <row r="127" spans="1:24" x14ac:dyDescent="0.25">
      <c r="A127" t="s">
        <v>168</v>
      </c>
      <c r="B127" t="s">
        <v>251</v>
      </c>
      <c r="C127" t="s">
        <v>151</v>
      </c>
      <c r="D127" t="s">
        <v>169</v>
      </c>
      <c r="E127">
        <v>52</v>
      </c>
      <c r="F127" t="s">
        <v>1</v>
      </c>
      <c r="G127" t="s">
        <v>171</v>
      </c>
      <c r="I127" s="1">
        <v>0.48</v>
      </c>
      <c r="J127" t="s">
        <v>4</v>
      </c>
      <c r="K127" t="s">
        <v>5</v>
      </c>
      <c r="L127" t="s">
        <v>105</v>
      </c>
      <c r="M127" t="s">
        <v>172</v>
      </c>
      <c r="N127" t="s">
        <v>214</v>
      </c>
      <c r="R127" t="s">
        <v>357</v>
      </c>
      <c r="S127">
        <v>130</v>
      </c>
      <c r="T127" t="s">
        <v>334</v>
      </c>
      <c r="U127">
        <v>52</v>
      </c>
      <c r="V127" t="s">
        <v>335</v>
      </c>
      <c r="W127" t="s">
        <v>1056</v>
      </c>
      <c r="X127" t="s">
        <v>171</v>
      </c>
    </row>
    <row r="128" spans="1:24" x14ac:dyDescent="0.25">
      <c r="A128" t="s">
        <v>168</v>
      </c>
      <c r="B128" t="s">
        <v>251</v>
      </c>
      <c r="C128" t="s">
        <v>151</v>
      </c>
      <c r="D128" t="s">
        <v>169</v>
      </c>
      <c r="E128">
        <v>7</v>
      </c>
      <c r="F128" t="s">
        <v>1</v>
      </c>
      <c r="G128" t="s">
        <v>171</v>
      </c>
      <c r="I128" s="1">
        <v>0.93</v>
      </c>
      <c r="J128" t="s">
        <v>4</v>
      </c>
      <c r="K128" t="s">
        <v>5</v>
      </c>
      <c r="L128" t="s">
        <v>152</v>
      </c>
      <c r="M128" t="s">
        <v>172</v>
      </c>
      <c r="N128" t="s">
        <v>179</v>
      </c>
      <c r="R128" t="s">
        <v>357</v>
      </c>
      <c r="S128">
        <v>130</v>
      </c>
      <c r="T128" t="s">
        <v>334</v>
      </c>
      <c r="U128">
        <v>7</v>
      </c>
      <c r="V128" t="s">
        <v>335</v>
      </c>
      <c r="W128" t="s">
        <v>1009</v>
      </c>
      <c r="X128" t="s">
        <v>171</v>
      </c>
    </row>
    <row r="129" spans="1:24" x14ac:dyDescent="0.25">
      <c r="A129" t="s">
        <v>168</v>
      </c>
      <c r="B129" t="s">
        <v>251</v>
      </c>
      <c r="C129" t="s">
        <v>151</v>
      </c>
      <c r="D129" t="s">
        <v>169</v>
      </c>
      <c r="E129">
        <v>48</v>
      </c>
      <c r="F129" t="s">
        <v>1</v>
      </c>
      <c r="G129" t="s">
        <v>171</v>
      </c>
      <c r="I129" s="1">
        <v>0.52</v>
      </c>
      <c r="J129" t="s">
        <v>4</v>
      </c>
      <c r="K129" t="s">
        <v>5</v>
      </c>
      <c r="L129" t="s">
        <v>155</v>
      </c>
      <c r="M129" t="s">
        <v>172</v>
      </c>
      <c r="N129" t="s">
        <v>211</v>
      </c>
      <c r="R129" t="s">
        <v>357</v>
      </c>
      <c r="S129">
        <v>140</v>
      </c>
      <c r="T129" t="s">
        <v>334</v>
      </c>
      <c r="U129">
        <v>48</v>
      </c>
      <c r="V129" t="s">
        <v>335</v>
      </c>
      <c r="W129" t="s">
        <v>1057</v>
      </c>
      <c r="X129" t="s">
        <v>171</v>
      </c>
    </row>
    <row r="130" spans="1:24" x14ac:dyDescent="0.25">
      <c r="A130" t="s">
        <v>168</v>
      </c>
      <c r="B130" t="s">
        <v>251</v>
      </c>
      <c r="C130" t="s">
        <v>151</v>
      </c>
      <c r="D130" t="s">
        <v>169</v>
      </c>
      <c r="E130">
        <v>1</v>
      </c>
      <c r="F130" t="s">
        <v>1</v>
      </c>
      <c r="G130" t="s">
        <v>171</v>
      </c>
      <c r="I130" s="1">
        <v>0.99</v>
      </c>
      <c r="J130" t="s">
        <v>4</v>
      </c>
      <c r="K130" t="s">
        <v>5</v>
      </c>
      <c r="L130" t="s">
        <v>97</v>
      </c>
      <c r="M130" t="s">
        <v>172</v>
      </c>
      <c r="N130" t="s">
        <v>173</v>
      </c>
      <c r="R130" t="s">
        <v>357</v>
      </c>
      <c r="S130">
        <v>100</v>
      </c>
      <c r="T130" t="s">
        <v>334</v>
      </c>
      <c r="U130">
        <v>1</v>
      </c>
      <c r="V130" t="s">
        <v>335</v>
      </c>
      <c r="W130" t="s">
        <v>1058</v>
      </c>
      <c r="X130" t="s">
        <v>171</v>
      </c>
    </row>
    <row r="131" spans="1:24" x14ac:dyDescent="0.25">
      <c r="A131" t="s">
        <v>168</v>
      </c>
      <c r="B131" t="s">
        <v>251</v>
      </c>
      <c r="C131" t="s">
        <v>151</v>
      </c>
      <c r="D131" t="s">
        <v>169</v>
      </c>
      <c r="E131">
        <v>32</v>
      </c>
      <c r="F131" t="s">
        <v>1</v>
      </c>
      <c r="G131" t="s">
        <v>171</v>
      </c>
      <c r="I131" s="1">
        <v>0.68</v>
      </c>
      <c r="J131" t="s">
        <v>4</v>
      </c>
      <c r="K131" t="s">
        <v>5</v>
      </c>
      <c r="L131" t="s">
        <v>56</v>
      </c>
      <c r="M131" t="s">
        <v>172</v>
      </c>
      <c r="N131" t="s">
        <v>199</v>
      </c>
      <c r="R131" t="s">
        <v>357</v>
      </c>
      <c r="S131">
        <v>180</v>
      </c>
      <c r="T131" t="s">
        <v>334</v>
      </c>
      <c r="U131">
        <v>32</v>
      </c>
      <c r="V131" t="s">
        <v>335</v>
      </c>
      <c r="W131" t="s">
        <v>1059</v>
      </c>
      <c r="X131" t="s">
        <v>171</v>
      </c>
    </row>
    <row r="132" spans="1:24" x14ac:dyDescent="0.25">
      <c r="A132" t="s">
        <v>168</v>
      </c>
      <c r="B132" t="s">
        <v>251</v>
      </c>
      <c r="C132" t="s">
        <v>151</v>
      </c>
      <c r="D132" t="s">
        <v>169</v>
      </c>
      <c r="E132">
        <v>6</v>
      </c>
      <c r="F132" t="s">
        <v>1</v>
      </c>
      <c r="G132" t="s">
        <v>171</v>
      </c>
      <c r="I132" s="1">
        <v>0.94</v>
      </c>
      <c r="J132" t="s">
        <v>4</v>
      </c>
      <c r="K132" t="s">
        <v>5</v>
      </c>
      <c r="L132" t="s">
        <v>66</v>
      </c>
      <c r="M132" t="s">
        <v>172</v>
      </c>
      <c r="N132" t="s">
        <v>178</v>
      </c>
      <c r="R132" t="s">
        <v>357</v>
      </c>
      <c r="S132">
        <v>130</v>
      </c>
      <c r="T132" t="s">
        <v>334</v>
      </c>
      <c r="U132">
        <v>6</v>
      </c>
      <c r="V132" t="s">
        <v>335</v>
      </c>
      <c r="W132" t="s">
        <v>1060</v>
      </c>
      <c r="X132" t="s">
        <v>171</v>
      </c>
    </row>
    <row r="133" spans="1:24" x14ac:dyDescent="0.25">
      <c r="A133" t="s">
        <v>168</v>
      </c>
      <c r="B133" t="s">
        <v>251</v>
      </c>
      <c r="C133" t="s">
        <v>151</v>
      </c>
      <c r="D133" t="s">
        <v>169</v>
      </c>
      <c r="E133">
        <v>51</v>
      </c>
      <c r="F133" t="s">
        <v>1</v>
      </c>
      <c r="G133" t="s">
        <v>171</v>
      </c>
      <c r="I133" s="1">
        <v>0.49</v>
      </c>
      <c r="J133" t="s">
        <v>4</v>
      </c>
      <c r="K133" t="s">
        <v>5</v>
      </c>
      <c r="L133" t="s">
        <v>116</v>
      </c>
      <c r="M133" t="s">
        <v>172</v>
      </c>
      <c r="N133" t="s">
        <v>213</v>
      </c>
      <c r="R133" t="s">
        <v>357</v>
      </c>
      <c r="S133">
        <v>50</v>
      </c>
      <c r="T133" t="s">
        <v>334</v>
      </c>
      <c r="U133">
        <v>51</v>
      </c>
      <c r="V133" t="s">
        <v>335</v>
      </c>
      <c r="W133" t="s">
        <v>1061</v>
      </c>
      <c r="X133" t="s">
        <v>171</v>
      </c>
    </row>
    <row r="134" spans="1:24" x14ac:dyDescent="0.25">
      <c r="A134" t="s">
        <v>168</v>
      </c>
      <c r="B134" t="s">
        <v>251</v>
      </c>
      <c r="C134" t="s">
        <v>151</v>
      </c>
      <c r="D134" t="s">
        <v>169</v>
      </c>
      <c r="E134">
        <v>6</v>
      </c>
      <c r="F134" t="s">
        <v>1</v>
      </c>
      <c r="G134" t="s">
        <v>171</v>
      </c>
      <c r="I134" s="1">
        <v>0.94</v>
      </c>
      <c r="J134" t="s">
        <v>4</v>
      </c>
      <c r="K134" t="s">
        <v>5</v>
      </c>
      <c r="L134" t="s">
        <v>66</v>
      </c>
      <c r="M134" t="s">
        <v>172</v>
      </c>
      <c r="N134" t="s">
        <v>178</v>
      </c>
      <c r="R134" t="s">
        <v>357</v>
      </c>
      <c r="S134">
        <v>130</v>
      </c>
      <c r="T134" t="s">
        <v>334</v>
      </c>
      <c r="U134">
        <v>6</v>
      </c>
      <c r="V134" t="s">
        <v>335</v>
      </c>
      <c r="W134" t="s">
        <v>1060</v>
      </c>
      <c r="X134" t="s">
        <v>171</v>
      </c>
    </row>
    <row r="135" spans="1:24" x14ac:dyDescent="0.25">
      <c r="A135" t="s">
        <v>168</v>
      </c>
      <c r="B135" t="s">
        <v>251</v>
      </c>
      <c r="C135" t="s">
        <v>151</v>
      </c>
      <c r="D135" t="s">
        <v>169</v>
      </c>
      <c r="E135">
        <v>91</v>
      </c>
      <c r="F135" t="s">
        <v>1</v>
      </c>
      <c r="G135" t="s">
        <v>171</v>
      </c>
      <c r="I135" s="1">
        <v>0.09</v>
      </c>
      <c r="J135" t="s">
        <v>4</v>
      </c>
      <c r="K135" t="s">
        <v>5</v>
      </c>
      <c r="L135" t="s">
        <v>29</v>
      </c>
      <c r="M135" t="s">
        <v>172</v>
      </c>
      <c r="N135" t="s">
        <v>245</v>
      </c>
      <c r="R135" t="s">
        <v>357</v>
      </c>
      <c r="S135">
        <v>70</v>
      </c>
      <c r="T135" t="s">
        <v>334</v>
      </c>
      <c r="U135">
        <v>91</v>
      </c>
      <c r="V135" t="s">
        <v>335</v>
      </c>
      <c r="W135" t="s">
        <v>1062</v>
      </c>
      <c r="X135" t="s">
        <v>171</v>
      </c>
    </row>
    <row r="136" spans="1:24" x14ac:dyDescent="0.25">
      <c r="A136" t="s">
        <v>168</v>
      </c>
      <c r="B136" t="s">
        <v>251</v>
      </c>
      <c r="C136" t="s">
        <v>151</v>
      </c>
      <c r="D136" t="s">
        <v>169</v>
      </c>
      <c r="E136">
        <v>8</v>
      </c>
      <c r="F136" t="s">
        <v>1</v>
      </c>
      <c r="G136" t="s">
        <v>171</v>
      </c>
      <c r="I136" s="1">
        <v>0.92</v>
      </c>
      <c r="J136" t="s">
        <v>4</v>
      </c>
      <c r="K136" t="s">
        <v>5</v>
      </c>
      <c r="L136" t="s">
        <v>18</v>
      </c>
      <c r="M136" t="s">
        <v>172</v>
      </c>
      <c r="N136" t="s">
        <v>180</v>
      </c>
      <c r="R136" t="s">
        <v>357</v>
      </c>
      <c r="S136">
        <v>170</v>
      </c>
      <c r="T136" t="s">
        <v>334</v>
      </c>
      <c r="U136">
        <v>8</v>
      </c>
      <c r="V136" t="s">
        <v>335</v>
      </c>
      <c r="W136" t="s">
        <v>957</v>
      </c>
      <c r="X136" t="s">
        <v>171</v>
      </c>
    </row>
    <row r="137" spans="1:24" x14ac:dyDescent="0.25">
      <c r="A137" t="s">
        <v>168</v>
      </c>
      <c r="B137" t="s">
        <v>251</v>
      </c>
      <c r="C137" t="s">
        <v>151</v>
      </c>
      <c r="D137" t="s">
        <v>169</v>
      </c>
      <c r="E137">
        <v>87</v>
      </c>
      <c r="F137" t="s">
        <v>1</v>
      </c>
      <c r="G137" t="s">
        <v>171</v>
      </c>
      <c r="I137" s="1">
        <v>0.13</v>
      </c>
      <c r="J137" t="s">
        <v>4</v>
      </c>
      <c r="K137" t="s">
        <v>5</v>
      </c>
      <c r="L137" t="s">
        <v>159</v>
      </c>
      <c r="M137" t="s">
        <v>172</v>
      </c>
      <c r="N137" t="s">
        <v>241</v>
      </c>
      <c r="R137" t="s">
        <v>357</v>
      </c>
      <c r="S137">
        <v>130</v>
      </c>
      <c r="T137" t="s">
        <v>334</v>
      </c>
      <c r="U137">
        <v>87</v>
      </c>
      <c r="V137" t="s">
        <v>335</v>
      </c>
      <c r="W137" t="s">
        <v>1063</v>
      </c>
      <c r="X137" t="s">
        <v>171</v>
      </c>
    </row>
    <row r="138" spans="1:24" x14ac:dyDescent="0.25">
      <c r="A138" t="s">
        <v>168</v>
      </c>
      <c r="B138" t="s">
        <v>251</v>
      </c>
      <c r="C138" t="s">
        <v>151</v>
      </c>
      <c r="D138" t="s">
        <v>169</v>
      </c>
      <c r="E138">
        <v>8</v>
      </c>
      <c r="F138" t="s">
        <v>1</v>
      </c>
      <c r="G138" t="s">
        <v>171</v>
      </c>
      <c r="I138" s="1">
        <v>0.92</v>
      </c>
      <c r="J138" t="s">
        <v>4</v>
      </c>
      <c r="K138" t="s">
        <v>5</v>
      </c>
      <c r="L138" t="s">
        <v>18</v>
      </c>
      <c r="M138" t="s">
        <v>172</v>
      </c>
      <c r="N138" t="s">
        <v>180</v>
      </c>
      <c r="R138" t="s">
        <v>357</v>
      </c>
      <c r="S138">
        <v>170</v>
      </c>
      <c r="T138" t="s">
        <v>334</v>
      </c>
      <c r="U138">
        <v>8</v>
      </c>
      <c r="V138" t="s">
        <v>335</v>
      </c>
      <c r="W138" t="s">
        <v>957</v>
      </c>
      <c r="X138" t="s">
        <v>171</v>
      </c>
    </row>
    <row r="139" spans="1:24" x14ac:dyDescent="0.25">
      <c r="A139" t="s">
        <v>168</v>
      </c>
      <c r="B139" t="s">
        <v>251</v>
      </c>
      <c r="C139" t="s">
        <v>151</v>
      </c>
      <c r="D139" t="s">
        <v>169</v>
      </c>
      <c r="E139">
        <v>14</v>
      </c>
      <c r="F139" t="s">
        <v>1</v>
      </c>
      <c r="G139" t="s">
        <v>171</v>
      </c>
      <c r="I139" s="1">
        <v>0.86</v>
      </c>
      <c r="J139" t="s">
        <v>4</v>
      </c>
      <c r="K139" t="s">
        <v>5</v>
      </c>
      <c r="L139" t="s">
        <v>64</v>
      </c>
      <c r="M139" t="s">
        <v>172</v>
      </c>
      <c r="N139" t="s">
        <v>185</v>
      </c>
      <c r="R139" t="s">
        <v>357</v>
      </c>
      <c r="S139">
        <v>90</v>
      </c>
      <c r="T139" t="s">
        <v>334</v>
      </c>
      <c r="U139">
        <v>14</v>
      </c>
      <c r="V139" t="s">
        <v>335</v>
      </c>
      <c r="W139" t="s">
        <v>1064</v>
      </c>
      <c r="X139" t="s">
        <v>171</v>
      </c>
    </row>
    <row r="140" spans="1:24" x14ac:dyDescent="0.25">
      <c r="A140" t="s">
        <v>168</v>
      </c>
      <c r="B140" t="s">
        <v>251</v>
      </c>
      <c r="C140" t="s">
        <v>151</v>
      </c>
      <c r="D140" t="s">
        <v>169</v>
      </c>
      <c r="E140">
        <v>1</v>
      </c>
      <c r="F140" t="s">
        <v>1</v>
      </c>
      <c r="G140" t="s">
        <v>171</v>
      </c>
      <c r="I140" s="1">
        <v>0.99</v>
      </c>
      <c r="J140" t="s">
        <v>4</v>
      </c>
      <c r="K140" t="s">
        <v>5</v>
      </c>
      <c r="L140" t="s">
        <v>97</v>
      </c>
      <c r="M140" t="s">
        <v>172</v>
      </c>
      <c r="N140" t="s">
        <v>173</v>
      </c>
      <c r="R140" t="s">
        <v>357</v>
      </c>
      <c r="S140">
        <v>50</v>
      </c>
      <c r="T140" t="s">
        <v>334</v>
      </c>
      <c r="U140">
        <v>1</v>
      </c>
      <c r="V140" t="s">
        <v>335</v>
      </c>
      <c r="W140" t="s">
        <v>337</v>
      </c>
      <c r="X140" t="s">
        <v>171</v>
      </c>
    </row>
    <row r="141" spans="1:24" x14ac:dyDescent="0.25">
      <c r="A141" t="s">
        <v>168</v>
      </c>
      <c r="B141" t="s">
        <v>251</v>
      </c>
      <c r="C141" t="s">
        <v>151</v>
      </c>
      <c r="D141" t="s">
        <v>169</v>
      </c>
      <c r="E141">
        <v>8</v>
      </c>
      <c r="F141" t="s">
        <v>1</v>
      </c>
      <c r="G141" t="s">
        <v>171</v>
      </c>
      <c r="I141" s="1">
        <v>0.92</v>
      </c>
      <c r="J141" t="s">
        <v>4</v>
      </c>
      <c r="K141" t="s">
        <v>5</v>
      </c>
      <c r="L141" t="s">
        <v>18</v>
      </c>
      <c r="M141" t="s">
        <v>172</v>
      </c>
      <c r="N141" t="s">
        <v>180</v>
      </c>
      <c r="R141" t="s">
        <v>357</v>
      </c>
      <c r="S141">
        <v>200</v>
      </c>
      <c r="T141" t="s">
        <v>334</v>
      </c>
      <c r="U141">
        <v>8</v>
      </c>
      <c r="V141" t="s">
        <v>335</v>
      </c>
      <c r="W141" t="s">
        <v>952</v>
      </c>
      <c r="X141" t="s">
        <v>171</v>
      </c>
    </row>
    <row r="142" spans="1:24" x14ac:dyDescent="0.25">
      <c r="A142" t="s">
        <v>168</v>
      </c>
      <c r="B142" t="s">
        <v>251</v>
      </c>
      <c r="C142" t="s">
        <v>151</v>
      </c>
      <c r="D142" t="s">
        <v>169</v>
      </c>
      <c r="E142">
        <v>4</v>
      </c>
      <c r="F142" t="s">
        <v>1</v>
      </c>
      <c r="G142" t="s">
        <v>171</v>
      </c>
      <c r="I142" s="1">
        <v>0.96</v>
      </c>
      <c r="J142" t="s">
        <v>4</v>
      </c>
      <c r="K142" t="s">
        <v>5</v>
      </c>
      <c r="L142" t="s">
        <v>52</v>
      </c>
      <c r="M142" t="s">
        <v>172</v>
      </c>
      <c r="N142" t="s">
        <v>176</v>
      </c>
      <c r="R142" t="s">
        <v>357</v>
      </c>
      <c r="S142">
        <v>60</v>
      </c>
      <c r="T142" t="s">
        <v>334</v>
      </c>
      <c r="U142">
        <v>4</v>
      </c>
      <c r="V142" t="s">
        <v>335</v>
      </c>
      <c r="W142" t="s">
        <v>1065</v>
      </c>
      <c r="X142" t="s">
        <v>171</v>
      </c>
    </row>
    <row r="143" spans="1:24" x14ac:dyDescent="0.25">
      <c r="A143" t="s">
        <v>168</v>
      </c>
      <c r="B143" t="s">
        <v>251</v>
      </c>
      <c r="C143" t="s">
        <v>151</v>
      </c>
      <c r="D143" t="s">
        <v>169</v>
      </c>
      <c r="E143">
        <v>48</v>
      </c>
      <c r="F143" t="s">
        <v>1</v>
      </c>
      <c r="G143" t="s">
        <v>171</v>
      </c>
      <c r="I143" s="1">
        <v>0.52</v>
      </c>
      <c r="J143" t="s">
        <v>4</v>
      </c>
      <c r="K143" t="s">
        <v>5</v>
      </c>
      <c r="L143" t="s">
        <v>155</v>
      </c>
      <c r="M143" t="s">
        <v>172</v>
      </c>
      <c r="N143" t="s">
        <v>211</v>
      </c>
      <c r="R143" t="s">
        <v>357</v>
      </c>
      <c r="S143">
        <v>110</v>
      </c>
      <c r="T143" t="s">
        <v>334</v>
      </c>
      <c r="U143">
        <v>48</v>
      </c>
      <c r="V143" t="s">
        <v>335</v>
      </c>
      <c r="W143" t="s">
        <v>1066</v>
      </c>
      <c r="X143" t="s">
        <v>171</v>
      </c>
    </row>
    <row r="144" spans="1:24" x14ac:dyDescent="0.25">
      <c r="A144" t="s">
        <v>168</v>
      </c>
      <c r="B144" t="s">
        <v>251</v>
      </c>
      <c r="C144" t="s">
        <v>151</v>
      </c>
      <c r="D144" t="s">
        <v>169</v>
      </c>
      <c r="E144">
        <v>5</v>
      </c>
      <c r="F144" t="s">
        <v>1</v>
      </c>
      <c r="G144" t="s">
        <v>171</v>
      </c>
      <c r="I144" s="1">
        <v>0.95</v>
      </c>
      <c r="J144" t="s">
        <v>4</v>
      </c>
      <c r="K144" t="s">
        <v>5</v>
      </c>
      <c r="L144" t="s">
        <v>37</v>
      </c>
      <c r="M144" t="s">
        <v>172</v>
      </c>
      <c r="N144" t="s">
        <v>177</v>
      </c>
      <c r="R144" t="s">
        <v>357</v>
      </c>
      <c r="S144">
        <v>100</v>
      </c>
      <c r="T144" t="s">
        <v>334</v>
      </c>
      <c r="U144">
        <v>5</v>
      </c>
      <c r="V144" t="s">
        <v>335</v>
      </c>
      <c r="W144" t="s">
        <v>1067</v>
      </c>
      <c r="X144" t="s">
        <v>171</v>
      </c>
    </row>
    <row r="145" spans="1:24" x14ac:dyDescent="0.25">
      <c r="A145" t="s">
        <v>168</v>
      </c>
      <c r="B145" t="s">
        <v>251</v>
      </c>
      <c r="C145" t="s">
        <v>151</v>
      </c>
      <c r="D145" t="s">
        <v>169</v>
      </c>
      <c r="E145">
        <v>55</v>
      </c>
      <c r="F145" t="s">
        <v>1</v>
      </c>
      <c r="G145" t="s">
        <v>171</v>
      </c>
      <c r="I145" s="1">
        <v>0.45</v>
      </c>
      <c r="J145" t="s">
        <v>4</v>
      </c>
      <c r="K145" t="s">
        <v>5</v>
      </c>
      <c r="L145" t="s">
        <v>140</v>
      </c>
      <c r="M145" t="s">
        <v>172</v>
      </c>
      <c r="N145" t="s">
        <v>217</v>
      </c>
      <c r="R145" t="s">
        <v>357</v>
      </c>
      <c r="S145">
        <v>90</v>
      </c>
      <c r="T145" t="s">
        <v>334</v>
      </c>
      <c r="U145">
        <v>55</v>
      </c>
      <c r="V145" t="s">
        <v>335</v>
      </c>
      <c r="W145" t="s">
        <v>1068</v>
      </c>
      <c r="X145" t="s">
        <v>171</v>
      </c>
    </row>
    <row r="146" spans="1:24" x14ac:dyDescent="0.25">
      <c r="A146" t="s">
        <v>168</v>
      </c>
      <c r="B146" t="s">
        <v>251</v>
      </c>
      <c r="C146" t="s">
        <v>151</v>
      </c>
      <c r="D146" t="s">
        <v>169</v>
      </c>
      <c r="E146">
        <v>9</v>
      </c>
      <c r="F146" t="s">
        <v>1</v>
      </c>
      <c r="G146" t="s">
        <v>171</v>
      </c>
      <c r="I146" s="1">
        <v>0.91</v>
      </c>
      <c r="J146" t="s">
        <v>4</v>
      </c>
      <c r="K146" t="s">
        <v>5</v>
      </c>
      <c r="L146" t="s">
        <v>72</v>
      </c>
      <c r="M146" t="s">
        <v>172</v>
      </c>
      <c r="N146" t="s">
        <v>181</v>
      </c>
      <c r="R146" t="s">
        <v>357</v>
      </c>
      <c r="S146">
        <v>160</v>
      </c>
      <c r="T146" t="s">
        <v>334</v>
      </c>
      <c r="U146">
        <v>9</v>
      </c>
      <c r="V146" t="s">
        <v>335</v>
      </c>
      <c r="W146" t="s">
        <v>1069</v>
      </c>
      <c r="X146" t="s">
        <v>171</v>
      </c>
    </row>
    <row r="147" spans="1:24" x14ac:dyDescent="0.25">
      <c r="A147" t="s">
        <v>168</v>
      </c>
      <c r="B147" t="s">
        <v>251</v>
      </c>
      <c r="C147" t="s">
        <v>151</v>
      </c>
      <c r="D147" t="s">
        <v>169</v>
      </c>
      <c r="E147">
        <v>97</v>
      </c>
      <c r="F147" t="s">
        <v>1</v>
      </c>
      <c r="G147" t="s">
        <v>171</v>
      </c>
      <c r="I147" s="1">
        <v>0.03</v>
      </c>
      <c r="J147" t="s">
        <v>4</v>
      </c>
      <c r="K147" t="s">
        <v>5</v>
      </c>
      <c r="L147" t="s">
        <v>54</v>
      </c>
      <c r="M147" t="s">
        <v>172</v>
      </c>
      <c r="N147" t="s">
        <v>249</v>
      </c>
      <c r="R147" t="s">
        <v>357</v>
      </c>
      <c r="S147">
        <v>170</v>
      </c>
      <c r="T147" t="s">
        <v>334</v>
      </c>
      <c r="U147">
        <v>97</v>
      </c>
      <c r="V147" t="s">
        <v>335</v>
      </c>
      <c r="W147" t="s">
        <v>356</v>
      </c>
      <c r="X147" t="s">
        <v>171</v>
      </c>
    </row>
    <row r="148" spans="1:24" x14ac:dyDescent="0.25">
      <c r="A148" t="s">
        <v>168</v>
      </c>
      <c r="B148" t="s">
        <v>251</v>
      </c>
      <c r="C148" t="s">
        <v>151</v>
      </c>
      <c r="D148" t="s">
        <v>169</v>
      </c>
      <c r="E148">
        <v>6</v>
      </c>
      <c r="F148" t="s">
        <v>1</v>
      </c>
      <c r="G148" t="s">
        <v>171</v>
      </c>
      <c r="I148" s="1">
        <v>0.94</v>
      </c>
      <c r="J148" t="s">
        <v>4</v>
      </c>
      <c r="K148" t="s">
        <v>5</v>
      </c>
      <c r="L148" t="s">
        <v>66</v>
      </c>
      <c r="M148" t="s">
        <v>172</v>
      </c>
      <c r="N148" t="s">
        <v>178</v>
      </c>
      <c r="R148" t="s">
        <v>357</v>
      </c>
      <c r="S148">
        <v>110</v>
      </c>
      <c r="T148" t="s">
        <v>334</v>
      </c>
      <c r="U148">
        <v>6</v>
      </c>
      <c r="V148" t="s">
        <v>335</v>
      </c>
      <c r="W148" t="s">
        <v>342</v>
      </c>
      <c r="X148" t="s">
        <v>171</v>
      </c>
    </row>
    <row r="149" spans="1:24" x14ac:dyDescent="0.25">
      <c r="A149" t="s">
        <v>168</v>
      </c>
      <c r="B149" t="s">
        <v>251</v>
      </c>
      <c r="C149" t="s">
        <v>151</v>
      </c>
      <c r="D149" t="s">
        <v>169</v>
      </c>
      <c r="E149">
        <v>4</v>
      </c>
      <c r="F149" t="s">
        <v>1</v>
      </c>
      <c r="G149" t="s">
        <v>171</v>
      </c>
      <c r="I149" s="1">
        <v>0.96</v>
      </c>
      <c r="J149" t="s">
        <v>4</v>
      </c>
      <c r="K149" t="s">
        <v>5</v>
      </c>
      <c r="L149" t="s">
        <v>52</v>
      </c>
      <c r="M149" t="s">
        <v>172</v>
      </c>
      <c r="N149" t="s">
        <v>176</v>
      </c>
      <c r="R149" t="s">
        <v>357</v>
      </c>
      <c r="S149">
        <v>170</v>
      </c>
      <c r="T149" t="s">
        <v>334</v>
      </c>
      <c r="U149">
        <v>4</v>
      </c>
      <c r="V149" t="s">
        <v>335</v>
      </c>
      <c r="W149" t="s">
        <v>954</v>
      </c>
      <c r="X149" t="s">
        <v>171</v>
      </c>
    </row>
    <row r="150" spans="1:24" x14ac:dyDescent="0.25">
      <c r="A150" t="s">
        <v>168</v>
      </c>
      <c r="B150" t="s">
        <v>251</v>
      </c>
      <c r="C150" t="s">
        <v>151</v>
      </c>
      <c r="D150" t="s">
        <v>169</v>
      </c>
      <c r="E150">
        <v>5</v>
      </c>
      <c r="F150" t="s">
        <v>1</v>
      </c>
      <c r="G150" t="s">
        <v>171</v>
      </c>
      <c r="I150" s="1">
        <v>0.95</v>
      </c>
      <c r="J150" t="s">
        <v>4</v>
      </c>
      <c r="K150" t="s">
        <v>5</v>
      </c>
      <c r="L150" t="s">
        <v>37</v>
      </c>
      <c r="M150" t="s">
        <v>172</v>
      </c>
      <c r="N150" t="s">
        <v>177</v>
      </c>
      <c r="R150" t="s">
        <v>357</v>
      </c>
      <c r="S150">
        <v>200</v>
      </c>
      <c r="T150" t="s">
        <v>334</v>
      </c>
      <c r="U150">
        <v>5</v>
      </c>
      <c r="V150" t="s">
        <v>335</v>
      </c>
      <c r="W150" t="s">
        <v>1070</v>
      </c>
      <c r="X150" t="s">
        <v>171</v>
      </c>
    </row>
    <row r="151" spans="1:24" x14ac:dyDescent="0.25">
      <c r="A151" t="s">
        <v>168</v>
      </c>
      <c r="B151" t="s">
        <v>251</v>
      </c>
      <c r="C151" t="s">
        <v>151</v>
      </c>
      <c r="D151" t="s">
        <v>169</v>
      </c>
      <c r="E151">
        <v>35</v>
      </c>
      <c r="F151" t="s">
        <v>1</v>
      </c>
      <c r="G151" t="s">
        <v>171</v>
      </c>
      <c r="I151" s="1">
        <v>0.65</v>
      </c>
      <c r="J151" t="s">
        <v>4</v>
      </c>
      <c r="K151" t="s">
        <v>5</v>
      </c>
      <c r="L151" t="s">
        <v>104</v>
      </c>
      <c r="M151" t="s">
        <v>172</v>
      </c>
      <c r="N151" t="s">
        <v>202</v>
      </c>
      <c r="R151" t="s">
        <v>357</v>
      </c>
      <c r="S151">
        <v>120</v>
      </c>
      <c r="T151" t="s">
        <v>334</v>
      </c>
      <c r="U151">
        <v>35</v>
      </c>
      <c r="V151" t="s">
        <v>335</v>
      </c>
      <c r="W151" t="s">
        <v>1071</v>
      </c>
      <c r="X151" t="s">
        <v>171</v>
      </c>
    </row>
    <row r="152" spans="1:24" x14ac:dyDescent="0.25">
      <c r="A152" t="s">
        <v>168</v>
      </c>
      <c r="B152" t="s">
        <v>251</v>
      </c>
      <c r="C152" t="s">
        <v>151</v>
      </c>
      <c r="D152" t="s">
        <v>169</v>
      </c>
      <c r="E152">
        <v>1</v>
      </c>
      <c r="F152" t="s">
        <v>1</v>
      </c>
      <c r="G152" t="s">
        <v>171</v>
      </c>
      <c r="I152" s="1">
        <v>0.99</v>
      </c>
      <c r="J152" t="s">
        <v>4</v>
      </c>
      <c r="K152" t="s">
        <v>5</v>
      </c>
      <c r="L152" t="s">
        <v>97</v>
      </c>
      <c r="M152" t="s">
        <v>172</v>
      </c>
      <c r="N152" t="s">
        <v>173</v>
      </c>
      <c r="R152" t="s">
        <v>357</v>
      </c>
      <c r="S152">
        <v>80</v>
      </c>
      <c r="T152" t="s">
        <v>334</v>
      </c>
      <c r="U152">
        <v>1</v>
      </c>
      <c r="V152" t="s">
        <v>335</v>
      </c>
      <c r="W152" t="s">
        <v>1072</v>
      </c>
      <c r="X152" t="s">
        <v>171</v>
      </c>
    </row>
    <row r="153" spans="1:24" x14ac:dyDescent="0.25">
      <c r="A153" t="s">
        <v>168</v>
      </c>
      <c r="B153" t="s">
        <v>251</v>
      </c>
      <c r="C153" t="s">
        <v>151</v>
      </c>
      <c r="D153" t="s">
        <v>169</v>
      </c>
      <c r="E153">
        <v>69</v>
      </c>
      <c r="F153" t="s">
        <v>1</v>
      </c>
      <c r="G153" t="s">
        <v>171</v>
      </c>
      <c r="I153" s="1">
        <v>0.31</v>
      </c>
      <c r="J153" t="s">
        <v>4</v>
      </c>
      <c r="K153" t="s">
        <v>5</v>
      </c>
      <c r="L153" t="s">
        <v>82</v>
      </c>
      <c r="M153" t="s">
        <v>172</v>
      </c>
      <c r="N153" t="s">
        <v>228</v>
      </c>
      <c r="R153" t="s">
        <v>357</v>
      </c>
      <c r="S153">
        <v>70</v>
      </c>
      <c r="T153" t="s">
        <v>334</v>
      </c>
      <c r="U153">
        <v>69</v>
      </c>
      <c r="V153" t="s">
        <v>335</v>
      </c>
      <c r="W153" t="s">
        <v>353</v>
      </c>
      <c r="X153" t="s">
        <v>171</v>
      </c>
    </row>
    <row r="154" spans="1:24" x14ac:dyDescent="0.25">
      <c r="A154" t="s">
        <v>168</v>
      </c>
      <c r="B154" t="s">
        <v>251</v>
      </c>
      <c r="C154" t="s">
        <v>151</v>
      </c>
      <c r="D154" t="s">
        <v>169</v>
      </c>
      <c r="E154">
        <v>4</v>
      </c>
      <c r="F154" t="s">
        <v>1</v>
      </c>
      <c r="G154" t="s">
        <v>171</v>
      </c>
      <c r="I154" s="1">
        <v>0.96</v>
      </c>
      <c r="J154" t="s">
        <v>4</v>
      </c>
      <c r="K154" t="s">
        <v>5</v>
      </c>
      <c r="L154" t="s">
        <v>52</v>
      </c>
      <c r="M154" t="s">
        <v>172</v>
      </c>
      <c r="N154" t="s">
        <v>176</v>
      </c>
      <c r="R154" t="s">
        <v>357</v>
      </c>
      <c r="S154">
        <v>180</v>
      </c>
      <c r="T154" t="s">
        <v>334</v>
      </c>
      <c r="U154">
        <v>4</v>
      </c>
      <c r="V154" t="s">
        <v>335</v>
      </c>
      <c r="W154" t="s">
        <v>1038</v>
      </c>
      <c r="X154" t="s">
        <v>171</v>
      </c>
    </row>
    <row r="155" spans="1:24" x14ac:dyDescent="0.25">
      <c r="A155" t="s">
        <v>168</v>
      </c>
      <c r="B155" t="s">
        <v>251</v>
      </c>
      <c r="C155" t="s">
        <v>151</v>
      </c>
      <c r="D155" t="s">
        <v>169</v>
      </c>
      <c r="E155">
        <v>31</v>
      </c>
      <c r="F155" t="s">
        <v>1</v>
      </c>
      <c r="G155" t="s">
        <v>171</v>
      </c>
      <c r="I155" s="1">
        <v>0.69</v>
      </c>
      <c r="J155" t="s">
        <v>4</v>
      </c>
      <c r="K155" t="s">
        <v>5</v>
      </c>
      <c r="L155" t="s">
        <v>27</v>
      </c>
      <c r="M155" t="s">
        <v>172</v>
      </c>
      <c r="N155" t="s">
        <v>198</v>
      </c>
      <c r="R155" t="s">
        <v>357</v>
      </c>
      <c r="S155">
        <v>110</v>
      </c>
      <c r="T155" t="s">
        <v>334</v>
      </c>
      <c r="U155">
        <v>31</v>
      </c>
      <c r="V155" t="s">
        <v>335</v>
      </c>
      <c r="W155" t="s">
        <v>1073</v>
      </c>
      <c r="X155" t="s">
        <v>171</v>
      </c>
    </row>
    <row r="156" spans="1:24" x14ac:dyDescent="0.25">
      <c r="A156" t="s">
        <v>168</v>
      </c>
      <c r="B156" t="s">
        <v>251</v>
      </c>
      <c r="C156" t="s">
        <v>151</v>
      </c>
      <c r="D156" t="s">
        <v>169</v>
      </c>
      <c r="E156">
        <v>6</v>
      </c>
      <c r="F156" t="s">
        <v>1</v>
      </c>
      <c r="G156" t="s">
        <v>171</v>
      </c>
      <c r="I156" s="1">
        <v>0.94</v>
      </c>
      <c r="J156" t="s">
        <v>4</v>
      </c>
      <c r="K156" t="s">
        <v>5</v>
      </c>
      <c r="L156" t="s">
        <v>66</v>
      </c>
      <c r="M156" t="s">
        <v>172</v>
      </c>
      <c r="N156" t="s">
        <v>178</v>
      </c>
      <c r="R156" t="s">
        <v>357</v>
      </c>
      <c r="S156">
        <v>200</v>
      </c>
      <c r="T156" t="s">
        <v>334</v>
      </c>
      <c r="U156">
        <v>6</v>
      </c>
      <c r="V156" t="s">
        <v>335</v>
      </c>
      <c r="W156" t="s">
        <v>960</v>
      </c>
      <c r="X156" t="s">
        <v>171</v>
      </c>
    </row>
    <row r="157" spans="1:24" x14ac:dyDescent="0.25">
      <c r="A157" t="s">
        <v>168</v>
      </c>
      <c r="B157" t="s">
        <v>251</v>
      </c>
      <c r="C157" t="s">
        <v>151</v>
      </c>
      <c r="D157" t="s">
        <v>169</v>
      </c>
      <c r="E157">
        <v>7</v>
      </c>
      <c r="F157" t="s">
        <v>1</v>
      </c>
      <c r="G157" t="s">
        <v>171</v>
      </c>
      <c r="I157" s="1">
        <v>0.93</v>
      </c>
      <c r="J157" t="s">
        <v>4</v>
      </c>
      <c r="K157" t="s">
        <v>5</v>
      </c>
      <c r="L157" t="s">
        <v>152</v>
      </c>
      <c r="M157" t="s">
        <v>172</v>
      </c>
      <c r="N157" t="s">
        <v>179</v>
      </c>
      <c r="R157" t="s">
        <v>357</v>
      </c>
      <c r="S157">
        <v>150</v>
      </c>
      <c r="T157" t="s">
        <v>334</v>
      </c>
      <c r="U157">
        <v>7</v>
      </c>
      <c r="V157" t="s">
        <v>335</v>
      </c>
      <c r="W157" t="s">
        <v>1074</v>
      </c>
      <c r="X157" t="s">
        <v>171</v>
      </c>
    </row>
    <row r="158" spans="1:24" x14ac:dyDescent="0.25">
      <c r="A158" t="s">
        <v>168</v>
      </c>
      <c r="B158" t="s">
        <v>251</v>
      </c>
      <c r="C158" t="s">
        <v>151</v>
      </c>
      <c r="D158" t="s">
        <v>169</v>
      </c>
      <c r="E158">
        <v>6</v>
      </c>
      <c r="F158" t="s">
        <v>1</v>
      </c>
      <c r="G158" t="s">
        <v>171</v>
      </c>
      <c r="I158" s="1">
        <v>0.94</v>
      </c>
      <c r="J158" t="s">
        <v>4</v>
      </c>
      <c r="K158" t="s">
        <v>5</v>
      </c>
      <c r="L158" t="s">
        <v>66</v>
      </c>
      <c r="M158" t="s">
        <v>172</v>
      </c>
      <c r="N158" t="s">
        <v>178</v>
      </c>
      <c r="R158" t="s">
        <v>357</v>
      </c>
      <c r="S158">
        <v>170</v>
      </c>
      <c r="T158" t="s">
        <v>334</v>
      </c>
      <c r="U158">
        <v>6</v>
      </c>
      <c r="V158" t="s">
        <v>335</v>
      </c>
      <c r="W158" t="s">
        <v>1075</v>
      </c>
      <c r="X158" t="s">
        <v>171</v>
      </c>
    </row>
    <row r="159" spans="1:24" x14ac:dyDescent="0.25">
      <c r="A159" t="s">
        <v>168</v>
      </c>
      <c r="B159" t="s">
        <v>251</v>
      </c>
      <c r="C159" t="s">
        <v>151</v>
      </c>
      <c r="D159" t="s">
        <v>169</v>
      </c>
      <c r="E159">
        <v>11</v>
      </c>
      <c r="F159" t="s">
        <v>1</v>
      </c>
      <c r="G159" t="s">
        <v>171</v>
      </c>
      <c r="I159" s="1">
        <v>0.89</v>
      </c>
      <c r="J159" t="s">
        <v>4</v>
      </c>
      <c r="K159" t="s">
        <v>5</v>
      </c>
      <c r="L159" t="s">
        <v>12</v>
      </c>
      <c r="M159" t="s">
        <v>172</v>
      </c>
      <c r="N159" t="s">
        <v>182</v>
      </c>
      <c r="R159" t="s">
        <v>357</v>
      </c>
      <c r="S159">
        <v>130</v>
      </c>
      <c r="T159" t="s">
        <v>334</v>
      </c>
      <c r="U159">
        <v>11</v>
      </c>
      <c r="V159" t="s">
        <v>335</v>
      </c>
      <c r="W159" t="s">
        <v>1076</v>
      </c>
      <c r="X159" t="s">
        <v>171</v>
      </c>
    </row>
    <row r="160" spans="1:24" x14ac:dyDescent="0.25">
      <c r="A160" t="s">
        <v>168</v>
      </c>
      <c r="B160" t="s">
        <v>251</v>
      </c>
      <c r="C160" t="s">
        <v>151</v>
      </c>
      <c r="D160" t="s">
        <v>169</v>
      </c>
      <c r="E160">
        <v>1</v>
      </c>
      <c r="F160" t="s">
        <v>1</v>
      </c>
      <c r="G160" t="s">
        <v>171</v>
      </c>
      <c r="I160" s="1">
        <v>0.99</v>
      </c>
      <c r="J160" t="s">
        <v>4</v>
      </c>
      <c r="K160" t="s">
        <v>5</v>
      </c>
      <c r="L160" t="s">
        <v>97</v>
      </c>
      <c r="M160" t="s">
        <v>172</v>
      </c>
      <c r="N160" t="s">
        <v>173</v>
      </c>
      <c r="R160" t="s">
        <v>357</v>
      </c>
      <c r="S160">
        <v>160</v>
      </c>
      <c r="T160" t="s">
        <v>334</v>
      </c>
      <c r="U160">
        <v>1</v>
      </c>
      <c r="V160" t="s">
        <v>335</v>
      </c>
      <c r="W160" t="s">
        <v>1077</v>
      </c>
      <c r="X160" t="s">
        <v>171</v>
      </c>
    </row>
    <row r="161" spans="1:24" x14ac:dyDescent="0.25">
      <c r="A161" t="s">
        <v>168</v>
      </c>
      <c r="B161" t="s">
        <v>251</v>
      </c>
      <c r="C161" t="s">
        <v>151</v>
      </c>
      <c r="D161" t="s">
        <v>169</v>
      </c>
      <c r="E161">
        <v>74</v>
      </c>
      <c r="F161" t="s">
        <v>1</v>
      </c>
      <c r="G161" t="s">
        <v>171</v>
      </c>
      <c r="I161" s="1">
        <v>0.26</v>
      </c>
      <c r="J161" t="s">
        <v>4</v>
      </c>
      <c r="K161" t="s">
        <v>5</v>
      </c>
      <c r="L161" t="s">
        <v>124</v>
      </c>
      <c r="M161" t="s">
        <v>172</v>
      </c>
      <c r="N161" t="s">
        <v>231</v>
      </c>
      <c r="R161" t="s">
        <v>357</v>
      </c>
      <c r="S161">
        <v>90</v>
      </c>
      <c r="T161" t="s">
        <v>334</v>
      </c>
      <c r="U161">
        <v>74</v>
      </c>
      <c r="V161" t="s">
        <v>335</v>
      </c>
      <c r="W161" t="s">
        <v>1078</v>
      </c>
      <c r="X161" t="s">
        <v>171</v>
      </c>
    </row>
    <row r="162" spans="1:24" x14ac:dyDescent="0.25">
      <c r="A162" t="s">
        <v>168</v>
      </c>
      <c r="B162" t="s">
        <v>251</v>
      </c>
      <c r="C162" t="s">
        <v>151</v>
      </c>
      <c r="D162" t="s">
        <v>169</v>
      </c>
      <c r="E162">
        <v>5</v>
      </c>
      <c r="F162" t="s">
        <v>1</v>
      </c>
      <c r="G162" t="s">
        <v>171</v>
      </c>
      <c r="I162" s="1">
        <v>0.95</v>
      </c>
      <c r="J162" t="s">
        <v>4</v>
      </c>
      <c r="K162" t="s">
        <v>5</v>
      </c>
      <c r="L162" t="s">
        <v>37</v>
      </c>
      <c r="M162" t="s">
        <v>172</v>
      </c>
      <c r="N162" t="s">
        <v>177</v>
      </c>
      <c r="R162" t="s">
        <v>357</v>
      </c>
      <c r="S162">
        <v>110</v>
      </c>
      <c r="T162" t="s">
        <v>334</v>
      </c>
      <c r="U162">
        <v>5</v>
      </c>
      <c r="V162" t="s">
        <v>335</v>
      </c>
      <c r="W162" t="s">
        <v>1004</v>
      </c>
      <c r="X162" t="s">
        <v>171</v>
      </c>
    </row>
    <row r="163" spans="1:24" x14ac:dyDescent="0.25">
      <c r="A163" t="s">
        <v>168</v>
      </c>
      <c r="B163" t="s">
        <v>251</v>
      </c>
      <c r="C163" t="s">
        <v>151</v>
      </c>
      <c r="D163" t="s">
        <v>169</v>
      </c>
      <c r="E163">
        <v>15</v>
      </c>
      <c r="F163" t="s">
        <v>1</v>
      </c>
      <c r="G163" t="s">
        <v>171</v>
      </c>
      <c r="I163" s="1">
        <v>0.85</v>
      </c>
      <c r="J163" t="s">
        <v>4</v>
      </c>
      <c r="K163" t="s">
        <v>5</v>
      </c>
      <c r="L163" t="s">
        <v>58</v>
      </c>
      <c r="M163" t="s">
        <v>172</v>
      </c>
      <c r="N163" t="s">
        <v>186</v>
      </c>
      <c r="R163" t="s">
        <v>357</v>
      </c>
      <c r="S163">
        <v>100</v>
      </c>
      <c r="T163" t="s">
        <v>334</v>
      </c>
      <c r="U163">
        <v>15</v>
      </c>
      <c r="V163" t="s">
        <v>335</v>
      </c>
      <c r="W163" t="s">
        <v>346</v>
      </c>
      <c r="X163" t="s">
        <v>171</v>
      </c>
    </row>
    <row r="164" spans="1:24" x14ac:dyDescent="0.25">
      <c r="A164" t="s">
        <v>168</v>
      </c>
      <c r="B164" t="s">
        <v>251</v>
      </c>
      <c r="C164" t="s">
        <v>151</v>
      </c>
      <c r="D164" t="s">
        <v>169</v>
      </c>
      <c r="E164">
        <v>7</v>
      </c>
      <c r="F164" t="s">
        <v>1</v>
      </c>
      <c r="G164" t="s">
        <v>171</v>
      </c>
      <c r="I164" s="1">
        <v>0.93</v>
      </c>
      <c r="J164" t="s">
        <v>4</v>
      </c>
      <c r="K164" t="s">
        <v>5</v>
      </c>
      <c r="L164" t="s">
        <v>152</v>
      </c>
      <c r="M164" t="s">
        <v>172</v>
      </c>
      <c r="N164" t="s">
        <v>179</v>
      </c>
      <c r="R164" t="s">
        <v>357</v>
      </c>
      <c r="S164">
        <v>130</v>
      </c>
      <c r="T164" t="s">
        <v>334</v>
      </c>
      <c r="U164">
        <v>7</v>
      </c>
      <c r="V164" t="s">
        <v>335</v>
      </c>
      <c r="W164" t="s">
        <v>1009</v>
      </c>
      <c r="X164" t="s">
        <v>171</v>
      </c>
    </row>
    <row r="165" spans="1:24" x14ac:dyDescent="0.25">
      <c r="A165" t="s">
        <v>168</v>
      </c>
      <c r="B165" t="s">
        <v>251</v>
      </c>
      <c r="C165" t="s">
        <v>151</v>
      </c>
      <c r="D165" t="s">
        <v>169</v>
      </c>
      <c r="E165">
        <v>53</v>
      </c>
      <c r="F165" t="s">
        <v>1</v>
      </c>
      <c r="G165" t="s">
        <v>171</v>
      </c>
      <c r="I165" s="1">
        <v>0.47</v>
      </c>
      <c r="J165" t="s">
        <v>4</v>
      </c>
      <c r="K165" t="s">
        <v>5</v>
      </c>
      <c r="L165" t="s">
        <v>8</v>
      </c>
      <c r="M165" t="s">
        <v>172</v>
      </c>
      <c r="N165" t="s">
        <v>215</v>
      </c>
      <c r="R165" t="s">
        <v>357</v>
      </c>
      <c r="S165">
        <v>160</v>
      </c>
      <c r="T165" t="s">
        <v>334</v>
      </c>
      <c r="U165">
        <v>53</v>
      </c>
      <c r="V165" t="s">
        <v>335</v>
      </c>
      <c r="W165" t="s">
        <v>1079</v>
      </c>
      <c r="X165" t="s">
        <v>171</v>
      </c>
    </row>
    <row r="166" spans="1:24" x14ac:dyDescent="0.25">
      <c r="A166" t="s">
        <v>168</v>
      </c>
      <c r="B166" t="s">
        <v>251</v>
      </c>
      <c r="C166" t="s">
        <v>151</v>
      </c>
      <c r="D166" t="s">
        <v>169</v>
      </c>
      <c r="E166">
        <v>7</v>
      </c>
      <c r="F166" t="s">
        <v>1</v>
      </c>
      <c r="G166" t="s">
        <v>171</v>
      </c>
      <c r="I166" s="1">
        <v>0.93</v>
      </c>
      <c r="J166" t="s">
        <v>4</v>
      </c>
      <c r="K166" t="s">
        <v>5</v>
      </c>
      <c r="L166" t="s">
        <v>152</v>
      </c>
      <c r="M166" t="s">
        <v>172</v>
      </c>
      <c r="N166" t="s">
        <v>179</v>
      </c>
      <c r="R166" t="s">
        <v>357</v>
      </c>
      <c r="S166">
        <v>130</v>
      </c>
      <c r="T166" t="s">
        <v>334</v>
      </c>
      <c r="U166">
        <v>7</v>
      </c>
      <c r="V166" t="s">
        <v>335</v>
      </c>
      <c r="W166" t="s">
        <v>1009</v>
      </c>
      <c r="X166" t="s">
        <v>171</v>
      </c>
    </row>
    <row r="167" spans="1:24" x14ac:dyDescent="0.25">
      <c r="A167" t="s">
        <v>168</v>
      </c>
      <c r="B167" t="s">
        <v>251</v>
      </c>
      <c r="C167" t="s">
        <v>151</v>
      </c>
      <c r="D167" t="s">
        <v>169</v>
      </c>
      <c r="E167">
        <v>76</v>
      </c>
      <c r="F167" t="s">
        <v>1</v>
      </c>
      <c r="G167" t="s">
        <v>171</v>
      </c>
      <c r="I167" s="1">
        <v>0.24</v>
      </c>
      <c r="J167" t="s">
        <v>4</v>
      </c>
      <c r="K167" t="s">
        <v>5</v>
      </c>
      <c r="L167" t="s">
        <v>86</v>
      </c>
      <c r="M167" t="s">
        <v>172</v>
      </c>
      <c r="N167" t="s">
        <v>233</v>
      </c>
      <c r="R167" t="s">
        <v>357</v>
      </c>
      <c r="S167">
        <v>90</v>
      </c>
      <c r="T167" t="s">
        <v>334</v>
      </c>
      <c r="U167">
        <v>76</v>
      </c>
      <c r="V167" t="s">
        <v>335</v>
      </c>
      <c r="W167" t="s">
        <v>1080</v>
      </c>
      <c r="X167" t="s">
        <v>171</v>
      </c>
    </row>
    <row r="168" spans="1:24" x14ac:dyDescent="0.25">
      <c r="A168" t="s">
        <v>168</v>
      </c>
      <c r="B168" t="s">
        <v>251</v>
      </c>
      <c r="C168" t="s">
        <v>151</v>
      </c>
      <c r="D168" t="s">
        <v>169</v>
      </c>
      <c r="E168">
        <v>4</v>
      </c>
      <c r="F168" t="s">
        <v>1</v>
      </c>
      <c r="G168" t="s">
        <v>171</v>
      </c>
      <c r="I168" s="1">
        <v>0.96</v>
      </c>
      <c r="J168" t="s">
        <v>4</v>
      </c>
      <c r="K168" t="s">
        <v>5</v>
      </c>
      <c r="L168" t="s">
        <v>52</v>
      </c>
      <c r="M168" t="s">
        <v>172</v>
      </c>
      <c r="N168" t="s">
        <v>176</v>
      </c>
      <c r="R168" t="s">
        <v>357</v>
      </c>
      <c r="S168">
        <v>70</v>
      </c>
      <c r="T168" t="s">
        <v>334</v>
      </c>
      <c r="U168">
        <v>4</v>
      </c>
      <c r="V168" t="s">
        <v>335</v>
      </c>
      <c r="W168" t="s">
        <v>1081</v>
      </c>
      <c r="X168" t="s">
        <v>171</v>
      </c>
    </row>
    <row r="169" spans="1:24" x14ac:dyDescent="0.25">
      <c r="A169" t="s">
        <v>168</v>
      </c>
      <c r="B169" t="s">
        <v>251</v>
      </c>
      <c r="C169" t="s">
        <v>151</v>
      </c>
      <c r="D169" t="s">
        <v>169</v>
      </c>
      <c r="E169">
        <v>65</v>
      </c>
      <c r="F169" t="s">
        <v>1</v>
      </c>
      <c r="G169" t="s">
        <v>171</v>
      </c>
      <c r="I169" s="1">
        <v>0.35</v>
      </c>
      <c r="J169" t="s">
        <v>4</v>
      </c>
      <c r="K169" t="s">
        <v>5</v>
      </c>
      <c r="L169" t="s">
        <v>48</v>
      </c>
      <c r="M169" t="s">
        <v>172</v>
      </c>
      <c r="N169" t="s">
        <v>225</v>
      </c>
      <c r="R169" t="s">
        <v>357</v>
      </c>
      <c r="S169">
        <v>150</v>
      </c>
      <c r="T169" t="s">
        <v>334</v>
      </c>
      <c r="U169">
        <v>65</v>
      </c>
      <c r="V169" t="s">
        <v>335</v>
      </c>
      <c r="W169" t="s">
        <v>352</v>
      </c>
      <c r="X169" t="s">
        <v>171</v>
      </c>
    </row>
    <row r="170" spans="1:24" x14ac:dyDescent="0.25">
      <c r="A170" t="s">
        <v>168</v>
      </c>
      <c r="B170" t="s">
        <v>251</v>
      </c>
      <c r="C170" t="s">
        <v>151</v>
      </c>
      <c r="D170" t="s">
        <v>169</v>
      </c>
      <c r="E170">
        <v>9</v>
      </c>
      <c r="F170" t="s">
        <v>1</v>
      </c>
      <c r="G170" t="s">
        <v>171</v>
      </c>
      <c r="I170" s="1">
        <v>0.91</v>
      </c>
      <c r="J170" t="s">
        <v>4</v>
      </c>
      <c r="K170" t="s">
        <v>5</v>
      </c>
      <c r="L170" t="s">
        <v>72</v>
      </c>
      <c r="M170" t="s">
        <v>172</v>
      </c>
      <c r="N170" t="s">
        <v>181</v>
      </c>
      <c r="R170" t="s">
        <v>357</v>
      </c>
      <c r="S170">
        <v>90</v>
      </c>
      <c r="T170" t="s">
        <v>334</v>
      </c>
      <c r="U170">
        <v>9</v>
      </c>
      <c r="V170" t="s">
        <v>335</v>
      </c>
      <c r="W170" t="s">
        <v>1082</v>
      </c>
      <c r="X170" t="s">
        <v>171</v>
      </c>
    </row>
    <row r="171" spans="1:24" x14ac:dyDescent="0.25">
      <c r="A171" t="s">
        <v>168</v>
      </c>
      <c r="B171" t="s">
        <v>251</v>
      </c>
      <c r="C171" t="s">
        <v>151</v>
      </c>
      <c r="D171" t="s">
        <v>169</v>
      </c>
      <c r="E171">
        <v>98</v>
      </c>
      <c r="F171" t="s">
        <v>1</v>
      </c>
      <c r="G171" t="s">
        <v>171</v>
      </c>
      <c r="I171" s="1">
        <v>0.02</v>
      </c>
      <c r="J171" t="s">
        <v>4</v>
      </c>
      <c r="K171" t="s">
        <v>5</v>
      </c>
      <c r="L171" t="s">
        <v>76</v>
      </c>
      <c r="M171" t="s">
        <v>172</v>
      </c>
      <c r="N171" t="s">
        <v>250</v>
      </c>
      <c r="R171" t="s">
        <v>357</v>
      </c>
      <c r="S171">
        <v>200</v>
      </c>
      <c r="T171" t="s">
        <v>334</v>
      </c>
      <c r="U171">
        <v>98</v>
      </c>
      <c r="V171" t="s">
        <v>335</v>
      </c>
      <c r="W171" t="s">
        <v>1083</v>
      </c>
      <c r="X171" t="s">
        <v>171</v>
      </c>
    </row>
    <row r="172" spans="1:24" x14ac:dyDescent="0.25">
      <c r="A172" t="s">
        <v>168</v>
      </c>
      <c r="B172" t="s">
        <v>251</v>
      </c>
      <c r="C172" t="s">
        <v>151</v>
      </c>
      <c r="D172" t="s">
        <v>169</v>
      </c>
      <c r="E172">
        <v>9</v>
      </c>
      <c r="F172" t="s">
        <v>1</v>
      </c>
      <c r="G172" t="s">
        <v>171</v>
      </c>
      <c r="I172" s="1">
        <v>0.91</v>
      </c>
      <c r="J172" t="s">
        <v>4</v>
      </c>
      <c r="K172" t="s">
        <v>5</v>
      </c>
      <c r="L172" t="s">
        <v>72</v>
      </c>
      <c r="M172" t="s">
        <v>172</v>
      </c>
      <c r="N172" t="s">
        <v>181</v>
      </c>
      <c r="R172" t="s">
        <v>357</v>
      </c>
      <c r="S172">
        <v>130</v>
      </c>
      <c r="T172" t="s">
        <v>334</v>
      </c>
      <c r="U172">
        <v>9</v>
      </c>
      <c r="V172" t="s">
        <v>335</v>
      </c>
      <c r="W172" t="s">
        <v>1084</v>
      </c>
      <c r="X172" t="s">
        <v>171</v>
      </c>
    </row>
    <row r="173" spans="1:24" x14ac:dyDescent="0.25">
      <c r="A173" t="s">
        <v>168</v>
      </c>
      <c r="B173" t="s">
        <v>251</v>
      </c>
      <c r="C173" t="s">
        <v>151</v>
      </c>
      <c r="D173" t="s">
        <v>169</v>
      </c>
      <c r="E173">
        <v>70</v>
      </c>
      <c r="F173" t="s">
        <v>1</v>
      </c>
      <c r="G173" t="s">
        <v>171</v>
      </c>
      <c r="I173" s="1">
        <v>0.3</v>
      </c>
      <c r="J173" t="s">
        <v>4</v>
      </c>
      <c r="K173" t="s">
        <v>5</v>
      </c>
      <c r="L173" t="s">
        <v>80</v>
      </c>
      <c r="M173" t="s">
        <v>172</v>
      </c>
      <c r="N173" t="s">
        <v>229</v>
      </c>
      <c r="R173" t="s">
        <v>357</v>
      </c>
      <c r="S173">
        <v>70</v>
      </c>
      <c r="T173" t="s">
        <v>334</v>
      </c>
      <c r="U173">
        <v>70</v>
      </c>
      <c r="V173" t="s">
        <v>335</v>
      </c>
      <c r="W173" t="s">
        <v>1085</v>
      </c>
      <c r="X173" t="s">
        <v>171</v>
      </c>
    </row>
    <row r="174" spans="1:24" x14ac:dyDescent="0.25">
      <c r="A174" t="s">
        <v>168</v>
      </c>
      <c r="B174" t="s">
        <v>251</v>
      </c>
      <c r="C174" t="s">
        <v>151</v>
      </c>
      <c r="D174" t="s">
        <v>169</v>
      </c>
      <c r="E174">
        <v>3</v>
      </c>
      <c r="F174" t="s">
        <v>1</v>
      </c>
      <c r="G174" t="s">
        <v>171</v>
      </c>
      <c r="I174" s="1">
        <v>0.97</v>
      </c>
      <c r="J174" t="s">
        <v>4</v>
      </c>
      <c r="K174" t="s">
        <v>5</v>
      </c>
      <c r="L174" t="s">
        <v>43</v>
      </c>
      <c r="M174" t="s">
        <v>172</v>
      </c>
      <c r="N174" t="s">
        <v>175</v>
      </c>
      <c r="R174" t="s">
        <v>357</v>
      </c>
      <c r="S174">
        <v>130</v>
      </c>
      <c r="T174" t="s">
        <v>334</v>
      </c>
      <c r="U174">
        <v>3</v>
      </c>
      <c r="V174" t="s">
        <v>335</v>
      </c>
      <c r="W174" t="s">
        <v>339</v>
      </c>
      <c r="X174" t="s">
        <v>171</v>
      </c>
    </row>
    <row r="175" spans="1:24" x14ac:dyDescent="0.25">
      <c r="A175" t="s">
        <v>168</v>
      </c>
      <c r="B175" t="s">
        <v>251</v>
      </c>
      <c r="C175" t="s">
        <v>151</v>
      </c>
      <c r="D175" t="s">
        <v>169</v>
      </c>
      <c r="E175">
        <v>87</v>
      </c>
      <c r="F175" t="s">
        <v>1</v>
      </c>
      <c r="G175" t="s">
        <v>171</v>
      </c>
      <c r="I175" s="1">
        <v>0.13</v>
      </c>
      <c r="J175" t="s">
        <v>4</v>
      </c>
      <c r="K175" t="s">
        <v>5</v>
      </c>
      <c r="L175" t="s">
        <v>159</v>
      </c>
      <c r="M175" t="s">
        <v>172</v>
      </c>
      <c r="N175" t="s">
        <v>241</v>
      </c>
      <c r="R175" t="s">
        <v>357</v>
      </c>
      <c r="S175">
        <v>150</v>
      </c>
      <c r="T175" t="s">
        <v>334</v>
      </c>
      <c r="U175">
        <v>87</v>
      </c>
      <c r="V175" t="s">
        <v>335</v>
      </c>
      <c r="W175" t="s">
        <v>1086</v>
      </c>
      <c r="X175" t="s">
        <v>171</v>
      </c>
    </row>
    <row r="176" spans="1:24" x14ac:dyDescent="0.25">
      <c r="A176" t="s">
        <v>168</v>
      </c>
      <c r="B176" t="s">
        <v>251</v>
      </c>
      <c r="C176" t="s">
        <v>151</v>
      </c>
      <c r="D176" t="s">
        <v>169</v>
      </c>
      <c r="E176">
        <v>8</v>
      </c>
      <c r="F176" t="s">
        <v>1</v>
      </c>
      <c r="G176" t="s">
        <v>171</v>
      </c>
      <c r="I176" s="1">
        <v>0.92</v>
      </c>
      <c r="J176" t="s">
        <v>4</v>
      </c>
      <c r="K176" t="s">
        <v>5</v>
      </c>
      <c r="L176" t="s">
        <v>18</v>
      </c>
      <c r="M176" t="s">
        <v>172</v>
      </c>
      <c r="N176" t="s">
        <v>180</v>
      </c>
      <c r="R176" t="s">
        <v>357</v>
      </c>
      <c r="S176">
        <v>130</v>
      </c>
      <c r="T176" t="s">
        <v>334</v>
      </c>
      <c r="U176">
        <v>8</v>
      </c>
      <c r="V176" t="s">
        <v>335</v>
      </c>
      <c r="W176" t="s">
        <v>1087</v>
      </c>
      <c r="X176" t="s">
        <v>171</v>
      </c>
    </row>
    <row r="177" spans="1:24" x14ac:dyDescent="0.25">
      <c r="A177" t="s">
        <v>168</v>
      </c>
      <c r="B177" t="s">
        <v>251</v>
      </c>
      <c r="C177" t="s">
        <v>151</v>
      </c>
      <c r="D177" t="s">
        <v>169</v>
      </c>
      <c r="E177">
        <v>27</v>
      </c>
      <c r="F177" t="s">
        <v>1</v>
      </c>
      <c r="G177" t="s">
        <v>171</v>
      </c>
      <c r="I177" s="1">
        <v>0.73</v>
      </c>
      <c r="J177" t="s">
        <v>4</v>
      </c>
      <c r="K177" t="s">
        <v>5</v>
      </c>
      <c r="L177" t="s">
        <v>91</v>
      </c>
      <c r="M177" t="s">
        <v>172</v>
      </c>
      <c r="N177" t="s">
        <v>195</v>
      </c>
      <c r="R177" t="s">
        <v>357</v>
      </c>
      <c r="S177">
        <v>110</v>
      </c>
      <c r="T177" t="s">
        <v>334</v>
      </c>
      <c r="U177">
        <v>27</v>
      </c>
      <c r="V177" t="s">
        <v>335</v>
      </c>
      <c r="W177" t="s">
        <v>1088</v>
      </c>
      <c r="X177" t="s">
        <v>171</v>
      </c>
    </row>
    <row r="178" spans="1:24" x14ac:dyDescent="0.25">
      <c r="A178" t="s">
        <v>168</v>
      </c>
      <c r="B178" t="s">
        <v>251</v>
      </c>
      <c r="C178" t="s">
        <v>151</v>
      </c>
      <c r="D178" t="s">
        <v>169</v>
      </c>
      <c r="E178">
        <v>6</v>
      </c>
      <c r="F178" t="s">
        <v>1</v>
      </c>
      <c r="G178" t="s">
        <v>171</v>
      </c>
      <c r="I178" s="1">
        <v>0.94</v>
      </c>
      <c r="J178" t="s">
        <v>4</v>
      </c>
      <c r="K178" t="s">
        <v>5</v>
      </c>
      <c r="L178" t="s">
        <v>66</v>
      </c>
      <c r="M178" t="s">
        <v>172</v>
      </c>
      <c r="N178" t="s">
        <v>178</v>
      </c>
      <c r="R178" t="s">
        <v>357</v>
      </c>
      <c r="S178">
        <v>120</v>
      </c>
      <c r="T178" t="s">
        <v>334</v>
      </c>
      <c r="U178">
        <v>6</v>
      </c>
      <c r="V178" t="s">
        <v>335</v>
      </c>
      <c r="W178" t="s">
        <v>1044</v>
      </c>
      <c r="X178" t="s">
        <v>171</v>
      </c>
    </row>
    <row r="179" spans="1:24" x14ac:dyDescent="0.25">
      <c r="A179" t="s">
        <v>168</v>
      </c>
      <c r="B179" t="s">
        <v>251</v>
      </c>
      <c r="C179" t="s">
        <v>151</v>
      </c>
      <c r="D179" t="s">
        <v>169</v>
      </c>
      <c r="E179">
        <v>65</v>
      </c>
      <c r="F179" t="s">
        <v>1</v>
      </c>
      <c r="G179" t="s">
        <v>171</v>
      </c>
      <c r="I179" s="1">
        <v>0.35</v>
      </c>
      <c r="J179" t="s">
        <v>4</v>
      </c>
      <c r="K179" t="s">
        <v>5</v>
      </c>
      <c r="L179" t="s">
        <v>48</v>
      </c>
      <c r="M179" t="s">
        <v>172</v>
      </c>
      <c r="N179" t="s">
        <v>225</v>
      </c>
      <c r="R179" t="s">
        <v>357</v>
      </c>
      <c r="S179">
        <v>140</v>
      </c>
      <c r="T179" t="s">
        <v>334</v>
      </c>
      <c r="U179">
        <v>65</v>
      </c>
      <c r="V179" t="s">
        <v>335</v>
      </c>
      <c r="W179" t="s">
        <v>1089</v>
      </c>
      <c r="X179" t="s">
        <v>171</v>
      </c>
    </row>
    <row r="180" spans="1:24" x14ac:dyDescent="0.25">
      <c r="A180" t="s">
        <v>168</v>
      </c>
      <c r="B180" t="s">
        <v>251</v>
      </c>
      <c r="C180" t="s">
        <v>151</v>
      </c>
      <c r="D180" t="s">
        <v>169</v>
      </c>
      <c r="E180">
        <v>3</v>
      </c>
      <c r="F180" t="s">
        <v>1</v>
      </c>
      <c r="G180" t="s">
        <v>171</v>
      </c>
      <c r="I180" s="1">
        <v>0.97</v>
      </c>
      <c r="J180" t="s">
        <v>4</v>
      </c>
      <c r="K180" t="s">
        <v>5</v>
      </c>
      <c r="L180" t="s">
        <v>43</v>
      </c>
      <c r="M180" t="s">
        <v>172</v>
      </c>
      <c r="N180" t="s">
        <v>175</v>
      </c>
      <c r="R180" t="s">
        <v>357</v>
      </c>
      <c r="S180">
        <v>110</v>
      </c>
      <c r="T180" t="s">
        <v>334</v>
      </c>
      <c r="U180">
        <v>3</v>
      </c>
      <c r="V180" t="s">
        <v>335</v>
      </c>
      <c r="W180" t="s">
        <v>974</v>
      </c>
      <c r="X180" t="s">
        <v>171</v>
      </c>
    </row>
    <row r="181" spans="1:24" x14ac:dyDescent="0.25">
      <c r="A181" t="s">
        <v>168</v>
      </c>
      <c r="B181" t="s">
        <v>251</v>
      </c>
      <c r="C181" t="s">
        <v>151</v>
      </c>
      <c r="D181" t="s">
        <v>169</v>
      </c>
      <c r="E181">
        <v>98</v>
      </c>
      <c r="F181" t="s">
        <v>1</v>
      </c>
      <c r="G181" t="s">
        <v>171</v>
      </c>
      <c r="I181" s="1">
        <v>0.02</v>
      </c>
      <c r="J181" t="s">
        <v>4</v>
      </c>
      <c r="K181" t="s">
        <v>5</v>
      </c>
      <c r="L181" t="s">
        <v>76</v>
      </c>
      <c r="M181" t="s">
        <v>172</v>
      </c>
      <c r="N181" t="s">
        <v>250</v>
      </c>
      <c r="R181" t="s">
        <v>357</v>
      </c>
      <c r="S181">
        <v>70</v>
      </c>
      <c r="T181" t="s">
        <v>334</v>
      </c>
      <c r="U181">
        <v>98</v>
      </c>
      <c r="V181" t="s">
        <v>335</v>
      </c>
      <c r="W181" t="s">
        <v>1090</v>
      </c>
      <c r="X181" t="s">
        <v>171</v>
      </c>
    </row>
    <row r="182" spans="1:24" x14ac:dyDescent="0.25">
      <c r="A182" t="s">
        <v>168</v>
      </c>
      <c r="B182" t="s">
        <v>251</v>
      </c>
      <c r="C182" t="s">
        <v>151</v>
      </c>
      <c r="D182" t="s">
        <v>169</v>
      </c>
      <c r="E182">
        <v>1</v>
      </c>
      <c r="F182" t="s">
        <v>1</v>
      </c>
      <c r="G182" t="s">
        <v>171</v>
      </c>
      <c r="I182" s="1">
        <v>0.99</v>
      </c>
      <c r="J182" t="s">
        <v>4</v>
      </c>
      <c r="K182" t="s">
        <v>5</v>
      </c>
      <c r="L182" t="s">
        <v>97</v>
      </c>
      <c r="M182" t="s">
        <v>172</v>
      </c>
      <c r="N182" t="s">
        <v>173</v>
      </c>
      <c r="R182" t="s">
        <v>357</v>
      </c>
      <c r="S182">
        <v>190</v>
      </c>
      <c r="T182" t="s">
        <v>334</v>
      </c>
      <c r="U182">
        <v>1</v>
      </c>
      <c r="V182" t="s">
        <v>335</v>
      </c>
      <c r="W182" t="s">
        <v>991</v>
      </c>
      <c r="X182" t="s">
        <v>171</v>
      </c>
    </row>
    <row r="183" spans="1:24" x14ac:dyDescent="0.25">
      <c r="A183" t="s">
        <v>168</v>
      </c>
      <c r="B183" t="s">
        <v>251</v>
      </c>
      <c r="C183" t="s">
        <v>151</v>
      </c>
      <c r="D183" t="s">
        <v>169</v>
      </c>
      <c r="E183">
        <v>3</v>
      </c>
      <c r="F183" t="s">
        <v>1</v>
      </c>
      <c r="G183" t="s">
        <v>171</v>
      </c>
      <c r="I183" s="1">
        <v>0.97</v>
      </c>
      <c r="J183" t="s">
        <v>4</v>
      </c>
      <c r="K183" t="s">
        <v>5</v>
      </c>
      <c r="L183" t="s">
        <v>43</v>
      </c>
      <c r="M183" t="s">
        <v>172</v>
      </c>
      <c r="N183" t="s">
        <v>175</v>
      </c>
      <c r="R183" t="s">
        <v>357</v>
      </c>
      <c r="S183">
        <v>60</v>
      </c>
      <c r="T183" t="s">
        <v>334</v>
      </c>
      <c r="U183">
        <v>3</v>
      </c>
      <c r="V183" t="s">
        <v>335</v>
      </c>
      <c r="W183" t="s">
        <v>1091</v>
      </c>
      <c r="X183" t="s">
        <v>171</v>
      </c>
    </row>
    <row r="184" spans="1:24" x14ac:dyDescent="0.25">
      <c r="A184" t="s">
        <v>168</v>
      </c>
      <c r="B184" t="s">
        <v>251</v>
      </c>
      <c r="C184" t="s">
        <v>151</v>
      </c>
      <c r="D184" t="s">
        <v>169</v>
      </c>
      <c r="E184">
        <v>4</v>
      </c>
      <c r="F184" t="s">
        <v>1</v>
      </c>
      <c r="G184" t="s">
        <v>171</v>
      </c>
      <c r="I184" s="1">
        <v>0.96</v>
      </c>
      <c r="J184" t="s">
        <v>4</v>
      </c>
      <c r="K184" t="s">
        <v>5</v>
      </c>
      <c r="L184" t="s">
        <v>52</v>
      </c>
      <c r="M184" t="s">
        <v>172</v>
      </c>
      <c r="N184" t="s">
        <v>176</v>
      </c>
      <c r="R184" t="s">
        <v>357</v>
      </c>
      <c r="S184">
        <v>50</v>
      </c>
      <c r="T184" t="s">
        <v>334</v>
      </c>
      <c r="U184">
        <v>4</v>
      </c>
      <c r="V184" t="s">
        <v>335</v>
      </c>
      <c r="W184" t="s">
        <v>1092</v>
      </c>
      <c r="X184" t="s">
        <v>171</v>
      </c>
    </row>
    <row r="185" spans="1:24" x14ac:dyDescent="0.25">
      <c r="A185" t="s">
        <v>168</v>
      </c>
      <c r="B185" t="s">
        <v>251</v>
      </c>
      <c r="C185" t="s">
        <v>151</v>
      </c>
      <c r="D185" t="s">
        <v>169</v>
      </c>
      <c r="E185">
        <v>93</v>
      </c>
      <c r="F185" t="s">
        <v>1</v>
      </c>
      <c r="G185" t="s">
        <v>171</v>
      </c>
      <c r="I185" s="1">
        <v>7.0000000000000007E-2</v>
      </c>
      <c r="J185" t="s">
        <v>4</v>
      </c>
      <c r="K185" t="s">
        <v>5</v>
      </c>
      <c r="L185" t="s">
        <v>132</v>
      </c>
      <c r="M185" t="s">
        <v>172</v>
      </c>
      <c r="N185" t="s">
        <v>247</v>
      </c>
      <c r="R185" t="s">
        <v>357</v>
      </c>
      <c r="S185">
        <v>110</v>
      </c>
      <c r="T185" t="s">
        <v>334</v>
      </c>
      <c r="U185">
        <v>93</v>
      </c>
      <c r="V185" t="s">
        <v>335</v>
      </c>
      <c r="W185" t="s">
        <v>1093</v>
      </c>
      <c r="X185" t="s">
        <v>171</v>
      </c>
    </row>
    <row r="186" spans="1:24" x14ac:dyDescent="0.25">
      <c r="A186" t="s">
        <v>168</v>
      </c>
      <c r="B186" t="s">
        <v>251</v>
      </c>
      <c r="C186" t="s">
        <v>151</v>
      </c>
      <c r="D186" t="s">
        <v>169</v>
      </c>
      <c r="E186">
        <v>9</v>
      </c>
      <c r="F186" t="s">
        <v>1</v>
      </c>
      <c r="G186" t="s">
        <v>171</v>
      </c>
      <c r="I186" s="1">
        <v>0.91</v>
      </c>
      <c r="J186" t="s">
        <v>4</v>
      </c>
      <c r="K186" t="s">
        <v>5</v>
      </c>
      <c r="L186" t="s">
        <v>72</v>
      </c>
      <c r="M186" t="s">
        <v>172</v>
      </c>
      <c r="N186" t="s">
        <v>181</v>
      </c>
      <c r="R186" t="s">
        <v>357</v>
      </c>
      <c r="S186">
        <v>200</v>
      </c>
      <c r="T186" t="s">
        <v>334</v>
      </c>
      <c r="U186">
        <v>9</v>
      </c>
      <c r="V186" t="s">
        <v>335</v>
      </c>
      <c r="W186" t="s">
        <v>1094</v>
      </c>
      <c r="X186" t="s">
        <v>171</v>
      </c>
    </row>
    <row r="187" spans="1:24" x14ac:dyDescent="0.25">
      <c r="A187" t="s">
        <v>168</v>
      </c>
      <c r="B187" t="s">
        <v>251</v>
      </c>
      <c r="C187" t="s">
        <v>151</v>
      </c>
      <c r="D187" t="s">
        <v>169</v>
      </c>
      <c r="E187">
        <v>80</v>
      </c>
      <c r="F187" t="s">
        <v>1</v>
      </c>
      <c r="G187" t="s">
        <v>171</v>
      </c>
      <c r="I187" s="1">
        <v>0.2</v>
      </c>
      <c r="J187" t="s">
        <v>4</v>
      </c>
      <c r="K187" t="s">
        <v>5</v>
      </c>
      <c r="L187" t="s">
        <v>137</v>
      </c>
      <c r="M187" t="s">
        <v>172</v>
      </c>
      <c r="N187" t="s">
        <v>236</v>
      </c>
      <c r="R187" t="s">
        <v>357</v>
      </c>
      <c r="S187">
        <v>160</v>
      </c>
      <c r="T187" t="s">
        <v>334</v>
      </c>
      <c r="U187">
        <v>80</v>
      </c>
      <c r="V187" t="s">
        <v>335</v>
      </c>
      <c r="W187" t="s">
        <v>1095</v>
      </c>
      <c r="X187" t="s">
        <v>171</v>
      </c>
    </row>
    <row r="188" spans="1:24" x14ac:dyDescent="0.25">
      <c r="A188" t="s">
        <v>168</v>
      </c>
      <c r="B188" t="s">
        <v>251</v>
      </c>
      <c r="C188" t="s">
        <v>151</v>
      </c>
      <c r="D188" t="s">
        <v>169</v>
      </c>
      <c r="E188">
        <v>7</v>
      </c>
      <c r="F188" t="s">
        <v>1</v>
      </c>
      <c r="G188" t="s">
        <v>171</v>
      </c>
      <c r="I188" s="1">
        <v>0.93</v>
      </c>
      <c r="J188" t="s">
        <v>4</v>
      </c>
      <c r="K188" t="s">
        <v>5</v>
      </c>
      <c r="L188" t="s">
        <v>152</v>
      </c>
      <c r="M188" t="s">
        <v>172</v>
      </c>
      <c r="N188" t="s">
        <v>179</v>
      </c>
      <c r="R188" t="s">
        <v>357</v>
      </c>
      <c r="S188">
        <v>200</v>
      </c>
      <c r="T188" t="s">
        <v>334</v>
      </c>
      <c r="U188">
        <v>7</v>
      </c>
      <c r="V188" t="s">
        <v>335</v>
      </c>
      <c r="W188" t="s">
        <v>1096</v>
      </c>
      <c r="X188" t="s">
        <v>171</v>
      </c>
    </row>
    <row r="189" spans="1:24" x14ac:dyDescent="0.25">
      <c r="A189" t="s">
        <v>168</v>
      </c>
      <c r="B189" t="s">
        <v>251</v>
      </c>
      <c r="C189" t="s">
        <v>151</v>
      </c>
      <c r="D189" t="s">
        <v>169</v>
      </c>
      <c r="E189">
        <v>25</v>
      </c>
      <c r="F189" t="s">
        <v>1</v>
      </c>
      <c r="G189" t="s">
        <v>171</v>
      </c>
      <c r="I189" s="1">
        <v>0.75</v>
      </c>
      <c r="J189" t="s">
        <v>4</v>
      </c>
      <c r="K189" t="s">
        <v>5</v>
      </c>
      <c r="L189" t="s">
        <v>53</v>
      </c>
      <c r="M189" t="s">
        <v>172</v>
      </c>
      <c r="N189" t="s">
        <v>194</v>
      </c>
      <c r="R189" t="s">
        <v>357</v>
      </c>
      <c r="S189">
        <v>130</v>
      </c>
      <c r="T189" t="s">
        <v>334</v>
      </c>
      <c r="U189">
        <v>25</v>
      </c>
      <c r="V189" t="s">
        <v>335</v>
      </c>
      <c r="W189" t="s">
        <v>347</v>
      </c>
      <c r="X189" t="s">
        <v>171</v>
      </c>
    </row>
    <row r="190" spans="1:24" x14ac:dyDescent="0.25">
      <c r="A190" t="s">
        <v>168</v>
      </c>
      <c r="B190" t="s">
        <v>251</v>
      </c>
      <c r="C190" t="s">
        <v>151</v>
      </c>
      <c r="D190" t="s">
        <v>169</v>
      </c>
      <c r="E190">
        <v>3</v>
      </c>
      <c r="F190" t="s">
        <v>1</v>
      </c>
      <c r="G190" t="s">
        <v>171</v>
      </c>
      <c r="I190" s="1">
        <v>0.97</v>
      </c>
      <c r="J190" t="s">
        <v>4</v>
      </c>
      <c r="K190" t="s">
        <v>5</v>
      </c>
      <c r="L190" t="s">
        <v>43</v>
      </c>
      <c r="M190" t="s">
        <v>172</v>
      </c>
      <c r="N190" t="s">
        <v>175</v>
      </c>
      <c r="R190" t="s">
        <v>357</v>
      </c>
      <c r="S190">
        <v>60</v>
      </c>
      <c r="T190" t="s">
        <v>334</v>
      </c>
      <c r="U190">
        <v>3</v>
      </c>
      <c r="V190" t="s">
        <v>335</v>
      </c>
      <c r="W190" t="s">
        <v>1091</v>
      </c>
      <c r="X190" t="s">
        <v>171</v>
      </c>
    </row>
    <row r="191" spans="1:24" x14ac:dyDescent="0.25">
      <c r="A191" t="s">
        <v>168</v>
      </c>
      <c r="B191" t="s">
        <v>251</v>
      </c>
      <c r="C191" t="s">
        <v>151</v>
      </c>
      <c r="D191" t="s">
        <v>169</v>
      </c>
      <c r="E191">
        <v>94</v>
      </c>
      <c r="F191" t="s">
        <v>1</v>
      </c>
      <c r="G191" t="s">
        <v>171</v>
      </c>
      <c r="I191" s="1">
        <v>0.06</v>
      </c>
      <c r="J191" t="s">
        <v>4</v>
      </c>
      <c r="K191" t="s">
        <v>5</v>
      </c>
      <c r="L191" t="s">
        <v>127</v>
      </c>
      <c r="M191" t="s">
        <v>172</v>
      </c>
      <c r="N191" t="s">
        <v>248</v>
      </c>
      <c r="R191" t="s">
        <v>357</v>
      </c>
      <c r="S191">
        <v>150</v>
      </c>
      <c r="T191" t="s">
        <v>334</v>
      </c>
      <c r="U191">
        <v>94</v>
      </c>
      <c r="V191" t="s">
        <v>335</v>
      </c>
      <c r="W191" t="s">
        <v>1097</v>
      </c>
      <c r="X191" t="s">
        <v>171</v>
      </c>
    </row>
    <row r="192" spans="1:24" x14ac:dyDescent="0.25">
      <c r="A192" t="s">
        <v>168</v>
      </c>
      <c r="B192" t="s">
        <v>251</v>
      </c>
      <c r="C192" t="s">
        <v>151</v>
      </c>
      <c r="D192" t="s">
        <v>169</v>
      </c>
      <c r="E192">
        <v>1</v>
      </c>
      <c r="F192" t="s">
        <v>1</v>
      </c>
      <c r="G192" t="s">
        <v>171</v>
      </c>
      <c r="I192" s="1">
        <v>0.99</v>
      </c>
      <c r="J192" t="s">
        <v>4</v>
      </c>
      <c r="K192" t="s">
        <v>5</v>
      </c>
      <c r="L192" t="s">
        <v>97</v>
      </c>
      <c r="M192" t="s">
        <v>172</v>
      </c>
      <c r="N192" t="s">
        <v>173</v>
      </c>
      <c r="R192" t="s">
        <v>357</v>
      </c>
      <c r="S192">
        <v>150</v>
      </c>
      <c r="T192" t="s">
        <v>334</v>
      </c>
      <c r="U192">
        <v>1</v>
      </c>
      <c r="V192" t="s">
        <v>335</v>
      </c>
      <c r="W192" t="s">
        <v>1098</v>
      </c>
      <c r="X192" t="s">
        <v>171</v>
      </c>
    </row>
    <row r="193" spans="1:24" x14ac:dyDescent="0.25">
      <c r="A193" t="s">
        <v>168</v>
      </c>
      <c r="B193" t="s">
        <v>251</v>
      </c>
      <c r="C193" t="s">
        <v>151</v>
      </c>
      <c r="D193" t="s">
        <v>169</v>
      </c>
      <c r="E193">
        <v>68</v>
      </c>
      <c r="F193" t="s">
        <v>1</v>
      </c>
      <c r="G193" t="s">
        <v>171</v>
      </c>
      <c r="I193" s="1">
        <v>0.32</v>
      </c>
      <c r="J193" t="s">
        <v>4</v>
      </c>
      <c r="K193" t="s">
        <v>5</v>
      </c>
      <c r="L193" t="s">
        <v>75</v>
      </c>
      <c r="M193" t="s">
        <v>172</v>
      </c>
      <c r="N193" t="s">
        <v>227</v>
      </c>
      <c r="R193" t="s">
        <v>357</v>
      </c>
      <c r="S193">
        <v>150</v>
      </c>
      <c r="T193" t="s">
        <v>334</v>
      </c>
      <c r="U193">
        <v>68</v>
      </c>
      <c r="V193" t="s">
        <v>335</v>
      </c>
      <c r="W193" t="s">
        <v>1099</v>
      </c>
      <c r="X193" t="s">
        <v>171</v>
      </c>
    </row>
    <row r="194" spans="1:24" x14ac:dyDescent="0.25">
      <c r="A194" t="s">
        <v>168</v>
      </c>
      <c r="B194" t="s">
        <v>251</v>
      </c>
      <c r="C194" t="s">
        <v>151</v>
      </c>
      <c r="D194" t="s">
        <v>169</v>
      </c>
      <c r="E194">
        <v>5</v>
      </c>
      <c r="F194" t="s">
        <v>1</v>
      </c>
      <c r="G194" t="s">
        <v>171</v>
      </c>
      <c r="I194" s="1">
        <v>0.95</v>
      </c>
      <c r="J194" t="s">
        <v>4</v>
      </c>
      <c r="K194" t="s">
        <v>5</v>
      </c>
      <c r="L194" t="s">
        <v>37</v>
      </c>
      <c r="M194" t="s">
        <v>172</v>
      </c>
      <c r="N194" t="s">
        <v>177</v>
      </c>
      <c r="R194" t="s">
        <v>357</v>
      </c>
      <c r="S194">
        <v>190</v>
      </c>
      <c r="T194" t="s">
        <v>334</v>
      </c>
      <c r="U194">
        <v>5</v>
      </c>
      <c r="V194" t="s">
        <v>335</v>
      </c>
      <c r="W194" t="s">
        <v>1100</v>
      </c>
      <c r="X194" t="s">
        <v>171</v>
      </c>
    </row>
    <row r="195" spans="1:24" x14ac:dyDescent="0.25">
      <c r="A195" t="s">
        <v>168</v>
      </c>
      <c r="B195" t="s">
        <v>251</v>
      </c>
      <c r="C195" t="s">
        <v>151</v>
      </c>
      <c r="D195" t="s">
        <v>169</v>
      </c>
      <c r="E195">
        <v>36</v>
      </c>
      <c r="F195" t="s">
        <v>1</v>
      </c>
      <c r="G195" t="s">
        <v>171</v>
      </c>
      <c r="I195" s="1">
        <v>0.64</v>
      </c>
      <c r="J195" t="s">
        <v>4</v>
      </c>
      <c r="K195" t="s">
        <v>5</v>
      </c>
      <c r="L195" t="s">
        <v>33</v>
      </c>
      <c r="M195" t="s">
        <v>172</v>
      </c>
      <c r="N195" t="s">
        <v>203</v>
      </c>
      <c r="R195" t="s">
        <v>357</v>
      </c>
      <c r="S195">
        <v>80</v>
      </c>
      <c r="T195" t="s">
        <v>334</v>
      </c>
      <c r="U195">
        <v>36</v>
      </c>
      <c r="V195" t="s">
        <v>335</v>
      </c>
      <c r="W195" t="s">
        <v>1101</v>
      </c>
      <c r="X195" t="s">
        <v>171</v>
      </c>
    </row>
    <row r="196" spans="1:24" x14ac:dyDescent="0.25">
      <c r="A196" t="s">
        <v>168</v>
      </c>
      <c r="B196" t="s">
        <v>251</v>
      </c>
      <c r="C196" t="s">
        <v>151</v>
      </c>
      <c r="D196" t="s">
        <v>169</v>
      </c>
      <c r="E196">
        <v>9</v>
      </c>
      <c r="F196" t="s">
        <v>1</v>
      </c>
      <c r="G196" t="s">
        <v>171</v>
      </c>
      <c r="I196" s="1">
        <v>0.91</v>
      </c>
      <c r="J196" t="s">
        <v>4</v>
      </c>
      <c r="K196" t="s">
        <v>5</v>
      </c>
      <c r="L196" t="s">
        <v>72</v>
      </c>
      <c r="M196" t="s">
        <v>172</v>
      </c>
      <c r="N196" t="s">
        <v>181</v>
      </c>
      <c r="R196" t="s">
        <v>357</v>
      </c>
      <c r="S196">
        <v>150</v>
      </c>
      <c r="T196" t="s">
        <v>334</v>
      </c>
      <c r="U196">
        <v>9</v>
      </c>
      <c r="V196" t="s">
        <v>335</v>
      </c>
      <c r="W196" t="s">
        <v>950</v>
      </c>
      <c r="X196" t="s">
        <v>171</v>
      </c>
    </row>
    <row r="197" spans="1:24" x14ac:dyDescent="0.25">
      <c r="A197" t="s">
        <v>168</v>
      </c>
      <c r="B197" t="s">
        <v>251</v>
      </c>
      <c r="C197" t="s">
        <v>151</v>
      </c>
      <c r="D197" t="s">
        <v>169</v>
      </c>
      <c r="E197">
        <v>86</v>
      </c>
      <c r="F197" t="s">
        <v>1</v>
      </c>
      <c r="G197" t="s">
        <v>171</v>
      </c>
      <c r="I197" s="1">
        <v>0.14000000000000001</v>
      </c>
      <c r="J197" t="s">
        <v>4</v>
      </c>
      <c r="K197" t="s">
        <v>5</v>
      </c>
      <c r="L197" t="s">
        <v>110</v>
      </c>
      <c r="M197" t="s">
        <v>172</v>
      </c>
      <c r="N197" t="s">
        <v>240</v>
      </c>
      <c r="R197" t="s">
        <v>357</v>
      </c>
      <c r="S197">
        <v>160</v>
      </c>
      <c r="T197" t="s">
        <v>334</v>
      </c>
      <c r="U197">
        <v>86</v>
      </c>
      <c r="V197" t="s">
        <v>335</v>
      </c>
      <c r="W197" t="s">
        <v>1102</v>
      </c>
      <c r="X197" t="s">
        <v>171</v>
      </c>
    </row>
    <row r="198" spans="1:24" x14ac:dyDescent="0.25">
      <c r="A198" t="s">
        <v>168</v>
      </c>
      <c r="B198" t="s">
        <v>251</v>
      </c>
      <c r="C198" t="s">
        <v>151</v>
      </c>
      <c r="D198" t="s">
        <v>169</v>
      </c>
      <c r="E198">
        <v>8</v>
      </c>
      <c r="F198" t="s">
        <v>1</v>
      </c>
      <c r="G198" t="s">
        <v>171</v>
      </c>
      <c r="I198" s="1">
        <v>0.92</v>
      </c>
      <c r="J198" t="s">
        <v>4</v>
      </c>
      <c r="K198" t="s">
        <v>5</v>
      </c>
      <c r="L198" t="s">
        <v>18</v>
      </c>
      <c r="M198" t="s">
        <v>172</v>
      </c>
      <c r="N198" t="s">
        <v>180</v>
      </c>
      <c r="R198" t="s">
        <v>357</v>
      </c>
      <c r="S198">
        <v>90</v>
      </c>
      <c r="T198" t="s">
        <v>334</v>
      </c>
      <c r="U198">
        <v>8</v>
      </c>
      <c r="V198" t="s">
        <v>335</v>
      </c>
      <c r="W198" t="s">
        <v>1103</v>
      </c>
      <c r="X198" t="s">
        <v>171</v>
      </c>
    </row>
    <row r="199" spans="1:24" x14ac:dyDescent="0.25">
      <c r="A199" t="s">
        <v>168</v>
      </c>
      <c r="B199" t="s">
        <v>251</v>
      </c>
      <c r="C199" t="s">
        <v>151</v>
      </c>
      <c r="D199" t="s">
        <v>169</v>
      </c>
      <c r="E199">
        <v>5</v>
      </c>
      <c r="F199" t="s">
        <v>1</v>
      </c>
      <c r="G199" t="s">
        <v>171</v>
      </c>
      <c r="I199" s="1">
        <v>0.95</v>
      </c>
      <c r="J199" t="s">
        <v>4</v>
      </c>
      <c r="K199" t="s">
        <v>5</v>
      </c>
      <c r="L199" t="s">
        <v>37</v>
      </c>
      <c r="M199" t="s">
        <v>172</v>
      </c>
      <c r="N199" t="s">
        <v>177</v>
      </c>
      <c r="R199" t="s">
        <v>357</v>
      </c>
      <c r="S199">
        <v>80</v>
      </c>
      <c r="T199" t="s">
        <v>334</v>
      </c>
      <c r="U199">
        <v>5</v>
      </c>
      <c r="V199" t="s">
        <v>335</v>
      </c>
      <c r="W199" t="s">
        <v>341</v>
      </c>
      <c r="X199" t="s">
        <v>171</v>
      </c>
    </row>
    <row r="200" spans="1:24" x14ac:dyDescent="0.25">
      <c r="A200" t="s">
        <v>168</v>
      </c>
      <c r="B200" t="s">
        <v>251</v>
      </c>
      <c r="C200" t="s">
        <v>151</v>
      </c>
      <c r="D200" t="s">
        <v>169</v>
      </c>
      <c r="E200">
        <v>2</v>
      </c>
      <c r="F200" t="s">
        <v>1</v>
      </c>
      <c r="G200" t="s">
        <v>171</v>
      </c>
      <c r="I200" s="1">
        <v>0.98</v>
      </c>
      <c r="J200" t="s">
        <v>4</v>
      </c>
      <c r="K200" t="s">
        <v>5</v>
      </c>
      <c r="L200" t="s">
        <v>41</v>
      </c>
      <c r="M200" t="s">
        <v>172</v>
      </c>
      <c r="N200" t="s">
        <v>174</v>
      </c>
      <c r="R200" t="s">
        <v>357</v>
      </c>
      <c r="S200">
        <v>170</v>
      </c>
      <c r="T200" t="s">
        <v>334</v>
      </c>
      <c r="U200">
        <v>2</v>
      </c>
      <c r="V200" t="s">
        <v>335</v>
      </c>
      <c r="W200" t="s">
        <v>1104</v>
      </c>
      <c r="X200" t="s">
        <v>171</v>
      </c>
    </row>
    <row r="201" spans="1:24" x14ac:dyDescent="0.25">
      <c r="A201" t="s">
        <v>168</v>
      </c>
      <c r="B201" t="s">
        <v>251</v>
      </c>
      <c r="C201" t="s">
        <v>151</v>
      </c>
      <c r="D201" t="s">
        <v>169</v>
      </c>
      <c r="E201">
        <v>16</v>
      </c>
      <c r="F201" t="s">
        <v>1</v>
      </c>
      <c r="G201" t="s">
        <v>171</v>
      </c>
      <c r="I201" s="1">
        <v>0.84</v>
      </c>
      <c r="J201" t="s">
        <v>4</v>
      </c>
      <c r="K201" t="s">
        <v>5</v>
      </c>
      <c r="L201" t="s">
        <v>141</v>
      </c>
      <c r="M201" t="s">
        <v>172</v>
      </c>
      <c r="N201" t="s">
        <v>187</v>
      </c>
      <c r="R201" t="s">
        <v>357</v>
      </c>
      <c r="S201">
        <v>130</v>
      </c>
      <c r="T201" t="s">
        <v>334</v>
      </c>
      <c r="U201">
        <v>16</v>
      </c>
      <c r="V201" t="s">
        <v>335</v>
      </c>
      <c r="W201" t="s">
        <v>1105</v>
      </c>
      <c r="X201" t="s">
        <v>171</v>
      </c>
    </row>
    <row r="202" spans="1:24" x14ac:dyDescent="0.25">
      <c r="A202" t="s">
        <v>168</v>
      </c>
      <c r="B202" t="s">
        <v>251</v>
      </c>
      <c r="C202" t="s">
        <v>151</v>
      </c>
      <c r="D202" t="s">
        <v>169</v>
      </c>
      <c r="E202">
        <v>9</v>
      </c>
      <c r="F202" t="s">
        <v>1</v>
      </c>
      <c r="G202" t="s">
        <v>171</v>
      </c>
      <c r="I202" s="1">
        <v>0.91</v>
      </c>
      <c r="J202" t="s">
        <v>4</v>
      </c>
      <c r="K202" t="s">
        <v>5</v>
      </c>
      <c r="L202" t="s">
        <v>72</v>
      </c>
      <c r="M202" t="s">
        <v>172</v>
      </c>
      <c r="N202" t="s">
        <v>181</v>
      </c>
      <c r="R202" t="s">
        <v>357</v>
      </c>
      <c r="S202">
        <v>190</v>
      </c>
      <c r="T202" t="s">
        <v>334</v>
      </c>
      <c r="U202">
        <v>9</v>
      </c>
      <c r="V202" t="s">
        <v>335</v>
      </c>
      <c r="W202" t="s">
        <v>345</v>
      </c>
      <c r="X202" t="s">
        <v>171</v>
      </c>
    </row>
    <row r="203" spans="1:24" x14ac:dyDescent="0.25">
      <c r="A203" t="s">
        <v>168</v>
      </c>
      <c r="B203" t="s">
        <v>251</v>
      </c>
      <c r="C203" t="s">
        <v>151</v>
      </c>
      <c r="D203" t="s">
        <v>169</v>
      </c>
      <c r="E203">
        <v>59</v>
      </c>
      <c r="F203" t="s">
        <v>1</v>
      </c>
      <c r="G203" t="s">
        <v>171</v>
      </c>
      <c r="I203" s="1">
        <v>0.41</v>
      </c>
      <c r="J203" t="s">
        <v>4</v>
      </c>
      <c r="K203" t="s">
        <v>5</v>
      </c>
      <c r="L203" t="s">
        <v>143</v>
      </c>
      <c r="M203" t="s">
        <v>172</v>
      </c>
      <c r="N203" t="s">
        <v>219</v>
      </c>
      <c r="R203" t="s">
        <v>357</v>
      </c>
      <c r="S203">
        <v>160</v>
      </c>
      <c r="T203" t="s">
        <v>334</v>
      </c>
      <c r="U203">
        <v>59</v>
      </c>
      <c r="V203" t="s">
        <v>335</v>
      </c>
      <c r="W203" t="s">
        <v>1106</v>
      </c>
      <c r="X203" t="s">
        <v>171</v>
      </c>
    </row>
    <row r="204" spans="1:24" x14ac:dyDescent="0.25">
      <c r="A204" t="s">
        <v>168</v>
      </c>
      <c r="B204" t="s">
        <v>251</v>
      </c>
      <c r="C204" t="s">
        <v>151</v>
      </c>
      <c r="D204" t="s">
        <v>169</v>
      </c>
      <c r="E204">
        <v>9</v>
      </c>
      <c r="F204" t="s">
        <v>1</v>
      </c>
      <c r="G204" t="s">
        <v>171</v>
      </c>
      <c r="I204" s="1">
        <v>0.91</v>
      </c>
      <c r="J204" t="s">
        <v>4</v>
      </c>
      <c r="K204" t="s">
        <v>5</v>
      </c>
      <c r="L204" t="s">
        <v>72</v>
      </c>
      <c r="M204" t="s">
        <v>172</v>
      </c>
      <c r="N204" t="s">
        <v>181</v>
      </c>
      <c r="R204" t="s">
        <v>357</v>
      </c>
      <c r="S204">
        <v>130</v>
      </c>
      <c r="T204" t="s">
        <v>334</v>
      </c>
      <c r="U204">
        <v>9</v>
      </c>
      <c r="V204" t="s">
        <v>335</v>
      </c>
      <c r="W204" t="s">
        <v>1084</v>
      </c>
      <c r="X204" t="s">
        <v>171</v>
      </c>
    </row>
    <row r="205" spans="1:24" x14ac:dyDescent="0.25">
      <c r="A205" t="s">
        <v>168</v>
      </c>
      <c r="B205" t="s">
        <v>251</v>
      </c>
      <c r="C205" t="s">
        <v>151</v>
      </c>
      <c r="D205" t="s">
        <v>169</v>
      </c>
      <c r="E205">
        <v>76</v>
      </c>
      <c r="F205" t="s">
        <v>1</v>
      </c>
      <c r="G205" t="s">
        <v>171</v>
      </c>
      <c r="I205" s="1">
        <v>0.24</v>
      </c>
      <c r="J205" t="s">
        <v>4</v>
      </c>
      <c r="K205" t="s">
        <v>5</v>
      </c>
      <c r="L205" t="s">
        <v>86</v>
      </c>
      <c r="M205" t="s">
        <v>172</v>
      </c>
      <c r="N205" t="s">
        <v>233</v>
      </c>
      <c r="R205" t="s">
        <v>357</v>
      </c>
      <c r="S205">
        <v>90</v>
      </c>
      <c r="T205" t="s">
        <v>334</v>
      </c>
      <c r="U205">
        <v>76</v>
      </c>
      <c r="V205" t="s">
        <v>335</v>
      </c>
      <c r="W205" t="s">
        <v>1080</v>
      </c>
      <c r="X205" t="s">
        <v>171</v>
      </c>
    </row>
    <row r="206" spans="1:24" x14ac:dyDescent="0.25">
      <c r="A206" t="s">
        <v>168</v>
      </c>
      <c r="B206" t="s">
        <v>251</v>
      </c>
      <c r="C206" t="s">
        <v>151</v>
      </c>
      <c r="D206" t="s">
        <v>169</v>
      </c>
      <c r="E206">
        <v>9</v>
      </c>
      <c r="F206" t="s">
        <v>1</v>
      </c>
      <c r="G206" t="s">
        <v>171</v>
      </c>
      <c r="I206" s="1">
        <v>0.91</v>
      </c>
      <c r="J206" t="s">
        <v>4</v>
      </c>
      <c r="K206" t="s">
        <v>5</v>
      </c>
      <c r="L206" t="s">
        <v>72</v>
      </c>
      <c r="M206" t="s">
        <v>172</v>
      </c>
      <c r="N206" t="s">
        <v>181</v>
      </c>
      <c r="R206" t="s">
        <v>357</v>
      </c>
      <c r="S206">
        <v>180</v>
      </c>
      <c r="T206" t="s">
        <v>334</v>
      </c>
      <c r="U206">
        <v>9</v>
      </c>
      <c r="V206" t="s">
        <v>335</v>
      </c>
      <c r="W206" t="s">
        <v>1107</v>
      </c>
      <c r="X206" t="s">
        <v>171</v>
      </c>
    </row>
    <row r="207" spans="1:24" x14ac:dyDescent="0.25">
      <c r="A207" t="s">
        <v>168</v>
      </c>
      <c r="B207" t="s">
        <v>251</v>
      </c>
      <c r="C207" t="s">
        <v>151</v>
      </c>
      <c r="D207" t="s">
        <v>169</v>
      </c>
      <c r="E207">
        <v>15</v>
      </c>
      <c r="F207" t="s">
        <v>1</v>
      </c>
      <c r="G207" t="s">
        <v>171</v>
      </c>
      <c r="I207" s="1">
        <v>0.85</v>
      </c>
      <c r="J207" t="s">
        <v>4</v>
      </c>
      <c r="K207" t="s">
        <v>5</v>
      </c>
      <c r="L207" t="s">
        <v>58</v>
      </c>
      <c r="M207" t="s">
        <v>172</v>
      </c>
      <c r="N207" t="s">
        <v>186</v>
      </c>
      <c r="R207" t="s">
        <v>357</v>
      </c>
      <c r="S207">
        <v>170</v>
      </c>
      <c r="T207" t="s">
        <v>334</v>
      </c>
      <c r="U207">
        <v>15</v>
      </c>
      <c r="V207" t="s">
        <v>335</v>
      </c>
      <c r="W207" t="s">
        <v>1108</v>
      </c>
      <c r="X207" t="s">
        <v>171</v>
      </c>
    </row>
    <row r="208" spans="1:24" x14ac:dyDescent="0.25">
      <c r="A208" t="s">
        <v>168</v>
      </c>
      <c r="B208" t="s">
        <v>251</v>
      </c>
      <c r="C208" t="s">
        <v>151</v>
      </c>
      <c r="D208" t="s">
        <v>169</v>
      </c>
      <c r="E208">
        <v>8</v>
      </c>
      <c r="F208" t="s">
        <v>1</v>
      </c>
      <c r="G208" t="s">
        <v>171</v>
      </c>
      <c r="I208" s="1">
        <v>0.92</v>
      </c>
      <c r="J208" t="s">
        <v>4</v>
      </c>
      <c r="K208" t="s">
        <v>5</v>
      </c>
      <c r="L208" t="s">
        <v>18</v>
      </c>
      <c r="M208" t="s">
        <v>172</v>
      </c>
      <c r="N208" t="s">
        <v>180</v>
      </c>
      <c r="R208" t="s">
        <v>357</v>
      </c>
      <c r="S208">
        <v>110</v>
      </c>
      <c r="T208" t="s">
        <v>334</v>
      </c>
      <c r="U208">
        <v>8</v>
      </c>
      <c r="V208" t="s">
        <v>335</v>
      </c>
      <c r="W208" t="s">
        <v>1031</v>
      </c>
      <c r="X208" t="s">
        <v>171</v>
      </c>
    </row>
    <row r="209" spans="1:24" x14ac:dyDescent="0.25">
      <c r="A209" t="s">
        <v>168</v>
      </c>
      <c r="B209" t="s">
        <v>251</v>
      </c>
      <c r="C209" t="s">
        <v>151</v>
      </c>
      <c r="D209" t="s">
        <v>169</v>
      </c>
      <c r="E209">
        <v>37</v>
      </c>
      <c r="F209" t="s">
        <v>1</v>
      </c>
      <c r="G209" t="s">
        <v>171</v>
      </c>
      <c r="I209" s="1">
        <v>0.63</v>
      </c>
      <c r="J209" t="s">
        <v>4</v>
      </c>
      <c r="K209" t="s">
        <v>5</v>
      </c>
      <c r="L209" t="s">
        <v>90</v>
      </c>
      <c r="M209" t="s">
        <v>172</v>
      </c>
      <c r="N209" t="s">
        <v>204</v>
      </c>
      <c r="R209" t="s">
        <v>357</v>
      </c>
      <c r="S209">
        <v>80</v>
      </c>
      <c r="T209" t="s">
        <v>334</v>
      </c>
      <c r="U209">
        <v>37</v>
      </c>
      <c r="V209" t="s">
        <v>335</v>
      </c>
      <c r="W209" t="s">
        <v>1109</v>
      </c>
      <c r="X209" t="s">
        <v>171</v>
      </c>
    </row>
    <row r="210" spans="1:24" x14ac:dyDescent="0.25">
      <c r="A210" t="s">
        <v>168</v>
      </c>
      <c r="B210" t="s">
        <v>251</v>
      </c>
      <c r="C210" t="s">
        <v>151</v>
      </c>
      <c r="D210" t="s">
        <v>169</v>
      </c>
      <c r="E210">
        <v>4</v>
      </c>
      <c r="F210" t="s">
        <v>1</v>
      </c>
      <c r="G210" t="s">
        <v>171</v>
      </c>
      <c r="I210" s="1">
        <v>0.96</v>
      </c>
      <c r="J210" t="s">
        <v>4</v>
      </c>
      <c r="K210" t="s">
        <v>5</v>
      </c>
      <c r="L210" t="s">
        <v>52</v>
      </c>
      <c r="M210" t="s">
        <v>172</v>
      </c>
      <c r="N210" t="s">
        <v>176</v>
      </c>
      <c r="R210" t="s">
        <v>357</v>
      </c>
      <c r="S210">
        <v>70</v>
      </c>
      <c r="T210" t="s">
        <v>334</v>
      </c>
      <c r="U210">
        <v>4</v>
      </c>
      <c r="V210" t="s">
        <v>335</v>
      </c>
      <c r="W210" t="s">
        <v>1081</v>
      </c>
      <c r="X210" t="s">
        <v>171</v>
      </c>
    </row>
    <row r="211" spans="1:24" x14ac:dyDescent="0.25">
      <c r="A211" t="s">
        <v>168</v>
      </c>
      <c r="B211" t="s">
        <v>251</v>
      </c>
      <c r="C211" t="s">
        <v>151</v>
      </c>
      <c r="D211" t="s">
        <v>169</v>
      </c>
      <c r="E211">
        <v>39</v>
      </c>
      <c r="F211" t="s">
        <v>1</v>
      </c>
      <c r="G211" t="s">
        <v>171</v>
      </c>
      <c r="I211" s="1">
        <v>0.61</v>
      </c>
      <c r="J211" t="s">
        <v>4</v>
      </c>
      <c r="K211" t="s">
        <v>5</v>
      </c>
      <c r="L211" t="s">
        <v>125</v>
      </c>
      <c r="M211" t="s">
        <v>172</v>
      </c>
      <c r="N211" t="s">
        <v>205</v>
      </c>
      <c r="R211" t="s">
        <v>357</v>
      </c>
      <c r="S211">
        <v>130</v>
      </c>
      <c r="T211" t="s">
        <v>334</v>
      </c>
      <c r="U211">
        <v>39</v>
      </c>
      <c r="V211" t="s">
        <v>335</v>
      </c>
      <c r="W211" t="s">
        <v>349</v>
      </c>
      <c r="X211" t="s">
        <v>171</v>
      </c>
    </row>
    <row r="212" spans="1:24" x14ac:dyDescent="0.25">
      <c r="A212" t="s">
        <v>168</v>
      </c>
      <c r="B212" t="s">
        <v>251</v>
      </c>
      <c r="C212" t="s">
        <v>151</v>
      </c>
      <c r="D212" t="s">
        <v>169</v>
      </c>
      <c r="E212">
        <v>2</v>
      </c>
      <c r="F212" t="s">
        <v>1</v>
      </c>
      <c r="G212" t="s">
        <v>171</v>
      </c>
      <c r="I212" s="1">
        <v>0.98</v>
      </c>
      <c r="J212" t="s">
        <v>4</v>
      </c>
      <c r="K212" t="s">
        <v>5</v>
      </c>
      <c r="L212" t="s">
        <v>41</v>
      </c>
      <c r="M212" t="s">
        <v>172</v>
      </c>
      <c r="N212" t="s">
        <v>174</v>
      </c>
      <c r="R212" t="s">
        <v>357</v>
      </c>
      <c r="S212">
        <v>170</v>
      </c>
      <c r="T212" t="s">
        <v>334</v>
      </c>
      <c r="U212">
        <v>2</v>
      </c>
      <c r="V212" t="s">
        <v>335</v>
      </c>
      <c r="W212" t="s">
        <v>1104</v>
      </c>
      <c r="X212" t="s">
        <v>171</v>
      </c>
    </row>
    <row r="213" spans="1:24" x14ac:dyDescent="0.25">
      <c r="A213" t="s">
        <v>168</v>
      </c>
      <c r="B213" t="s">
        <v>251</v>
      </c>
      <c r="C213" t="s">
        <v>151</v>
      </c>
      <c r="D213" t="s">
        <v>169</v>
      </c>
      <c r="E213">
        <v>12</v>
      </c>
      <c r="F213" t="s">
        <v>1</v>
      </c>
      <c r="G213" t="s">
        <v>171</v>
      </c>
      <c r="I213" s="1">
        <v>0.88</v>
      </c>
      <c r="J213" t="s">
        <v>4</v>
      </c>
      <c r="K213" t="s">
        <v>5</v>
      </c>
      <c r="L213" t="s">
        <v>34</v>
      </c>
      <c r="M213" t="s">
        <v>172</v>
      </c>
      <c r="N213" t="s">
        <v>183</v>
      </c>
      <c r="R213" t="s">
        <v>357</v>
      </c>
      <c r="S213">
        <v>160</v>
      </c>
      <c r="T213" t="s">
        <v>334</v>
      </c>
      <c r="U213">
        <v>12</v>
      </c>
      <c r="V213" t="s">
        <v>335</v>
      </c>
      <c r="W213" t="s">
        <v>1110</v>
      </c>
      <c r="X213" t="s">
        <v>171</v>
      </c>
    </row>
    <row r="214" spans="1:24" x14ac:dyDescent="0.25">
      <c r="A214" t="s">
        <v>168</v>
      </c>
      <c r="B214" t="s">
        <v>251</v>
      </c>
      <c r="C214" t="s">
        <v>151</v>
      </c>
      <c r="D214" t="s">
        <v>169</v>
      </c>
      <c r="E214">
        <v>5</v>
      </c>
      <c r="F214" t="s">
        <v>1</v>
      </c>
      <c r="G214" t="s">
        <v>171</v>
      </c>
      <c r="I214" s="1">
        <v>0.95</v>
      </c>
      <c r="J214" t="s">
        <v>4</v>
      </c>
      <c r="K214" t="s">
        <v>5</v>
      </c>
      <c r="L214" t="s">
        <v>37</v>
      </c>
      <c r="M214" t="s">
        <v>172</v>
      </c>
      <c r="N214" t="s">
        <v>177</v>
      </c>
      <c r="R214" t="s">
        <v>357</v>
      </c>
      <c r="S214">
        <v>200</v>
      </c>
      <c r="T214" t="s">
        <v>334</v>
      </c>
      <c r="U214">
        <v>5</v>
      </c>
      <c r="V214" t="s">
        <v>335</v>
      </c>
      <c r="W214" t="s">
        <v>1070</v>
      </c>
      <c r="X214" t="s">
        <v>171</v>
      </c>
    </row>
    <row r="215" spans="1:24" x14ac:dyDescent="0.25">
      <c r="A215" t="s">
        <v>168</v>
      </c>
      <c r="B215" t="s">
        <v>251</v>
      </c>
      <c r="C215" t="s">
        <v>151</v>
      </c>
      <c r="D215" t="s">
        <v>169</v>
      </c>
      <c r="E215">
        <v>90</v>
      </c>
      <c r="F215" t="s">
        <v>1</v>
      </c>
      <c r="G215" t="s">
        <v>171</v>
      </c>
      <c r="I215" s="1">
        <v>0.1</v>
      </c>
      <c r="J215" t="s">
        <v>4</v>
      </c>
      <c r="K215" t="s">
        <v>5</v>
      </c>
      <c r="L215" t="s">
        <v>39</v>
      </c>
      <c r="M215" t="s">
        <v>172</v>
      </c>
      <c r="N215" t="s">
        <v>244</v>
      </c>
      <c r="R215" t="s">
        <v>357</v>
      </c>
      <c r="S215">
        <v>110</v>
      </c>
      <c r="T215" t="s">
        <v>334</v>
      </c>
      <c r="U215">
        <v>90</v>
      </c>
      <c r="V215" t="s">
        <v>335</v>
      </c>
      <c r="W215" t="s">
        <v>1111</v>
      </c>
      <c r="X215" t="s">
        <v>171</v>
      </c>
    </row>
    <row r="216" spans="1:24" x14ac:dyDescent="0.25">
      <c r="A216" t="s">
        <v>168</v>
      </c>
      <c r="B216" t="s">
        <v>251</v>
      </c>
      <c r="C216" t="s">
        <v>151</v>
      </c>
      <c r="D216" t="s">
        <v>169</v>
      </c>
      <c r="E216">
        <v>6</v>
      </c>
      <c r="F216" t="s">
        <v>1</v>
      </c>
      <c r="G216" t="s">
        <v>171</v>
      </c>
      <c r="I216" s="1">
        <v>0.94</v>
      </c>
      <c r="J216" t="s">
        <v>4</v>
      </c>
      <c r="K216" t="s">
        <v>5</v>
      </c>
      <c r="L216" t="s">
        <v>66</v>
      </c>
      <c r="M216" t="s">
        <v>172</v>
      </c>
      <c r="N216" t="s">
        <v>178</v>
      </c>
      <c r="R216" t="s">
        <v>357</v>
      </c>
      <c r="S216">
        <v>200</v>
      </c>
      <c r="T216" t="s">
        <v>334</v>
      </c>
      <c r="U216">
        <v>6</v>
      </c>
      <c r="V216" t="s">
        <v>335</v>
      </c>
      <c r="W216" t="s">
        <v>960</v>
      </c>
      <c r="X216" t="s">
        <v>171</v>
      </c>
    </row>
    <row r="217" spans="1:24" x14ac:dyDescent="0.25">
      <c r="A217" t="s">
        <v>168</v>
      </c>
      <c r="B217" t="s">
        <v>251</v>
      </c>
      <c r="C217" t="s">
        <v>151</v>
      </c>
      <c r="D217" t="s">
        <v>169</v>
      </c>
      <c r="E217">
        <v>33</v>
      </c>
      <c r="F217" t="s">
        <v>1</v>
      </c>
      <c r="G217" t="s">
        <v>171</v>
      </c>
      <c r="I217" s="1">
        <v>0.67</v>
      </c>
      <c r="J217" t="s">
        <v>4</v>
      </c>
      <c r="K217" t="s">
        <v>5</v>
      </c>
      <c r="L217" t="s">
        <v>113</v>
      </c>
      <c r="M217" t="s">
        <v>172</v>
      </c>
      <c r="N217" t="s">
        <v>200</v>
      </c>
      <c r="R217" t="s">
        <v>357</v>
      </c>
      <c r="S217">
        <v>50</v>
      </c>
      <c r="T217" t="s">
        <v>334</v>
      </c>
      <c r="U217">
        <v>33</v>
      </c>
      <c r="V217" t="s">
        <v>335</v>
      </c>
      <c r="W217" t="s">
        <v>1112</v>
      </c>
      <c r="X217" t="s">
        <v>171</v>
      </c>
    </row>
    <row r="218" spans="1:24" x14ac:dyDescent="0.25">
      <c r="A218" t="s">
        <v>168</v>
      </c>
      <c r="B218" t="s">
        <v>251</v>
      </c>
      <c r="C218" t="s">
        <v>151</v>
      </c>
      <c r="D218" t="s">
        <v>169</v>
      </c>
      <c r="E218">
        <v>9</v>
      </c>
      <c r="F218" t="s">
        <v>1</v>
      </c>
      <c r="G218" t="s">
        <v>171</v>
      </c>
      <c r="I218" s="1">
        <v>0.91</v>
      </c>
      <c r="J218" t="s">
        <v>4</v>
      </c>
      <c r="K218" t="s">
        <v>5</v>
      </c>
      <c r="L218" t="s">
        <v>72</v>
      </c>
      <c r="M218" t="s">
        <v>172</v>
      </c>
      <c r="N218" t="s">
        <v>181</v>
      </c>
      <c r="R218" t="s">
        <v>357</v>
      </c>
      <c r="S218">
        <v>100</v>
      </c>
      <c r="T218" t="s">
        <v>334</v>
      </c>
      <c r="U218">
        <v>9</v>
      </c>
      <c r="V218" t="s">
        <v>335</v>
      </c>
      <c r="W218" t="s">
        <v>1113</v>
      </c>
      <c r="X218" t="s">
        <v>171</v>
      </c>
    </row>
    <row r="219" spans="1:24" x14ac:dyDescent="0.25">
      <c r="A219" t="s">
        <v>168</v>
      </c>
      <c r="B219" t="s">
        <v>251</v>
      </c>
      <c r="C219" t="s">
        <v>151</v>
      </c>
      <c r="D219" t="s">
        <v>169</v>
      </c>
      <c r="E219">
        <v>8</v>
      </c>
      <c r="F219" t="s">
        <v>1</v>
      </c>
      <c r="G219" t="s">
        <v>171</v>
      </c>
      <c r="I219" s="1">
        <v>0.92</v>
      </c>
      <c r="J219" t="s">
        <v>4</v>
      </c>
      <c r="K219" t="s">
        <v>5</v>
      </c>
      <c r="L219" t="s">
        <v>18</v>
      </c>
      <c r="M219" t="s">
        <v>172</v>
      </c>
      <c r="N219" t="s">
        <v>180</v>
      </c>
      <c r="R219" t="s">
        <v>357</v>
      </c>
      <c r="S219">
        <v>150</v>
      </c>
      <c r="T219" t="s">
        <v>334</v>
      </c>
      <c r="U219">
        <v>8</v>
      </c>
      <c r="V219" t="s">
        <v>335</v>
      </c>
      <c r="W219" t="s">
        <v>1114</v>
      </c>
      <c r="X219" t="s">
        <v>171</v>
      </c>
    </row>
    <row r="220" spans="1:24" x14ac:dyDescent="0.25">
      <c r="A220" t="s">
        <v>168</v>
      </c>
      <c r="B220" t="s">
        <v>251</v>
      </c>
      <c r="C220" t="s">
        <v>151</v>
      </c>
      <c r="D220" t="s">
        <v>169</v>
      </c>
      <c r="E220">
        <v>9</v>
      </c>
      <c r="F220" t="s">
        <v>1</v>
      </c>
      <c r="G220" t="s">
        <v>171</v>
      </c>
      <c r="I220" s="1">
        <v>0.91</v>
      </c>
      <c r="J220" t="s">
        <v>4</v>
      </c>
      <c r="K220" t="s">
        <v>5</v>
      </c>
      <c r="L220" t="s">
        <v>72</v>
      </c>
      <c r="M220" t="s">
        <v>172</v>
      </c>
      <c r="N220" t="s">
        <v>181</v>
      </c>
      <c r="R220" t="s">
        <v>357</v>
      </c>
      <c r="S220">
        <v>160</v>
      </c>
      <c r="T220" t="s">
        <v>334</v>
      </c>
      <c r="U220">
        <v>9</v>
      </c>
      <c r="V220" t="s">
        <v>335</v>
      </c>
      <c r="W220" t="s">
        <v>1069</v>
      </c>
      <c r="X220" t="s">
        <v>171</v>
      </c>
    </row>
    <row r="221" spans="1:24" x14ac:dyDescent="0.25">
      <c r="A221" t="s">
        <v>168</v>
      </c>
      <c r="B221" t="s">
        <v>251</v>
      </c>
      <c r="C221" t="s">
        <v>151</v>
      </c>
      <c r="D221" t="s">
        <v>169</v>
      </c>
      <c r="E221">
        <v>49</v>
      </c>
      <c r="F221" t="s">
        <v>1</v>
      </c>
      <c r="G221" t="s">
        <v>171</v>
      </c>
      <c r="I221" s="1">
        <v>0.51</v>
      </c>
      <c r="J221" t="s">
        <v>4</v>
      </c>
      <c r="K221" t="s">
        <v>5</v>
      </c>
      <c r="L221" t="s">
        <v>156</v>
      </c>
      <c r="M221" t="s">
        <v>172</v>
      </c>
      <c r="N221" t="s">
        <v>212</v>
      </c>
      <c r="R221" t="s">
        <v>357</v>
      </c>
      <c r="S221">
        <v>60</v>
      </c>
      <c r="T221" t="s">
        <v>334</v>
      </c>
      <c r="U221">
        <v>49</v>
      </c>
      <c r="V221" t="s">
        <v>335</v>
      </c>
      <c r="W221" t="s">
        <v>350</v>
      </c>
      <c r="X221" t="s">
        <v>171</v>
      </c>
    </row>
    <row r="222" spans="1:24" x14ac:dyDescent="0.25">
      <c r="A222" t="s">
        <v>168</v>
      </c>
      <c r="B222" t="s">
        <v>251</v>
      </c>
      <c r="C222" t="s">
        <v>151</v>
      </c>
      <c r="D222" t="s">
        <v>169</v>
      </c>
      <c r="E222">
        <v>6</v>
      </c>
      <c r="F222" t="s">
        <v>1</v>
      </c>
      <c r="G222" t="s">
        <v>171</v>
      </c>
      <c r="I222" s="1">
        <v>0.94</v>
      </c>
      <c r="J222" t="s">
        <v>4</v>
      </c>
      <c r="K222" t="s">
        <v>5</v>
      </c>
      <c r="L222" t="s">
        <v>66</v>
      </c>
      <c r="M222" t="s">
        <v>172</v>
      </c>
      <c r="N222" t="s">
        <v>178</v>
      </c>
      <c r="R222" t="s">
        <v>357</v>
      </c>
      <c r="S222">
        <v>140</v>
      </c>
      <c r="T222" t="s">
        <v>334</v>
      </c>
      <c r="U222">
        <v>6</v>
      </c>
      <c r="V222" t="s">
        <v>335</v>
      </c>
      <c r="W222" t="s">
        <v>1115</v>
      </c>
      <c r="X222" t="s">
        <v>171</v>
      </c>
    </row>
    <row r="223" spans="1:24" x14ac:dyDescent="0.25">
      <c r="A223" t="s">
        <v>168</v>
      </c>
      <c r="B223" t="s">
        <v>251</v>
      </c>
      <c r="C223" t="s">
        <v>151</v>
      </c>
      <c r="D223" t="s">
        <v>169</v>
      </c>
      <c r="E223">
        <v>17</v>
      </c>
      <c r="F223" t="s">
        <v>1</v>
      </c>
      <c r="G223" t="s">
        <v>171</v>
      </c>
      <c r="I223" s="1">
        <v>0.83</v>
      </c>
      <c r="J223" t="s">
        <v>4</v>
      </c>
      <c r="K223" t="s">
        <v>5</v>
      </c>
      <c r="L223" t="s">
        <v>138</v>
      </c>
      <c r="M223" t="s">
        <v>172</v>
      </c>
      <c r="N223" t="s">
        <v>188</v>
      </c>
      <c r="R223" t="s">
        <v>357</v>
      </c>
      <c r="S223">
        <v>130</v>
      </c>
      <c r="T223" t="s">
        <v>334</v>
      </c>
      <c r="U223">
        <v>17</v>
      </c>
      <c r="V223" t="s">
        <v>335</v>
      </c>
      <c r="W223" t="s">
        <v>1116</v>
      </c>
      <c r="X223" t="s">
        <v>171</v>
      </c>
    </row>
    <row r="224" spans="1:24" x14ac:dyDescent="0.25">
      <c r="A224" t="s">
        <v>168</v>
      </c>
      <c r="B224" t="s">
        <v>251</v>
      </c>
      <c r="C224" t="s">
        <v>151</v>
      </c>
      <c r="D224" t="s">
        <v>169</v>
      </c>
      <c r="E224">
        <v>7</v>
      </c>
      <c r="F224" t="s">
        <v>1</v>
      </c>
      <c r="G224" t="s">
        <v>171</v>
      </c>
      <c r="I224" s="1">
        <v>0.93</v>
      </c>
      <c r="J224" t="s">
        <v>4</v>
      </c>
      <c r="K224" t="s">
        <v>5</v>
      </c>
      <c r="L224" t="s">
        <v>152</v>
      </c>
      <c r="M224" t="s">
        <v>172</v>
      </c>
      <c r="N224" t="s">
        <v>179</v>
      </c>
      <c r="R224" t="s">
        <v>357</v>
      </c>
      <c r="S224">
        <v>180</v>
      </c>
      <c r="T224" t="s">
        <v>334</v>
      </c>
      <c r="U224">
        <v>7</v>
      </c>
      <c r="V224" t="s">
        <v>335</v>
      </c>
      <c r="W224" t="s">
        <v>983</v>
      </c>
      <c r="X224" t="s">
        <v>171</v>
      </c>
    </row>
    <row r="225" spans="1:24" x14ac:dyDescent="0.25">
      <c r="A225" t="s">
        <v>168</v>
      </c>
      <c r="B225" t="s">
        <v>251</v>
      </c>
      <c r="C225" t="s">
        <v>151</v>
      </c>
      <c r="D225" t="s">
        <v>169</v>
      </c>
      <c r="E225">
        <v>68</v>
      </c>
      <c r="F225" t="s">
        <v>1</v>
      </c>
      <c r="G225" t="s">
        <v>171</v>
      </c>
      <c r="I225" s="1">
        <v>0.32</v>
      </c>
      <c r="J225" t="s">
        <v>4</v>
      </c>
      <c r="K225" t="s">
        <v>5</v>
      </c>
      <c r="L225" t="s">
        <v>75</v>
      </c>
      <c r="M225" t="s">
        <v>172</v>
      </c>
      <c r="N225" t="s">
        <v>227</v>
      </c>
      <c r="R225" t="s">
        <v>357</v>
      </c>
      <c r="S225">
        <v>120</v>
      </c>
      <c r="T225" t="s">
        <v>334</v>
      </c>
      <c r="U225">
        <v>68</v>
      </c>
      <c r="V225" t="s">
        <v>335</v>
      </c>
      <c r="W225" t="s">
        <v>1117</v>
      </c>
      <c r="X225" t="s">
        <v>171</v>
      </c>
    </row>
    <row r="226" spans="1:24" x14ac:dyDescent="0.25">
      <c r="A226" t="s">
        <v>168</v>
      </c>
      <c r="B226" t="s">
        <v>251</v>
      </c>
      <c r="C226" t="s">
        <v>151</v>
      </c>
      <c r="D226" t="s">
        <v>169</v>
      </c>
      <c r="E226">
        <v>5</v>
      </c>
      <c r="F226" t="s">
        <v>1</v>
      </c>
      <c r="G226" t="s">
        <v>171</v>
      </c>
      <c r="I226" s="1">
        <v>0.95</v>
      </c>
      <c r="J226" t="s">
        <v>4</v>
      </c>
      <c r="K226" t="s">
        <v>5</v>
      </c>
      <c r="L226" t="s">
        <v>37</v>
      </c>
      <c r="M226" t="s">
        <v>172</v>
      </c>
      <c r="N226" t="s">
        <v>177</v>
      </c>
      <c r="R226" t="s">
        <v>357</v>
      </c>
      <c r="S226">
        <v>70</v>
      </c>
      <c r="T226" t="s">
        <v>334</v>
      </c>
      <c r="U226">
        <v>5</v>
      </c>
      <c r="V226" t="s">
        <v>335</v>
      </c>
      <c r="W226" t="s">
        <v>1118</v>
      </c>
      <c r="X226" t="s">
        <v>171</v>
      </c>
    </row>
    <row r="227" spans="1:24" x14ac:dyDescent="0.25">
      <c r="A227" t="s">
        <v>168</v>
      </c>
      <c r="B227" t="s">
        <v>251</v>
      </c>
      <c r="C227" t="s">
        <v>151</v>
      </c>
      <c r="D227" t="s">
        <v>169</v>
      </c>
      <c r="E227">
        <v>35</v>
      </c>
      <c r="F227" t="s">
        <v>1</v>
      </c>
      <c r="G227" t="s">
        <v>171</v>
      </c>
      <c r="I227" s="1">
        <v>0.65</v>
      </c>
      <c r="J227" t="s">
        <v>4</v>
      </c>
      <c r="K227" t="s">
        <v>5</v>
      </c>
      <c r="L227" t="s">
        <v>104</v>
      </c>
      <c r="M227" t="s">
        <v>172</v>
      </c>
      <c r="N227" t="s">
        <v>202</v>
      </c>
      <c r="R227" t="s">
        <v>357</v>
      </c>
      <c r="S227">
        <v>70</v>
      </c>
      <c r="T227" t="s">
        <v>334</v>
      </c>
      <c r="U227">
        <v>35</v>
      </c>
      <c r="V227" t="s">
        <v>335</v>
      </c>
      <c r="W227" t="s">
        <v>1119</v>
      </c>
      <c r="X227" t="s">
        <v>171</v>
      </c>
    </row>
    <row r="228" spans="1:24" x14ac:dyDescent="0.25">
      <c r="A228" t="s">
        <v>168</v>
      </c>
      <c r="B228" t="s">
        <v>251</v>
      </c>
      <c r="C228" t="s">
        <v>151</v>
      </c>
      <c r="D228" t="s">
        <v>169</v>
      </c>
      <c r="E228">
        <v>5</v>
      </c>
      <c r="F228" t="s">
        <v>1</v>
      </c>
      <c r="G228" t="s">
        <v>171</v>
      </c>
      <c r="I228" s="1">
        <v>0.95</v>
      </c>
      <c r="J228" t="s">
        <v>4</v>
      </c>
      <c r="K228" t="s">
        <v>5</v>
      </c>
      <c r="L228" t="s">
        <v>37</v>
      </c>
      <c r="M228" t="s">
        <v>172</v>
      </c>
      <c r="N228" t="s">
        <v>177</v>
      </c>
      <c r="R228" t="s">
        <v>357</v>
      </c>
      <c r="S228">
        <v>50</v>
      </c>
      <c r="T228" t="s">
        <v>334</v>
      </c>
      <c r="U228">
        <v>5</v>
      </c>
      <c r="V228" t="s">
        <v>335</v>
      </c>
      <c r="W228" t="s">
        <v>1120</v>
      </c>
      <c r="X228" t="s">
        <v>171</v>
      </c>
    </row>
    <row r="229" spans="1:24" x14ac:dyDescent="0.25">
      <c r="A229" t="s">
        <v>168</v>
      </c>
      <c r="B229" t="s">
        <v>251</v>
      </c>
      <c r="C229" t="s">
        <v>151</v>
      </c>
      <c r="D229" t="s">
        <v>169</v>
      </c>
      <c r="E229">
        <v>59</v>
      </c>
      <c r="F229" t="s">
        <v>1</v>
      </c>
      <c r="G229" t="s">
        <v>171</v>
      </c>
      <c r="I229" s="1">
        <v>0.41</v>
      </c>
      <c r="J229" t="s">
        <v>4</v>
      </c>
      <c r="K229" t="s">
        <v>5</v>
      </c>
      <c r="L229" t="s">
        <v>143</v>
      </c>
      <c r="M229" t="s">
        <v>172</v>
      </c>
      <c r="N229" t="s">
        <v>219</v>
      </c>
      <c r="R229" t="s">
        <v>357</v>
      </c>
      <c r="S229">
        <v>180</v>
      </c>
      <c r="T229" t="s">
        <v>334</v>
      </c>
      <c r="U229">
        <v>59</v>
      </c>
      <c r="V229" t="s">
        <v>335</v>
      </c>
      <c r="W229" t="s">
        <v>1121</v>
      </c>
      <c r="X229" t="s">
        <v>171</v>
      </c>
    </row>
    <row r="230" spans="1:24" x14ac:dyDescent="0.25">
      <c r="A230" t="s">
        <v>168</v>
      </c>
      <c r="B230" t="s">
        <v>251</v>
      </c>
      <c r="C230" t="s">
        <v>151</v>
      </c>
      <c r="D230" t="s">
        <v>169</v>
      </c>
      <c r="E230">
        <v>7</v>
      </c>
      <c r="F230" t="s">
        <v>1</v>
      </c>
      <c r="G230" t="s">
        <v>171</v>
      </c>
      <c r="I230" s="1">
        <v>0.93</v>
      </c>
      <c r="J230" t="s">
        <v>4</v>
      </c>
      <c r="K230" t="s">
        <v>5</v>
      </c>
      <c r="L230" t="s">
        <v>152</v>
      </c>
      <c r="M230" t="s">
        <v>172</v>
      </c>
      <c r="N230" t="s">
        <v>179</v>
      </c>
      <c r="R230" t="s">
        <v>357</v>
      </c>
      <c r="S230">
        <v>140</v>
      </c>
      <c r="T230" t="s">
        <v>334</v>
      </c>
      <c r="U230">
        <v>7</v>
      </c>
      <c r="V230" t="s">
        <v>335</v>
      </c>
      <c r="W230" t="s">
        <v>964</v>
      </c>
      <c r="X230" t="s">
        <v>171</v>
      </c>
    </row>
    <row r="231" spans="1:24" x14ac:dyDescent="0.25">
      <c r="A231" t="s">
        <v>168</v>
      </c>
      <c r="B231" t="s">
        <v>251</v>
      </c>
      <c r="C231" t="s">
        <v>151</v>
      </c>
      <c r="D231" t="s">
        <v>169</v>
      </c>
      <c r="E231">
        <v>44</v>
      </c>
      <c r="F231" t="s">
        <v>1</v>
      </c>
      <c r="G231" t="s">
        <v>171</v>
      </c>
      <c r="I231" s="1">
        <v>0.56000000000000005</v>
      </c>
      <c r="J231" t="s">
        <v>4</v>
      </c>
      <c r="K231" t="s">
        <v>5</v>
      </c>
      <c r="L231" t="s">
        <v>16</v>
      </c>
      <c r="M231" t="s">
        <v>172</v>
      </c>
      <c r="N231" t="s">
        <v>207</v>
      </c>
      <c r="R231" t="s">
        <v>357</v>
      </c>
      <c r="S231">
        <v>180</v>
      </c>
      <c r="T231" t="s">
        <v>334</v>
      </c>
      <c r="U231">
        <v>44</v>
      </c>
      <c r="V231" t="s">
        <v>335</v>
      </c>
      <c r="W231" t="s">
        <v>1122</v>
      </c>
      <c r="X231" t="s">
        <v>171</v>
      </c>
    </row>
    <row r="232" spans="1:24" x14ac:dyDescent="0.25">
      <c r="A232" t="s">
        <v>168</v>
      </c>
      <c r="B232" t="s">
        <v>251</v>
      </c>
      <c r="C232" t="s">
        <v>151</v>
      </c>
      <c r="D232" t="s">
        <v>169</v>
      </c>
      <c r="E232">
        <v>4</v>
      </c>
      <c r="F232" t="s">
        <v>1</v>
      </c>
      <c r="G232" t="s">
        <v>171</v>
      </c>
      <c r="I232" s="1">
        <v>0.96</v>
      </c>
      <c r="J232" t="s">
        <v>4</v>
      </c>
      <c r="K232" t="s">
        <v>5</v>
      </c>
      <c r="L232" t="s">
        <v>52</v>
      </c>
      <c r="M232" t="s">
        <v>172</v>
      </c>
      <c r="N232" t="s">
        <v>176</v>
      </c>
      <c r="R232" t="s">
        <v>357</v>
      </c>
      <c r="S232">
        <v>190</v>
      </c>
      <c r="T232" t="s">
        <v>334</v>
      </c>
      <c r="U232">
        <v>4</v>
      </c>
      <c r="V232" t="s">
        <v>335</v>
      </c>
      <c r="W232" t="s">
        <v>1123</v>
      </c>
      <c r="X232" t="s">
        <v>171</v>
      </c>
    </row>
    <row r="233" spans="1:24" x14ac:dyDescent="0.25">
      <c r="A233" t="s">
        <v>168</v>
      </c>
      <c r="B233" t="s">
        <v>251</v>
      </c>
      <c r="C233" t="s">
        <v>151</v>
      </c>
      <c r="D233" t="s">
        <v>169</v>
      </c>
      <c r="E233">
        <v>49</v>
      </c>
      <c r="F233" t="s">
        <v>1</v>
      </c>
      <c r="G233" t="s">
        <v>171</v>
      </c>
      <c r="I233" s="1">
        <v>0.51</v>
      </c>
      <c r="J233" t="s">
        <v>4</v>
      </c>
      <c r="K233" t="s">
        <v>5</v>
      </c>
      <c r="L233" t="s">
        <v>156</v>
      </c>
      <c r="M233" t="s">
        <v>172</v>
      </c>
      <c r="N233" t="s">
        <v>212</v>
      </c>
      <c r="R233" t="s">
        <v>357</v>
      </c>
      <c r="S233">
        <v>170</v>
      </c>
      <c r="T233" t="s">
        <v>334</v>
      </c>
      <c r="U233">
        <v>49</v>
      </c>
      <c r="V233" t="s">
        <v>335</v>
      </c>
      <c r="W233" t="s">
        <v>1124</v>
      </c>
      <c r="X233" t="s">
        <v>171</v>
      </c>
    </row>
    <row r="234" spans="1:24" x14ac:dyDescent="0.25">
      <c r="A234" t="s">
        <v>168</v>
      </c>
      <c r="B234" t="s">
        <v>251</v>
      </c>
      <c r="C234" t="s">
        <v>151</v>
      </c>
      <c r="D234" t="s">
        <v>169</v>
      </c>
      <c r="E234">
        <v>3</v>
      </c>
      <c r="F234" t="s">
        <v>1</v>
      </c>
      <c r="G234" t="s">
        <v>171</v>
      </c>
      <c r="I234" s="1">
        <v>0.97</v>
      </c>
      <c r="J234" t="s">
        <v>4</v>
      </c>
      <c r="K234" t="s">
        <v>5</v>
      </c>
      <c r="L234" t="s">
        <v>43</v>
      </c>
      <c r="M234" t="s">
        <v>172</v>
      </c>
      <c r="N234" t="s">
        <v>175</v>
      </c>
      <c r="R234" t="s">
        <v>357</v>
      </c>
      <c r="S234">
        <v>70</v>
      </c>
      <c r="T234" t="s">
        <v>334</v>
      </c>
      <c r="U234">
        <v>3</v>
      </c>
      <c r="V234" t="s">
        <v>335</v>
      </c>
      <c r="W234" t="s">
        <v>1125</v>
      </c>
      <c r="X234" t="s">
        <v>171</v>
      </c>
    </row>
    <row r="235" spans="1:24" x14ac:dyDescent="0.25">
      <c r="A235" t="s">
        <v>168</v>
      </c>
      <c r="B235" t="s">
        <v>251</v>
      </c>
      <c r="C235" t="s">
        <v>151</v>
      </c>
      <c r="D235" t="s">
        <v>169</v>
      </c>
      <c r="E235">
        <v>35</v>
      </c>
      <c r="F235" t="s">
        <v>1</v>
      </c>
      <c r="G235" t="s">
        <v>171</v>
      </c>
      <c r="I235" s="1">
        <v>0.65</v>
      </c>
      <c r="J235" t="s">
        <v>4</v>
      </c>
      <c r="K235" t="s">
        <v>5</v>
      </c>
      <c r="L235" t="s">
        <v>104</v>
      </c>
      <c r="M235" t="s">
        <v>172</v>
      </c>
      <c r="N235" t="s">
        <v>202</v>
      </c>
      <c r="R235" t="s">
        <v>357</v>
      </c>
      <c r="S235">
        <v>180</v>
      </c>
      <c r="T235" t="s">
        <v>334</v>
      </c>
      <c r="U235">
        <v>35</v>
      </c>
      <c r="V235" t="s">
        <v>335</v>
      </c>
      <c r="W235" t="s">
        <v>1126</v>
      </c>
      <c r="X235" t="s">
        <v>171</v>
      </c>
    </row>
    <row r="236" spans="1:24" x14ac:dyDescent="0.25">
      <c r="A236" t="s">
        <v>168</v>
      </c>
      <c r="B236" t="s">
        <v>251</v>
      </c>
      <c r="C236" t="s">
        <v>151</v>
      </c>
      <c r="D236" t="s">
        <v>169</v>
      </c>
      <c r="E236">
        <v>5</v>
      </c>
      <c r="F236" t="s">
        <v>1</v>
      </c>
      <c r="G236" t="s">
        <v>171</v>
      </c>
      <c r="I236" s="1">
        <v>0.95</v>
      </c>
      <c r="J236" t="s">
        <v>4</v>
      </c>
      <c r="K236" t="s">
        <v>5</v>
      </c>
      <c r="L236" t="s">
        <v>37</v>
      </c>
      <c r="M236" t="s">
        <v>172</v>
      </c>
      <c r="N236" t="s">
        <v>177</v>
      </c>
      <c r="R236" t="s">
        <v>357</v>
      </c>
      <c r="S236">
        <v>160</v>
      </c>
      <c r="T236" t="s">
        <v>334</v>
      </c>
      <c r="U236">
        <v>5</v>
      </c>
      <c r="V236" t="s">
        <v>335</v>
      </c>
      <c r="W236" t="s">
        <v>1127</v>
      </c>
      <c r="X236" t="s">
        <v>171</v>
      </c>
    </row>
    <row r="237" spans="1:24" x14ac:dyDescent="0.25">
      <c r="A237" t="s">
        <v>168</v>
      </c>
      <c r="B237" t="s">
        <v>251</v>
      </c>
      <c r="C237" t="s">
        <v>151</v>
      </c>
      <c r="D237" t="s">
        <v>169</v>
      </c>
      <c r="E237">
        <v>65</v>
      </c>
      <c r="F237" t="s">
        <v>1</v>
      </c>
      <c r="G237" t="s">
        <v>171</v>
      </c>
      <c r="I237" s="1">
        <v>0.35</v>
      </c>
      <c r="J237" t="s">
        <v>4</v>
      </c>
      <c r="K237" t="s">
        <v>5</v>
      </c>
      <c r="L237" t="s">
        <v>48</v>
      </c>
      <c r="M237" t="s">
        <v>172</v>
      </c>
      <c r="N237" t="s">
        <v>225</v>
      </c>
      <c r="R237" t="s">
        <v>357</v>
      </c>
      <c r="S237">
        <v>150</v>
      </c>
      <c r="T237" t="s">
        <v>334</v>
      </c>
      <c r="U237">
        <v>65</v>
      </c>
      <c r="V237" t="s">
        <v>335</v>
      </c>
      <c r="W237" t="s">
        <v>352</v>
      </c>
      <c r="X237" t="s">
        <v>171</v>
      </c>
    </row>
    <row r="238" spans="1:24" x14ac:dyDescent="0.25">
      <c r="A238" t="s">
        <v>168</v>
      </c>
      <c r="B238" t="s">
        <v>251</v>
      </c>
      <c r="C238" t="s">
        <v>151</v>
      </c>
      <c r="D238" t="s">
        <v>169</v>
      </c>
      <c r="E238">
        <v>7</v>
      </c>
      <c r="F238" t="s">
        <v>1</v>
      </c>
      <c r="G238" t="s">
        <v>171</v>
      </c>
      <c r="I238" s="1">
        <v>0.93</v>
      </c>
      <c r="J238" t="s">
        <v>4</v>
      </c>
      <c r="K238" t="s">
        <v>5</v>
      </c>
      <c r="L238" t="s">
        <v>152</v>
      </c>
      <c r="M238" t="s">
        <v>172</v>
      </c>
      <c r="N238" t="s">
        <v>179</v>
      </c>
      <c r="R238" t="s">
        <v>357</v>
      </c>
      <c r="S238">
        <v>60</v>
      </c>
      <c r="T238" t="s">
        <v>334</v>
      </c>
      <c r="U238">
        <v>7</v>
      </c>
      <c r="V238" t="s">
        <v>335</v>
      </c>
      <c r="W238" t="s">
        <v>1128</v>
      </c>
      <c r="X238" t="s">
        <v>171</v>
      </c>
    </row>
    <row r="239" spans="1:24" x14ac:dyDescent="0.25">
      <c r="A239" t="s">
        <v>168</v>
      </c>
      <c r="B239" t="s">
        <v>251</v>
      </c>
      <c r="C239" t="s">
        <v>151</v>
      </c>
      <c r="D239" t="s">
        <v>169</v>
      </c>
      <c r="E239">
        <v>4</v>
      </c>
      <c r="F239" t="s">
        <v>1</v>
      </c>
      <c r="G239" t="s">
        <v>171</v>
      </c>
      <c r="I239" s="1">
        <v>0.96</v>
      </c>
      <c r="J239" t="s">
        <v>4</v>
      </c>
      <c r="K239" t="s">
        <v>5</v>
      </c>
      <c r="L239" t="s">
        <v>52</v>
      </c>
      <c r="M239" t="s">
        <v>172</v>
      </c>
      <c r="N239" t="s">
        <v>176</v>
      </c>
      <c r="R239" t="s">
        <v>357</v>
      </c>
      <c r="S239">
        <v>140</v>
      </c>
      <c r="T239" t="s">
        <v>334</v>
      </c>
      <c r="U239">
        <v>4</v>
      </c>
      <c r="V239" t="s">
        <v>335</v>
      </c>
      <c r="W239" t="s">
        <v>985</v>
      </c>
      <c r="X239" t="s">
        <v>171</v>
      </c>
    </row>
    <row r="240" spans="1:24" x14ac:dyDescent="0.25">
      <c r="A240" t="s">
        <v>168</v>
      </c>
      <c r="B240" t="s">
        <v>251</v>
      </c>
      <c r="C240" t="s">
        <v>151</v>
      </c>
      <c r="D240" t="s">
        <v>169</v>
      </c>
      <c r="E240">
        <v>4</v>
      </c>
      <c r="F240" t="s">
        <v>1</v>
      </c>
      <c r="G240" t="s">
        <v>171</v>
      </c>
      <c r="I240" s="1">
        <v>0.96</v>
      </c>
      <c r="J240" t="s">
        <v>4</v>
      </c>
      <c r="K240" t="s">
        <v>5</v>
      </c>
      <c r="L240" t="s">
        <v>52</v>
      </c>
      <c r="M240" t="s">
        <v>172</v>
      </c>
      <c r="N240" t="s">
        <v>176</v>
      </c>
      <c r="R240" t="s">
        <v>357</v>
      </c>
      <c r="S240">
        <v>190</v>
      </c>
      <c r="T240" t="s">
        <v>334</v>
      </c>
      <c r="U240">
        <v>4</v>
      </c>
      <c r="V240" t="s">
        <v>335</v>
      </c>
      <c r="W240" t="s">
        <v>1123</v>
      </c>
      <c r="X240" t="s">
        <v>171</v>
      </c>
    </row>
    <row r="241" spans="1:24" x14ac:dyDescent="0.25">
      <c r="A241" t="s">
        <v>168</v>
      </c>
      <c r="B241" t="s">
        <v>251</v>
      </c>
      <c r="C241" t="s">
        <v>151</v>
      </c>
      <c r="D241" t="s">
        <v>169</v>
      </c>
      <c r="E241">
        <v>1</v>
      </c>
      <c r="F241" t="s">
        <v>1</v>
      </c>
      <c r="G241" t="s">
        <v>171</v>
      </c>
      <c r="I241" s="1">
        <v>0.99</v>
      </c>
      <c r="J241" t="s">
        <v>4</v>
      </c>
      <c r="K241" t="s">
        <v>5</v>
      </c>
      <c r="L241" t="s">
        <v>97</v>
      </c>
      <c r="M241" t="s">
        <v>172</v>
      </c>
      <c r="N241" t="s">
        <v>173</v>
      </c>
      <c r="R241" t="s">
        <v>357</v>
      </c>
      <c r="S241">
        <v>70</v>
      </c>
      <c r="T241" t="s">
        <v>334</v>
      </c>
      <c r="U241">
        <v>1</v>
      </c>
      <c r="V241" t="s">
        <v>335</v>
      </c>
      <c r="W241" t="s">
        <v>1011</v>
      </c>
      <c r="X241" t="s">
        <v>171</v>
      </c>
    </row>
    <row r="242" spans="1:24" x14ac:dyDescent="0.25">
      <c r="A242" t="s">
        <v>168</v>
      </c>
      <c r="B242" t="s">
        <v>251</v>
      </c>
      <c r="C242" t="s">
        <v>151</v>
      </c>
      <c r="D242" t="s">
        <v>169</v>
      </c>
      <c r="E242">
        <v>2</v>
      </c>
      <c r="F242" t="s">
        <v>1</v>
      </c>
      <c r="G242" t="s">
        <v>171</v>
      </c>
      <c r="I242" s="1">
        <v>0.98</v>
      </c>
      <c r="J242" t="s">
        <v>4</v>
      </c>
      <c r="K242" t="s">
        <v>5</v>
      </c>
      <c r="L242" t="s">
        <v>41</v>
      </c>
      <c r="M242" t="s">
        <v>172</v>
      </c>
      <c r="N242" t="s">
        <v>174</v>
      </c>
      <c r="R242" t="s">
        <v>357</v>
      </c>
      <c r="S242">
        <v>160</v>
      </c>
      <c r="T242" t="s">
        <v>334</v>
      </c>
      <c r="U242">
        <v>2</v>
      </c>
      <c r="V242" t="s">
        <v>335</v>
      </c>
      <c r="W242" t="s">
        <v>1019</v>
      </c>
      <c r="X242" t="s">
        <v>171</v>
      </c>
    </row>
    <row r="243" spans="1:24" x14ac:dyDescent="0.25">
      <c r="A243" t="s">
        <v>168</v>
      </c>
      <c r="B243" t="s">
        <v>251</v>
      </c>
      <c r="C243" t="s">
        <v>151</v>
      </c>
      <c r="D243" t="s">
        <v>169</v>
      </c>
      <c r="E243">
        <v>72</v>
      </c>
      <c r="F243" t="s">
        <v>1</v>
      </c>
      <c r="G243" t="s">
        <v>171</v>
      </c>
      <c r="I243" s="1">
        <v>0.28000000000000003</v>
      </c>
      <c r="J243" t="s">
        <v>4</v>
      </c>
      <c r="K243" t="s">
        <v>5</v>
      </c>
      <c r="L243" t="s">
        <v>158</v>
      </c>
      <c r="M243" t="s">
        <v>172</v>
      </c>
      <c r="N243" t="s">
        <v>230</v>
      </c>
      <c r="R243" t="s">
        <v>357</v>
      </c>
      <c r="S243">
        <v>190</v>
      </c>
      <c r="T243" t="s">
        <v>334</v>
      </c>
      <c r="U243">
        <v>72</v>
      </c>
      <c r="V243" t="s">
        <v>335</v>
      </c>
      <c r="W243" t="s">
        <v>1129</v>
      </c>
      <c r="X243" t="s">
        <v>171</v>
      </c>
    </row>
    <row r="244" spans="1:24" x14ac:dyDescent="0.25">
      <c r="A244" t="s">
        <v>168</v>
      </c>
      <c r="B244" t="s">
        <v>251</v>
      </c>
      <c r="C244" t="s">
        <v>151</v>
      </c>
      <c r="D244" t="s">
        <v>169</v>
      </c>
      <c r="E244">
        <v>7</v>
      </c>
      <c r="F244" t="s">
        <v>1</v>
      </c>
      <c r="G244" t="s">
        <v>171</v>
      </c>
      <c r="I244" s="1">
        <v>0.93</v>
      </c>
      <c r="J244" t="s">
        <v>4</v>
      </c>
      <c r="K244" t="s">
        <v>5</v>
      </c>
      <c r="L244" t="s">
        <v>152</v>
      </c>
      <c r="M244" t="s">
        <v>172</v>
      </c>
      <c r="N244" t="s">
        <v>179</v>
      </c>
      <c r="R244" t="s">
        <v>357</v>
      </c>
      <c r="S244">
        <v>150</v>
      </c>
      <c r="T244" t="s">
        <v>334</v>
      </c>
      <c r="U244">
        <v>7</v>
      </c>
      <c r="V244" t="s">
        <v>335</v>
      </c>
      <c r="W244" t="s">
        <v>1074</v>
      </c>
      <c r="X244" t="s">
        <v>171</v>
      </c>
    </row>
    <row r="245" spans="1:24" x14ac:dyDescent="0.25">
      <c r="A245" t="s">
        <v>168</v>
      </c>
      <c r="B245" t="s">
        <v>251</v>
      </c>
      <c r="C245" t="s">
        <v>151</v>
      </c>
      <c r="D245" t="s">
        <v>169</v>
      </c>
      <c r="E245">
        <v>59</v>
      </c>
      <c r="F245" t="s">
        <v>1</v>
      </c>
      <c r="G245" t="s">
        <v>171</v>
      </c>
      <c r="I245" s="1">
        <v>0.41</v>
      </c>
      <c r="J245" t="s">
        <v>4</v>
      </c>
      <c r="K245" t="s">
        <v>5</v>
      </c>
      <c r="L245" t="s">
        <v>143</v>
      </c>
      <c r="M245" t="s">
        <v>172</v>
      </c>
      <c r="N245" t="s">
        <v>219</v>
      </c>
      <c r="R245" t="s">
        <v>357</v>
      </c>
      <c r="S245">
        <v>200</v>
      </c>
      <c r="T245" t="s">
        <v>334</v>
      </c>
      <c r="U245">
        <v>59</v>
      </c>
      <c r="V245" t="s">
        <v>335</v>
      </c>
      <c r="W245" t="s">
        <v>1130</v>
      </c>
      <c r="X245" t="s">
        <v>171</v>
      </c>
    </row>
    <row r="246" spans="1:24" x14ac:dyDescent="0.25">
      <c r="A246" t="s">
        <v>168</v>
      </c>
      <c r="B246" t="s">
        <v>251</v>
      </c>
      <c r="C246" t="s">
        <v>151</v>
      </c>
      <c r="D246" t="s">
        <v>169</v>
      </c>
      <c r="E246">
        <v>9</v>
      </c>
      <c r="F246" t="s">
        <v>1</v>
      </c>
      <c r="G246" t="s">
        <v>171</v>
      </c>
      <c r="I246" s="1">
        <v>0.91</v>
      </c>
      <c r="J246" t="s">
        <v>4</v>
      </c>
      <c r="K246" t="s">
        <v>5</v>
      </c>
      <c r="L246" t="s">
        <v>72</v>
      </c>
      <c r="M246" t="s">
        <v>172</v>
      </c>
      <c r="N246" t="s">
        <v>181</v>
      </c>
      <c r="R246" t="s">
        <v>357</v>
      </c>
      <c r="S246">
        <v>100</v>
      </c>
      <c r="T246" t="s">
        <v>334</v>
      </c>
      <c r="U246">
        <v>9</v>
      </c>
      <c r="V246" t="s">
        <v>335</v>
      </c>
      <c r="W246" t="s">
        <v>1113</v>
      </c>
      <c r="X246" t="s">
        <v>171</v>
      </c>
    </row>
    <row r="247" spans="1:24" x14ac:dyDescent="0.25">
      <c r="A247" t="s">
        <v>168</v>
      </c>
      <c r="B247" t="s">
        <v>251</v>
      </c>
      <c r="C247" t="s">
        <v>151</v>
      </c>
      <c r="D247" t="s">
        <v>169</v>
      </c>
      <c r="E247">
        <v>17</v>
      </c>
      <c r="F247" t="s">
        <v>1</v>
      </c>
      <c r="G247" t="s">
        <v>171</v>
      </c>
      <c r="I247" s="1">
        <v>0.83</v>
      </c>
      <c r="J247" t="s">
        <v>4</v>
      </c>
      <c r="K247" t="s">
        <v>5</v>
      </c>
      <c r="L247" t="s">
        <v>138</v>
      </c>
      <c r="M247" t="s">
        <v>172</v>
      </c>
      <c r="N247" t="s">
        <v>188</v>
      </c>
      <c r="R247" t="s">
        <v>357</v>
      </c>
      <c r="S247">
        <v>70</v>
      </c>
      <c r="T247" t="s">
        <v>334</v>
      </c>
      <c r="U247">
        <v>17</v>
      </c>
      <c r="V247" t="s">
        <v>335</v>
      </c>
      <c r="W247" t="s">
        <v>1131</v>
      </c>
      <c r="X247" t="s">
        <v>171</v>
      </c>
    </row>
    <row r="248" spans="1:24" x14ac:dyDescent="0.25">
      <c r="A248" t="s">
        <v>168</v>
      </c>
      <c r="B248" t="s">
        <v>251</v>
      </c>
      <c r="C248" t="s">
        <v>151</v>
      </c>
      <c r="D248" t="s">
        <v>169</v>
      </c>
      <c r="E248">
        <v>5</v>
      </c>
      <c r="F248" t="s">
        <v>1</v>
      </c>
      <c r="G248" t="s">
        <v>171</v>
      </c>
      <c r="I248" s="1">
        <v>0.95</v>
      </c>
      <c r="J248" t="s">
        <v>4</v>
      </c>
      <c r="K248" t="s">
        <v>5</v>
      </c>
      <c r="L248" t="s">
        <v>37</v>
      </c>
      <c r="M248" t="s">
        <v>172</v>
      </c>
      <c r="N248" t="s">
        <v>177</v>
      </c>
      <c r="R248" t="s">
        <v>357</v>
      </c>
      <c r="S248">
        <v>150</v>
      </c>
      <c r="T248" t="s">
        <v>334</v>
      </c>
      <c r="U248">
        <v>5</v>
      </c>
      <c r="V248" t="s">
        <v>335</v>
      </c>
      <c r="W248" t="s">
        <v>986</v>
      </c>
      <c r="X248" t="s">
        <v>171</v>
      </c>
    </row>
    <row r="249" spans="1:24" x14ac:dyDescent="0.25">
      <c r="A249" t="s">
        <v>168</v>
      </c>
      <c r="B249" t="s">
        <v>251</v>
      </c>
      <c r="C249" t="s">
        <v>151</v>
      </c>
      <c r="D249" t="s">
        <v>169</v>
      </c>
      <c r="E249">
        <v>89</v>
      </c>
      <c r="F249" t="s">
        <v>1</v>
      </c>
      <c r="G249" t="s">
        <v>171</v>
      </c>
      <c r="I249" s="1">
        <v>0.11</v>
      </c>
      <c r="J249" t="s">
        <v>4</v>
      </c>
      <c r="K249" t="s">
        <v>5</v>
      </c>
      <c r="L249" t="s">
        <v>50</v>
      </c>
      <c r="M249" t="s">
        <v>172</v>
      </c>
      <c r="N249" t="s">
        <v>243</v>
      </c>
      <c r="R249" t="s">
        <v>357</v>
      </c>
      <c r="S249">
        <v>90</v>
      </c>
      <c r="T249" t="s">
        <v>334</v>
      </c>
      <c r="U249">
        <v>89</v>
      </c>
      <c r="V249" t="s">
        <v>335</v>
      </c>
      <c r="W249" t="s">
        <v>1132</v>
      </c>
      <c r="X249" t="s">
        <v>171</v>
      </c>
    </row>
    <row r="250" spans="1:24" x14ac:dyDescent="0.25">
      <c r="A250" t="s">
        <v>168</v>
      </c>
      <c r="B250" t="s">
        <v>251</v>
      </c>
      <c r="C250" t="s">
        <v>151</v>
      </c>
      <c r="D250" t="s">
        <v>169</v>
      </c>
      <c r="E250">
        <v>1</v>
      </c>
      <c r="F250" t="s">
        <v>1</v>
      </c>
      <c r="G250" t="s">
        <v>171</v>
      </c>
      <c r="I250" s="1">
        <v>0.99</v>
      </c>
      <c r="J250" t="s">
        <v>4</v>
      </c>
      <c r="K250" t="s">
        <v>5</v>
      </c>
      <c r="L250" t="s">
        <v>97</v>
      </c>
      <c r="M250" t="s">
        <v>172</v>
      </c>
      <c r="N250" t="s">
        <v>173</v>
      </c>
      <c r="R250" t="s">
        <v>357</v>
      </c>
      <c r="S250">
        <v>190</v>
      </c>
      <c r="T250" t="s">
        <v>334</v>
      </c>
      <c r="U250">
        <v>1</v>
      </c>
      <c r="V250" t="s">
        <v>335</v>
      </c>
      <c r="W250" t="s">
        <v>991</v>
      </c>
      <c r="X250" t="s">
        <v>171</v>
      </c>
    </row>
    <row r="251" spans="1:24" x14ac:dyDescent="0.25">
      <c r="A251" t="s">
        <v>168</v>
      </c>
      <c r="B251" t="s">
        <v>251</v>
      </c>
      <c r="C251" t="s">
        <v>151</v>
      </c>
      <c r="D251" t="s">
        <v>169</v>
      </c>
      <c r="E251">
        <v>37</v>
      </c>
      <c r="F251" t="s">
        <v>1</v>
      </c>
      <c r="G251" t="s">
        <v>171</v>
      </c>
      <c r="I251" s="1">
        <v>0.63</v>
      </c>
      <c r="J251" t="s">
        <v>4</v>
      </c>
      <c r="K251" t="s">
        <v>5</v>
      </c>
      <c r="L251" t="s">
        <v>90</v>
      </c>
      <c r="M251" t="s">
        <v>172</v>
      </c>
      <c r="N251" t="s">
        <v>204</v>
      </c>
      <c r="R251" t="s">
        <v>357</v>
      </c>
      <c r="S251">
        <v>110</v>
      </c>
      <c r="T251" t="s">
        <v>334</v>
      </c>
      <c r="U251">
        <v>37</v>
      </c>
      <c r="V251" t="s">
        <v>335</v>
      </c>
      <c r="W251" t="s">
        <v>1041</v>
      </c>
      <c r="X251" t="s">
        <v>171</v>
      </c>
    </row>
    <row r="252" spans="1:24" x14ac:dyDescent="0.25">
      <c r="A252" t="s">
        <v>168</v>
      </c>
      <c r="B252" t="s">
        <v>251</v>
      </c>
      <c r="C252" t="s">
        <v>151</v>
      </c>
      <c r="D252" t="s">
        <v>169</v>
      </c>
      <c r="E252">
        <v>8</v>
      </c>
      <c r="F252" t="s">
        <v>1</v>
      </c>
      <c r="G252" t="s">
        <v>171</v>
      </c>
      <c r="I252" s="1">
        <v>0.92</v>
      </c>
      <c r="J252" t="s">
        <v>4</v>
      </c>
      <c r="K252" t="s">
        <v>5</v>
      </c>
      <c r="L252" t="s">
        <v>18</v>
      </c>
      <c r="M252" t="s">
        <v>172</v>
      </c>
      <c r="N252" t="s">
        <v>180</v>
      </c>
      <c r="R252" t="s">
        <v>357</v>
      </c>
      <c r="S252">
        <v>90</v>
      </c>
      <c r="T252" t="s">
        <v>334</v>
      </c>
      <c r="U252">
        <v>8</v>
      </c>
      <c r="V252" t="s">
        <v>335</v>
      </c>
      <c r="W252" t="s">
        <v>1103</v>
      </c>
      <c r="X252" t="s">
        <v>171</v>
      </c>
    </row>
    <row r="253" spans="1:24" x14ac:dyDescent="0.25">
      <c r="A253" t="s">
        <v>168</v>
      </c>
      <c r="B253" t="s">
        <v>251</v>
      </c>
      <c r="C253" t="s">
        <v>151</v>
      </c>
      <c r="D253" t="s">
        <v>169</v>
      </c>
      <c r="E253">
        <v>77</v>
      </c>
      <c r="F253" t="s">
        <v>1</v>
      </c>
      <c r="G253" t="s">
        <v>171</v>
      </c>
      <c r="I253" s="1">
        <v>0.23</v>
      </c>
      <c r="J253" t="s">
        <v>4</v>
      </c>
      <c r="K253" t="s">
        <v>5</v>
      </c>
      <c r="L253" t="s">
        <v>71</v>
      </c>
      <c r="M253" t="s">
        <v>172</v>
      </c>
      <c r="N253" t="s">
        <v>234</v>
      </c>
      <c r="R253" t="s">
        <v>357</v>
      </c>
      <c r="S253">
        <v>80</v>
      </c>
      <c r="T253" t="s">
        <v>334</v>
      </c>
      <c r="U253">
        <v>77</v>
      </c>
      <c r="V253" t="s">
        <v>335</v>
      </c>
      <c r="W253" t="s">
        <v>1133</v>
      </c>
      <c r="X253" t="s">
        <v>171</v>
      </c>
    </row>
    <row r="254" spans="1:24" x14ac:dyDescent="0.25">
      <c r="A254" t="s">
        <v>168</v>
      </c>
      <c r="B254" t="s">
        <v>251</v>
      </c>
      <c r="C254" t="s">
        <v>151</v>
      </c>
      <c r="D254" t="s">
        <v>169</v>
      </c>
      <c r="E254">
        <v>6</v>
      </c>
      <c r="F254" t="s">
        <v>1</v>
      </c>
      <c r="G254" t="s">
        <v>171</v>
      </c>
      <c r="I254" s="1">
        <v>0.94</v>
      </c>
      <c r="J254" t="s">
        <v>4</v>
      </c>
      <c r="K254" t="s">
        <v>5</v>
      </c>
      <c r="L254" t="s">
        <v>66</v>
      </c>
      <c r="M254" t="s">
        <v>172</v>
      </c>
      <c r="N254" t="s">
        <v>178</v>
      </c>
      <c r="R254" t="s">
        <v>357</v>
      </c>
      <c r="S254">
        <v>50</v>
      </c>
      <c r="T254" t="s">
        <v>334</v>
      </c>
      <c r="U254">
        <v>6</v>
      </c>
      <c r="V254" t="s">
        <v>335</v>
      </c>
      <c r="W254" t="s">
        <v>1029</v>
      </c>
      <c r="X254" t="s">
        <v>171</v>
      </c>
    </row>
    <row r="255" spans="1:24" x14ac:dyDescent="0.25">
      <c r="A255" t="s">
        <v>168</v>
      </c>
      <c r="B255" t="s">
        <v>251</v>
      </c>
      <c r="C255" t="s">
        <v>151</v>
      </c>
      <c r="D255" t="s">
        <v>169</v>
      </c>
      <c r="E255">
        <v>46</v>
      </c>
      <c r="F255" t="s">
        <v>1</v>
      </c>
      <c r="G255" t="s">
        <v>171</v>
      </c>
      <c r="I255" s="1">
        <v>0.54</v>
      </c>
      <c r="J255" t="s">
        <v>4</v>
      </c>
      <c r="K255" t="s">
        <v>5</v>
      </c>
      <c r="L255" t="s">
        <v>25</v>
      </c>
      <c r="M255" t="s">
        <v>172</v>
      </c>
      <c r="N255" t="s">
        <v>209</v>
      </c>
      <c r="R255" t="s">
        <v>357</v>
      </c>
      <c r="S255">
        <v>200</v>
      </c>
      <c r="T255" t="s">
        <v>334</v>
      </c>
      <c r="U255">
        <v>46</v>
      </c>
      <c r="V255" t="s">
        <v>335</v>
      </c>
      <c r="W255" t="s">
        <v>1134</v>
      </c>
      <c r="X255" t="s">
        <v>171</v>
      </c>
    </row>
    <row r="256" spans="1:24" x14ac:dyDescent="0.25">
      <c r="A256" t="s">
        <v>168</v>
      </c>
      <c r="B256" t="s">
        <v>251</v>
      </c>
      <c r="C256" t="s">
        <v>151</v>
      </c>
      <c r="D256" t="s">
        <v>169</v>
      </c>
      <c r="E256">
        <v>4</v>
      </c>
      <c r="F256" t="s">
        <v>1</v>
      </c>
      <c r="G256" t="s">
        <v>171</v>
      </c>
      <c r="I256" s="1">
        <v>0.96</v>
      </c>
      <c r="J256" t="s">
        <v>4</v>
      </c>
      <c r="K256" t="s">
        <v>5</v>
      </c>
      <c r="L256" t="s">
        <v>52</v>
      </c>
      <c r="M256" t="s">
        <v>172</v>
      </c>
      <c r="N256" t="s">
        <v>176</v>
      </c>
      <c r="R256" t="s">
        <v>357</v>
      </c>
      <c r="S256">
        <v>90</v>
      </c>
      <c r="T256" t="s">
        <v>334</v>
      </c>
      <c r="U256">
        <v>4</v>
      </c>
      <c r="V256" t="s">
        <v>335</v>
      </c>
      <c r="W256" t="s">
        <v>972</v>
      </c>
      <c r="X256" t="s">
        <v>171</v>
      </c>
    </row>
    <row r="257" spans="1:24" x14ac:dyDescent="0.25">
      <c r="A257" t="s">
        <v>168</v>
      </c>
      <c r="B257" t="s">
        <v>251</v>
      </c>
      <c r="C257" t="s">
        <v>151</v>
      </c>
      <c r="D257" t="s">
        <v>169</v>
      </c>
      <c r="E257">
        <v>29</v>
      </c>
      <c r="F257" t="s">
        <v>1</v>
      </c>
      <c r="G257" t="s">
        <v>171</v>
      </c>
      <c r="I257" s="1">
        <v>0.71</v>
      </c>
      <c r="J257" t="s">
        <v>4</v>
      </c>
      <c r="K257" t="s">
        <v>5</v>
      </c>
      <c r="L257" t="s">
        <v>129</v>
      </c>
      <c r="M257" t="s">
        <v>172</v>
      </c>
      <c r="N257" t="s">
        <v>196</v>
      </c>
      <c r="R257" t="s">
        <v>357</v>
      </c>
      <c r="S257">
        <v>180</v>
      </c>
      <c r="T257" t="s">
        <v>334</v>
      </c>
      <c r="U257">
        <v>29</v>
      </c>
      <c r="V257" t="s">
        <v>335</v>
      </c>
      <c r="W257" t="s">
        <v>1135</v>
      </c>
      <c r="X257" t="s">
        <v>171</v>
      </c>
    </row>
    <row r="258" spans="1:24" x14ac:dyDescent="0.25">
      <c r="A258" t="s">
        <v>168</v>
      </c>
      <c r="B258" t="s">
        <v>251</v>
      </c>
      <c r="C258" t="s">
        <v>151</v>
      </c>
      <c r="D258" t="s">
        <v>169</v>
      </c>
      <c r="E258">
        <v>8</v>
      </c>
      <c r="F258" t="s">
        <v>1</v>
      </c>
      <c r="G258" t="s">
        <v>171</v>
      </c>
      <c r="I258" s="1">
        <v>0.92</v>
      </c>
      <c r="J258" t="s">
        <v>4</v>
      </c>
      <c r="K258" t="s">
        <v>5</v>
      </c>
      <c r="L258" t="s">
        <v>18</v>
      </c>
      <c r="M258" t="s">
        <v>172</v>
      </c>
      <c r="N258" t="s">
        <v>180</v>
      </c>
      <c r="R258" t="s">
        <v>357</v>
      </c>
      <c r="S258">
        <v>50</v>
      </c>
      <c r="T258" t="s">
        <v>334</v>
      </c>
      <c r="U258">
        <v>8</v>
      </c>
      <c r="V258" t="s">
        <v>335</v>
      </c>
      <c r="W258" t="s">
        <v>1136</v>
      </c>
      <c r="X258" t="s">
        <v>171</v>
      </c>
    </row>
    <row r="259" spans="1:24" x14ac:dyDescent="0.25">
      <c r="A259" t="s">
        <v>168</v>
      </c>
      <c r="B259" t="s">
        <v>251</v>
      </c>
      <c r="C259" t="s">
        <v>151</v>
      </c>
      <c r="D259" t="s">
        <v>169</v>
      </c>
      <c r="E259">
        <v>61</v>
      </c>
      <c r="F259" t="s">
        <v>1</v>
      </c>
      <c r="G259" t="s">
        <v>171</v>
      </c>
      <c r="I259" s="1">
        <v>0.39</v>
      </c>
      <c r="J259" t="s">
        <v>4</v>
      </c>
      <c r="K259" t="s">
        <v>5</v>
      </c>
      <c r="L259" t="s">
        <v>84</v>
      </c>
      <c r="M259" t="s">
        <v>172</v>
      </c>
      <c r="N259" t="s">
        <v>221</v>
      </c>
      <c r="R259" t="s">
        <v>357</v>
      </c>
      <c r="S259">
        <v>150</v>
      </c>
      <c r="T259" t="s">
        <v>334</v>
      </c>
      <c r="U259">
        <v>61</v>
      </c>
      <c r="V259" t="s">
        <v>335</v>
      </c>
      <c r="W259" t="s">
        <v>1137</v>
      </c>
      <c r="X259" t="s">
        <v>171</v>
      </c>
    </row>
    <row r="260" spans="1:24" x14ac:dyDescent="0.25">
      <c r="A260" t="s">
        <v>168</v>
      </c>
      <c r="B260" t="s">
        <v>251</v>
      </c>
      <c r="C260" t="s">
        <v>151</v>
      </c>
      <c r="D260" t="s">
        <v>169</v>
      </c>
      <c r="E260">
        <v>3</v>
      </c>
      <c r="F260" t="s">
        <v>1</v>
      </c>
      <c r="G260" t="s">
        <v>171</v>
      </c>
      <c r="I260" s="1">
        <v>0.97</v>
      </c>
      <c r="J260" t="s">
        <v>4</v>
      </c>
      <c r="K260" t="s">
        <v>5</v>
      </c>
      <c r="L260" t="s">
        <v>43</v>
      </c>
      <c r="M260" t="s">
        <v>172</v>
      </c>
      <c r="N260" t="s">
        <v>175</v>
      </c>
      <c r="R260" t="s">
        <v>357</v>
      </c>
      <c r="S260">
        <v>50</v>
      </c>
      <c r="T260" t="s">
        <v>334</v>
      </c>
      <c r="U260">
        <v>3</v>
      </c>
      <c r="V260" t="s">
        <v>335</v>
      </c>
      <c r="W260" t="s">
        <v>1138</v>
      </c>
      <c r="X260" t="s">
        <v>171</v>
      </c>
    </row>
    <row r="261" spans="1:24" x14ac:dyDescent="0.25">
      <c r="A261" t="s">
        <v>168</v>
      </c>
      <c r="B261" t="s">
        <v>251</v>
      </c>
      <c r="C261" t="s">
        <v>151</v>
      </c>
      <c r="D261" t="s">
        <v>169</v>
      </c>
      <c r="E261">
        <v>2</v>
      </c>
      <c r="F261" t="s">
        <v>1</v>
      </c>
      <c r="G261" t="s">
        <v>171</v>
      </c>
      <c r="I261" s="1">
        <v>0.98</v>
      </c>
      <c r="J261" t="s">
        <v>4</v>
      </c>
      <c r="K261" t="s">
        <v>5</v>
      </c>
      <c r="L261" t="s">
        <v>41</v>
      </c>
      <c r="M261" t="s">
        <v>172</v>
      </c>
      <c r="N261" t="s">
        <v>174</v>
      </c>
      <c r="R261" t="s">
        <v>357</v>
      </c>
      <c r="S261">
        <v>100</v>
      </c>
      <c r="T261" t="s">
        <v>334</v>
      </c>
      <c r="U261">
        <v>2</v>
      </c>
      <c r="V261" t="s">
        <v>335</v>
      </c>
      <c r="W261" t="s">
        <v>338</v>
      </c>
      <c r="X261" t="s">
        <v>171</v>
      </c>
    </row>
    <row r="262" spans="1:24" x14ac:dyDescent="0.25">
      <c r="A262" t="s">
        <v>168</v>
      </c>
      <c r="B262" t="s">
        <v>251</v>
      </c>
      <c r="C262" t="s">
        <v>151</v>
      </c>
      <c r="D262" t="s">
        <v>169</v>
      </c>
      <c r="E262">
        <v>7</v>
      </c>
      <c r="F262" t="s">
        <v>1</v>
      </c>
      <c r="G262" t="s">
        <v>171</v>
      </c>
      <c r="I262" s="1">
        <v>0.93</v>
      </c>
      <c r="J262" t="s">
        <v>4</v>
      </c>
      <c r="K262" t="s">
        <v>5</v>
      </c>
      <c r="L262" t="s">
        <v>152</v>
      </c>
      <c r="M262" t="s">
        <v>172</v>
      </c>
      <c r="N262" t="s">
        <v>179</v>
      </c>
      <c r="R262" t="s">
        <v>357</v>
      </c>
      <c r="S262">
        <v>80</v>
      </c>
      <c r="T262" t="s">
        <v>334</v>
      </c>
      <c r="U262">
        <v>7</v>
      </c>
      <c r="V262" t="s">
        <v>335</v>
      </c>
      <c r="W262" t="s">
        <v>1052</v>
      </c>
      <c r="X262" t="s">
        <v>171</v>
      </c>
    </row>
    <row r="263" spans="1:24" x14ac:dyDescent="0.25">
      <c r="A263" t="s">
        <v>168</v>
      </c>
      <c r="B263" t="s">
        <v>251</v>
      </c>
      <c r="C263" t="s">
        <v>151</v>
      </c>
      <c r="D263" t="s">
        <v>169</v>
      </c>
      <c r="E263">
        <v>86</v>
      </c>
      <c r="F263" t="s">
        <v>1</v>
      </c>
      <c r="G263" t="s">
        <v>171</v>
      </c>
      <c r="I263" s="1">
        <v>0.14000000000000001</v>
      </c>
      <c r="J263" t="s">
        <v>4</v>
      </c>
      <c r="K263" t="s">
        <v>5</v>
      </c>
      <c r="L263" t="s">
        <v>110</v>
      </c>
      <c r="M263" t="s">
        <v>172</v>
      </c>
      <c r="N263" t="s">
        <v>240</v>
      </c>
      <c r="R263" t="s">
        <v>357</v>
      </c>
      <c r="S263">
        <v>50</v>
      </c>
      <c r="T263" t="s">
        <v>334</v>
      </c>
      <c r="U263">
        <v>86</v>
      </c>
      <c r="V263" t="s">
        <v>335</v>
      </c>
      <c r="W263" t="s">
        <v>990</v>
      </c>
      <c r="X263" t="s">
        <v>171</v>
      </c>
    </row>
    <row r="264" spans="1:24" x14ac:dyDescent="0.25">
      <c r="A264" t="s">
        <v>168</v>
      </c>
      <c r="B264" t="s">
        <v>251</v>
      </c>
      <c r="C264" t="s">
        <v>151</v>
      </c>
      <c r="D264" t="s">
        <v>169</v>
      </c>
      <c r="E264">
        <v>8</v>
      </c>
      <c r="F264" t="s">
        <v>1</v>
      </c>
      <c r="G264" t="s">
        <v>171</v>
      </c>
      <c r="I264" s="1">
        <v>0.92</v>
      </c>
      <c r="J264" t="s">
        <v>4</v>
      </c>
      <c r="K264" t="s">
        <v>5</v>
      </c>
      <c r="L264" t="s">
        <v>18</v>
      </c>
      <c r="M264" t="s">
        <v>172</v>
      </c>
      <c r="N264" t="s">
        <v>180</v>
      </c>
      <c r="R264" t="s">
        <v>357</v>
      </c>
      <c r="S264">
        <v>140</v>
      </c>
      <c r="T264" t="s">
        <v>334</v>
      </c>
      <c r="U264">
        <v>8</v>
      </c>
      <c r="V264" t="s">
        <v>335</v>
      </c>
      <c r="W264" t="s">
        <v>344</v>
      </c>
      <c r="X264" t="s">
        <v>171</v>
      </c>
    </row>
    <row r="265" spans="1:24" x14ac:dyDescent="0.25">
      <c r="A265" t="s">
        <v>168</v>
      </c>
      <c r="B265" t="s">
        <v>251</v>
      </c>
      <c r="C265" t="s">
        <v>151</v>
      </c>
      <c r="D265" t="s">
        <v>169</v>
      </c>
      <c r="E265">
        <v>27</v>
      </c>
      <c r="F265" t="s">
        <v>1</v>
      </c>
      <c r="G265" t="s">
        <v>171</v>
      </c>
      <c r="I265" s="1">
        <v>0.73</v>
      </c>
      <c r="J265" t="s">
        <v>4</v>
      </c>
      <c r="K265" t="s">
        <v>5</v>
      </c>
      <c r="L265" t="s">
        <v>91</v>
      </c>
      <c r="M265" t="s">
        <v>172</v>
      </c>
      <c r="N265" t="s">
        <v>195</v>
      </c>
      <c r="R265" t="s">
        <v>357</v>
      </c>
      <c r="S265">
        <v>180</v>
      </c>
      <c r="T265" t="s">
        <v>334</v>
      </c>
      <c r="U265">
        <v>27</v>
      </c>
      <c r="V265" t="s">
        <v>335</v>
      </c>
      <c r="W265" t="s">
        <v>348</v>
      </c>
      <c r="X265" t="s">
        <v>171</v>
      </c>
    </row>
    <row r="266" spans="1:24" x14ac:dyDescent="0.25">
      <c r="A266" t="s">
        <v>168</v>
      </c>
      <c r="B266" t="s">
        <v>251</v>
      </c>
      <c r="C266" t="s">
        <v>151</v>
      </c>
      <c r="D266" t="s">
        <v>169</v>
      </c>
      <c r="E266">
        <v>7</v>
      </c>
      <c r="F266" t="s">
        <v>1</v>
      </c>
      <c r="G266" t="s">
        <v>171</v>
      </c>
      <c r="I266" s="1">
        <v>0.93</v>
      </c>
      <c r="J266" t="s">
        <v>4</v>
      </c>
      <c r="K266" t="s">
        <v>5</v>
      </c>
      <c r="L266" t="s">
        <v>152</v>
      </c>
      <c r="M266" t="s">
        <v>172</v>
      </c>
      <c r="N266" t="s">
        <v>179</v>
      </c>
      <c r="R266" t="s">
        <v>357</v>
      </c>
      <c r="S266">
        <v>90</v>
      </c>
      <c r="T266" t="s">
        <v>334</v>
      </c>
      <c r="U266">
        <v>7</v>
      </c>
      <c r="V266" t="s">
        <v>335</v>
      </c>
      <c r="W266" t="s">
        <v>343</v>
      </c>
      <c r="X266" t="s">
        <v>171</v>
      </c>
    </row>
    <row r="267" spans="1:24" x14ac:dyDescent="0.25">
      <c r="A267" t="s">
        <v>168</v>
      </c>
      <c r="B267" t="s">
        <v>251</v>
      </c>
      <c r="C267" t="s">
        <v>151</v>
      </c>
      <c r="D267" t="s">
        <v>169</v>
      </c>
      <c r="E267">
        <v>82</v>
      </c>
      <c r="F267" t="s">
        <v>1</v>
      </c>
      <c r="G267" t="s">
        <v>171</v>
      </c>
      <c r="I267" s="1">
        <v>0.18</v>
      </c>
      <c r="J267" t="s">
        <v>4</v>
      </c>
      <c r="K267" t="s">
        <v>5</v>
      </c>
      <c r="L267" t="s">
        <v>38</v>
      </c>
      <c r="M267" t="s">
        <v>172</v>
      </c>
      <c r="N267" t="s">
        <v>238</v>
      </c>
      <c r="R267" t="s">
        <v>357</v>
      </c>
      <c r="S267">
        <v>70</v>
      </c>
      <c r="T267" t="s">
        <v>334</v>
      </c>
      <c r="U267">
        <v>82</v>
      </c>
      <c r="V267" t="s">
        <v>335</v>
      </c>
      <c r="W267" t="s">
        <v>1139</v>
      </c>
      <c r="X267" t="s">
        <v>171</v>
      </c>
    </row>
    <row r="268" spans="1:24" x14ac:dyDescent="0.25">
      <c r="A268" t="s">
        <v>168</v>
      </c>
      <c r="B268" t="s">
        <v>251</v>
      </c>
      <c r="C268" t="s">
        <v>151</v>
      </c>
      <c r="D268" t="s">
        <v>169</v>
      </c>
      <c r="E268">
        <v>7</v>
      </c>
      <c r="F268" t="s">
        <v>1</v>
      </c>
      <c r="G268" t="s">
        <v>171</v>
      </c>
      <c r="I268" s="1">
        <v>0.93</v>
      </c>
      <c r="J268" t="s">
        <v>4</v>
      </c>
      <c r="K268" t="s">
        <v>5</v>
      </c>
      <c r="L268" t="s">
        <v>152</v>
      </c>
      <c r="M268" t="s">
        <v>172</v>
      </c>
      <c r="N268" t="s">
        <v>179</v>
      </c>
      <c r="R268" t="s">
        <v>357</v>
      </c>
      <c r="S268">
        <v>140</v>
      </c>
      <c r="T268" t="s">
        <v>334</v>
      </c>
      <c r="U268">
        <v>7</v>
      </c>
      <c r="V268" t="s">
        <v>335</v>
      </c>
      <c r="W268" t="s">
        <v>964</v>
      </c>
      <c r="X268" t="s">
        <v>171</v>
      </c>
    </row>
    <row r="269" spans="1:24" x14ac:dyDescent="0.25">
      <c r="A269" t="s">
        <v>168</v>
      </c>
      <c r="B269" t="s">
        <v>251</v>
      </c>
      <c r="C269" t="s">
        <v>151</v>
      </c>
      <c r="D269" t="s">
        <v>169</v>
      </c>
      <c r="E269">
        <v>45</v>
      </c>
      <c r="F269" t="s">
        <v>1</v>
      </c>
      <c r="G269" t="s">
        <v>171</v>
      </c>
      <c r="I269" s="1">
        <v>0.55000000000000004</v>
      </c>
      <c r="J269" t="s">
        <v>4</v>
      </c>
      <c r="K269" t="s">
        <v>5</v>
      </c>
      <c r="L269" t="s">
        <v>139</v>
      </c>
      <c r="M269" t="s">
        <v>172</v>
      </c>
      <c r="N269" t="s">
        <v>208</v>
      </c>
      <c r="R269" t="s">
        <v>357</v>
      </c>
      <c r="S269">
        <v>50</v>
      </c>
      <c r="T269" t="s">
        <v>334</v>
      </c>
      <c r="U269">
        <v>45</v>
      </c>
      <c r="V269" t="s">
        <v>335</v>
      </c>
      <c r="W269" t="s">
        <v>1140</v>
      </c>
      <c r="X269" t="s">
        <v>171</v>
      </c>
    </row>
    <row r="270" spans="1:24" x14ac:dyDescent="0.25">
      <c r="A270" t="s">
        <v>168</v>
      </c>
      <c r="B270" t="s">
        <v>251</v>
      </c>
      <c r="C270" t="s">
        <v>151</v>
      </c>
      <c r="D270" t="s">
        <v>169</v>
      </c>
      <c r="E270">
        <v>4</v>
      </c>
      <c r="F270" t="s">
        <v>1</v>
      </c>
      <c r="G270" t="s">
        <v>171</v>
      </c>
      <c r="I270" s="1">
        <v>0.96</v>
      </c>
      <c r="J270" t="s">
        <v>4</v>
      </c>
      <c r="K270" t="s">
        <v>5</v>
      </c>
      <c r="L270" t="s">
        <v>52</v>
      </c>
      <c r="M270" t="s">
        <v>172</v>
      </c>
      <c r="N270" t="s">
        <v>176</v>
      </c>
      <c r="R270" t="s">
        <v>357</v>
      </c>
      <c r="S270">
        <v>150</v>
      </c>
      <c r="T270" t="s">
        <v>334</v>
      </c>
      <c r="U270">
        <v>4</v>
      </c>
      <c r="V270" t="s">
        <v>335</v>
      </c>
      <c r="W270" t="s">
        <v>1141</v>
      </c>
      <c r="X270" t="s">
        <v>171</v>
      </c>
    </row>
    <row r="271" spans="1:24" x14ac:dyDescent="0.25">
      <c r="A271" t="s">
        <v>168</v>
      </c>
      <c r="B271" t="s">
        <v>251</v>
      </c>
      <c r="C271" t="s">
        <v>151</v>
      </c>
      <c r="D271" t="s">
        <v>169</v>
      </c>
      <c r="E271">
        <v>13</v>
      </c>
      <c r="F271" t="s">
        <v>1</v>
      </c>
      <c r="G271" t="s">
        <v>171</v>
      </c>
      <c r="I271" s="1">
        <v>0.87</v>
      </c>
      <c r="J271" t="s">
        <v>4</v>
      </c>
      <c r="K271" t="s">
        <v>5</v>
      </c>
      <c r="L271" t="s">
        <v>120</v>
      </c>
      <c r="M271" t="s">
        <v>172</v>
      </c>
      <c r="N271" t="s">
        <v>184</v>
      </c>
      <c r="R271" t="s">
        <v>357</v>
      </c>
      <c r="S271">
        <v>50</v>
      </c>
      <c r="T271" t="s">
        <v>334</v>
      </c>
      <c r="U271">
        <v>13</v>
      </c>
      <c r="V271" t="s">
        <v>335</v>
      </c>
      <c r="W271" t="s">
        <v>1142</v>
      </c>
      <c r="X271" t="s">
        <v>171</v>
      </c>
    </row>
    <row r="272" spans="1:24" x14ac:dyDescent="0.25">
      <c r="A272" t="s">
        <v>168</v>
      </c>
      <c r="B272" t="s">
        <v>251</v>
      </c>
      <c r="C272" t="s">
        <v>151</v>
      </c>
      <c r="D272" t="s">
        <v>169</v>
      </c>
      <c r="E272">
        <v>6</v>
      </c>
      <c r="F272" t="s">
        <v>1</v>
      </c>
      <c r="G272" t="s">
        <v>171</v>
      </c>
      <c r="I272" s="1">
        <v>0.94</v>
      </c>
      <c r="J272" t="s">
        <v>4</v>
      </c>
      <c r="K272" t="s">
        <v>5</v>
      </c>
      <c r="L272" t="s">
        <v>66</v>
      </c>
      <c r="M272" t="s">
        <v>172</v>
      </c>
      <c r="N272" t="s">
        <v>178</v>
      </c>
      <c r="R272" t="s">
        <v>357</v>
      </c>
      <c r="S272">
        <v>120</v>
      </c>
      <c r="T272" t="s">
        <v>334</v>
      </c>
      <c r="U272">
        <v>6</v>
      </c>
      <c r="V272" t="s">
        <v>335</v>
      </c>
      <c r="W272" t="s">
        <v>1044</v>
      </c>
      <c r="X272" t="s">
        <v>171</v>
      </c>
    </row>
    <row r="273" spans="1:24" x14ac:dyDescent="0.25">
      <c r="A273" t="s">
        <v>168</v>
      </c>
      <c r="B273" t="s">
        <v>251</v>
      </c>
      <c r="C273" t="s">
        <v>151</v>
      </c>
      <c r="D273" t="s">
        <v>169</v>
      </c>
      <c r="E273">
        <v>34</v>
      </c>
      <c r="F273" t="s">
        <v>1</v>
      </c>
      <c r="G273" t="s">
        <v>171</v>
      </c>
      <c r="I273" s="1">
        <v>0.66</v>
      </c>
      <c r="J273" t="s">
        <v>4</v>
      </c>
      <c r="K273" t="s">
        <v>5</v>
      </c>
      <c r="L273" t="s">
        <v>103</v>
      </c>
      <c r="M273" t="s">
        <v>172</v>
      </c>
      <c r="N273" t="s">
        <v>201</v>
      </c>
      <c r="R273" t="s">
        <v>357</v>
      </c>
      <c r="S273">
        <v>200</v>
      </c>
      <c r="T273" t="s">
        <v>334</v>
      </c>
      <c r="U273">
        <v>34</v>
      </c>
      <c r="V273" t="s">
        <v>335</v>
      </c>
      <c r="W273" t="s">
        <v>1143</v>
      </c>
      <c r="X273" t="s">
        <v>171</v>
      </c>
    </row>
    <row r="274" spans="1:24" x14ac:dyDescent="0.25">
      <c r="A274" t="s">
        <v>168</v>
      </c>
      <c r="B274" t="s">
        <v>251</v>
      </c>
      <c r="C274" t="s">
        <v>151</v>
      </c>
      <c r="D274" t="s">
        <v>169</v>
      </c>
      <c r="E274">
        <v>9</v>
      </c>
      <c r="F274" t="s">
        <v>1</v>
      </c>
      <c r="G274" t="s">
        <v>171</v>
      </c>
      <c r="I274" s="1">
        <v>0.91</v>
      </c>
      <c r="J274" t="s">
        <v>4</v>
      </c>
      <c r="K274" t="s">
        <v>5</v>
      </c>
      <c r="L274" t="s">
        <v>72</v>
      </c>
      <c r="M274" t="s">
        <v>172</v>
      </c>
      <c r="N274" t="s">
        <v>181</v>
      </c>
      <c r="R274" t="s">
        <v>357</v>
      </c>
      <c r="S274">
        <v>60</v>
      </c>
      <c r="T274" t="s">
        <v>334</v>
      </c>
      <c r="U274">
        <v>9</v>
      </c>
      <c r="V274" t="s">
        <v>335</v>
      </c>
      <c r="W274" t="s">
        <v>1144</v>
      </c>
      <c r="X274" t="s">
        <v>171</v>
      </c>
    </row>
    <row r="275" spans="1:24" x14ac:dyDescent="0.25">
      <c r="A275" t="s">
        <v>168</v>
      </c>
      <c r="B275" t="s">
        <v>251</v>
      </c>
      <c r="C275" t="s">
        <v>151</v>
      </c>
      <c r="D275" t="s">
        <v>169</v>
      </c>
      <c r="E275">
        <v>52</v>
      </c>
      <c r="F275" t="s">
        <v>1</v>
      </c>
      <c r="G275" t="s">
        <v>171</v>
      </c>
      <c r="I275" s="1">
        <v>0.48</v>
      </c>
      <c r="J275" t="s">
        <v>4</v>
      </c>
      <c r="K275" t="s">
        <v>5</v>
      </c>
      <c r="L275" t="s">
        <v>105</v>
      </c>
      <c r="M275" t="s">
        <v>172</v>
      </c>
      <c r="N275" t="s">
        <v>214</v>
      </c>
      <c r="R275" t="s">
        <v>357</v>
      </c>
      <c r="S275">
        <v>140</v>
      </c>
      <c r="T275" t="s">
        <v>334</v>
      </c>
      <c r="U275">
        <v>52</v>
      </c>
      <c r="V275" t="s">
        <v>335</v>
      </c>
      <c r="W275" t="s">
        <v>1145</v>
      </c>
      <c r="X275" t="s">
        <v>171</v>
      </c>
    </row>
    <row r="276" spans="1:24" x14ac:dyDescent="0.25">
      <c r="A276" t="s">
        <v>168</v>
      </c>
      <c r="B276" t="s">
        <v>251</v>
      </c>
      <c r="C276" t="s">
        <v>151</v>
      </c>
      <c r="D276" t="s">
        <v>169</v>
      </c>
      <c r="E276">
        <v>8</v>
      </c>
      <c r="F276" t="s">
        <v>1</v>
      </c>
      <c r="G276" t="s">
        <v>171</v>
      </c>
      <c r="I276" s="1">
        <v>0.92</v>
      </c>
      <c r="J276" t="s">
        <v>4</v>
      </c>
      <c r="K276" t="s">
        <v>5</v>
      </c>
      <c r="L276" t="s">
        <v>18</v>
      </c>
      <c r="M276" t="s">
        <v>172</v>
      </c>
      <c r="N276" t="s">
        <v>180</v>
      </c>
      <c r="R276" t="s">
        <v>357</v>
      </c>
      <c r="S276">
        <v>170</v>
      </c>
      <c r="T276" t="s">
        <v>334</v>
      </c>
      <c r="U276">
        <v>8</v>
      </c>
      <c r="V276" t="s">
        <v>335</v>
      </c>
      <c r="W276" t="s">
        <v>957</v>
      </c>
      <c r="X276" t="s">
        <v>171</v>
      </c>
    </row>
    <row r="277" spans="1:24" x14ac:dyDescent="0.25">
      <c r="A277" t="s">
        <v>168</v>
      </c>
      <c r="B277" t="s">
        <v>251</v>
      </c>
      <c r="C277" t="s">
        <v>151</v>
      </c>
      <c r="D277" t="s">
        <v>169</v>
      </c>
      <c r="E277">
        <v>63</v>
      </c>
      <c r="F277" t="s">
        <v>1</v>
      </c>
      <c r="G277" t="s">
        <v>171</v>
      </c>
      <c r="I277" s="1">
        <v>0.37</v>
      </c>
      <c r="J277" t="s">
        <v>4</v>
      </c>
      <c r="K277" t="s">
        <v>5</v>
      </c>
      <c r="L277" t="s">
        <v>79</v>
      </c>
      <c r="M277" t="s">
        <v>172</v>
      </c>
      <c r="N277" t="s">
        <v>223</v>
      </c>
      <c r="R277" t="s">
        <v>357</v>
      </c>
      <c r="S277">
        <v>180</v>
      </c>
      <c r="T277" t="s">
        <v>334</v>
      </c>
      <c r="U277">
        <v>63</v>
      </c>
      <c r="V277" t="s">
        <v>335</v>
      </c>
      <c r="W277" t="s">
        <v>1146</v>
      </c>
      <c r="X277" t="s">
        <v>171</v>
      </c>
    </row>
    <row r="278" spans="1:24" x14ac:dyDescent="0.25">
      <c r="A278" t="s">
        <v>168</v>
      </c>
      <c r="B278" t="s">
        <v>251</v>
      </c>
      <c r="C278" t="s">
        <v>151</v>
      </c>
      <c r="D278" t="s">
        <v>169</v>
      </c>
      <c r="E278">
        <v>1</v>
      </c>
      <c r="F278" t="s">
        <v>1</v>
      </c>
      <c r="G278" t="s">
        <v>171</v>
      </c>
      <c r="I278" s="1">
        <v>0.99</v>
      </c>
      <c r="J278" t="s">
        <v>4</v>
      </c>
      <c r="K278" t="s">
        <v>5</v>
      </c>
      <c r="L278" t="s">
        <v>97</v>
      </c>
      <c r="M278" t="s">
        <v>172</v>
      </c>
      <c r="N278" t="s">
        <v>173</v>
      </c>
      <c r="R278" t="s">
        <v>357</v>
      </c>
      <c r="S278">
        <v>150</v>
      </c>
      <c r="T278" t="s">
        <v>334</v>
      </c>
      <c r="U278">
        <v>1</v>
      </c>
      <c r="V278" t="s">
        <v>335</v>
      </c>
      <c r="W278" t="s">
        <v>1098</v>
      </c>
      <c r="X278" t="s">
        <v>171</v>
      </c>
    </row>
    <row r="279" spans="1:24" x14ac:dyDescent="0.25">
      <c r="A279" t="s">
        <v>168</v>
      </c>
      <c r="B279" t="s">
        <v>251</v>
      </c>
      <c r="C279" t="s">
        <v>151</v>
      </c>
      <c r="D279" t="s">
        <v>169</v>
      </c>
      <c r="E279">
        <v>37</v>
      </c>
      <c r="F279" t="s">
        <v>1</v>
      </c>
      <c r="G279" t="s">
        <v>171</v>
      </c>
      <c r="I279" s="1">
        <v>0.63</v>
      </c>
      <c r="J279" t="s">
        <v>4</v>
      </c>
      <c r="K279" t="s">
        <v>5</v>
      </c>
      <c r="L279" t="s">
        <v>90</v>
      </c>
      <c r="M279" t="s">
        <v>172</v>
      </c>
      <c r="N279" t="s">
        <v>204</v>
      </c>
      <c r="R279" t="s">
        <v>357</v>
      </c>
      <c r="S279">
        <v>60</v>
      </c>
      <c r="T279" t="s">
        <v>334</v>
      </c>
      <c r="U279">
        <v>37</v>
      </c>
      <c r="V279" t="s">
        <v>335</v>
      </c>
      <c r="W279" t="s">
        <v>1147</v>
      </c>
      <c r="X279" t="s">
        <v>171</v>
      </c>
    </row>
    <row r="280" spans="1:24" x14ac:dyDescent="0.25">
      <c r="A280" t="s">
        <v>168</v>
      </c>
      <c r="B280" t="s">
        <v>251</v>
      </c>
      <c r="C280" t="s">
        <v>151</v>
      </c>
      <c r="D280" t="s">
        <v>169</v>
      </c>
      <c r="E280">
        <v>7</v>
      </c>
      <c r="F280" t="s">
        <v>1</v>
      </c>
      <c r="G280" t="s">
        <v>171</v>
      </c>
      <c r="I280" s="1">
        <v>0.93</v>
      </c>
      <c r="J280" t="s">
        <v>4</v>
      </c>
      <c r="K280" t="s">
        <v>5</v>
      </c>
      <c r="L280" t="s">
        <v>152</v>
      </c>
      <c r="M280" t="s">
        <v>172</v>
      </c>
      <c r="N280" t="s">
        <v>179</v>
      </c>
      <c r="R280" t="s">
        <v>357</v>
      </c>
      <c r="S280">
        <v>140</v>
      </c>
      <c r="T280" t="s">
        <v>334</v>
      </c>
      <c r="U280">
        <v>7</v>
      </c>
      <c r="V280" t="s">
        <v>335</v>
      </c>
      <c r="W280" t="s">
        <v>964</v>
      </c>
      <c r="X280" t="s">
        <v>171</v>
      </c>
    </row>
    <row r="281" spans="1:24" x14ac:dyDescent="0.25">
      <c r="A281" t="s">
        <v>168</v>
      </c>
      <c r="B281" t="s">
        <v>251</v>
      </c>
      <c r="C281" t="s">
        <v>151</v>
      </c>
      <c r="D281" t="s">
        <v>169</v>
      </c>
      <c r="E281">
        <v>35</v>
      </c>
      <c r="F281" t="s">
        <v>1</v>
      </c>
      <c r="G281" t="s">
        <v>171</v>
      </c>
      <c r="I281" s="1">
        <v>0.65</v>
      </c>
      <c r="J281" t="s">
        <v>4</v>
      </c>
      <c r="K281" t="s">
        <v>5</v>
      </c>
      <c r="L281" t="s">
        <v>104</v>
      </c>
      <c r="M281" t="s">
        <v>172</v>
      </c>
      <c r="N281" t="s">
        <v>202</v>
      </c>
      <c r="R281" t="s">
        <v>357</v>
      </c>
      <c r="S281">
        <v>80</v>
      </c>
      <c r="T281" t="s">
        <v>334</v>
      </c>
      <c r="U281">
        <v>35</v>
      </c>
      <c r="V281" t="s">
        <v>335</v>
      </c>
      <c r="W281" t="s">
        <v>1148</v>
      </c>
      <c r="X281" t="s">
        <v>171</v>
      </c>
    </row>
    <row r="282" spans="1:24" x14ac:dyDescent="0.25">
      <c r="A282" t="s">
        <v>168</v>
      </c>
      <c r="B282" t="s">
        <v>251</v>
      </c>
      <c r="C282" t="s">
        <v>151</v>
      </c>
      <c r="D282" t="s">
        <v>169</v>
      </c>
      <c r="E282">
        <v>4</v>
      </c>
      <c r="F282" t="s">
        <v>1</v>
      </c>
      <c r="G282" t="s">
        <v>171</v>
      </c>
      <c r="I282" s="1">
        <v>0.96</v>
      </c>
      <c r="J282" t="s">
        <v>4</v>
      </c>
      <c r="K282" t="s">
        <v>5</v>
      </c>
      <c r="L282" t="s">
        <v>52</v>
      </c>
      <c r="M282" t="s">
        <v>172</v>
      </c>
      <c r="N282" t="s">
        <v>176</v>
      </c>
      <c r="R282" t="s">
        <v>357</v>
      </c>
      <c r="S282">
        <v>60</v>
      </c>
      <c r="T282" t="s">
        <v>334</v>
      </c>
      <c r="U282">
        <v>4</v>
      </c>
      <c r="V282" t="s">
        <v>335</v>
      </c>
      <c r="W282" t="s">
        <v>1065</v>
      </c>
      <c r="X282" t="s">
        <v>171</v>
      </c>
    </row>
    <row r="283" spans="1:24" x14ac:dyDescent="0.25">
      <c r="A283" t="s">
        <v>168</v>
      </c>
      <c r="B283" t="s">
        <v>251</v>
      </c>
      <c r="C283" t="s">
        <v>151</v>
      </c>
      <c r="D283" t="s">
        <v>169</v>
      </c>
      <c r="E283">
        <v>64</v>
      </c>
      <c r="F283" t="s">
        <v>1</v>
      </c>
      <c r="G283" t="s">
        <v>171</v>
      </c>
      <c r="I283" s="1">
        <v>0.36</v>
      </c>
      <c r="J283" t="s">
        <v>4</v>
      </c>
      <c r="K283" t="s">
        <v>5</v>
      </c>
      <c r="L283" t="s">
        <v>157</v>
      </c>
      <c r="M283" t="s">
        <v>172</v>
      </c>
      <c r="N283" t="s">
        <v>224</v>
      </c>
      <c r="R283" t="s">
        <v>357</v>
      </c>
      <c r="S283">
        <v>70</v>
      </c>
      <c r="T283" t="s">
        <v>334</v>
      </c>
      <c r="U283">
        <v>64</v>
      </c>
      <c r="V283" t="s">
        <v>335</v>
      </c>
      <c r="W283" t="s">
        <v>351</v>
      </c>
      <c r="X283" t="s">
        <v>171</v>
      </c>
    </row>
    <row r="284" spans="1:24" x14ac:dyDescent="0.25">
      <c r="A284" t="s">
        <v>168</v>
      </c>
      <c r="B284" t="s">
        <v>251</v>
      </c>
      <c r="C284" t="s">
        <v>151</v>
      </c>
      <c r="D284" t="s">
        <v>169</v>
      </c>
      <c r="E284">
        <v>9</v>
      </c>
      <c r="F284" t="s">
        <v>1</v>
      </c>
      <c r="G284" t="s">
        <v>171</v>
      </c>
      <c r="I284" s="1">
        <v>0.91</v>
      </c>
      <c r="J284" t="s">
        <v>4</v>
      </c>
      <c r="K284" t="s">
        <v>5</v>
      </c>
      <c r="L284" t="s">
        <v>72</v>
      </c>
      <c r="M284" t="s">
        <v>172</v>
      </c>
      <c r="N284" t="s">
        <v>181</v>
      </c>
      <c r="R284" t="s">
        <v>357</v>
      </c>
      <c r="S284">
        <v>100</v>
      </c>
      <c r="T284" t="s">
        <v>334</v>
      </c>
      <c r="U284">
        <v>9</v>
      </c>
      <c r="V284" t="s">
        <v>335</v>
      </c>
      <c r="W284" t="s">
        <v>1113</v>
      </c>
      <c r="X284" t="s">
        <v>171</v>
      </c>
    </row>
    <row r="285" spans="1:24" x14ac:dyDescent="0.25">
      <c r="A285" t="s">
        <v>168</v>
      </c>
      <c r="B285" t="s">
        <v>251</v>
      </c>
      <c r="C285" t="s">
        <v>151</v>
      </c>
      <c r="D285" t="s">
        <v>169</v>
      </c>
      <c r="E285">
        <v>93</v>
      </c>
      <c r="F285" t="s">
        <v>1</v>
      </c>
      <c r="G285" t="s">
        <v>171</v>
      </c>
      <c r="I285" s="1">
        <v>7.0000000000000007E-2</v>
      </c>
      <c r="J285" t="s">
        <v>4</v>
      </c>
      <c r="K285" t="s">
        <v>5</v>
      </c>
      <c r="L285" t="s">
        <v>132</v>
      </c>
      <c r="M285" t="s">
        <v>172</v>
      </c>
      <c r="N285" t="s">
        <v>247</v>
      </c>
      <c r="R285" t="s">
        <v>357</v>
      </c>
      <c r="S285">
        <v>110</v>
      </c>
      <c r="T285" t="s">
        <v>334</v>
      </c>
      <c r="U285">
        <v>93</v>
      </c>
      <c r="V285" t="s">
        <v>335</v>
      </c>
      <c r="W285" t="s">
        <v>1093</v>
      </c>
      <c r="X285" t="s">
        <v>171</v>
      </c>
    </row>
    <row r="286" spans="1:24" x14ac:dyDescent="0.25">
      <c r="A286" t="s">
        <v>168</v>
      </c>
      <c r="B286" t="s">
        <v>251</v>
      </c>
      <c r="C286" t="s">
        <v>151</v>
      </c>
      <c r="D286" t="s">
        <v>169</v>
      </c>
      <c r="E286">
        <v>8</v>
      </c>
      <c r="F286" t="s">
        <v>1</v>
      </c>
      <c r="G286" t="s">
        <v>171</v>
      </c>
      <c r="I286" s="1">
        <v>0.92</v>
      </c>
      <c r="J286" t="s">
        <v>4</v>
      </c>
      <c r="K286" t="s">
        <v>5</v>
      </c>
      <c r="L286" t="s">
        <v>18</v>
      </c>
      <c r="M286" t="s">
        <v>172</v>
      </c>
      <c r="N286" t="s">
        <v>180</v>
      </c>
      <c r="R286" t="s">
        <v>357</v>
      </c>
      <c r="S286">
        <v>190</v>
      </c>
      <c r="T286" t="s">
        <v>334</v>
      </c>
      <c r="U286">
        <v>8</v>
      </c>
      <c r="V286" t="s">
        <v>335</v>
      </c>
      <c r="W286" t="s">
        <v>1149</v>
      </c>
      <c r="X286" t="s">
        <v>171</v>
      </c>
    </row>
    <row r="287" spans="1:24" x14ac:dyDescent="0.25">
      <c r="A287" t="s">
        <v>168</v>
      </c>
      <c r="B287" t="s">
        <v>251</v>
      </c>
      <c r="C287" t="s">
        <v>151</v>
      </c>
      <c r="D287" t="s">
        <v>169</v>
      </c>
      <c r="E287">
        <v>88</v>
      </c>
      <c r="F287" t="s">
        <v>1</v>
      </c>
      <c r="G287" t="s">
        <v>171</v>
      </c>
      <c r="I287" s="1">
        <v>0.12</v>
      </c>
      <c r="J287" t="s">
        <v>4</v>
      </c>
      <c r="K287" t="s">
        <v>5</v>
      </c>
      <c r="L287" t="s">
        <v>123</v>
      </c>
      <c r="M287" t="s">
        <v>172</v>
      </c>
      <c r="N287" t="s">
        <v>242</v>
      </c>
      <c r="R287" t="s">
        <v>357</v>
      </c>
      <c r="S287">
        <v>80</v>
      </c>
      <c r="T287" t="s">
        <v>334</v>
      </c>
      <c r="U287">
        <v>88</v>
      </c>
      <c r="V287" t="s">
        <v>335</v>
      </c>
      <c r="W287" t="s">
        <v>1150</v>
      </c>
      <c r="X287" t="s">
        <v>171</v>
      </c>
    </row>
    <row r="288" spans="1:24" x14ac:dyDescent="0.25">
      <c r="A288" t="s">
        <v>168</v>
      </c>
      <c r="B288" t="s">
        <v>251</v>
      </c>
      <c r="C288" t="s">
        <v>151</v>
      </c>
      <c r="D288" t="s">
        <v>169</v>
      </c>
      <c r="E288">
        <v>2</v>
      </c>
      <c r="F288" t="s">
        <v>1</v>
      </c>
      <c r="G288" t="s">
        <v>171</v>
      </c>
      <c r="I288" s="1">
        <v>0.98</v>
      </c>
      <c r="J288" t="s">
        <v>4</v>
      </c>
      <c r="K288" t="s">
        <v>5</v>
      </c>
      <c r="L288" t="s">
        <v>41</v>
      </c>
      <c r="M288" t="s">
        <v>172</v>
      </c>
      <c r="N288" t="s">
        <v>174</v>
      </c>
      <c r="R288" t="s">
        <v>357</v>
      </c>
      <c r="S288">
        <v>50</v>
      </c>
      <c r="T288" t="s">
        <v>334</v>
      </c>
      <c r="U288">
        <v>2</v>
      </c>
      <c r="V288" t="s">
        <v>335</v>
      </c>
      <c r="W288" t="s">
        <v>1000</v>
      </c>
      <c r="X288" t="s">
        <v>171</v>
      </c>
    </row>
    <row r="289" spans="1:24" x14ac:dyDescent="0.25">
      <c r="A289" t="s">
        <v>168</v>
      </c>
      <c r="B289" t="s">
        <v>251</v>
      </c>
      <c r="C289" t="s">
        <v>151</v>
      </c>
      <c r="D289" t="s">
        <v>169</v>
      </c>
      <c r="E289">
        <v>6</v>
      </c>
      <c r="F289" t="s">
        <v>1</v>
      </c>
      <c r="G289" t="s">
        <v>171</v>
      </c>
      <c r="I289" s="1">
        <v>0.94</v>
      </c>
      <c r="J289" t="s">
        <v>4</v>
      </c>
      <c r="K289" t="s">
        <v>5</v>
      </c>
      <c r="L289" t="s">
        <v>66</v>
      </c>
      <c r="M289" t="s">
        <v>172</v>
      </c>
      <c r="N289" t="s">
        <v>178</v>
      </c>
      <c r="R289" t="s">
        <v>357</v>
      </c>
      <c r="S289">
        <v>190</v>
      </c>
      <c r="T289" t="s">
        <v>334</v>
      </c>
      <c r="U289">
        <v>6</v>
      </c>
      <c r="V289" t="s">
        <v>335</v>
      </c>
      <c r="W289" t="s">
        <v>1151</v>
      </c>
      <c r="X289" t="s">
        <v>171</v>
      </c>
    </row>
    <row r="290" spans="1:24" x14ac:dyDescent="0.25">
      <c r="A290" t="s">
        <v>168</v>
      </c>
      <c r="B290" t="s">
        <v>251</v>
      </c>
      <c r="C290" t="s">
        <v>151</v>
      </c>
      <c r="D290" t="s">
        <v>169</v>
      </c>
      <c r="E290">
        <v>9</v>
      </c>
      <c r="F290" t="s">
        <v>1</v>
      </c>
      <c r="G290" t="s">
        <v>171</v>
      </c>
      <c r="I290" s="1">
        <v>0.91</v>
      </c>
      <c r="J290" t="s">
        <v>4</v>
      </c>
      <c r="K290" t="s">
        <v>5</v>
      </c>
      <c r="L290" t="s">
        <v>72</v>
      </c>
      <c r="M290" t="s">
        <v>172</v>
      </c>
      <c r="N290" t="s">
        <v>181</v>
      </c>
      <c r="R290" t="s">
        <v>357</v>
      </c>
      <c r="S290">
        <v>180</v>
      </c>
      <c r="T290" t="s">
        <v>334</v>
      </c>
      <c r="U290">
        <v>9</v>
      </c>
      <c r="V290" t="s">
        <v>335</v>
      </c>
      <c r="W290" t="s">
        <v>1107</v>
      </c>
      <c r="X290" t="s">
        <v>171</v>
      </c>
    </row>
    <row r="291" spans="1:24" x14ac:dyDescent="0.25">
      <c r="A291" t="s">
        <v>168</v>
      </c>
      <c r="B291" t="s">
        <v>251</v>
      </c>
      <c r="C291" t="s">
        <v>151</v>
      </c>
      <c r="D291" t="s">
        <v>169</v>
      </c>
      <c r="E291">
        <v>2</v>
      </c>
      <c r="F291" t="s">
        <v>1</v>
      </c>
      <c r="G291" t="s">
        <v>171</v>
      </c>
      <c r="I291" s="1">
        <v>0.98</v>
      </c>
      <c r="J291" t="s">
        <v>4</v>
      </c>
      <c r="K291" t="s">
        <v>5</v>
      </c>
      <c r="L291" t="s">
        <v>41</v>
      </c>
      <c r="M291" t="s">
        <v>172</v>
      </c>
      <c r="N291" t="s">
        <v>174</v>
      </c>
      <c r="R291" t="s">
        <v>357</v>
      </c>
      <c r="S291">
        <v>120</v>
      </c>
      <c r="T291" t="s">
        <v>334</v>
      </c>
      <c r="U291">
        <v>2</v>
      </c>
      <c r="V291" t="s">
        <v>335</v>
      </c>
      <c r="W291" t="s">
        <v>1152</v>
      </c>
      <c r="X291" t="s">
        <v>171</v>
      </c>
    </row>
    <row r="292" spans="1:24" x14ac:dyDescent="0.25">
      <c r="A292" t="s">
        <v>168</v>
      </c>
      <c r="B292" t="s">
        <v>251</v>
      </c>
      <c r="C292" t="s">
        <v>151</v>
      </c>
      <c r="D292" t="s">
        <v>169</v>
      </c>
      <c r="E292">
        <v>1</v>
      </c>
      <c r="F292" t="s">
        <v>1</v>
      </c>
      <c r="G292" t="s">
        <v>171</v>
      </c>
      <c r="I292" s="1">
        <v>0.99</v>
      </c>
      <c r="J292" t="s">
        <v>4</v>
      </c>
      <c r="K292" t="s">
        <v>5</v>
      </c>
      <c r="L292" t="s">
        <v>97</v>
      </c>
      <c r="M292" t="s">
        <v>172</v>
      </c>
      <c r="N292" t="s">
        <v>173</v>
      </c>
      <c r="R292" t="s">
        <v>357</v>
      </c>
      <c r="S292">
        <v>170</v>
      </c>
      <c r="T292" t="s">
        <v>334</v>
      </c>
      <c r="U292">
        <v>1</v>
      </c>
      <c r="V292" t="s">
        <v>335</v>
      </c>
      <c r="W292" t="s">
        <v>1048</v>
      </c>
      <c r="X292" t="s">
        <v>171</v>
      </c>
    </row>
    <row r="293" spans="1:24" x14ac:dyDescent="0.25">
      <c r="A293" t="s">
        <v>168</v>
      </c>
      <c r="B293" t="s">
        <v>251</v>
      </c>
      <c r="C293" t="s">
        <v>151</v>
      </c>
      <c r="D293" t="s">
        <v>169</v>
      </c>
      <c r="E293">
        <v>92</v>
      </c>
      <c r="F293" t="s">
        <v>1</v>
      </c>
      <c r="G293" t="s">
        <v>171</v>
      </c>
      <c r="I293" s="1">
        <v>0.08</v>
      </c>
      <c r="J293" t="s">
        <v>4</v>
      </c>
      <c r="K293" t="s">
        <v>5</v>
      </c>
      <c r="L293" t="s">
        <v>145</v>
      </c>
      <c r="M293" t="s">
        <v>172</v>
      </c>
      <c r="N293" t="s">
        <v>246</v>
      </c>
      <c r="R293" t="s">
        <v>357</v>
      </c>
      <c r="S293">
        <v>80</v>
      </c>
      <c r="T293" t="s">
        <v>334</v>
      </c>
      <c r="U293">
        <v>92</v>
      </c>
      <c r="V293" t="s">
        <v>335</v>
      </c>
      <c r="W293" t="s">
        <v>1153</v>
      </c>
      <c r="X293" t="s">
        <v>171</v>
      </c>
    </row>
    <row r="294" spans="1:24" x14ac:dyDescent="0.25">
      <c r="A294" t="s">
        <v>168</v>
      </c>
      <c r="B294" t="s">
        <v>251</v>
      </c>
      <c r="C294" t="s">
        <v>151</v>
      </c>
      <c r="D294" t="s">
        <v>169</v>
      </c>
      <c r="E294">
        <v>2</v>
      </c>
      <c r="F294" t="s">
        <v>1</v>
      </c>
      <c r="G294" t="s">
        <v>171</v>
      </c>
      <c r="I294" s="1">
        <v>0.98</v>
      </c>
      <c r="J294" t="s">
        <v>4</v>
      </c>
      <c r="K294" t="s">
        <v>5</v>
      </c>
      <c r="L294" t="s">
        <v>41</v>
      </c>
      <c r="M294" t="s">
        <v>172</v>
      </c>
      <c r="N294" t="s">
        <v>174</v>
      </c>
      <c r="R294" t="s">
        <v>357</v>
      </c>
      <c r="S294">
        <v>130</v>
      </c>
      <c r="T294" t="s">
        <v>334</v>
      </c>
      <c r="U294">
        <v>2</v>
      </c>
      <c r="V294" t="s">
        <v>335</v>
      </c>
      <c r="W294" t="s">
        <v>1042</v>
      </c>
      <c r="X294" t="s">
        <v>171</v>
      </c>
    </row>
    <row r="295" spans="1:24" x14ac:dyDescent="0.25">
      <c r="A295" t="s">
        <v>168</v>
      </c>
      <c r="B295" t="s">
        <v>251</v>
      </c>
      <c r="C295" t="s">
        <v>151</v>
      </c>
      <c r="D295" t="s">
        <v>169</v>
      </c>
      <c r="E295">
        <v>98</v>
      </c>
      <c r="F295" t="s">
        <v>1</v>
      </c>
      <c r="G295" t="s">
        <v>171</v>
      </c>
      <c r="I295" s="1">
        <v>0.02</v>
      </c>
      <c r="J295" t="s">
        <v>4</v>
      </c>
      <c r="K295" t="s">
        <v>5</v>
      </c>
      <c r="L295" t="s">
        <v>76</v>
      </c>
      <c r="M295" t="s">
        <v>172</v>
      </c>
      <c r="N295" t="s">
        <v>250</v>
      </c>
      <c r="R295" t="s">
        <v>357</v>
      </c>
      <c r="S295">
        <v>120</v>
      </c>
      <c r="T295" t="s">
        <v>334</v>
      </c>
      <c r="U295">
        <v>98</v>
      </c>
      <c r="V295" t="s">
        <v>335</v>
      </c>
      <c r="W295" t="s">
        <v>1154</v>
      </c>
      <c r="X295" t="s">
        <v>171</v>
      </c>
    </row>
    <row r="296" spans="1:24" x14ac:dyDescent="0.25">
      <c r="A296" t="s">
        <v>168</v>
      </c>
      <c r="B296" t="s">
        <v>251</v>
      </c>
      <c r="C296" t="s">
        <v>151</v>
      </c>
      <c r="D296" t="s">
        <v>169</v>
      </c>
      <c r="E296">
        <v>6</v>
      </c>
      <c r="F296" t="s">
        <v>1</v>
      </c>
      <c r="G296" t="s">
        <v>171</v>
      </c>
      <c r="I296" s="1">
        <v>0.94</v>
      </c>
      <c r="J296" t="s">
        <v>4</v>
      </c>
      <c r="K296" t="s">
        <v>5</v>
      </c>
      <c r="L296" t="s">
        <v>66</v>
      </c>
      <c r="M296" t="s">
        <v>172</v>
      </c>
      <c r="N296" t="s">
        <v>178</v>
      </c>
      <c r="R296" t="s">
        <v>357</v>
      </c>
      <c r="S296">
        <v>80</v>
      </c>
      <c r="T296" t="s">
        <v>334</v>
      </c>
      <c r="U296">
        <v>6</v>
      </c>
      <c r="V296" t="s">
        <v>335</v>
      </c>
      <c r="W296" t="s">
        <v>1021</v>
      </c>
      <c r="X296" t="s">
        <v>171</v>
      </c>
    </row>
    <row r="297" spans="1:24" x14ac:dyDescent="0.25">
      <c r="A297" t="s">
        <v>168</v>
      </c>
      <c r="B297" t="s">
        <v>251</v>
      </c>
      <c r="C297" t="s">
        <v>151</v>
      </c>
      <c r="D297" t="s">
        <v>169</v>
      </c>
      <c r="E297">
        <v>21</v>
      </c>
      <c r="F297" t="s">
        <v>1</v>
      </c>
      <c r="G297" t="s">
        <v>171</v>
      </c>
      <c r="I297" s="1">
        <v>0.79</v>
      </c>
      <c r="J297" t="s">
        <v>4</v>
      </c>
      <c r="K297" t="s">
        <v>5</v>
      </c>
      <c r="L297" t="s">
        <v>20</v>
      </c>
      <c r="M297" t="s">
        <v>172</v>
      </c>
      <c r="N297" t="s">
        <v>192</v>
      </c>
      <c r="R297" t="s">
        <v>357</v>
      </c>
      <c r="S297">
        <v>100</v>
      </c>
      <c r="T297" t="s">
        <v>334</v>
      </c>
      <c r="U297">
        <v>21</v>
      </c>
      <c r="V297" t="s">
        <v>335</v>
      </c>
      <c r="W297" t="s">
        <v>1155</v>
      </c>
      <c r="X297" t="s">
        <v>171</v>
      </c>
    </row>
    <row r="298" spans="1:24" x14ac:dyDescent="0.25">
      <c r="A298" t="s">
        <v>168</v>
      </c>
      <c r="B298" t="s">
        <v>251</v>
      </c>
      <c r="C298" t="s">
        <v>151</v>
      </c>
      <c r="D298" t="s">
        <v>169</v>
      </c>
      <c r="E298">
        <v>7</v>
      </c>
      <c r="F298" t="s">
        <v>1</v>
      </c>
      <c r="G298" t="s">
        <v>171</v>
      </c>
      <c r="I298" s="1">
        <v>0.93</v>
      </c>
      <c r="J298" t="s">
        <v>4</v>
      </c>
      <c r="K298" t="s">
        <v>5</v>
      </c>
      <c r="L298" t="s">
        <v>152</v>
      </c>
      <c r="M298" t="s">
        <v>172</v>
      </c>
      <c r="N298" t="s">
        <v>179</v>
      </c>
      <c r="R298" t="s">
        <v>357</v>
      </c>
      <c r="S298">
        <v>90</v>
      </c>
      <c r="T298" t="s">
        <v>334</v>
      </c>
      <c r="U298">
        <v>7</v>
      </c>
      <c r="V298" t="s">
        <v>335</v>
      </c>
      <c r="W298" t="s">
        <v>343</v>
      </c>
      <c r="X298" t="s">
        <v>171</v>
      </c>
    </row>
    <row r="299" spans="1:24" x14ac:dyDescent="0.25">
      <c r="A299" t="s">
        <v>168</v>
      </c>
      <c r="B299" t="s">
        <v>251</v>
      </c>
      <c r="C299" t="s">
        <v>151</v>
      </c>
      <c r="D299" t="s">
        <v>169</v>
      </c>
      <c r="E299">
        <v>94</v>
      </c>
      <c r="F299" t="s">
        <v>1</v>
      </c>
      <c r="G299" t="s">
        <v>171</v>
      </c>
      <c r="I299" s="1">
        <v>0.06</v>
      </c>
      <c r="J299" t="s">
        <v>4</v>
      </c>
      <c r="K299" t="s">
        <v>5</v>
      </c>
      <c r="L299" t="s">
        <v>127</v>
      </c>
      <c r="M299" t="s">
        <v>172</v>
      </c>
      <c r="N299" t="s">
        <v>248</v>
      </c>
      <c r="R299" t="s">
        <v>357</v>
      </c>
      <c r="S299">
        <v>110</v>
      </c>
      <c r="T299" t="s">
        <v>334</v>
      </c>
      <c r="U299">
        <v>94</v>
      </c>
      <c r="V299" t="s">
        <v>335</v>
      </c>
      <c r="W299" t="s">
        <v>1156</v>
      </c>
      <c r="X299" t="s">
        <v>171</v>
      </c>
    </row>
    <row r="300" spans="1:24" x14ac:dyDescent="0.25">
      <c r="A300" t="s">
        <v>168</v>
      </c>
      <c r="B300" t="s">
        <v>251</v>
      </c>
      <c r="C300" t="s">
        <v>151</v>
      </c>
      <c r="D300" t="s">
        <v>169</v>
      </c>
      <c r="E300">
        <v>1</v>
      </c>
      <c r="F300" t="s">
        <v>1</v>
      </c>
      <c r="G300" t="s">
        <v>171</v>
      </c>
      <c r="I300" s="1">
        <v>0.99</v>
      </c>
      <c r="J300" t="s">
        <v>4</v>
      </c>
      <c r="K300" t="s">
        <v>5</v>
      </c>
      <c r="L300" t="s">
        <v>97</v>
      </c>
      <c r="M300" t="s">
        <v>172</v>
      </c>
      <c r="N300" t="s">
        <v>173</v>
      </c>
      <c r="R300" t="s">
        <v>357</v>
      </c>
      <c r="S300">
        <v>170</v>
      </c>
      <c r="T300" t="s">
        <v>334</v>
      </c>
      <c r="U300">
        <v>1</v>
      </c>
      <c r="V300" t="s">
        <v>335</v>
      </c>
      <c r="W300" t="s">
        <v>1048</v>
      </c>
      <c r="X300" t="s">
        <v>171</v>
      </c>
    </row>
    <row r="301" spans="1:24" x14ac:dyDescent="0.25">
      <c r="A301" t="s">
        <v>168</v>
      </c>
      <c r="B301" t="s">
        <v>251</v>
      </c>
      <c r="C301" t="s">
        <v>151</v>
      </c>
      <c r="D301" t="s">
        <v>169</v>
      </c>
      <c r="E301">
        <v>13</v>
      </c>
      <c r="F301" t="s">
        <v>1</v>
      </c>
      <c r="G301" t="s">
        <v>171</v>
      </c>
      <c r="I301" s="1">
        <v>0.87</v>
      </c>
      <c r="J301" t="s">
        <v>4</v>
      </c>
      <c r="K301" t="s">
        <v>5</v>
      </c>
      <c r="L301" t="s">
        <v>120</v>
      </c>
      <c r="M301" t="s">
        <v>172</v>
      </c>
      <c r="N301" t="s">
        <v>184</v>
      </c>
      <c r="R301" t="s">
        <v>357</v>
      </c>
      <c r="S301">
        <v>180</v>
      </c>
      <c r="T301" t="s">
        <v>334</v>
      </c>
      <c r="U301">
        <v>13</v>
      </c>
      <c r="V301" t="s">
        <v>335</v>
      </c>
      <c r="W301" t="s">
        <v>1157</v>
      </c>
      <c r="X301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DDCC-E5B7-46CD-BDCD-A3AC464A09F9}">
  <dimension ref="A1:W301"/>
  <sheetViews>
    <sheetView workbookViewId="0">
      <selection activeCell="I6" sqref="I6"/>
    </sheetView>
  </sheetViews>
  <sheetFormatPr baseColWidth="10" defaultRowHeight="15" x14ac:dyDescent="0.25"/>
  <cols>
    <col min="1" max="1" width="51" customWidth="1"/>
    <col min="2" max="2" width="18.42578125" customWidth="1"/>
    <col min="3" max="3" width="4.28515625" customWidth="1"/>
    <col min="4" max="4" width="5.5703125" customWidth="1"/>
    <col min="5" max="5" width="4.7109375" customWidth="1"/>
    <col min="6" max="6" width="6.5703125" customWidth="1"/>
    <col min="7" max="7" width="5.28515625" customWidth="1"/>
    <col min="9" max="9" width="24.42578125" customWidth="1"/>
    <col min="10" max="10" width="26" customWidth="1"/>
    <col min="11" max="11" width="22.42578125" customWidth="1"/>
  </cols>
  <sheetData>
    <row r="1" spans="1:2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</row>
    <row r="2" spans="1:23" x14ac:dyDescent="0.25">
      <c r="A2" t="s">
        <v>168</v>
      </c>
      <c r="B2" t="s">
        <v>251</v>
      </c>
      <c r="C2" t="s">
        <v>6</v>
      </c>
      <c r="D2" t="s">
        <v>169</v>
      </c>
      <c r="E2">
        <v>2</v>
      </c>
      <c r="F2" t="s">
        <v>1</v>
      </c>
      <c r="G2" t="s">
        <v>171</v>
      </c>
      <c r="H2" s="1">
        <v>1.02</v>
      </c>
      <c r="I2" t="s">
        <v>4</v>
      </c>
      <c r="J2" t="s">
        <v>5</v>
      </c>
      <c r="K2" t="s">
        <v>102</v>
      </c>
      <c r="L2" t="s">
        <v>172</v>
      </c>
      <c r="M2" t="s">
        <v>253</v>
      </c>
      <c r="Q2" t="s">
        <v>357</v>
      </c>
      <c r="R2">
        <v>200</v>
      </c>
      <c r="S2" t="s">
        <v>336</v>
      </c>
      <c r="T2">
        <v>2</v>
      </c>
      <c r="U2" t="s">
        <v>335</v>
      </c>
      <c r="V2" t="s">
        <v>1158</v>
      </c>
      <c r="W2" t="s">
        <v>171</v>
      </c>
    </row>
    <row r="3" spans="1:23" x14ac:dyDescent="0.25">
      <c r="A3" t="s">
        <v>168</v>
      </c>
      <c r="B3" t="s">
        <v>251</v>
      </c>
      <c r="C3" t="s">
        <v>6</v>
      </c>
      <c r="D3" t="s">
        <v>169</v>
      </c>
      <c r="E3">
        <v>84</v>
      </c>
      <c r="F3" t="s">
        <v>1</v>
      </c>
      <c r="G3" t="s">
        <v>171</v>
      </c>
      <c r="H3" s="1">
        <v>1.84</v>
      </c>
      <c r="I3" t="s">
        <v>4</v>
      </c>
      <c r="J3" t="s">
        <v>5</v>
      </c>
      <c r="K3" t="s">
        <v>98</v>
      </c>
      <c r="L3" t="s">
        <v>172</v>
      </c>
      <c r="M3" t="s">
        <v>321</v>
      </c>
      <c r="Q3" t="s">
        <v>357</v>
      </c>
      <c r="R3">
        <v>50</v>
      </c>
      <c r="S3" t="s">
        <v>336</v>
      </c>
      <c r="T3">
        <v>84</v>
      </c>
      <c r="U3" t="s">
        <v>335</v>
      </c>
      <c r="V3" t="s">
        <v>1159</v>
      </c>
      <c r="W3" t="s">
        <v>171</v>
      </c>
    </row>
    <row r="4" spans="1:23" x14ac:dyDescent="0.25">
      <c r="A4" t="s">
        <v>168</v>
      </c>
      <c r="B4" t="s">
        <v>251</v>
      </c>
      <c r="C4" t="s">
        <v>6</v>
      </c>
      <c r="D4" t="s">
        <v>169</v>
      </c>
      <c r="E4">
        <v>4</v>
      </c>
      <c r="F4" t="s">
        <v>1</v>
      </c>
      <c r="G4" t="s">
        <v>171</v>
      </c>
      <c r="H4" s="1">
        <v>1.04</v>
      </c>
      <c r="I4" t="s">
        <v>4</v>
      </c>
      <c r="J4" t="s">
        <v>5</v>
      </c>
      <c r="K4" t="s">
        <v>93</v>
      </c>
      <c r="L4" t="s">
        <v>172</v>
      </c>
      <c r="M4" t="s">
        <v>255</v>
      </c>
      <c r="Q4" t="s">
        <v>357</v>
      </c>
      <c r="R4">
        <v>150</v>
      </c>
      <c r="S4" t="s">
        <v>336</v>
      </c>
      <c r="T4">
        <v>4</v>
      </c>
      <c r="U4" t="s">
        <v>335</v>
      </c>
      <c r="V4" t="s">
        <v>1160</v>
      </c>
      <c r="W4" t="s">
        <v>171</v>
      </c>
    </row>
    <row r="5" spans="1:23" x14ac:dyDescent="0.25">
      <c r="A5" t="s">
        <v>168</v>
      </c>
      <c r="B5" t="s">
        <v>251</v>
      </c>
      <c r="C5" t="s">
        <v>6</v>
      </c>
      <c r="D5" t="s">
        <v>169</v>
      </c>
      <c r="E5">
        <v>36</v>
      </c>
      <c r="F5" t="s">
        <v>1</v>
      </c>
      <c r="G5" t="s">
        <v>171</v>
      </c>
      <c r="H5" s="1">
        <v>1.36</v>
      </c>
      <c r="I5" t="s">
        <v>4</v>
      </c>
      <c r="J5" t="s">
        <v>5</v>
      </c>
      <c r="K5" t="s">
        <v>162</v>
      </c>
      <c r="L5" t="s">
        <v>172</v>
      </c>
      <c r="M5" t="s">
        <v>284</v>
      </c>
      <c r="Q5" t="s">
        <v>357</v>
      </c>
      <c r="R5">
        <v>60</v>
      </c>
      <c r="S5" t="s">
        <v>336</v>
      </c>
      <c r="T5">
        <v>36</v>
      </c>
      <c r="U5" t="s">
        <v>335</v>
      </c>
      <c r="V5" t="s">
        <v>1161</v>
      </c>
      <c r="W5" t="s">
        <v>171</v>
      </c>
    </row>
    <row r="6" spans="1:23" x14ac:dyDescent="0.25">
      <c r="A6" t="s">
        <v>168</v>
      </c>
      <c r="B6" t="s">
        <v>251</v>
      </c>
      <c r="C6" t="s">
        <v>6</v>
      </c>
      <c r="D6" t="s">
        <v>169</v>
      </c>
      <c r="E6">
        <v>2</v>
      </c>
      <c r="F6" t="s">
        <v>1</v>
      </c>
      <c r="G6" t="s">
        <v>171</v>
      </c>
      <c r="H6" s="1">
        <v>1.02</v>
      </c>
      <c r="I6" t="s">
        <v>4</v>
      </c>
      <c r="J6" t="s">
        <v>5</v>
      </c>
      <c r="K6" t="s">
        <v>102</v>
      </c>
      <c r="L6" t="s">
        <v>172</v>
      </c>
      <c r="M6" t="s">
        <v>253</v>
      </c>
      <c r="Q6" t="s">
        <v>357</v>
      </c>
      <c r="R6">
        <v>170</v>
      </c>
      <c r="S6" t="s">
        <v>336</v>
      </c>
      <c r="T6">
        <v>2</v>
      </c>
      <c r="U6" t="s">
        <v>335</v>
      </c>
      <c r="V6" t="s">
        <v>1162</v>
      </c>
      <c r="W6" t="s">
        <v>171</v>
      </c>
    </row>
    <row r="7" spans="1:23" x14ac:dyDescent="0.25">
      <c r="A7" t="s">
        <v>168</v>
      </c>
      <c r="B7" t="s">
        <v>251</v>
      </c>
      <c r="C7" t="s">
        <v>6</v>
      </c>
      <c r="D7" t="s">
        <v>169</v>
      </c>
      <c r="E7">
        <v>55</v>
      </c>
      <c r="F7" t="s">
        <v>1</v>
      </c>
      <c r="G7" t="s">
        <v>171</v>
      </c>
      <c r="H7" s="1">
        <v>1.55</v>
      </c>
      <c r="I7" t="s">
        <v>4</v>
      </c>
      <c r="J7" t="s">
        <v>5</v>
      </c>
      <c r="K7" t="s">
        <v>89</v>
      </c>
      <c r="L7" t="s">
        <v>172</v>
      </c>
      <c r="M7" t="s">
        <v>299</v>
      </c>
      <c r="Q7" t="s">
        <v>357</v>
      </c>
      <c r="R7">
        <v>180</v>
      </c>
      <c r="S7" t="s">
        <v>336</v>
      </c>
      <c r="T7">
        <v>55</v>
      </c>
      <c r="U7" t="s">
        <v>335</v>
      </c>
      <c r="V7" t="s">
        <v>1163</v>
      </c>
      <c r="W7" t="s">
        <v>171</v>
      </c>
    </row>
    <row r="8" spans="1:23" x14ac:dyDescent="0.25">
      <c r="A8" t="s">
        <v>168</v>
      </c>
      <c r="B8" t="s">
        <v>251</v>
      </c>
      <c r="C8" t="s">
        <v>6</v>
      </c>
      <c r="D8" t="s">
        <v>169</v>
      </c>
      <c r="E8">
        <v>5</v>
      </c>
      <c r="F8" t="s">
        <v>1</v>
      </c>
      <c r="G8" t="s">
        <v>171</v>
      </c>
      <c r="H8" s="1">
        <v>1.05</v>
      </c>
      <c r="I8" t="s">
        <v>4</v>
      </c>
      <c r="J8" t="s">
        <v>5</v>
      </c>
      <c r="K8" t="s">
        <v>44</v>
      </c>
      <c r="L8" t="s">
        <v>172</v>
      </c>
      <c r="M8" t="s">
        <v>256</v>
      </c>
      <c r="Q8" t="s">
        <v>357</v>
      </c>
      <c r="R8">
        <v>120</v>
      </c>
      <c r="S8" t="s">
        <v>336</v>
      </c>
      <c r="T8">
        <v>5</v>
      </c>
      <c r="U8" t="s">
        <v>335</v>
      </c>
      <c r="V8" t="s">
        <v>1164</v>
      </c>
      <c r="W8" t="s">
        <v>171</v>
      </c>
    </row>
    <row r="9" spans="1:23" x14ac:dyDescent="0.25">
      <c r="A9" t="s">
        <v>168</v>
      </c>
      <c r="B9" t="s">
        <v>251</v>
      </c>
      <c r="C9" t="s">
        <v>6</v>
      </c>
      <c r="D9" t="s">
        <v>169</v>
      </c>
      <c r="E9">
        <v>92</v>
      </c>
      <c r="F9" t="s">
        <v>1</v>
      </c>
      <c r="G9" t="s">
        <v>171</v>
      </c>
      <c r="H9" s="1">
        <v>1.92</v>
      </c>
      <c r="I9" t="s">
        <v>4</v>
      </c>
      <c r="J9" t="s">
        <v>5</v>
      </c>
      <c r="K9" t="s">
        <v>166</v>
      </c>
      <c r="L9" t="s">
        <v>172</v>
      </c>
      <c r="M9" t="s">
        <v>328</v>
      </c>
      <c r="Q9" t="s">
        <v>357</v>
      </c>
      <c r="R9">
        <v>140</v>
      </c>
      <c r="S9" t="s">
        <v>336</v>
      </c>
      <c r="T9">
        <v>92</v>
      </c>
      <c r="U9" t="s">
        <v>335</v>
      </c>
      <c r="V9" t="s">
        <v>1165</v>
      </c>
      <c r="W9" t="s">
        <v>171</v>
      </c>
    </row>
    <row r="10" spans="1:23" x14ac:dyDescent="0.25">
      <c r="A10" t="s">
        <v>168</v>
      </c>
      <c r="B10" t="s">
        <v>251</v>
      </c>
      <c r="C10" t="s">
        <v>6</v>
      </c>
      <c r="D10" t="s">
        <v>169</v>
      </c>
      <c r="E10">
        <v>1</v>
      </c>
      <c r="F10" t="s">
        <v>1</v>
      </c>
      <c r="G10" t="s">
        <v>171</v>
      </c>
      <c r="H10" s="1">
        <v>1.01</v>
      </c>
      <c r="I10" t="s">
        <v>4</v>
      </c>
      <c r="J10" t="s">
        <v>5</v>
      </c>
      <c r="K10" t="s">
        <v>160</v>
      </c>
      <c r="L10" t="s">
        <v>172</v>
      </c>
      <c r="M10" t="s">
        <v>252</v>
      </c>
      <c r="Q10" t="s">
        <v>357</v>
      </c>
      <c r="R10">
        <v>100</v>
      </c>
      <c r="S10" t="s">
        <v>336</v>
      </c>
      <c r="T10">
        <v>1</v>
      </c>
      <c r="U10" t="s">
        <v>335</v>
      </c>
      <c r="V10" t="s">
        <v>1166</v>
      </c>
      <c r="W10" t="s">
        <v>171</v>
      </c>
    </row>
    <row r="11" spans="1:23" x14ac:dyDescent="0.25">
      <c r="A11" t="s">
        <v>168</v>
      </c>
      <c r="B11" t="s">
        <v>251</v>
      </c>
      <c r="C11" t="s">
        <v>6</v>
      </c>
      <c r="D11" t="s">
        <v>169</v>
      </c>
      <c r="E11">
        <v>45</v>
      </c>
      <c r="F11" t="s">
        <v>1</v>
      </c>
      <c r="G11" t="s">
        <v>171</v>
      </c>
      <c r="H11" s="1">
        <v>1.45</v>
      </c>
      <c r="I11" t="s">
        <v>4</v>
      </c>
      <c r="J11" t="s">
        <v>5</v>
      </c>
      <c r="K11" t="s">
        <v>67</v>
      </c>
      <c r="L11" t="s">
        <v>172</v>
      </c>
      <c r="M11" t="s">
        <v>291</v>
      </c>
      <c r="Q11" t="s">
        <v>357</v>
      </c>
      <c r="R11">
        <v>160</v>
      </c>
      <c r="S11" t="s">
        <v>336</v>
      </c>
      <c r="T11">
        <v>45</v>
      </c>
      <c r="U11" t="s">
        <v>335</v>
      </c>
      <c r="V11" t="s">
        <v>1167</v>
      </c>
      <c r="W11" t="s">
        <v>171</v>
      </c>
    </row>
    <row r="12" spans="1:23" x14ac:dyDescent="0.25">
      <c r="A12" t="s">
        <v>168</v>
      </c>
      <c r="B12" t="s">
        <v>251</v>
      </c>
      <c r="C12" t="s">
        <v>6</v>
      </c>
      <c r="D12" t="s">
        <v>169</v>
      </c>
      <c r="E12">
        <v>1</v>
      </c>
      <c r="F12" t="s">
        <v>1</v>
      </c>
      <c r="G12" t="s">
        <v>171</v>
      </c>
      <c r="H12" s="1">
        <v>1.01</v>
      </c>
      <c r="I12" t="s">
        <v>4</v>
      </c>
      <c r="J12" t="s">
        <v>5</v>
      </c>
      <c r="K12" t="s">
        <v>160</v>
      </c>
      <c r="L12" t="s">
        <v>172</v>
      </c>
      <c r="M12" t="s">
        <v>252</v>
      </c>
      <c r="Q12" t="s">
        <v>357</v>
      </c>
      <c r="R12">
        <v>180</v>
      </c>
      <c r="S12" t="s">
        <v>336</v>
      </c>
      <c r="T12">
        <v>1</v>
      </c>
      <c r="U12" t="s">
        <v>335</v>
      </c>
      <c r="V12" t="s">
        <v>1168</v>
      </c>
      <c r="W12" t="s">
        <v>171</v>
      </c>
    </row>
    <row r="13" spans="1:23" x14ac:dyDescent="0.25">
      <c r="A13" t="s">
        <v>168</v>
      </c>
      <c r="B13" t="s">
        <v>251</v>
      </c>
      <c r="C13" t="s">
        <v>6</v>
      </c>
      <c r="D13" t="s">
        <v>169</v>
      </c>
      <c r="E13">
        <v>54</v>
      </c>
      <c r="F13" t="s">
        <v>1</v>
      </c>
      <c r="G13" t="s">
        <v>171</v>
      </c>
      <c r="H13" s="1">
        <v>1.54</v>
      </c>
      <c r="I13" t="s">
        <v>4</v>
      </c>
      <c r="J13" t="s">
        <v>5</v>
      </c>
      <c r="K13" t="s">
        <v>17</v>
      </c>
      <c r="L13" t="s">
        <v>172</v>
      </c>
      <c r="M13" t="s">
        <v>298</v>
      </c>
      <c r="Q13" t="s">
        <v>357</v>
      </c>
      <c r="R13">
        <v>70</v>
      </c>
      <c r="S13" t="s">
        <v>336</v>
      </c>
      <c r="T13">
        <v>54</v>
      </c>
      <c r="U13" t="s">
        <v>335</v>
      </c>
      <c r="V13" t="s">
        <v>368</v>
      </c>
      <c r="W13" t="s">
        <v>171</v>
      </c>
    </row>
    <row r="14" spans="1:23" x14ac:dyDescent="0.25">
      <c r="A14" t="s">
        <v>168</v>
      </c>
      <c r="B14" t="s">
        <v>251</v>
      </c>
      <c r="C14" t="s">
        <v>6</v>
      </c>
      <c r="D14" t="s">
        <v>169</v>
      </c>
      <c r="E14">
        <v>1</v>
      </c>
      <c r="F14" t="s">
        <v>1</v>
      </c>
      <c r="G14" t="s">
        <v>171</v>
      </c>
      <c r="H14" s="1">
        <v>1.01</v>
      </c>
      <c r="I14" t="s">
        <v>4</v>
      </c>
      <c r="J14" t="s">
        <v>5</v>
      </c>
      <c r="K14" t="s">
        <v>160</v>
      </c>
      <c r="L14" t="s">
        <v>172</v>
      </c>
      <c r="M14" t="s">
        <v>252</v>
      </c>
      <c r="Q14" t="s">
        <v>357</v>
      </c>
      <c r="R14">
        <v>50</v>
      </c>
      <c r="S14" t="s">
        <v>336</v>
      </c>
      <c r="T14">
        <v>1</v>
      </c>
      <c r="U14" t="s">
        <v>335</v>
      </c>
      <c r="V14" t="s">
        <v>1169</v>
      </c>
      <c r="W14" t="s">
        <v>171</v>
      </c>
    </row>
    <row r="15" spans="1:23" x14ac:dyDescent="0.25">
      <c r="A15" t="s">
        <v>168</v>
      </c>
      <c r="B15" t="s">
        <v>251</v>
      </c>
      <c r="C15" t="s">
        <v>6</v>
      </c>
      <c r="D15" t="s">
        <v>169</v>
      </c>
      <c r="E15">
        <v>37</v>
      </c>
      <c r="F15" t="s">
        <v>1</v>
      </c>
      <c r="G15" t="s">
        <v>171</v>
      </c>
      <c r="H15" s="1">
        <v>1.37</v>
      </c>
      <c r="I15" t="s">
        <v>4</v>
      </c>
      <c r="J15" t="s">
        <v>5</v>
      </c>
      <c r="K15" t="s">
        <v>19</v>
      </c>
      <c r="L15" t="s">
        <v>172</v>
      </c>
      <c r="M15" t="s">
        <v>285</v>
      </c>
      <c r="Q15" t="s">
        <v>357</v>
      </c>
      <c r="R15">
        <v>120</v>
      </c>
      <c r="S15" t="s">
        <v>336</v>
      </c>
      <c r="T15">
        <v>37</v>
      </c>
      <c r="U15" t="s">
        <v>335</v>
      </c>
      <c r="V15" t="s">
        <v>1170</v>
      </c>
      <c r="W15" t="s">
        <v>171</v>
      </c>
    </row>
    <row r="16" spans="1:23" x14ac:dyDescent="0.25">
      <c r="A16" t="s">
        <v>168</v>
      </c>
      <c r="B16" t="s">
        <v>251</v>
      </c>
      <c r="C16" t="s">
        <v>6</v>
      </c>
      <c r="D16" t="s">
        <v>169</v>
      </c>
      <c r="E16">
        <v>4</v>
      </c>
      <c r="F16" t="s">
        <v>1</v>
      </c>
      <c r="G16" t="s">
        <v>171</v>
      </c>
      <c r="H16" s="1">
        <v>1.04</v>
      </c>
      <c r="I16" t="s">
        <v>4</v>
      </c>
      <c r="J16" t="s">
        <v>5</v>
      </c>
      <c r="K16" t="s">
        <v>93</v>
      </c>
      <c r="L16" t="s">
        <v>172</v>
      </c>
      <c r="M16" t="s">
        <v>255</v>
      </c>
      <c r="Q16" t="s">
        <v>357</v>
      </c>
      <c r="R16">
        <v>200</v>
      </c>
      <c r="S16" t="s">
        <v>336</v>
      </c>
      <c r="T16">
        <v>4</v>
      </c>
      <c r="U16" t="s">
        <v>335</v>
      </c>
      <c r="V16" t="s">
        <v>360</v>
      </c>
      <c r="W16" t="s">
        <v>171</v>
      </c>
    </row>
    <row r="17" spans="1:23" x14ac:dyDescent="0.25">
      <c r="A17" t="s">
        <v>168</v>
      </c>
      <c r="B17" t="s">
        <v>251</v>
      </c>
      <c r="C17" t="s">
        <v>6</v>
      </c>
      <c r="D17" t="s">
        <v>169</v>
      </c>
      <c r="E17">
        <v>55</v>
      </c>
      <c r="F17" t="s">
        <v>1</v>
      </c>
      <c r="G17" t="s">
        <v>171</v>
      </c>
      <c r="H17" s="1">
        <v>1.55</v>
      </c>
      <c r="I17" t="s">
        <v>4</v>
      </c>
      <c r="J17" t="s">
        <v>5</v>
      </c>
      <c r="K17" t="s">
        <v>89</v>
      </c>
      <c r="L17" t="s">
        <v>172</v>
      </c>
      <c r="M17" t="s">
        <v>299</v>
      </c>
      <c r="Q17" t="s">
        <v>357</v>
      </c>
      <c r="R17">
        <v>160</v>
      </c>
      <c r="S17" t="s">
        <v>336</v>
      </c>
      <c r="T17">
        <v>55</v>
      </c>
      <c r="U17" t="s">
        <v>335</v>
      </c>
      <c r="V17" t="s">
        <v>1171</v>
      </c>
      <c r="W17" t="s">
        <v>171</v>
      </c>
    </row>
    <row r="18" spans="1:23" x14ac:dyDescent="0.25">
      <c r="A18" t="s">
        <v>168</v>
      </c>
      <c r="B18" t="s">
        <v>251</v>
      </c>
      <c r="C18" t="s">
        <v>6</v>
      </c>
      <c r="D18" t="s">
        <v>169</v>
      </c>
      <c r="E18">
        <v>5</v>
      </c>
      <c r="F18" t="s">
        <v>1</v>
      </c>
      <c r="G18" t="s">
        <v>171</v>
      </c>
      <c r="H18" s="1">
        <v>1.05</v>
      </c>
      <c r="I18" t="s">
        <v>4</v>
      </c>
      <c r="J18" t="s">
        <v>5</v>
      </c>
      <c r="K18" t="s">
        <v>44</v>
      </c>
      <c r="L18" t="s">
        <v>172</v>
      </c>
      <c r="M18" t="s">
        <v>256</v>
      </c>
      <c r="Q18" t="s">
        <v>357</v>
      </c>
      <c r="R18">
        <v>80</v>
      </c>
      <c r="S18" t="s">
        <v>336</v>
      </c>
      <c r="T18">
        <v>5</v>
      </c>
      <c r="U18" t="s">
        <v>335</v>
      </c>
      <c r="V18" t="s">
        <v>1172</v>
      </c>
      <c r="W18" t="s">
        <v>171</v>
      </c>
    </row>
    <row r="19" spans="1:23" x14ac:dyDescent="0.25">
      <c r="A19" t="s">
        <v>168</v>
      </c>
      <c r="B19" t="s">
        <v>251</v>
      </c>
      <c r="C19" t="s">
        <v>6</v>
      </c>
      <c r="D19" t="s">
        <v>169</v>
      </c>
      <c r="E19">
        <v>89</v>
      </c>
      <c r="F19" t="s">
        <v>1</v>
      </c>
      <c r="G19" t="s">
        <v>171</v>
      </c>
      <c r="H19" s="1">
        <v>1.89</v>
      </c>
      <c r="I19" t="s">
        <v>4</v>
      </c>
      <c r="J19" t="s">
        <v>5</v>
      </c>
      <c r="K19" t="s">
        <v>47</v>
      </c>
      <c r="L19" t="s">
        <v>172</v>
      </c>
      <c r="M19" t="s">
        <v>325</v>
      </c>
      <c r="Q19" t="s">
        <v>357</v>
      </c>
      <c r="R19">
        <v>70</v>
      </c>
      <c r="S19" t="s">
        <v>336</v>
      </c>
      <c r="T19">
        <v>89</v>
      </c>
      <c r="U19" t="s">
        <v>335</v>
      </c>
      <c r="V19" t="s">
        <v>1173</v>
      </c>
      <c r="W19" t="s">
        <v>171</v>
      </c>
    </row>
    <row r="20" spans="1:23" x14ac:dyDescent="0.25">
      <c r="A20" t="s">
        <v>168</v>
      </c>
      <c r="B20" t="s">
        <v>251</v>
      </c>
      <c r="C20" t="s">
        <v>6</v>
      </c>
      <c r="D20" t="s">
        <v>169</v>
      </c>
      <c r="E20">
        <v>2</v>
      </c>
      <c r="F20" t="s">
        <v>1</v>
      </c>
      <c r="G20" t="s">
        <v>171</v>
      </c>
      <c r="H20" s="1">
        <v>1.02</v>
      </c>
      <c r="I20" t="s">
        <v>4</v>
      </c>
      <c r="J20" t="s">
        <v>5</v>
      </c>
      <c r="K20" t="s">
        <v>102</v>
      </c>
      <c r="L20" t="s">
        <v>172</v>
      </c>
      <c r="M20" t="s">
        <v>253</v>
      </c>
      <c r="Q20" t="s">
        <v>357</v>
      </c>
      <c r="R20">
        <v>70</v>
      </c>
      <c r="S20" t="s">
        <v>336</v>
      </c>
      <c r="T20">
        <v>2</v>
      </c>
      <c r="U20" t="s">
        <v>335</v>
      </c>
      <c r="V20" t="s">
        <v>1174</v>
      </c>
      <c r="W20" t="s">
        <v>171</v>
      </c>
    </row>
    <row r="21" spans="1:23" x14ac:dyDescent="0.25">
      <c r="A21" t="s">
        <v>168</v>
      </c>
      <c r="B21" t="s">
        <v>251</v>
      </c>
      <c r="C21" t="s">
        <v>6</v>
      </c>
      <c r="D21" t="s">
        <v>169</v>
      </c>
      <c r="E21">
        <v>12</v>
      </c>
      <c r="F21" t="s">
        <v>1</v>
      </c>
      <c r="G21" t="s">
        <v>171</v>
      </c>
      <c r="H21" s="1">
        <v>1.1200000000000001</v>
      </c>
      <c r="I21" t="s">
        <v>4</v>
      </c>
      <c r="J21" t="s">
        <v>5</v>
      </c>
      <c r="K21" t="s">
        <v>161</v>
      </c>
      <c r="L21" t="s">
        <v>172</v>
      </c>
      <c r="M21" t="s">
        <v>263</v>
      </c>
      <c r="Q21" t="s">
        <v>357</v>
      </c>
      <c r="R21">
        <v>170</v>
      </c>
      <c r="S21" t="s">
        <v>336</v>
      </c>
      <c r="T21">
        <v>12</v>
      </c>
      <c r="U21" t="s">
        <v>335</v>
      </c>
      <c r="V21" t="s">
        <v>1175</v>
      </c>
      <c r="W21" t="s">
        <v>171</v>
      </c>
    </row>
    <row r="22" spans="1:23" x14ac:dyDescent="0.25">
      <c r="A22" t="s">
        <v>168</v>
      </c>
      <c r="B22" t="s">
        <v>251</v>
      </c>
      <c r="C22" t="s">
        <v>6</v>
      </c>
      <c r="D22" t="s">
        <v>169</v>
      </c>
      <c r="E22">
        <v>6</v>
      </c>
      <c r="F22" t="s">
        <v>1</v>
      </c>
      <c r="G22" t="s">
        <v>171</v>
      </c>
      <c r="H22" s="1">
        <v>1.06</v>
      </c>
      <c r="I22" t="s">
        <v>4</v>
      </c>
      <c r="J22" t="s">
        <v>5</v>
      </c>
      <c r="K22" t="s">
        <v>119</v>
      </c>
      <c r="L22" t="s">
        <v>172</v>
      </c>
      <c r="M22" t="s">
        <v>257</v>
      </c>
      <c r="Q22" t="s">
        <v>357</v>
      </c>
      <c r="R22">
        <v>90</v>
      </c>
      <c r="S22" t="s">
        <v>336</v>
      </c>
      <c r="T22">
        <v>6</v>
      </c>
      <c r="U22" t="s">
        <v>335</v>
      </c>
      <c r="V22" t="s">
        <v>1176</v>
      </c>
      <c r="W22" t="s">
        <v>171</v>
      </c>
    </row>
    <row r="23" spans="1:23" x14ac:dyDescent="0.25">
      <c r="A23" t="s">
        <v>168</v>
      </c>
      <c r="B23" t="s">
        <v>251</v>
      </c>
      <c r="C23" t="s">
        <v>6</v>
      </c>
      <c r="D23" t="s">
        <v>169</v>
      </c>
      <c r="E23">
        <v>84</v>
      </c>
      <c r="F23" t="s">
        <v>1</v>
      </c>
      <c r="G23" t="s">
        <v>171</v>
      </c>
      <c r="H23" s="1">
        <v>1.84</v>
      </c>
      <c r="I23" t="s">
        <v>4</v>
      </c>
      <c r="J23" t="s">
        <v>5</v>
      </c>
      <c r="K23" t="s">
        <v>98</v>
      </c>
      <c r="L23" t="s">
        <v>172</v>
      </c>
      <c r="M23" t="s">
        <v>321</v>
      </c>
      <c r="Q23" t="s">
        <v>357</v>
      </c>
      <c r="R23">
        <v>110</v>
      </c>
      <c r="S23" t="s">
        <v>336</v>
      </c>
      <c r="T23">
        <v>84</v>
      </c>
      <c r="U23" t="s">
        <v>335</v>
      </c>
      <c r="V23" t="s">
        <v>1177</v>
      </c>
      <c r="W23" t="s">
        <v>171</v>
      </c>
    </row>
    <row r="24" spans="1:23" x14ac:dyDescent="0.25">
      <c r="A24" t="s">
        <v>168</v>
      </c>
      <c r="B24" t="s">
        <v>251</v>
      </c>
      <c r="C24" t="s">
        <v>6</v>
      </c>
      <c r="D24" t="s">
        <v>169</v>
      </c>
      <c r="E24">
        <v>6</v>
      </c>
      <c r="F24" t="s">
        <v>1</v>
      </c>
      <c r="G24" t="s">
        <v>171</v>
      </c>
      <c r="H24" s="1">
        <v>1.06</v>
      </c>
      <c r="I24" t="s">
        <v>4</v>
      </c>
      <c r="J24" t="s">
        <v>5</v>
      </c>
      <c r="K24" t="s">
        <v>119</v>
      </c>
      <c r="L24" t="s">
        <v>172</v>
      </c>
      <c r="M24" t="s">
        <v>257</v>
      </c>
      <c r="Q24" t="s">
        <v>357</v>
      </c>
      <c r="R24">
        <v>160</v>
      </c>
      <c r="S24" t="s">
        <v>336</v>
      </c>
      <c r="T24">
        <v>6</v>
      </c>
      <c r="U24" t="s">
        <v>335</v>
      </c>
      <c r="V24" t="s">
        <v>1178</v>
      </c>
      <c r="W24" t="s">
        <v>171</v>
      </c>
    </row>
    <row r="25" spans="1:23" x14ac:dyDescent="0.25">
      <c r="A25" t="s">
        <v>168</v>
      </c>
      <c r="B25" t="s">
        <v>251</v>
      </c>
      <c r="C25" t="s">
        <v>6</v>
      </c>
      <c r="D25" t="s">
        <v>169</v>
      </c>
      <c r="E25">
        <v>42</v>
      </c>
      <c r="F25" t="s">
        <v>1</v>
      </c>
      <c r="G25" t="s">
        <v>171</v>
      </c>
      <c r="H25" s="1">
        <v>1.42</v>
      </c>
      <c r="I25" t="s">
        <v>4</v>
      </c>
      <c r="J25" t="s">
        <v>5</v>
      </c>
      <c r="K25" t="s">
        <v>144</v>
      </c>
      <c r="L25" t="s">
        <v>172</v>
      </c>
      <c r="M25" t="s">
        <v>289</v>
      </c>
      <c r="Q25" t="s">
        <v>357</v>
      </c>
      <c r="R25">
        <v>190</v>
      </c>
      <c r="S25" t="s">
        <v>336</v>
      </c>
      <c r="T25">
        <v>42</v>
      </c>
      <c r="U25" t="s">
        <v>335</v>
      </c>
      <c r="V25" t="s">
        <v>1179</v>
      </c>
      <c r="W25" t="s">
        <v>171</v>
      </c>
    </row>
    <row r="26" spans="1:23" x14ac:dyDescent="0.25">
      <c r="A26" t="s">
        <v>168</v>
      </c>
      <c r="B26" t="s">
        <v>251</v>
      </c>
      <c r="C26" t="s">
        <v>6</v>
      </c>
      <c r="D26" t="s">
        <v>169</v>
      </c>
      <c r="E26">
        <v>7</v>
      </c>
      <c r="F26" t="s">
        <v>1</v>
      </c>
      <c r="G26" t="s">
        <v>171</v>
      </c>
      <c r="H26" s="1">
        <v>1.07</v>
      </c>
      <c r="I26" t="s">
        <v>4</v>
      </c>
      <c r="J26" t="s">
        <v>5</v>
      </c>
      <c r="K26" t="s">
        <v>11</v>
      </c>
      <c r="L26" t="s">
        <v>172</v>
      </c>
      <c r="M26" t="s">
        <v>258</v>
      </c>
      <c r="Q26" t="s">
        <v>357</v>
      </c>
      <c r="R26">
        <v>120</v>
      </c>
      <c r="S26" t="s">
        <v>336</v>
      </c>
      <c r="T26">
        <v>7</v>
      </c>
      <c r="U26" t="s">
        <v>335</v>
      </c>
      <c r="V26" t="s">
        <v>1180</v>
      </c>
      <c r="W26" t="s">
        <v>171</v>
      </c>
    </row>
    <row r="27" spans="1:23" x14ac:dyDescent="0.25">
      <c r="A27" t="s">
        <v>168</v>
      </c>
      <c r="B27" t="s">
        <v>251</v>
      </c>
      <c r="C27" t="s">
        <v>6</v>
      </c>
      <c r="D27" t="s">
        <v>169</v>
      </c>
      <c r="E27">
        <v>30</v>
      </c>
      <c r="F27" t="s">
        <v>1</v>
      </c>
      <c r="G27" t="s">
        <v>171</v>
      </c>
      <c r="H27" s="1">
        <v>1.3</v>
      </c>
      <c r="I27" t="s">
        <v>4</v>
      </c>
      <c r="J27" t="s">
        <v>5</v>
      </c>
      <c r="K27" t="s">
        <v>108</v>
      </c>
      <c r="L27" t="s">
        <v>172</v>
      </c>
      <c r="M27" t="s">
        <v>278</v>
      </c>
      <c r="Q27" t="s">
        <v>357</v>
      </c>
      <c r="R27">
        <v>60</v>
      </c>
      <c r="S27" t="s">
        <v>336</v>
      </c>
      <c r="T27">
        <v>30</v>
      </c>
      <c r="U27" t="s">
        <v>335</v>
      </c>
      <c r="V27" t="s">
        <v>1181</v>
      </c>
      <c r="W27" t="s">
        <v>171</v>
      </c>
    </row>
    <row r="28" spans="1:23" x14ac:dyDescent="0.25">
      <c r="A28" t="s">
        <v>168</v>
      </c>
      <c r="B28" t="s">
        <v>251</v>
      </c>
      <c r="C28" t="s">
        <v>6</v>
      </c>
      <c r="D28" t="s">
        <v>169</v>
      </c>
      <c r="E28">
        <v>1</v>
      </c>
      <c r="F28" t="s">
        <v>1</v>
      </c>
      <c r="G28" t="s">
        <v>171</v>
      </c>
      <c r="H28" s="1">
        <v>1.01</v>
      </c>
      <c r="I28" t="s">
        <v>4</v>
      </c>
      <c r="J28" t="s">
        <v>5</v>
      </c>
      <c r="K28" t="s">
        <v>160</v>
      </c>
      <c r="L28" t="s">
        <v>172</v>
      </c>
      <c r="M28" t="s">
        <v>252</v>
      </c>
      <c r="Q28" t="s">
        <v>357</v>
      </c>
      <c r="R28">
        <v>140</v>
      </c>
      <c r="S28" t="s">
        <v>336</v>
      </c>
      <c r="T28">
        <v>1</v>
      </c>
      <c r="U28" t="s">
        <v>335</v>
      </c>
      <c r="V28" t="s">
        <v>1182</v>
      </c>
      <c r="W28" t="s">
        <v>171</v>
      </c>
    </row>
    <row r="29" spans="1:23" x14ac:dyDescent="0.25">
      <c r="A29" t="s">
        <v>168</v>
      </c>
      <c r="B29" t="s">
        <v>251</v>
      </c>
      <c r="C29" t="s">
        <v>6</v>
      </c>
      <c r="D29" t="s">
        <v>169</v>
      </c>
      <c r="E29">
        <v>20</v>
      </c>
      <c r="F29" t="s">
        <v>1</v>
      </c>
      <c r="G29" t="s">
        <v>171</v>
      </c>
      <c r="H29" s="1">
        <v>1.2</v>
      </c>
      <c r="I29" t="s">
        <v>4</v>
      </c>
      <c r="J29" t="s">
        <v>5</v>
      </c>
      <c r="K29" t="s">
        <v>77</v>
      </c>
      <c r="L29" t="s">
        <v>172</v>
      </c>
      <c r="M29" t="s">
        <v>271</v>
      </c>
      <c r="Q29" t="s">
        <v>357</v>
      </c>
      <c r="R29">
        <v>60</v>
      </c>
      <c r="S29" t="s">
        <v>336</v>
      </c>
      <c r="T29">
        <v>20</v>
      </c>
      <c r="U29" t="s">
        <v>335</v>
      </c>
      <c r="V29" t="s">
        <v>1183</v>
      </c>
      <c r="W29" t="s">
        <v>171</v>
      </c>
    </row>
    <row r="30" spans="1:23" x14ac:dyDescent="0.25">
      <c r="A30" t="s">
        <v>168</v>
      </c>
      <c r="B30" t="s">
        <v>251</v>
      </c>
      <c r="C30" t="s">
        <v>6</v>
      </c>
      <c r="D30" t="s">
        <v>169</v>
      </c>
      <c r="E30">
        <v>8</v>
      </c>
      <c r="F30" t="s">
        <v>1</v>
      </c>
      <c r="G30" t="s">
        <v>171</v>
      </c>
      <c r="H30" s="1">
        <v>1.08</v>
      </c>
      <c r="I30" t="s">
        <v>4</v>
      </c>
      <c r="J30" t="s">
        <v>5</v>
      </c>
      <c r="K30" t="s">
        <v>26</v>
      </c>
      <c r="L30" t="s">
        <v>172</v>
      </c>
      <c r="M30" t="s">
        <v>259</v>
      </c>
      <c r="Q30" t="s">
        <v>357</v>
      </c>
      <c r="R30">
        <v>100</v>
      </c>
      <c r="S30" t="s">
        <v>336</v>
      </c>
      <c r="T30">
        <v>8</v>
      </c>
      <c r="U30" t="s">
        <v>335</v>
      </c>
      <c r="V30" t="s">
        <v>1184</v>
      </c>
      <c r="W30" t="s">
        <v>171</v>
      </c>
    </row>
    <row r="31" spans="1:23" x14ac:dyDescent="0.25">
      <c r="A31" t="s">
        <v>168</v>
      </c>
      <c r="B31" t="s">
        <v>251</v>
      </c>
      <c r="C31" t="s">
        <v>6</v>
      </c>
      <c r="D31" t="s">
        <v>169</v>
      </c>
      <c r="E31">
        <v>20</v>
      </c>
      <c r="F31" t="s">
        <v>1</v>
      </c>
      <c r="G31" t="s">
        <v>171</v>
      </c>
      <c r="H31" s="1">
        <v>1.2</v>
      </c>
      <c r="I31" t="s">
        <v>4</v>
      </c>
      <c r="J31" t="s">
        <v>5</v>
      </c>
      <c r="K31" t="s">
        <v>77</v>
      </c>
      <c r="L31" t="s">
        <v>172</v>
      </c>
      <c r="M31" t="s">
        <v>271</v>
      </c>
      <c r="Q31" t="s">
        <v>357</v>
      </c>
      <c r="R31">
        <v>200</v>
      </c>
      <c r="S31" t="s">
        <v>336</v>
      </c>
      <c r="T31">
        <v>20</v>
      </c>
      <c r="U31" t="s">
        <v>335</v>
      </c>
      <c r="V31" t="s">
        <v>366</v>
      </c>
      <c r="W31" t="s">
        <v>171</v>
      </c>
    </row>
    <row r="32" spans="1:23" x14ac:dyDescent="0.25">
      <c r="A32" t="s">
        <v>168</v>
      </c>
      <c r="B32" t="s">
        <v>251</v>
      </c>
      <c r="C32" t="s">
        <v>6</v>
      </c>
      <c r="D32" t="s">
        <v>169</v>
      </c>
      <c r="E32">
        <v>7</v>
      </c>
      <c r="F32" t="s">
        <v>1</v>
      </c>
      <c r="G32" t="s">
        <v>171</v>
      </c>
      <c r="H32" s="1">
        <v>1.07</v>
      </c>
      <c r="I32" t="s">
        <v>4</v>
      </c>
      <c r="J32" t="s">
        <v>5</v>
      </c>
      <c r="K32" t="s">
        <v>11</v>
      </c>
      <c r="L32" t="s">
        <v>172</v>
      </c>
      <c r="M32" t="s">
        <v>258</v>
      </c>
      <c r="Q32" t="s">
        <v>357</v>
      </c>
      <c r="R32">
        <v>110</v>
      </c>
      <c r="S32" t="s">
        <v>336</v>
      </c>
      <c r="T32">
        <v>7</v>
      </c>
      <c r="U32" t="s">
        <v>335</v>
      </c>
      <c r="V32" t="s">
        <v>1185</v>
      </c>
      <c r="W32" t="s">
        <v>171</v>
      </c>
    </row>
    <row r="33" spans="1:23" x14ac:dyDescent="0.25">
      <c r="A33" t="s">
        <v>168</v>
      </c>
      <c r="B33" t="s">
        <v>251</v>
      </c>
      <c r="C33" t="s">
        <v>6</v>
      </c>
      <c r="D33" t="s">
        <v>169</v>
      </c>
      <c r="E33">
        <v>10</v>
      </c>
      <c r="F33" t="s">
        <v>1</v>
      </c>
      <c r="G33" t="s">
        <v>171</v>
      </c>
      <c r="H33" s="1">
        <v>1.1000000000000001</v>
      </c>
      <c r="I33" t="s">
        <v>4</v>
      </c>
      <c r="J33" t="s">
        <v>5</v>
      </c>
      <c r="K33" t="s">
        <v>114</v>
      </c>
      <c r="L33" t="s">
        <v>172</v>
      </c>
      <c r="M33" t="s">
        <v>261</v>
      </c>
      <c r="Q33" t="s">
        <v>357</v>
      </c>
      <c r="R33">
        <v>70</v>
      </c>
      <c r="S33" t="s">
        <v>336</v>
      </c>
      <c r="T33">
        <v>10</v>
      </c>
      <c r="U33" t="s">
        <v>335</v>
      </c>
      <c r="V33" t="s">
        <v>1186</v>
      </c>
      <c r="W33" t="s">
        <v>171</v>
      </c>
    </row>
    <row r="34" spans="1:23" x14ac:dyDescent="0.25">
      <c r="A34" t="s">
        <v>168</v>
      </c>
      <c r="B34" t="s">
        <v>251</v>
      </c>
      <c r="C34" t="s">
        <v>6</v>
      </c>
      <c r="D34" t="s">
        <v>169</v>
      </c>
      <c r="E34">
        <v>1</v>
      </c>
      <c r="F34" t="s">
        <v>1</v>
      </c>
      <c r="G34" t="s">
        <v>171</v>
      </c>
      <c r="H34" s="1">
        <v>1.01</v>
      </c>
      <c r="I34" t="s">
        <v>4</v>
      </c>
      <c r="J34" t="s">
        <v>5</v>
      </c>
      <c r="K34" t="s">
        <v>160</v>
      </c>
      <c r="L34" t="s">
        <v>172</v>
      </c>
      <c r="M34" t="s">
        <v>252</v>
      </c>
      <c r="Q34" t="s">
        <v>357</v>
      </c>
      <c r="R34">
        <v>130</v>
      </c>
      <c r="S34" t="s">
        <v>336</v>
      </c>
      <c r="T34">
        <v>1</v>
      </c>
      <c r="U34" t="s">
        <v>335</v>
      </c>
      <c r="V34" t="s">
        <v>1187</v>
      </c>
      <c r="W34" t="s">
        <v>171</v>
      </c>
    </row>
    <row r="35" spans="1:23" x14ac:dyDescent="0.25">
      <c r="A35" t="s">
        <v>168</v>
      </c>
      <c r="B35" t="s">
        <v>251</v>
      </c>
      <c r="C35" t="s">
        <v>6</v>
      </c>
      <c r="D35" t="s">
        <v>169</v>
      </c>
      <c r="E35">
        <v>60</v>
      </c>
      <c r="F35" t="s">
        <v>1</v>
      </c>
      <c r="G35" t="s">
        <v>171</v>
      </c>
      <c r="H35" s="1">
        <v>1.6</v>
      </c>
      <c r="I35" t="s">
        <v>4</v>
      </c>
      <c r="J35" t="s">
        <v>5</v>
      </c>
      <c r="K35" t="s">
        <v>21</v>
      </c>
      <c r="L35" t="s">
        <v>172</v>
      </c>
      <c r="M35" t="s">
        <v>302</v>
      </c>
      <c r="Q35" t="s">
        <v>357</v>
      </c>
      <c r="R35">
        <v>100</v>
      </c>
      <c r="S35" t="s">
        <v>336</v>
      </c>
      <c r="T35">
        <v>60</v>
      </c>
      <c r="U35" t="s">
        <v>335</v>
      </c>
      <c r="V35" t="s">
        <v>369</v>
      </c>
      <c r="W35" t="s">
        <v>171</v>
      </c>
    </row>
    <row r="36" spans="1:23" x14ac:dyDescent="0.25">
      <c r="A36" t="s">
        <v>168</v>
      </c>
      <c r="B36" t="s">
        <v>251</v>
      </c>
      <c r="C36" t="s">
        <v>6</v>
      </c>
      <c r="D36" t="s">
        <v>169</v>
      </c>
      <c r="E36">
        <v>6</v>
      </c>
      <c r="F36" t="s">
        <v>1</v>
      </c>
      <c r="G36" t="s">
        <v>171</v>
      </c>
      <c r="H36" s="1">
        <v>1.06</v>
      </c>
      <c r="I36" t="s">
        <v>4</v>
      </c>
      <c r="J36" t="s">
        <v>5</v>
      </c>
      <c r="K36" t="s">
        <v>119</v>
      </c>
      <c r="L36" t="s">
        <v>172</v>
      </c>
      <c r="M36" t="s">
        <v>257</v>
      </c>
      <c r="Q36" t="s">
        <v>357</v>
      </c>
      <c r="R36">
        <v>150</v>
      </c>
      <c r="S36" t="s">
        <v>336</v>
      </c>
      <c r="T36">
        <v>6</v>
      </c>
      <c r="U36" t="s">
        <v>335</v>
      </c>
      <c r="V36" t="s">
        <v>1188</v>
      </c>
      <c r="W36" t="s">
        <v>171</v>
      </c>
    </row>
    <row r="37" spans="1:23" x14ac:dyDescent="0.25">
      <c r="A37" t="s">
        <v>168</v>
      </c>
      <c r="B37" t="s">
        <v>251</v>
      </c>
      <c r="C37" t="s">
        <v>6</v>
      </c>
      <c r="D37" t="s">
        <v>169</v>
      </c>
      <c r="E37">
        <v>56</v>
      </c>
      <c r="F37" t="s">
        <v>1</v>
      </c>
      <c r="G37" t="s">
        <v>171</v>
      </c>
      <c r="H37" s="1">
        <v>1.56</v>
      </c>
      <c r="I37" t="s">
        <v>4</v>
      </c>
      <c r="J37" t="s">
        <v>5</v>
      </c>
      <c r="K37" t="s">
        <v>28</v>
      </c>
      <c r="L37" t="s">
        <v>172</v>
      </c>
      <c r="M37" t="s">
        <v>300</v>
      </c>
      <c r="Q37" t="s">
        <v>357</v>
      </c>
      <c r="R37">
        <v>160</v>
      </c>
      <c r="S37" t="s">
        <v>336</v>
      </c>
      <c r="T37">
        <v>56</v>
      </c>
      <c r="U37" t="s">
        <v>335</v>
      </c>
      <c r="V37" t="s">
        <v>1189</v>
      </c>
      <c r="W37" t="s">
        <v>171</v>
      </c>
    </row>
    <row r="38" spans="1:23" x14ac:dyDescent="0.25">
      <c r="A38" t="s">
        <v>168</v>
      </c>
      <c r="B38" t="s">
        <v>251</v>
      </c>
      <c r="C38" t="s">
        <v>6</v>
      </c>
      <c r="D38" t="s">
        <v>169</v>
      </c>
      <c r="E38">
        <v>7</v>
      </c>
      <c r="F38" t="s">
        <v>1</v>
      </c>
      <c r="G38" t="s">
        <v>171</v>
      </c>
      <c r="H38" s="1">
        <v>1.07</v>
      </c>
      <c r="I38" t="s">
        <v>4</v>
      </c>
      <c r="J38" t="s">
        <v>5</v>
      </c>
      <c r="K38" t="s">
        <v>11</v>
      </c>
      <c r="L38" t="s">
        <v>172</v>
      </c>
      <c r="M38" t="s">
        <v>258</v>
      </c>
      <c r="Q38" t="s">
        <v>357</v>
      </c>
      <c r="R38">
        <v>200</v>
      </c>
      <c r="S38" t="s">
        <v>336</v>
      </c>
      <c r="T38">
        <v>7</v>
      </c>
      <c r="U38" t="s">
        <v>335</v>
      </c>
      <c r="V38" t="s">
        <v>1190</v>
      </c>
      <c r="W38" t="s">
        <v>171</v>
      </c>
    </row>
    <row r="39" spans="1:23" x14ac:dyDescent="0.25">
      <c r="A39" t="s">
        <v>168</v>
      </c>
      <c r="B39" t="s">
        <v>251</v>
      </c>
      <c r="C39" t="s">
        <v>6</v>
      </c>
      <c r="D39" t="s">
        <v>169</v>
      </c>
      <c r="E39">
        <v>68</v>
      </c>
      <c r="F39" t="s">
        <v>1</v>
      </c>
      <c r="G39" t="s">
        <v>171</v>
      </c>
      <c r="H39" s="1">
        <v>1.68</v>
      </c>
      <c r="I39" t="s">
        <v>4</v>
      </c>
      <c r="J39" t="s">
        <v>5</v>
      </c>
      <c r="K39" t="s">
        <v>35</v>
      </c>
      <c r="L39" t="s">
        <v>172</v>
      </c>
      <c r="M39" t="s">
        <v>307</v>
      </c>
      <c r="Q39" t="s">
        <v>357</v>
      </c>
      <c r="R39">
        <v>110</v>
      </c>
      <c r="S39" t="s">
        <v>336</v>
      </c>
      <c r="T39">
        <v>68</v>
      </c>
      <c r="U39" t="s">
        <v>335</v>
      </c>
      <c r="V39" t="s">
        <v>1191</v>
      </c>
      <c r="W39" t="s">
        <v>171</v>
      </c>
    </row>
    <row r="40" spans="1:23" x14ac:dyDescent="0.25">
      <c r="A40" t="s">
        <v>168</v>
      </c>
      <c r="B40" t="s">
        <v>251</v>
      </c>
      <c r="C40" t="s">
        <v>6</v>
      </c>
      <c r="D40" t="s">
        <v>169</v>
      </c>
      <c r="E40">
        <v>4</v>
      </c>
      <c r="F40" t="s">
        <v>1</v>
      </c>
      <c r="G40" t="s">
        <v>171</v>
      </c>
      <c r="H40" s="1">
        <v>1.04</v>
      </c>
      <c r="I40" t="s">
        <v>4</v>
      </c>
      <c r="J40" t="s">
        <v>5</v>
      </c>
      <c r="K40" t="s">
        <v>93</v>
      </c>
      <c r="L40" t="s">
        <v>172</v>
      </c>
      <c r="M40" t="s">
        <v>255</v>
      </c>
      <c r="Q40" t="s">
        <v>357</v>
      </c>
      <c r="R40">
        <v>80</v>
      </c>
      <c r="S40" t="s">
        <v>336</v>
      </c>
      <c r="T40">
        <v>4</v>
      </c>
      <c r="U40" t="s">
        <v>335</v>
      </c>
      <c r="V40" t="s">
        <v>1192</v>
      </c>
      <c r="W40" t="s">
        <v>171</v>
      </c>
    </row>
    <row r="41" spans="1:23" x14ac:dyDescent="0.25">
      <c r="A41" t="s">
        <v>168</v>
      </c>
      <c r="B41" t="s">
        <v>251</v>
      </c>
      <c r="C41" t="s">
        <v>6</v>
      </c>
      <c r="D41" t="s">
        <v>169</v>
      </c>
      <c r="E41">
        <v>67</v>
      </c>
      <c r="F41" t="s">
        <v>1</v>
      </c>
      <c r="G41" t="s">
        <v>171</v>
      </c>
      <c r="H41" s="1">
        <v>1.67</v>
      </c>
      <c r="I41" t="s">
        <v>4</v>
      </c>
      <c r="J41" t="s">
        <v>5</v>
      </c>
      <c r="K41" t="s">
        <v>36</v>
      </c>
      <c r="L41" t="s">
        <v>172</v>
      </c>
      <c r="M41" t="s">
        <v>306</v>
      </c>
      <c r="Q41" t="s">
        <v>357</v>
      </c>
      <c r="R41">
        <v>110</v>
      </c>
      <c r="S41" t="s">
        <v>336</v>
      </c>
      <c r="T41">
        <v>67</v>
      </c>
      <c r="U41" t="s">
        <v>335</v>
      </c>
      <c r="V41" t="s">
        <v>1193</v>
      </c>
      <c r="W41" t="s">
        <v>171</v>
      </c>
    </row>
    <row r="42" spans="1:23" x14ac:dyDescent="0.25">
      <c r="A42" t="s">
        <v>168</v>
      </c>
      <c r="B42" t="s">
        <v>251</v>
      </c>
      <c r="C42" t="s">
        <v>6</v>
      </c>
      <c r="D42" t="s">
        <v>169</v>
      </c>
      <c r="E42">
        <v>2</v>
      </c>
      <c r="F42" t="s">
        <v>1</v>
      </c>
      <c r="G42" t="s">
        <v>171</v>
      </c>
      <c r="H42" s="1">
        <v>1.02</v>
      </c>
      <c r="I42" t="s">
        <v>4</v>
      </c>
      <c r="J42" t="s">
        <v>5</v>
      </c>
      <c r="K42" t="s">
        <v>102</v>
      </c>
      <c r="L42" t="s">
        <v>172</v>
      </c>
      <c r="M42" t="s">
        <v>253</v>
      </c>
      <c r="Q42" t="s">
        <v>357</v>
      </c>
      <c r="R42">
        <v>190</v>
      </c>
      <c r="S42" t="s">
        <v>336</v>
      </c>
      <c r="T42">
        <v>2</v>
      </c>
      <c r="U42" t="s">
        <v>335</v>
      </c>
      <c r="V42" t="s">
        <v>1194</v>
      </c>
      <c r="W42" t="s">
        <v>171</v>
      </c>
    </row>
    <row r="43" spans="1:23" x14ac:dyDescent="0.25">
      <c r="A43" t="s">
        <v>168</v>
      </c>
      <c r="B43" t="s">
        <v>251</v>
      </c>
      <c r="C43" t="s">
        <v>6</v>
      </c>
      <c r="D43" t="s">
        <v>169</v>
      </c>
      <c r="E43">
        <v>60</v>
      </c>
      <c r="F43" t="s">
        <v>1</v>
      </c>
      <c r="G43" t="s">
        <v>171</v>
      </c>
      <c r="H43" s="1">
        <v>1.6</v>
      </c>
      <c r="I43" t="s">
        <v>4</v>
      </c>
      <c r="J43" t="s">
        <v>5</v>
      </c>
      <c r="K43" t="s">
        <v>21</v>
      </c>
      <c r="L43" t="s">
        <v>172</v>
      </c>
      <c r="M43" t="s">
        <v>302</v>
      </c>
      <c r="Q43" t="s">
        <v>357</v>
      </c>
      <c r="R43">
        <v>120</v>
      </c>
      <c r="S43" t="s">
        <v>336</v>
      </c>
      <c r="T43">
        <v>60</v>
      </c>
      <c r="U43" t="s">
        <v>335</v>
      </c>
      <c r="V43" t="s">
        <v>1195</v>
      </c>
      <c r="W43" t="s">
        <v>171</v>
      </c>
    </row>
    <row r="44" spans="1:23" x14ac:dyDescent="0.25">
      <c r="A44" t="s">
        <v>168</v>
      </c>
      <c r="B44" t="s">
        <v>251</v>
      </c>
      <c r="C44" t="s">
        <v>6</v>
      </c>
      <c r="D44" t="s">
        <v>169</v>
      </c>
      <c r="E44">
        <v>7</v>
      </c>
      <c r="F44" t="s">
        <v>1</v>
      </c>
      <c r="G44" t="s">
        <v>171</v>
      </c>
      <c r="H44" s="1">
        <v>1.07</v>
      </c>
      <c r="I44" t="s">
        <v>4</v>
      </c>
      <c r="J44" t="s">
        <v>5</v>
      </c>
      <c r="K44" t="s">
        <v>11</v>
      </c>
      <c r="L44" t="s">
        <v>172</v>
      </c>
      <c r="M44" t="s">
        <v>258</v>
      </c>
      <c r="Q44" t="s">
        <v>357</v>
      </c>
      <c r="R44">
        <v>90</v>
      </c>
      <c r="S44" t="s">
        <v>336</v>
      </c>
      <c r="T44">
        <v>7</v>
      </c>
      <c r="U44" t="s">
        <v>335</v>
      </c>
      <c r="V44" t="s">
        <v>1196</v>
      </c>
      <c r="W44" t="s">
        <v>171</v>
      </c>
    </row>
    <row r="45" spans="1:23" x14ac:dyDescent="0.25">
      <c r="A45" t="s">
        <v>168</v>
      </c>
      <c r="B45" t="s">
        <v>251</v>
      </c>
      <c r="C45" t="s">
        <v>6</v>
      </c>
      <c r="D45" t="s">
        <v>169</v>
      </c>
      <c r="E45">
        <v>35</v>
      </c>
      <c r="F45" t="s">
        <v>1</v>
      </c>
      <c r="G45" t="s">
        <v>171</v>
      </c>
      <c r="H45" s="1">
        <v>1.35</v>
      </c>
      <c r="I45" t="s">
        <v>4</v>
      </c>
      <c r="J45" t="s">
        <v>5</v>
      </c>
      <c r="K45" t="s">
        <v>122</v>
      </c>
      <c r="L45" t="s">
        <v>172</v>
      </c>
      <c r="M45" t="s">
        <v>283</v>
      </c>
      <c r="Q45" t="s">
        <v>357</v>
      </c>
      <c r="R45">
        <v>200</v>
      </c>
      <c r="S45" t="s">
        <v>336</v>
      </c>
      <c r="T45">
        <v>35</v>
      </c>
      <c r="U45" t="s">
        <v>335</v>
      </c>
      <c r="V45" t="s">
        <v>1197</v>
      </c>
      <c r="W45" t="s">
        <v>171</v>
      </c>
    </row>
    <row r="46" spans="1:23" x14ac:dyDescent="0.25">
      <c r="A46" t="s">
        <v>168</v>
      </c>
      <c r="B46" t="s">
        <v>251</v>
      </c>
      <c r="C46" t="s">
        <v>6</v>
      </c>
      <c r="D46" t="s">
        <v>169</v>
      </c>
      <c r="E46">
        <v>6</v>
      </c>
      <c r="F46" t="s">
        <v>1</v>
      </c>
      <c r="G46" t="s">
        <v>171</v>
      </c>
      <c r="H46" s="1">
        <v>1.06</v>
      </c>
      <c r="I46" t="s">
        <v>4</v>
      </c>
      <c r="J46" t="s">
        <v>5</v>
      </c>
      <c r="K46" t="s">
        <v>119</v>
      </c>
      <c r="L46" t="s">
        <v>172</v>
      </c>
      <c r="M46" t="s">
        <v>257</v>
      </c>
      <c r="Q46" t="s">
        <v>357</v>
      </c>
      <c r="R46">
        <v>130</v>
      </c>
      <c r="S46" t="s">
        <v>336</v>
      </c>
      <c r="T46">
        <v>6</v>
      </c>
      <c r="U46" t="s">
        <v>335</v>
      </c>
      <c r="V46" t="s">
        <v>1198</v>
      </c>
      <c r="W46" t="s">
        <v>171</v>
      </c>
    </row>
    <row r="47" spans="1:23" x14ac:dyDescent="0.25">
      <c r="A47" t="s">
        <v>168</v>
      </c>
      <c r="B47" t="s">
        <v>251</v>
      </c>
      <c r="C47" t="s">
        <v>6</v>
      </c>
      <c r="D47" t="s">
        <v>169</v>
      </c>
      <c r="E47">
        <v>7</v>
      </c>
      <c r="F47" t="s">
        <v>1</v>
      </c>
      <c r="G47" t="s">
        <v>171</v>
      </c>
      <c r="H47" s="1">
        <v>1.07</v>
      </c>
      <c r="I47" t="s">
        <v>4</v>
      </c>
      <c r="J47" t="s">
        <v>5</v>
      </c>
      <c r="K47" t="s">
        <v>11</v>
      </c>
      <c r="L47" t="s">
        <v>172</v>
      </c>
      <c r="M47" t="s">
        <v>258</v>
      </c>
      <c r="Q47" t="s">
        <v>357</v>
      </c>
      <c r="R47">
        <v>160</v>
      </c>
      <c r="S47" t="s">
        <v>336</v>
      </c>
      <c r="T47">
        <v>7</v>
      </c>
      <c r="U47" t="s">
        <v>335</v>
      </c>
      <c r="V47" t="s">
        <v>363</v>
      </c>
      <c r="W47" t="s">
        <v>171</v>
      </c>
    </row>
    <row r="48" spans="1:23" x14ac:dyDescent="0.25">
      <c r="A48" t="s">
        <v>168</v>
      </c>
      <c r="B48" t="s">
        <v>251</v>
      </c>
      <c r="C48" t="s">
        <v>6</v>
      </c>
      <c r="D48" t="s">
        <v>169</v>
      </c>
      <c r="E48">
        <v>8</v>
      </c>
      <c r="F48" t="s">
        <v>1</v>
      </c>
      <c r="G48" t="s">
        <v>171</v>
      </c>
      <c r="H48" s="1">
        <v>1.08</v>
      </c>
      <c r="I48" t="s">
        <v>4</v>
      </c>
      <c r="J48" t="s">
        <v>5</v>
      </c>
      <c r="K48" t="s">
        <v>26</v>
      </c>
      <c r="L48" t="s">
        <v>172</v>
      </c>
      <c r="M48" t="s">
        <v>259</v>
      </c>
      <c r="Q48" t="s">
        <v>357</v>
      </c>
      <c r="R48">
        <v>70</v>
      </c>
      <c r="S48" t="s">
        <v>336</v>
      </c>
      <c r="T48">
        <v>8</v>
      </c>
      <c r="U48" t="s">
        <v>335</v>
      </c>
      <c r="V48" t="s">
        <v>1199</v>
      </c>
      <c r="W48" t="s">
        <v>171</v>
      </c>
    </row>
    <row r="49" spans="1:23" x14ac:dyDescent="0.25">
      <c r="A49" t="s">
        <v>168</v>
      </c>
      <c r="B49" t="s">
        <v>251</v>
      </c>
      <c r="C49" t="s">
        <v>6</v>
      </c>
      <c r="D49" t="s">
        <v>169</v>
      </c>
      <c r="E49">
        <v>20</v>
      </c>
      <c r="F49" t="s">
        <v>1</v>
      </c>
      <c r="G49" t="s">
        <v>171</v>
      </c>
      <c r="H49" s="1">
        <v>1.2</v>
      </c>
      <c r="I49" t="s">
        <v>4</v>
      </c>
      <c r="J49" t="s">
        <v>5</v>
      </c>
      <c r="K49" t="s">
        <v>77</v>
      </c>
      <c r="L49" t="s">
        <v>172</v>
      </c>
      <c r="M49" t="s">
        <v>271</v>
      </c>
      <c r="Q49" t="s">
        <v>357</v>
      </c>
      <c r="R49">
        <v>160</v>
      </c>
      <c r="S49" t="s">
        <v>336</v>
      </c>
      <c r="T49">
        <v>20</v>
      </c>
      <c r="U49" t="s">
        <v>335</v>
      </c>
      <c r="V49" t="s">
        <v>1200</v>
      </c>
      <c r="W49" t="s">
        <v>171</v>
      </c>
    </row>
    <row r="50" spans="1:23" x14ac:dyDescent="0.25">
      <c r="A50" t="s">
        <v>168</v>
      </c>
      <c r="B50" t="s">
        <v>251</v>
      </c>
      <c r="C50" t="s">
        <v>6</v>
      </c>
      <c r="D50" t="s">
        <v>169</v>
      </c>
      <c r="E50">
        <v>5</v>
      </c>
      <c r="F50" t="s">
        <v>1</v>
      </c>
      <c r="G50" t="s">
        <v>171</v>
      </c>
      <c r="H50" s="1">
        <v>1.05</v>
      </c>
      <c r="I50" t="s">
        <v>4</v>
      </c>
      <c r="J50" t="s">
        <v>5</v>
      </c>
      <c r="K50" t="s">
        <v>44</v>
      </c>
      <c r="L50" t="s">
        <v>172</v>
      </c>
      <c r="M50" t="s">
        <v>256</v>
      </c>
      <c r="Q50" t="s">
        <v>357</v>
      </c>
      <c r="R50">
        <v>140</v>
      </c>
      <c r="S50" t="s">
        <v>336</v>
      </c>
      <c r="T50">
        <v>5</v>
      </c>
      <c r="U50" t="s">
        <v>335</v>
      </c>
      <c r="V50" t="s">
        <v>1201</v>
      </c>
      <c r="W50" t="s">
        <v>171</v>
      </c>
    </row>
    <row r="51" spans="1:23" x14ac:dyDescent="0.25">
      <c r="A51" t="s">
        <v>168</v>
      </c>
      <c r="B51" t="s">
        <v>251</v>
      </c>
      <c r="C51" t="s">
        <v>6</v>
      </c>
      <c r="D51" t="s">
        <v>169</v>
      </c>
      <c r="E51">
        <v>4</v>
      </c>
      <c r="F51" t="s">
        <v>1</v>
      </c>
      <c r="G51" t="s">
        <v>171</v>
      </c>
      <c r="H51" s="1">
        <v>1.04</v>
      </c>
      <c r="I51" t="s">
        <v>4</v>
      </c>
      <c r="J51" t="s">
        <v>5</v>
      </c>
      <c r="K51" t="s">
        <v>93</v>
      </c>
      <c r="L51" t="s">
        <v>172</v>
      </c>
      <c r="M51" t="s">
        <v>255</v>
      </c>
      <c r="Q51" t="s">
        <v>357</v>
      </c>
      <c r="R51">
        <v>150</v>
      </c>
      <c r="S51" t="s">
        <v>336</v>
      </c>
      <c r="T51">
        <v>4</v>
      </c>
      <c r="U51" t="s">
        <v>335</v>
      </c>
      <c r="V51" t="s">
        <v>1160</v>
      </c>
      <c r="W51" t="s">
        <v>171</v>
      </c>
    </row>
    <row r="52" spans="1:23" x14ac:dyDescent="0.25">
      <c r="A52" t="s">
        <v>168</v>
      </c>
      <c r="B52" t="s">
        <v>251</v>
      </c>
      <c r="C52" t="s">
        <v>6</v>
      </c>
      <c r="D52" t="s">
        <v>169</v>
      </c>
      <c r="E52">
        <v>9</v>
      </c>
      <c r="F52" t="s">
        <v>1</v>
      </c>
      <c r="G52" t="s">
        <v>171</v>
      </c>
      <c r="H52" s="1">
        <v>1.0900000000000001</v>
      </c>
      <c r="I52" t="s">
        <v>4</v>
      </c>
      <c r="J52" t="s">
        <v>5</v>
      </c>
      <c r="K52" t="s">
        <v>118</v>
      </c>
      <c r="L52" t="s">
        <v>172</v>
      </c>
      <c r="M52" t="s">
        <v>260</v>
      </c>
      <c r="Q52" t="s">
        <v>357</v>
      </c>
      <c r="R52">
        <v>140</v>
      </c>
      <c r="S52" t="s">
        <v>336</v>
      </c>
      <c r="T52">
        <v>9</v>
      </c>
      <c r="U52" t="s">
        <v>335</v>
      </c>
      <c r="V52" t="s">
        <v>1202</v>
      </c>
      <c r="W52" t="s">
        <v>171</v>
      </c>
    </row>
    <row r="53" spans="1:23" x14ac:dyDescent="0.25">
      <c r="A53" t="s">
        <v>168</v>
      </c>
      <c r="B53" t="s">
        <v>251</v>
      </c>
      <c r="C53" t="s">
        <v>6</v>
      </c>
      <c r="D53" t="s">
        <v>169</v>
      </c>
      <c r="E53">
        <v>39</v>
      </c>
      <c r="F53" t="s">
        <v>1</v>
      </c>
      <c r="G53" t="s">
        <v>171</v>
      </c>
      <c r="H53" s="1">
        <v>1.39</v>
      </c>
      <c r="I53" t="s">
        <v>4</v>
      </c>
      <c r="J53" t="s">
        <v>5</v>
      </c>
      <c r="K53" t="s">
        <v>42</v>
      </c>
      <c r="L53" t="s">
        <v>172</v>
      </c>
      <c r="M53" t="s">
        <v>287</v>
      </c>
      <c r="Q53" t="s">
        <v>357</v>
      </c>
      <c r="R53">
        <v>170</v>
      </c>
      <c r="S53" t="s">
        <v>336</v>
      </c>
      <c r="T53">
        <v>39</v>
      </c>
      <c r="U53" t="s">
        <v>335</v>
      </c>
      <c r="V53" t="s">
        <v>1203</v>
      </c>
      <c r="W53" t="s">
        <v>171</v>
      </c>
    </row>
    <row r="54" spans="1:23" x14ac:dyDescent="0.25">
      <c r="A54" t="s">
        <v>168</v>
      </c>
      <c r="B54" t="s">
        <v>251</v>
      </c>
      <c r="C54" t="s">
        <v>6</v>
      </c>
      <c r="D54" t="s">
        <v>169</v>
      </c>
      <c r="E54">
        <v>8</v>
      </c>
      <c r="F54" t="s">
        <v>1</v>
      </c>
      <c r="G54" t="s">
        <v>171</v>
      </c>
      <c r="H54" s="1">
        <v>1.08</v>
      </c>
      <c r="I54" t="s">
        <v>4</v>
      </c>
      <c r="J54" t="s">
        <v>5</v>
      </c>
      <c r="K54" t="s">
        <v>26</v>
      </c>
      <c r="L54" t="s">
        <v>172</v>
      </c>
      <c r="M54" t="s">
        <v>259</v>
      </c>
      <c r="Q54" t="s">
        <v>357</v>
      </c>
      <c r="R54">
        <v>190</v>
      </c>
      <c r="S54" t="s">
        <v>336</v>
      </c>
      <c r="T54">
        <v>8</v>
      </c>
      <c r="U54" t="s">
        <v>335</v>
      </c>
      <c r="V54" t="s">
        <v>364</v>
      </c>
      <c r="W54" t="s">
        <v>171</v>
      </c>
    </row>
    <row r="55" spans="1:23" x14ac:dyDescent="0.25">
      <c r="A55" t="s">
        <v>168</v>
      </c>
      <c r="B55" t="s">
        <v>251</v>
      </c>
      <c r="C55" t="s">
        <v>6</v>
      </c>
      <c r="D55" t="s">
        <v>169</v>
      </c>
      <c r="E55">
        <v>92</v>
      </c>
      <c r="F55" t="s">
        <v>1</v>
      </c>
      <c r="G55" t="s">
        <v>171</v>
      </c>
      <c r="H55" s="1">
        <v>1.92</v>
      </c>
      <c r="I55" t="s">
        <v>4</v>
      </c>
      <c r="J55" t="s">
        <v>5</v>
      </c>
      <c r="K55" t="s">
        <v>166</v>
      </c>
      <c r="L55" t="s">
        <v>172</v>
      </c>
      <c r="M55" t="s">
        <v>328</v>
      </c>
      <c r="Q55" t="s">
        <v>357</v>
      </c>
      <c r="R55">
        <v>170</v>
      </c>
      <c r="S55" t="s">
        <v>336</v>
      </c>
      <c r="T55">
        <v>92</v>
      </c>
      <c r="U55" t="s">
        <v>335</v>
      </c>
      <c r="V55" t="s">
        <v>1204</v>
      </c>
      <c r="W55" t="s">
        <v>171</v>
      </c>
    </row>
    <row r="56" spans="1:23" x14ac:dyDescent="0.25">
      <c r="A56" t="s">
        <v>168</v>
      </c>
      <c r="B56" t="s">
        <v>251</v>
      </c>
      <c r="C56" t="s">
        <v>6</v>
      </c>
      <c r="D56" t="s">
        <v>169</v>
      </c>
      <c r="E56">
        <v>6</v>
      </c>
      <c r="F56" t="s">
        <v>1</v>
      </c>
      <c r="G56" t="s">
        <v>171</v>
      </c>
      <c r="H56" s="1">
        <v>1.06</v>
      </c>
      <c r="I56" t="s">
        <v>4</v>
      </c>
      <c r="J56" t="s">
        <v>5</v>
      </c>
      <c r="K56" t="s">
        <v>119</v>
      </c>
      <c r="L56" t="s">
        <v>172</v>
      </c>
      <c r="M56" t="s">
        <v>257</v>
      </c>
      <c r="Q56" t="s">
        <v>357</v>
      </c>
      <c r="R56">
        <v>190</v>
      </c>
      <c r="S56" t="s">
        <v>336</v>
      </c>
      <c r="T56">
        <v>6</v>
      </c>
      <c r="U56" t="s">
        <v>335</v>
      </c>
      <c r="V56" t="s">
        <v>1205</v>
      </c>
      <c r="W56" t="s">
        <v>171</v>
      </c>
    </row>
    <row r="57" spans="1:23" x14ac:dyDescent="0.25">
      <c r="A57" t="s">
        <v>168</v>
      </c>
      <c r="B57" t="s">
        <v>251</v>
      </c>
      <c r="C57" t="s">
        <v>6</v>
      </c>
      <c r="D57" t="s">
        <v>169</v>
      </c>
      <c r="E57">
        <v>78</v>
      </c>
      <c r="F57" t="s">
        <v>1</v>
      </c>
      <c r="G57" t="s">
        <v>171</v>
      </c>
      <c r="H57" s="1">
        <v>1.78</v>
      </c>
      <c r="I57" t="s">
        <v>4</v>
      </c>
      <c r="J57" t="s">
        <v>5</v>
      </c>
      <c r="K57" t="s">
        <v>61</v>
      </c>
      <c r="L57" t="s">
        <v>172</v>
      </c>
      <c r="M57" t="s">
        <v>316</v>
      </c>
      <c r="Q57" t="s">
        <v>357</v>
      </c>
      <c r="R57">
        <v>130</v>
      </c>
      <c r="S57" t="s">
        <v>336</v>
      </c>
      <c r="T57">
        <v>78</v>
      </c>
      <c r="U57" t="s">
        <v>335</v>
      </c>
      <c r="V57" t="s">
        <v>1206</v>
      </c>
      <c r="W57" t="s">
        <v>171</v>
      </c>
    </row>
    <row r="58" spans="1:23" x14ac:dyDescent="0.25">
      <c r="A58" t="s">
        <v>168</v>
      </c>
      <c r="B58" t="s">
        <v>251</v>
      </c>
      <c r="C58" t="s">
        <v>6</v>
      </c>
      <c r="D58" t="s">
        <v>169</v>
      </c>
      <c r="E58">
        <v>3</v>
      </c>
      <c r="F58" t="s">
        <v>1</v>
      </c>
      <c r="G58" t="s">
        <v>171</v>
      </c>
      <c r="H58" s="1">
        <v>1.03</v>
      </c>
      <c r="I58" t="s">
        <v>4</v>
      </c>
      <c r="J58" t="s">
        <v>5</v>
      </c>
      <c r="K58" t="s">
        <v>150</v>
      </c>
      <c r="L58" t="s">
        <v>172</v>
      </c>
      <c r="M58" t="s">
        <v>254</v>
      </c>
      <c r="Q58" t="s">
        <v>357</v>
      </c>
      <c r="R58">
        <v>160</v>
      </c>
      <c r="S58" t="s">
        <v>336</v>
      </c>
      <c r="T58">
        <v>3</v>
      </c>
      <c r="U58" t="s">
        <v>335</v>
      </c>
      <c r="V58" t="s">
        <v>359</v>
      </c>
      <c r="W58" t="s">
        <v>171</v>
      </c>
    </row>
    <row r="59" spans="1:23" x14ac:dyDescent="0.25">
      <c r="A59" t="s">
        <v>168</v>
      </c>
      <c r="B59" t="s">
        <v>251</v>
      </c>
      <c r="C59" t="s">
        <v>6</v>
      </c>
      <c r="D59" t="s">
        <v>169</v>
      </c>
      <c r="E59">
        <v>46</v>
      </c>
      <c r="F59" t="s">
        <v>1</v>
      </c>
      <c r="G59" t="s">
        <v>171</v>
      </c>
      <c r="H59" s="1">
        <v>1.46</v>
      </c>
      <c r="I59" t="s">
        <v>4</v>
      </c>
      <c r="J59" t="s">
        <v>5</v>
      </c>
      <c r="K59" t="s">
        <v>60</v>
      </c>
      <c r="L59" t="s">
        <v>172</v>
      </c>
      <c r="M59" t="s">
        <v>292</v>
      </c>
      <c r="Q59" t="s">
        <v>357</v>
      </c>
      <c r="R59">
        <v>110</v>
      </c>
      <c r="S59" t="s">
        <v>336</v>
      </c>
      <c r="T59">
        <v>46</v>
      </c>
      <c r="U59" t="s">
        <v>335</v>
      </c>
      <c r="V59" t="s">
        <v>1207</v>
      </c>
      <c r="W59" t="s">
        <v>171</v>
      </c>
    </row>
    <row r="60" spans="1:23" x14ac:dyDescent="0.25">
      <c r="A60" t="s">
        <v>168</v>
      </c>
      <c r="B60" t="s">
        <v>251</v>
      </c>
      <c r="C60" t="s">
        <v>6</v>
      </c>
      <c r="D60" t="s">
        <v>169</v>
      </c>
      <c r="E60">
        <v>5</v>
      </c>
      <c r="F60" t="s">
        <v>1</v>
      </c>
      <c r="G60" t="s">
        <v>171</v>
      </c>
      <c r="H60" s="1">
        <v>1.05</v>
      </c>
      <c r="I60" t="s">
        <v>4</v>
      </c>
      <c r="J60" t="s">
        <v>5</v>
      </c>
      <c r="K60" t="s">
        <v>44</v>
      </c>
      <c r="L60" t="s">
        <v>172</v>
      </c>
      <c r="M60" t="s">
        <v>256</v>
      </c>
      <c r="Q60" t="s">
        <v>357</v>
      </c>
      <c r="R60">
        <v>130</v>
      </c>
      <c r="S60" t="s">
        <v>336</v>
      </c>
      <c r="T60">
        <v>5</v>
      </c>
      <c r="U60" t="s">
        <v>335</v>
      </c>
      <c r="V60" t="s">
        <v>1208</v>
      </c>
      <c r="W60" t="s">
        <v>171</v>
      </c>
    </row>
    <row r="61" spans="1:23" x14ac:dyDescent="0.25">
      <c r="A61" t="s">
        <v>168</v>
      </c>
      <c r="B61" t="s">
        <v>251</v>
      </c>
      <c r="C61" t="s">
        <v>6</v>
      </c>
      <c r="D61" t="s">
        <v>169</v>
      </c>
      <c r="E61">
        <v>33</v>
      </c>
      <c r="F61" t="s">
        <v>1</v>
      </c>
      <c r="G61" t="s">
        <v>171</v>
      </c>
      <c r="H61" s="1">
        <v>1.33</v>
      </c>
      <c r="I61" t="s">
        <v>4</v>
      </c>
      <c r="J61" t="s">
        <v>5</v>
      </c>
      <c r="K61" t="s">
        <v>87</v>
      </c>
      <c r="L61" t="s">
        <v>172</v>
      </c>
      <c r="M61" t="s">
        <v>281</v>
      </c>
      <c r="Q61" t="s">
        <v>357</v>
      </c>
      <c r="R61">
        <v>90</v>
      </c>
      <c r="S61" t="s">
        <v>336</v>
      </c>
      <c r="T61">
        <v>33</v>
      </c>
      <c r="U61" t="s">
        <v>335</v>
      </c>
      <c r="V61" t="s">
        <v>1209</v>
      </c>
      <c r="W61" t="s">
        <v>171</v>
      </c>
    </row>
    <row r="62" spans="1:23" x14ac:dyDescent="0.25">
      <c r="A62" t="s">
        <v>168</v>
      </c>
      <c r="B62" t="s">
        <v>251</v>
      </c>
      <c r="C62" t="s">
        <v>6</v>
      </c>
      <c r="D62" t="s">
        <v>169</v>
      </c>
      <c r="E62">
        <v>4</v>
      </c>
      <c r="F62" t="s">
        <v>1</v>
      </c>
      <c r="G62" t="s">
        <v>171</v>
      </c>
      <c r="H62" s="1">
        <v>1.04</v>
      </c>
      <c r="I62" t="s">
        <v>4</v>
      </c>
      <c r="J62" t="s">
        <v>5</v>
      </c>
      <c r="K62" t="s">
        <v>93</v>
      </c>
      <c r="L62" t="s">
        <v>172</v>
      </c>
      <c r="M62" t="s">
        <v>255</v>
      </c>
      <c r="Q62" t="s">
        <v>357</v>
      </c>
      <c r="R62">
        <v>180</v>
      </c>
      <c r="S62" t="s">
        <v>336</v>
      </c>
      <c r="T62">
        <v>4</v>
      </c>
      <c r="U62" t="s">
        <v>335</v>
      </c>
      <c r="V62" t="s">
        <v>1210</v>
      </c>
      <c r="W62" t="s">
        <v>171</v>
      </c>
    </row>
    <row r="63" spans="1:23" x14ac:dyDescent="0.25">
      <c r="A63" t="s">
        <v>168</v>
      </c>
      <c r="B63" t="s">
        <v>251</v>
      </c>
      <c r="C63" t="s">
        <v>6</v>
      </c>
      <c r="D63" t="s">
        <v>169</v>
      </c>
      <c r="E63">
        <v>63</v>
      </c>
      <c r="F63" t="s">
        <v>1</v>
      </c>
      <c r="G63" t="s">
        <v>171</v>
      </c>
      <c r="H63" s="1">
        <v>1.63</v>
      </c>
      <c r="I63" t="s">
        <v>4</v>
      </c>
      <c r="J63" t="s">
        <v>5</v>
      </c>
      <c r="K63" t="s">
        <v>73</v>
      </c>
      <c r="L63" t="s">
        <v>172</v>
      </c>
      <c r="M63" t="s">
        <v>303</v>
      </c>
      <c r="Q63" t="s">
        <v>357</v>
      </c>
      <c r="R63">
        <v>160</v>
      </c>
      <c r="S63" t="s">
        <v>336</v>
      </c>
      <c r="T63">
        <v>63</v>
      </c>
      <c r="U63" t="s">
        <v>335</v>
      </c>
      <c r="V63" t="s">
        <v>1211</v>
      </c>
      <c r="W63" t="s">
        <v>171</v>
      </c>
    </row>
    <row r="64" spans="1:23" x14ac:dyDescent="0.25">
      <c r="A64" t="s">
        <v>168</v>
      </c>
      <c r="B64" t="s">
        <v>251</v>
      </c>
      <c r="C64" t="s">
        <v>6</v>
      </c>
      <c r="D64" t="s">
        <v>169</v>
      </c>
      <c r="E64">
        <v>6</v>
      </c>
      <c r="F64" t="s">
        <v>1</v>
      </c>
      <c r="G64" t="s">
        <v>171</v>
      </c>
      <c r="H64" s="1">
        <v>1.06</v>
      </c>
      <c r="I64" t="s">
        <v>4</v>
      </c>
      <c r="J64" t="s">
        <v>5</v>
      </c>
      <c r="K64" t="s">
        <v>119</v>
      </c>
      <c r="L64" t="s">
        <v>172</v>
      </c>
      <c r="M64" t="s">
        <v>257</v>
      </c>
      <c r="Q64" t="s">
        <v>357</v>
      </c>
      <c r="R64">
        <v>190</v>
      </c>
      <c r="S64" t="s">
        <v>336</v>
      </c>
      <c r="T64">
        <v>6</v>
      </c>
      <c r="U64" t="s">
        <v>335</v>
      </c>
      <c r="V64" t="s">
        <v>1205</v>
      </c>
      <c r="W64" t="s">
        <v>171</v>
      </c>
    </row>
    <row r="65" spans="1:23" x14ac:dyDescent="0.25">
      <c r="A65" t="s">
        <v>168</v>
      </c>
      <c r="B65" t="s">
        <v>251</v>
      </c>
      <c r="C65" t="s">
        <v>6</v>
      </c>
      <c r="D65" t="s">
        <v>169</v>
      </c>
      <c r="E65">
        <v>19</v>
      </c>
      <c r="F65" t="s">
        <v>1</v>
      </c>
      <c r="G65" t="s">
        <v>171</v>
      </c>
      <c r="H65" s="1">
        <v>1.19</v>
      </c>
      <c r="I65" t="s">
        <v>4</v>
      </c>
      <c r="J65" t="s">
        <v>5</v>
      </c>
      <c r="K65" t="s">
        <v>74</v>
      </c>
      <c r="L65" t="s">
        <v>172</v>
      </c>
      <c r="M65" t="s">
        <v>270</v>
      </c>
      <c r="Q65" t="s">
        <v>357</v>
      </c>
      <c r="R65">
        <v>90</v>
      </c>
      <c r="S65" t="s">
        <v>336</v>
      </c>
      <c r="T65">
        <v>19</v>
      </c>
      <c r="U65" t="s">
        <v>335</v>
      </c>
      <c r="V65" t="s">
        <v>1212</v>
      </c>
      <c r="W65" t="s">
        <v>171</v>
      </c>
    </row>
    <row r="66" spans="1:23" x14ac:dyDescent="0.25">
      <c r="A66" t="s">
        <v>168</v>
      </c>
      <c r="B66" t="s">
        <v>251</v>
      </c>
      <c r="C66" t="s">
        <v>6</v>
      </c>
      <c r="D66" t="s">
        <v>169</v>
      </c>
      <c r="E66">
        <v>6</v>
      </c>
      <c r="F66" t="s">
        <v>1</v>
      </c>
      <c r="G66" t="s">
        <v>171</v>
      </c>
      <c r="H66" s="1">
        <v>1.06</v>
      </c>
      <c r="I66" t="s">
        <v>4</v>
      </c>
      <c r="J66" t="s">
        <v>5</v>
      </c>
      <c r="K66" t="s">
        <v>119</v>
      </c>
      <c r="L66" t="s">
        <v>172</v>
      </c>
      <c r="M66" t="s">
        <v>257</v>
      </c>
      <c r="Q66" t="s">
        <v>357</v>
      </c>
      <c r="R66">
        <v>90</v>
      </c>
      <c r="S66" t="s">
        <v>336</v>
      </c>
      <c r="T66">
        <v>6</v>
      </c>
      <c r="U66" t="s">
        <v>335</v>
      </c>
      <c r="V66" t="s">
        <v>1176</v>
      </c>
      <c r="W66" t="s">
        <v>171</v>
      </c>
    </row>
    <row r="67" spans="1:23" x14ac:dyDescent="0.25">
      <c r="A67" t="s">
        <v>168</v>
      </c>
      <c r="B67" t="s">
        <v>251</v>
      </c>
      <c r="C67" t="s">
        <v>6</v>
      </c>
      <c r="D67" t="s">
        <v>169</v>
      </c>
      <c r="E67">
        <v>90</v>
      </c>
      <c r="F67" t="s">
        <v>1</v>
      </c>
      <c r="G67" t="s">
        <v>171</v>
      </c>
      <c r="H67" s="1">
        <v>1.9</v>
      </c>
      <c r="I67" t="s">
        <v>4</v>
      </c>
      <c r="J67" t="s">
        <v>5</v>
      </c>
      <c r="K67" t="s">
        <v>149</v>
      </c>
      <c r="L67" t="s">
        <v>172</v>
      </c>
      <c r="M67" t="s">
        <v>326</v>
      </c>
      <c r="Q67" t="s">
        <v>357</v>
      </c>
      <c r="R67">
        <v>130</v>
      </c>
      <c r="S67" t="s">
        <v>336</v>
      </c>
      <c r="T67">
        <v>90</v>
      </c>
      <c r="U67" t="s">
        <v>335</v>
      </c>
      <c r="V67" t="s">
        <v>1213</v>
      </c>
      <c r="W67" t="s">
        <v>171</v>
      </c>
    </row>
    <row r="68" spans="1:23" x14ac:dyDescent="0.25">
      <c r="A68" t="s">
        <v>168</v>
      </c>
      <c r="B68" t="s">
        <v>251</v>
      </c>
      <c r="C68" t="s">
        <v>6</v>
      </c>
      <c r="D68" t="s">
        <v>169</v>
      </c>
      <c r="E68">
        <v>5</v>
      </c>
      <c r="F68" t="s">
        <v>1</v>
      </c>
      <c r="G68" t="s">
        <v>171</v>
      </c>
      <c r="H68" s="1">
        <v>1.05</v>
      </c>
      <c r="I68" t="s">
        <v>4</v>
      </c>
      <c r="J68" t="s">
        <v>5</v>
      </c>
      <c r="K68" t="s">
        <v>44</v>
      </c>
      <c r="L68" t="s">
        <v>172</v>
      </c>
      <c r="M68" t="s">
        <v>256</v>
      </c>
      <c r="Q68" t="s">
        <v>357</v>
      </c>
      <c r="R68">
        <v>60</v>
      </c>
      <c r="S68" t="s">
        <v>336</v>
      </c>
      <c r="T68">
        <v>5</v>
      </c>
      <c r="U68" t="s">
        <v>335</v>
      </c>
      <c r="V68" t="s">
        <v>1214</v>
      </c>
      <c r="W68" t="s">
        <v>171</v>
      </c>
    </row>
    <row r="69" spans="1:23" x14ac:dyDescent="0.25">
      <c r="A69" t="s">
        <v>168</v>
      </c>
      <c r="B69" t="s">
        <v>251</v>
      </c>
      <c r="C69" t="s">
        <v>6</v>
      </c>
      <c r="D69" t="s">
        <v>169</v>
      </c>
      <c r="E69">
        <v>3</v>
      </c>
      <c r="F69" t="s">
        <v>1</v>
      </c>
      <c r="G69" t="s">
        <v>171</v>
      </c>
      <c r="H69" s="1">
        <v>1.03</v>
      </c>
      <c r="I69" t="s">
        <v>4</v>
      </c>
      <c r="J69" t="s">
        <v>5</v>
      </c>
      <c r="K69" t="s">
        <v>150</v>
      </c>
      <c r="L69" t="s">
        <v>172</v>
      </c>
      <c r="M69" t="s">
        <v>254</v>
      </c>
      <c r="Q69" t="s">
        <v>357</v>
      </c>
      <c r="R69">
        <v>130</v>
      </c>
      <c r="S69" t="s">
        <v>336</v>
      </c>
      <c r="T69">
        <v>3</v>
      </c>
      <c r="U69" t="s">
        <v>335</v>
      </c>
      <c r="V69" t="s">
        <v>1215</v>
      </c>
      <c r="W69" t="s">
        <v>171</v>
      </c>
    </row>
    <row r="70" spans="1:23" x14ac:dyDescent="0.25">
      <c r="A70" t="s">
        <v>168</v>
      </c>
      <c r="B70" t="s">
        <v>251</v>
      </c>
      <c r="C70" t="s">
        <v>6</v>
      </c>
      <c r="D70" t="s">
        <v>169</v>
      </c>
      <c r="E70">
        <v>7</v>
      </c>
      <c r="F70" t="s">
        <v>1</v>
      </c>
      <c r="G70" t="s">
        <v>171</v>
      </c>
      <c r="H70" s="1">
        <v>1.07</v>
      </c>
      <c r="I70" t="s">
        <v>4</v>
      </c>
      <c r="J70" t="s">
        <v>5</v>
      </c>
      <c r="K70" t="s">
        <v>11</v>
      </c>
      <c r="L70" t="s">
        <v>172</v>
      </c>
      <c r="M70" t="s">
        <v>258</v>
      </c>
      <c r="Q70" t="s">
        <v>357</v>
      </c>
      <c r="R70">
        <v>200</v>
      </c>
      <c r="S70" t="s">
        <v>336</v>
      </c>
      <c r="T70">
        <v>7</v>
      </c>
      <c r="U70" t="s">
        <v>335</v>
      </c>
      <c r="V70" t="s">
        <v>1190</v>
      </c>
      <c r="W70" t="s">
        <v>171</v>
      </c>
    </row>
    <row r="71" spans="1:23" x14ac:dyDescent="0.25">
      <c r="A71" t="s">
        <v>168</v>
      </c>
      <c r="B71" t="s">
        <v>251</v>
      </c>
      <c r="C71" t="s">
        <v>6</v>
      </c>
      <c r="D71" t="s">
        <v>169</v>
      </c>
      <c r="E71">
        <v>88</v>
      </c>
      <c r="F71" t="s">
        <v>1</v>
      </c>
      <c r="G71" t="s">
        <v>171</v>
      </c>
      <c r="H71" s="1">
        <v>1.88</v>
      </c>
      <c r="I71" t="s">
        <v>4</v>
      </c>
      <c r="J71" t="s">
        <v>5</v>
      </c>
      <c r="K71" t="s">
        <v>112</v>
      </c>
      <c r="L71" t="s">
        <v>172</v>
      </c>
      <c r="M71" t="s">
        <v>324</v>
      </c>
      <c r="Q71" t="s">
        <v>357</v>
      </c>
      <c r="R71">
        <v>120</v>
      </c>
      <c r="S71" t="s">
        <v>336</v>
      </c>
      <c r="T71">
        <v>88</v>
      </c>
      <c r="U71" t="s">
        <v>335</v>
      </c>
      <c r="V71" t="s">
        <v>1216</v>
      </c>
      <c r="W71" t="s">
        <v>171</v>
      </c>
    </row>
    <row r="72" spans="1:23" x14ac:dyDescent="0.25">
      <c r="A72" t="s">
        <v>168</v>
      </c>
      <c r="B72" t="s">
        <v>251</v>
      </c>
      <c r="C72" t="s">
        <v>6</v>
      </c>
      <c r="D72" t="s">
        <v>169</v>
      </c>
      <c r="E72">
        <v>6</v>
      </c>
      <c r="F72" t="s">
        <v>1</v>
      </c>
      <c r="G72" t="s">
        <v>171</v>
      </c>
      <c r="H72" s="1">
        <v>1.06</v>
      </c>
      <c r="I72" t="s">
        <v>4</v>
      </c>
      <c r="J72" t="s">
        <v>5</v>
      </c>
      <c r="K72" t="s">
        <v>119</v>
      </c>
      <c r="L72" t="s">
        <v>172</v>
      </c>
      <c r="M72" t="s">
        <v>257</v>
      </c>
      <c r="Q72" t="s">
        <v>357</v>
      </c>
      <c r="R72">
        <v>140</v>
      </c>
      <c r="S72" t="s">
        <v>336</v>
      </c>
      <c r="T72">
        <v>6</v>
      </c>
      <c r="U72" t="s">
        <v>335</v>
      </c>
      <c r="V72" t="s">
        <v>1217</v>
      </c>
      <c r="W72" t="s">
        <v>171</v>
      </c>
    </row>
    <row r="73" spans="1:23" x14ac:dyDescent="0.25">
      <c r="A73" t="s">
        <v>168</v>
      </c>
      <c r="B73" t="s">
        <v>251</v>
      </c>
      <c r="C73" t="s">
        <v>6</v>
      </c>
      <c r="D73" t="s">
        <v>169</v>
      </c>
      <c r="E73">
        <v>73</v>
      </c>
      <c r="F73" t="s">
        <v>1</v>
      </c>
      <c r="G73" t="s">
        <v>171</v>
      </c>
      <c r="H73" s="1">
        <v>1.73</v>
      </c>
      <c r="I73" t="s">
        <v>4</v>
      </c>
      <c r="J73" t="s">
        <v>5</v>
      </c>
      <c r="K73" t="s">
        <v>68</v>
      </c>
      <c r="L73" t="s">
        <v>172</v>
      </c>
      <c r="M73" t="s">
        <v>311</v>
      </c>
      <c r="Q73" t="s">
        <v>357</v>
      </c>
      <c r="R73">
        <v>160</v>
      </c>
      <c r="S73" t="s">
        <v>336</v>
      </c>
      <c r="T73">
        <v>73</v>
      </c>
      <c r="U73" t="s">
        <v>335</v>
      </c>
      <c r="V73" t="s">
        <v>1218</v>
      </c>
      <c r="W73" t="s">
        <v>171</v>
      </c>
    </row>
    <row r="74" spans="1:23" x14ac:dyDescent="0.25">
      <c r="A74" t="s">
        <v>168</v>
      </c>
      <c r="B74" t="s">
        <v>251</v>
      </c>
      <c r="C74" t="s">
        <v>6</v>
      </c>
      <c r="D74" t="s">
        <v>169</v>
      </c>
      <c r="E74">
        <v>9</v>
      </c>
      <c r="F74" t="s">
        <v>1</v>
      </c>
      <c r="G74" t="s">
        <v>171</v>
      </c>
      <c r="H74" s="1">
        <v>1.0900000000000001</v>
      </c>
      <c r="I74" t="s">
        <v>4</v>
      </c>
      <c r="J74" t="s">
        <v>5</v>
      </c>
      <c r="K74" t="s">
        <v>118</v>
      </c>
      <c r="L74" t="s">
        <v>172</v>
      </c>
      <c r="M74" t="s">
        <v>260</v>
      </c>
      <c r="Q74" t="s">
        <v>357</v>
      </c>
      <c r="R74">
        <v>160</v>
      </c>
      <c r="S74" t="s">
        <v>336</v>
      </c>
      <c r="T74">
        <v>9</v>
      </c>
      <c r="U74" t="s">
        <v>335</v>
      </c>
      <c r="V74" t="s">
        <v>1219</v>
      </c>
      <c r="W74" t="s">
        <v>171</v>
      </c>
    </row>
    <row r="75" spans="1:23" x14ac:dyDescent="0.25">
      <c r="A75" t="s">
        <v>168</v>
      </c>
      <c r="B75" t="s">
        <v>251</v>
      </c>
      <c r="C75" t="s">
        <v>6</v>
      </c>
      <c r="D75" t="s">
        <v>169</v>
      </c>
      <c r="E75">
        <v>77</v>
      </c>
      <c r="F75" t="s">
        <v>1</v>
      </c>
      <c r="G75" t="s">
        <v>171</v>
      </c>
      <c r="H75" s="1">
        <v>1.77</v>
      </c>
      <c r="I75" t="s">
        <v>4</v>
      </c>
      <c r="J75" t="s">
        <v>5</v>
      </c>
      <c r="K75" t="s">
        <v>51</v>
      </c>
      <c r="L75" t="s">
        <v>172</v>
      </c>
      <c r="M75" t="s">
        <v>315</v>
      </c>
      <c r="Q75" t="s">
        <v>357</v>
      </c>
      <c r="R75">
        <v>180</v>
      </c>
      <c r="S75" t="s">
        <v>336</v>
      </c>
      <c r="T75">
        <v>77</v>
      </c>
      <c r="U75" t="s">
        <v>335</v>
      </c>
      <c r="V75" t="s">
        <v>1220</v>
      </c>
      <c r="W75" t="s">
        <v>171</v>
      </c>
    </row>
    <row r="76" spans="1:23" x14ac:dyDescent="0.25">
      <c r="A76" t="s">
        <v>168</v>
      </c>
      <c r="B76" t="s">
        <v>251</v>
      </c>
      <c r="C76" t="s">
        <v>6</v>
      </c>
      <c r="D76" t="s">
        <v>169</v>
      </c>
      <c r="E76">
        <v>9</v>
      </c>
      <c r="F76" t="s">
        <v>1</v>
      </c>
      <c r="G76" t="s">
        <v>171</v>
      </c>
      <c r="H76" s="1">
        <v>1.0900000000000001</v>
      </c>
      <c r="I76" t="s">
        <v>4</v>
      </c>
      <c r="J76" t="s">
        <v>5</v>
      </c>
      <c r="K76" t="s">
        <v>118</v>
      </c>
      <c r="L76" t="s">
        <v>172</v>
      </c>
      <c r="M76" t="s">
        <v>260</v>
      </c>
      <c r="Q76" t="s">
        <v>357</v>
      </c>
      <c r="R76">
        <v>190</v>
      </c>
      <c r="S76" t="s">
        <v>336</v>
      </c>
      <c r="T76">
        <v>9</v>
      </c>
      <c r="U76" t="s">
        <v>335</v>
      </c>
      <c r="V76" t="s">
        <v>1221</v>
      </c>
      <c r="W76" t="s">
        <v>171</v>
      </c>
    </row>
    <row r="77" spans="1:23" x14ac:dyDescent="0.25">
      <c r="A77" t="s">
        <v>168</v>
      </c>
      <c r="B77" t="s">
        <v>251</v>
      </c>
      <c r="C77" t="s">
        <v>6</v>
      </c>
      <c r="D77" t="s">
        <v>169</v>
      </c>
      <c r="E77">
        <v>56</v>
      </c>
      <c r="F77" t="s">
        <v>1</v>
      </c>
      <c r="G77" t="s">
        <v>171</v>
      </c>
      <c r="H77" s="1">
        <v>1.56</v>
      </c>
      <c r="I77" t="s">
        <v>4</v>
      </c>
      <c r="J77" t="s">
        <v>5</v>
      </c>
      <c r="K77" t="s">
        <v>28</v>
      </c>
      <c r="L77" t="s">
        <v>172</v>
      </c>
      <c r="M77" t="s">
        <v>300</v>
      </c>
      <c r="Q77" t="s">
        <v>357</v>
      </c>
      <c r="R77">
        <v>80</v>
      </c>
      <c r="S77" t="s">
        <v>336</v>
      </c>
      <c r="T77">
        <v>56</v>
      </c>
      <c r="U77" t="s">
        <v>335</v>
      </c>
      <c r="V77" t="s">
        <v>1222</v>
      </c>
      <c r="W77" t="s">
        <v>171</v>
      </c>
    </row>
    <row r="78" spans="1:23" x14ac:dyDescent="0.25">
      <c r="A78" t="s">
        <v>168</v>
      </c>
      <c r="B78" t="s">
        <v>251</v>
      </c>
      <c r="C78" t="s">
        <v>6</v>
      </c>
      <c r="D78" t="s">
        <v>169</v>
      </c>
      <c r="E78">
        <v>8</v>
      </c>
      <c r="F78" t="s">
        <v>1</v>
      </c>
      <c r="G78" t="s">
        <v>171</v>
      </c>
      <c r="H78" s="1">
        <v>1.08</v>
      </c>
      <c r="I78" t="s">
        <v>4</v>
      </c>
      <c r="J78" t="s">
        <v>5</v>
      </c>
      <c r="K78" t="s">
        <v>26</v>
      </c>
      <c r="L78" t="s">
        <v>172</v>
      </c>
      <c r="M78" t="s">
        <v>259</v>
      </c>
      <c r="Q78" t="s">
        <v>357</v>
      </c>
      <c r="R78">
        <v>170</v>
      </c>
      <c r="S78" t="s">
        <v>336</v>
      </c>
      <c r="T78">
        <v>8</v>
      </c>
      <c r="U78" t="s">
        <v>335</v>
      </c>
      <c r="V78" t="s">
        <v>1223</v>
      </c>
      <c r="W78" t="s">
        <v>171</v>
      </c>
    </row>
    <row r="79" spans="1:23" x14ac:dyDescent="0.25">
      <c r="A79" t="s">
        <v>168</v>
      </c>
      <c r="B79" t="s">
        <v>251</v>
      </c>
      <c r="C79" t="s">
        <v>6</v>
      </c>
      <c r="D79" t="s">
        <v>169</v>
      </c>
      <c r="E79">
        <v>25</v>
      </c>
      <c r="F79" t="s">
        <v>1</v>
      </c>
      <c r="G79" t="s">
        <v>171</v>
      </c>
      <c r="H79" s="1">
        <v>1.25</v>
      </c>
      <c r="I79" t="s">
        <v>4</v>
      </c>
      <c r="J79" t="s">
        <v>5</v>
      </c>
      <c r="K79" t="s">
        <v>136</v>
      </c>
      <c r="L79" t="s">
        <v>172</v>
      </c>
      <c r="M79" t="s">
        <v>274</v>
      </c>
      <c r="Q79" t="s">
        <v>357</v>
      </c>
      <c r="R79">
        <v>70</v>
      </c>
      <c r="S79" t="s">
        <v>336</v>
      </c>
      <c r="T79">
        <v>25</v>
      </c>
      <c r="U79" t="s">
        <v>335</v>
      </c>
      <c r="V79" t="s">
        <v>1224</v>
      </c>
      <c r="W79" t="s">
        <v>171</v>
      </c>
    </row>
    <row r="80" spans="1:23" x14ac:dyDescent="0.25">
      <c r="A80" t="s">
        <v>168</v>
      </c>
      <c r="B80" t="s">
        <v>251</v>
      </c>
      <c r="C80" t="s">
        <v>6</v>
      </c>
      <c r="D80" t="s">
        <v>169</v>
      </c>
      <c r="E80">
        <v>4</v>
      </c>
      <c r="F80" t="s">
        <v>1</v>
      </c>
      <c r="G80" t="s">
        <v>171</v>
      </c>
      <c r="H80" s="1">
        <v>1.04</v>
      </c>
      <c r="I80" t="s">
        <v>4</v>
      </c>
      <c r="J80" t="s">
        <v>5</v>
      </c>
      <c r="K80" t="s">
        <v>93</v>
      </c>
      <c r="L80" t="s">
        <v>172</v>
      </c>
      <c r="M80" t="s">
        <v>255</v>
      </c>
      <c r="Q80" t="s">
        <v>357</v>
      </c>
      <c r="R80">
        <v>60</v>
      </c>
      <c r="S80" t="s">
        <v>336</v>
      </c>
      <c r="T80">
        <v>4</v>
      </c>
      <c r="U80" t="s">
        <v>335</v>
      </c>
      <c r="V80" t="s">
        <v>1225</v>
      </c>
      <c r="W80" t="s">
        <v>171</v>
      </c>
    </row>
    <row r="81" spans="1:23" x14ac:dyDescent="0.25">
      <c r="A81" t="s">
        <v>168</v>
      </c>
      <c r="B81" t="s">
        <v>251</v>
      </c>
      <c r="C81" t="s">
        <v>6</v>
      </c>
      <c r="D81" t="s">
        <v>169</v>
      </c>
      <c r="E81">
        <v>20</v>
      </c>
      <c r="F81" t="s">
        <v>1</v>
      </c>
      <c r="G81" t="s">
        <v>171</v>
      </c>
      <c r="H81" s="1">
        <v>1.2</v>
      </c>
      <c r="I81" t="s">
        <v>4</v>
      </c>
      <c r="J81" t="s">
        <v>5</v>
      </c>
      <c r="K81" t="s">
        <v>77</v>
      </c>
      <c r="L81" t="s">
        <v>172</v>
      </c>
      <c r="M81" t="s">
        <v>271</v>
      </c>
      <c r="Q81" t="s">
        <v>357</v>
      </c>
      <c r="R81">
        <v>50</v>
      </c>
      <c r="S81" t="s">
        <v>336</v>
      </c>
      <c r="T81">
        <v>20</v>
      </c>
      <c r="U81" t="s">
        <v>335</v>
      </c>
      <c r="V81" t="s">
        <v>1226</v>
      </c>
      <c r="W81" t="s">
        <v>171</v>
      </c>
    </row>
    <row r="82" spans="1:23" x14ac:dyDescent="0.25">
      <c r="A82" t="s">
        <v>168</v>
      </c>
      <c r="B82" t="s">
        <v>251</v>
      </c>
      <c r="C82" t="s">
        <v>6</v>
      </c>
      <c r="D82" t="s">
        <v>169</v>
      </c>
      <c r="E82">
        <v>3</v>
      </c>
      <c r="F82" t="s">
        <v>1</v>
      </c>
      <c r="G82" t="s">
        <v>171</v>
      </c>
      <c r="H82" s="1">
        <v>1.03</v>
      </c>
      <c r="I82" t="s">
        <v>4</v>
      </c>
      <c r="J82" t="s">
        <v>5</v>
      </c>
      <c r="K82" t="s">
        <v>150</v>
      </c>
      <c r="L82" t="s">
        <v>172</v>
      </c>
      <c r="M82" t="s">
        <v>254</v>
      </c>
      <c r="Q82" t="s">
        <v>357</v>
      </c>
      <c r="R82">
        <v>170</v>
      </c>
      <c r="S82" t="s">
        <v>336</v>
      </c>
      <c r="T82">
        <v>3</v>
      </c>
      <c r="U82" t="s">
        <v>335</v>
      </c>
      <c r="V82" t="s">
        <v>1227</v>
      </c>
      <c r="W82" t="s">
        <v>171</v>
      </c>
    </row>
    <row r="83" spans="1:23" x14ac:dyDescent="0.25">
      <c r="A83" t="s">
        <v>168</v>
      </c>
      <c r="B83" t="s">
        <v>251</v>
      </c>
      <c r="C83" t="s">
        <v>6</v>
      </c>
      <c r="D83" t="s">
        <v>169</v>
      </c>
      <c r="E83">
        <v>11</v>
      </c>
      <c r="F83" t="s">
        <v>1</v>
      </c>
      <c r="G83" t="s">
        <v>171</v>
      </c>
      <c r="H83" s="1">
        <v>1.1100000000000001</v>
      </c>
      <c r="I83" t="s">
        <v>4</v>
      </c>
      <c r="J83" t="s">
        <v>5</v>
      </c>
      <c r="K83" t="s">
        <v>65</v>
      </c>
      <c r="L83" t="s">
        <v>172</v>
      </c>
      <c r="M83" t="s">
        <v>262</v>
      </c>
      <c r="Q83" t="s">
        <v>357</v>
      </c>
      <c r="R83">
        <v>80</v>
      </c>
      <c r="S83" t="s">
        <v>336</v>
      </c>
      <c r="T83">
        <v>11</v>
      </c>
      <c r="U83" t="s">
        <v>335</v>
      </c>
      <c r="V83" t="s">
        <v>1228</v>
      </c>
      <c r="W83" t="s">
        <v>171</v>
      </c>
    </row>
    <row r="84" spans="1:23" x14ac:dyDescent="0.25">
      <c r="A84" t="s">
        <v>168</v>
      </c>
      <c r="B84" t="s">
        <v>251</v>
      </c>
      <c r="C84" t="s">
        <v>6</v>
      </c>
      <c r="D84" t="s">
        <v>169</v>
      </c>
      <c r="E84">
        <v>3</v>
      </c>
      <c r="F84" t="s">
        <v>1</v>
      </c>
      <c r="G84" t="s">
        <v>171</v>
      </c>
      <c r="H84" s="1">
        <v>1.03</v>
      </c>
      <c r="I84" t="s">
        <v>4</v>
      </c>
      <c r="J84" t="s">
        <v>5</v>
      </c>
      <c r="K84" t="s">
        <v>150</v>
      </c>
      <c r="L84" t="s">
        <v>172</v>
      </c>
      <c r="M84" t="s">
        <v>254</v>
      </c>
      <c r="Q84" t="s">
        <v>357</v>
      </c>
      <c r="R84">
        <v>90</v>
      </c>
      <c r="S84" t="s">
        <v>336</v>
      </c>
      <c r="T84">
        <v>3</v>
      </c>
      <c r="U84" t="s">
        <v>335</v>
      </c>
      <c r="V84" t="s">
        <v>1229</v>
      </c>
      <c r="W84" t="s">
        <v>171</v>
      </c>
    </row>
    <row r="85" spans="1:23" x14ac:dyDescent="0.25">
      <c r="A85" t="s">
        <v>168</v>
      </c>
      <c r="B85" t="s">
        <v>251</v>
      </c>
      <c r="C85" t="s">
        <v>6</v>
      </c>
      <c r="D85" t="s">
        <v>169</v>
      </c>
      <c r="E85">
        <v>19</v>
      </c>
      <c r="F85" t="s">
        <v>1</v>
      </c>
      <c r="G85" t="s">
        <v>171</v>
      </c>
      <c r="H85" s="1">
        <v>1.19</v>
      </c>
      <c r="I85" t="s">
        <v>4</v>
      </c>
      <c r="J85" t="s">
        <v>5</v>
      </c>
      <c r="K85" t="s">
        <v>74</v>
      </c>
      <c r="L85" t="s">
        <v>172</v>
      </c>
      <c r="M85" t="s">
        <v>270</v>
      </c>
      <c r="Q85" t="s">
        <v>357</v>
      </c>
      <c r="R85">
        <v>130</v>
      </c>
      <c r="S85" t="s">
        <v>336</v>
      </c>
      <c r="T85">
        <v>19</v>
      </c>
      <c r="U85" t="s">
        <v>335</v>
      </c>
      <c r="V85" t="s">
        <v>1230</v>
      </c>
      <c r="W85" t="s">
        <v>171</v>
      </c>
    </row>
    <row r="86" spans="1:23" x14ac:dyDescent="0.25">
      <c r="A86" t="s">
        <v>168</v>
      </c>
      <c r="B86" t="s">
        <v>251</v>
      </c>
      <c r="C86" t="s">
        <v>6</v>
      </c>
      <c r="D86" t="s">
        <v>169</v>
      </c>
      <c r="E86">
        <v>9</v>
      </c>
      <c r="F86" t="s">
        <v>1</v>
      </c>
      <c r="G86" t="s">
        <v>171</v>
      </c>
      <c r="H86" s="1">
        <v>1.0900000000000001</v>
      </c>
      <c r="I86" t="s">
        <v>4</v>
      </c>
      <c r="J86" t="s">
        <v>5</v>
      </c>
      <c r="K86" t="s">
        <v>118</v>
      </c>
      <c r="L86" t="s">
        <v>172</v>
      </c>
      <c r="M86" t="s">
        <v>260</v>
      </c>
      <c r="Q86" t="s">
        <v>357</v>
      </c>
      <c r="R86">
        <v>160</v>
      </c>
      <c r="S86" t="s">
        <v>336</v>
      </c>
      <c r="T86">
        <v>9</v>
      </c>
      <c r="U86" t="s">
        <v>335</v>
      </c>
      <c r="V86" t="s">
        <v>1219</v>
      </c>
      <c r="W86" t="s">
        <v>171</v>
      </c>
    </row>
    <row r="87" spans="1:23" x14ac:dyDescent="0.25">
      <c r="A87" t="s">
        <v>168</v>
      </c>
      <c r="B87" t="s">
        <v>251</v>
      </c>
      <c r="C87" t="s">
        <v>6</v>
      </c>
      <c r="D87" t="s">
        <v>169</v>
      </c>
      <c r="E87">
        <v>33</v>
      </c>
      <c r="F87" t="s">
        <v>1</v>
      </c>
      <c r="G87" t="s">
        <v>171</v>
      </c>
      <c r="H87" s="1">
        <v>1.33</v>
      </c>
      <c r="I87" t="s">
        <v>4</v>
      </c>
      <c r="J87" t="s">
        <v>5</v>
      </c>
      <c r="K87" t="s">
        <v>87</v>
      </c>
      <c r="L87" t="s">
        <v>172</v>
      </c>
      <c r="M87" t="s">
        <v>281</v>
      </c>
      <c r="Q87" t="s">
        <v>357</v>
      </c>
      <c r="R87">
        <v>200</v>
      </c>
      <c r="S87" t="s">
        <v>336</v>
      </c>
      <c r="T87">
        <v>33</v>
      </c>
      <c r="U87" t="s">
        <v>335</v>
      </c>
      <c r="V87" t="s">
        <v>367</v>
      </c>
      <c r="W87" t="s">
        <v>171</v>
      </c>
    </row>
    <row r="88" spans="1:23" x14ac:dyDescent="0.25">
      <c r="A88" t="s">
        <v>168</v>
      </c>
      <c r="B88" t="s">
        <v>251</v>
      </c>
      <c r="C88" t="s">
        <v>6</v>
      </c>
      <c r="D88" t="s">
        <v>169</v>
      </c>
      <c r="E88">
        <v>9</v>
      </c>
      <c r="F88" t="s">
        <v>1</v>
      </c>
      <c r="G88" t="s">
        <v>171</v>
      </c>
      <c r="H88" s="1">
        <v>1.0900000000000001</v>
      </c>
      <c r="I88" t="s">
        <v>4</v>
      </c>
      <c r="J88" t="s">
        <v>5</v>
      </c>
      <c r="K88" t="s">
        <v>118</v>
      </c>
      <c r="L88" t="s">
        <v>172</v>
      </c>
      <c r="M88" t="s">
        <v>260</v>
      </c>
      <c r="Q88" t="s">
        <v>357</v>
      </c>
      <c r="R88">
        <v>110</v>
      </c>
      <c r="S88" t="s">
        <v>336</v>
      </c>
      <c r="T88">
        <v>9</v>
      </c>
      <c r="U88" t="s">
        <v>335</v>
      </c>
      <c r="V88" t="s">
        <v>1231</v>
      </c>
      <c r="W88" t="s">
        <v>171</v>
      </c>
    </row>
    <row r="89" spans="1:23" x14ac:dyDescent="0.25">
      <c r="A89" t="s">
        <v>168</v>
      </c>
      <c r="B89" t="s">
        <v>251</v>
      </c>
      <c r="C89" t="s">
        <v>6</v>
      </c>
      <c r="D89" t="s">
        <v>169</v>
      </c>
      <c r="E89">
        <v>32</v>
      </c>
      <c r="F89" t="s">
        <v>1</v>
      </c>
      <c r="G89" t="s">
        <v>171</v>
      </c>
      <c r="H89" s="1">
        <v>1.32</v>
      </c>
      <c r="I89" t="s">
        <v>4</v>
      </c>
      <c r="J89" t="s">
        <v>5</v>
      </c>
      <c r="K89" t="s">
        <v>69</v>
      </c>
      <c r="L89" t="s">
        <v>172</v>
      </c>
      <c r="M89" t="s">
        <v>280</v>
      </c>
      <c r="Q89" t="s">
        <v>357</v>
      </c>
      <c r="R89">
        <v>90</v>
      </c>
      <c r="S89" t="s">
        <v>336</v>
      </c>
      <c r="T89">
        <v>32</v>
      </c>
      <c r="U89" t="s">
        <v>335</v>
      </c>
      <c r="V89" t="s">
        <v>1232</v>
      </c>
      <c r="W89" t="s">
        <v>171</v>
      </c>
    </row>
    <row r="90" spans="1:23" x14ac:dyDescent="0.25">
      <c r="A90" t="s">
        <v>168</v>
      </c>
      <c r="B90" t="s">
        <v>251</v>
      </c>
      <c r="C90" t="s">
        <v>6</v>
      </c>
      <c r="D90" t="s">
        <v>169</v>
      </c>
      <c r="E90">
        <v>9</v>
      </c>
      <c r="F90" t="s">
        <v>1</v>
      </c>
      <c r="G90" t="s">
        <v>171</v>
      </c>
      <c r="H90" s="1">
        <v>1.0900000000000001</v>
      </c>
      <c r="I90" t="s">
        <v>4</v>
      </c>
      <c r="J90" t="s">
        <v>5</v>
      </c>
      <c r="K90" t="s">
        <v>118</v>
      </c>
      <c r="L90" t="s">
        <v>172</v>
      </c>
      <c r="M90" t="s">
        <v>260</v>
      </c>
      <c r="Q90" t="s">
        <v>357</v>
      </c>
      <c r="R90">
        <v>90</v>
      </c>
      <c r="S90" t="s">
        <v>336</v>
      </c>
      <c r="T90">
        <v>9</v>
      </c>
      <c r="U90" t="s">
        <v>335</v>
      </c>
      <c r="V90" t="s">
        <v>1233</v>
      </c>
      <c r="W90" t="s">
        <v>171</v>
      </c>
    </row>
    <row r="91" spans="1:23" x14ac:dyDescent="0.25">
      <c r="A91" t="s">
        <v>168</v>
      </c>
      <c r="B91" t="s">
        <v>251</v>
      </c>
      <c r="C91" t="s">
        <v>6</v>
      </c>
      <c r="D91" t="s">
        <v>169</v>
      </c>
      <c r="E91">
        <v>47</v>
      </c>
      <c r="F91" t="s">
        <v>1</v>
      </c>
      <c r="G91" t="s">
        <v>171</v>
      </c>
      <c r="H91" s="1">
        <v>1.47</v>
      </c>
      <c r="I91" t="s">
        <v>4</v>
      </c>
      <c r="J91" t="s">
        <v>5</v>
      </c>
      <c r="K91" t="s">
        <v>142</v>
      </c>
      <c r="L91" t="s">
        <v>172</v>
      </c>
      <c r="M91" t="s">
        <v>293</v>
      </c>
      <c r="Q91" t="s">
        <v>357</v>
      </c>
      <c r="R91">
        <v>120</v>
      </c>
      <c r="S91" t="s">
        <v>336</v>
      </c>
      <c r="T91">
        <v>47</v>
      </c>
      <c r="U91" t="s">
        <v>335</v>
      </c>
      <c r="V91" t="s">
        <v>1234</v>
      </c>
      <c r="W91" t="s">
        <v>171</v>
      </c>
    </row>
    <row r="92" spans="1:23" x14ac:dyDescent="0.25">
      <c r="A92" t="s">
        <v>168</v>
      </c>
      <c r="B92" t="s">
        <v>251</v>
      </c>
      <c r="C92" t="s">
        <v>6</v>
      </c>
      <c r="D92" t="s">
        <v>169</v>
      </c>
      <c r="E92">
        <v>4</v>
      </c>
      <c r="F92" t="s">
        <v>1</v>
      </c>
      <c r="G92" t="s">
        <v>171</v>
      </c>
      <c r="H92" s="1">
        <v>1.04</v>
      </c>
      <c r="I92" t="s">
        <v>4</v>
      </c>
      <c r="J92" t="s">
        <v>5</v>
      </c>
      <c r="K92" t="s">
        <v>93</v>
      </c>
      <c r="L92" t="s">
        <v>172</v>
      </c>
      <c r="M92" t="s">
        <v>255</v>
      </c>
      <c r="Q92" t="s">
        <v>357</v>
      </c>
      <c r="R92">
        <v>140</v>
      </c>
      <c r="S92" t="s">
        <v>336</v>
      </c>
      <c r="T92">
        <v>4</v>
      </c>
      <c r="U92" t="s">
        <v>335</v>
      </c>
      <c r="V92" t="s">
        <v>1235</v>
      </c>
      <c r="W92" t="s">
        <v>171</v>
      </c>
    </row>
    <row r="93" spans="1:23" x14ac:dyDescent="0.25">
      <c r="A93" t="s">
        <v>168</v>
      </c>
      <c r="B93" t="s">
        <v>251</v>
      </c>
      <c r="C93" t="s">
        <v>6</v>
      </c>
      <c r="D93" t="s">
        <v>169</v>
      </c>
      <c r="E93">
        <v>2</v>
      </c>
      <c r="F93" t="s">
        <v>1</v>
      </c>
      <c r="G93" t="s">
        <v>171</v>
      </c>
      <c r="H93" s="1">
        <v>1.02</v>
      </c>
      <c r="I93" t="s">
        <v>4</v>
      </c>
      <c r="J93" t="s">
        <v>5</v>
      </c>
      <c r="K93" t="s">
        <v>102</v>
      </c>
      <c r="L93" t="s">
        <v>172</v>
      </c>
      <c r="M93" t="s">
        <v>253</v>
      </c>
      <c r="Q93" t="s">
        <v>357</v>
      </c>
      <c r="R93">
        <v>180</v>
      </c>
      <c r="S93" t="s">
        <v>336</v>
      </c>
      <c r="T93">
        <v>2</v>
      </c>
      <c r="U93" t="s">
        <v>335</v>
      </c>
      <c r="V93" t="s">
        <v>1236</v>
      </c>
      <c r="W93" t="s">
        <v>171</v>
      </c>
    </row>
    <row r="94" spans="1:23" x14ac:dyDescent="0.25">
      <c r="A94" t="s">
        <v>168</v>
      </c>
      <c r="B94" t="s">
        <v>251</v>
      </c>
      <c r="C94" t="s">
        <v>6</v>
      </c>
      <c r="D94" t="s">
        <v>169</v>
      </c>
      <c r="E94">
        <v>8</v>
      </c>
      <c r="F94" t="s">
        <v>1</v>
      </c>
      <c r="G94" t="s">
        <v>171</v>
      </c>
      <c r="H94" s="1">
        <v>1.08</v>
      </c>
      <c r="I94" t="s">
        <v>4</v>
      </c>
      <c r="J94" t="s">
        <v>5</v>
      </c>
      <c r="K94" t="s">
        <v>26</v>
      </c>
      <c r="L94" t="s">
        <v>172</v>
      </c>
      <c r="M94" t="s">
        <v>259</v>
      </c>
      <c r="Q94" t="s">
        <v>357</v>
      </c>
      <c r="R94">
        <v>90</v>
      </c>
      <c r="S94" t="s">
        <v>336</v>
      </c>
      <c r="T94">
        <v>8</v>
      </c>
      <c r="U94" t="s">
        <v>335</v>
      </c>
      <c r="V94" t="s">
        <v>1237</v>
      </c>
      <c r="W94" t="s">
        <v>171</v>
      </c>
    </row>
    <row r="95" spans="1:23" x14ac:dyDescent="0.25">
      <c r="A95" t="s">
        <v>168</v>
      </c>
      <c r="B95" t="s">
        <v>251</v>
      </c>
      <c r="C95" t="s">
        <v>6</v>
      </c>
      <c r="D95" t="s">
        <v>169</v>
      </c>
      <c r="E95">
        <v>9</v>
      </c>
      <c r="F95" t="s">
        <v>1</v>
      </c>
      <c r="G95" t="s">
        <v>171</v>
      </c>
      <c r="H95" s="1">
        <v>1.0900000000000001</v>
      </c>
      <c r="I95" t="s">
        <v>4</v>
      </c>
      <c r="J95" t="s">
        <v>5</v>
      </c>
      <c r="K95" t="s">
        <v>118</v>
      </c>
      <c r="L95" t="s">
        <v>172</v>
      </c>
      <c r="M95" t="s">
        <v>260</v>
      </c>
      <c r="Q95" t="s">
        <v>357</v>
      </c>
      <c r="R95">
        <v>50</v>
      </c>
      <c r="S95" t="s">
        <v>336</v>
      </c>
      <c r="T95">
        <v>9</v>
      </c>
      <c r="U95" t="s">
        <v>335</v>
      </c>
      <c r="V95" t="s">
        <v>1238</v>
      </c>
      <c r="W95" t="s">
        <v>171</v>
      </c>
    </row>
    <row r="96" spans="1:23" x14ac:dyDescent="0.25">
      <c r="A96" t="s">
        <v>168</v>
      </c>
      <c r="B96" t="s">
        <v>251</v>
      </c>
      <c r="C96" t="s">
        <v>6</v>
      </c>
      <c r="D96" t="s">
        <v>169</v>
      </c>
      <c r="E96">
        <v>4</v>
      </c>
      <c r="F96" t="s">
        <v>1</v>
      </c>
      <c r="G96" t="s">
        <v>171</v>
      </c>
      <c r="H96" s="1">
        <v>1.04</v>
      </c>
      <c r="I96" t="s">
        <v>4</v>
      </c>
      <c r="J96" t="s">
        <v>5</v>
      </c>
      <c r="K96" t="s">
        <v>93</v>
      </c>
      <c r="L96" t="s">
        <v>172</v>
      </c>
      <c r="M96" t="s">
        <v>255</v>
      </c>
      <c r="Q96" t="s">
        <v>357</v>
      </c>
      <c r="R96">
        <v>130</v>
      </c>
      <c r="S96" t="s">
        <v>336</v>
      </c>
      <c r="T96">
        <v>4</v>
      </c>
      <c r="U96" t="s">
        <v>335</v>
      </c>
      <c r="V96" t="s">
        <v>1239</v>
      </c>
      <c r="W96" t="s">
        <v>171</v>
      </c>
    </row>
    <row r="97" spans="1:23" x14ac:dyDescent="0.25">
      <c r="A97" t="s">
        <v>168</v>
      </c>
      <c r="B97" t="s">
        <v>251</v>
      </c>
      <c r="C97" t="s">
        <v>6</v>
      </c>
      <c r="D97" t="s">
        <v>169</v>
      </c>
      <c r="E97">
        <v>91</v>
      </c>
      <c r="F97" t="s">
        <v>1</v>
      </c>
      <c r="G97" t="s">
        <v>171</v>
      </c>
      <c r="H97" s="1">
        <v>1.91</v>
      </c>
      <c r="I97" t="s">
        <v>4</v>
      </c>
      <c r="J97" t="s">
        <v>5</v>
      </c>
      <c r="K97" t="s">
        <v>121</v>
      </c>
      <c r="L97" t="s">
        <v>172</v>
      </c>
      <c r="M97" t="s">
        <v>327</v>
      </c>
      <c r="Q97" t="s">
        <v>357</v>
      </c>
      <c r="R97">
        <v>100</v>
      </c>
      <c r="S97" t="s">
        <v>336</v>
      </c>
      <c r="T97">
        <v>91</v>
      </c>
      <c r="U97" t="s">
        <v>335</v>
      </c>
      <c r="V97" t="s">
        <v>1240</v>
      </c>
      <c r="W97" t="s">
        <v>171</v>
      </c>
    </row>
    <row r="98" spans="1:23" x14ac:dyDescent="0.25">
      <c r="A98" t="s">
        <v>168</v>
      </c>
      <c r="B98" t="s">
        <v>251</v>
      </c>
      <c r="C98" t="s">
        <v>6</v>
      </c>
      <c r="D98" t="s">
        <v>169</v>
      </c>
      <c r="E98">
        <v>5</v>
      </c>
      <c r="F98" t="s">
        <v>1</v>
      </c>
      <c r="G98" t="s">
        <v>171</v>
      </c>
      <c r="H98" s="1">
        <v>1.05</v>
      </c>
      <c r="I98" t="s">
        <v>4</v>
      </c>
      <c r="J98" t="s">
        <v>5</v>
      </c>
      <c r="K98" t="s">
        <v>44</v>
      </c>
      <c r="L98" t="s">
        <v>172</v>
      </c>
      <c r="M98" t="s">
        <v>256</v>
      </c>
      <c r="Q98" t="s">
        <v>357</v>
      </c>
      <c r="R98">
        <v>190</v>
      </c>
      <c r="S98" t="s">
        <v>336</v>
      </c>
      <c r="T98">
        <v>5</v>
      </c>
      <c r="U98" t="s">
        <v>335</v>
      </c>
      <c r="V98" t="s">
        <v>361</v>
      </c>
      <c r="W98" t="s">
        <v>171</v>
      </c>
    </row>
    <row r="99" spans="1:23" x14ac:dyDescent="0.25">
      <c r="A99" t="s">
        <v>168</v>
      </c>
      <c r="B99" t="s">
        <v>251</v>
      </c>
      <c r="C99" t="s">
        <v>6</v>
      </c>
      <c r="D99" t="s">
        <v>169</v>
      </c>
      <c r="E99">
        <v>50</v>
      </c>
      <c r="F99" t="s">
        <v>1</v>
      </c>
      <c r="G99" t="s">
        <v>171</v>
      </c>
      <c r="H99" s="1">
        <v>1.5</v>
      </c>
      <c r="I99" t="s">
        <v>4</v>
      </c>
      <c r="J99" t="s">
        <v>5</v>
      </c>
      <c r="K99" t="s">
        <v>117</v>
      </c>
      <c r="L99" t="s">
        <v>172</v>
      </c>
      <c r="M99" t="s">
        <v>295</v>
      </c>
      <c r="Q99" t="s">
        <v>357</v>
      </c>
      <c r="R99">
        <v>170</v>
      </c>
      <c r="S99" t="s">
        <v>336</v>
      </c>
      <c r="T99">
        <v>50</v>
      </c>
      <c r="U99" t="s">
        <v>335</v>
      </c>
      <c r="V99" t="s">
        <v>1241</v>
      </c>
      <c r="W99" t="s">
        <v>171</v>
      </c>
    </row>
    <row r="100" spans="1:23" x14ac:dyDescent="0.25">
      <c r="A100" t="s">
        <v>168</v>
      </c>
      <c r="B100" t="s">
        <v>251</v>
      </c>
      <c r="C100" t="s">
        <v>6</v>
      </c>
      <c r="D100" t="s">
        <v>169</v>
      </c>
      <c r="E100">
        <v>9</v>
      </c>
      <c r="F100" t="s">
        <v>1</v>
      </c>
      <c r="G100" t="s">
        <v>171</v>
      </c>
      <c r="H100" s="1">
        <v>1.0900000000000001</v>
      </c>
      <c r="I100" t="s">
        <v>4</v>
      </c>
      <c r="J100" t="s">
        <v>5</v>
      </c>
      <c r="K100" t="s">
        <v>118</v>
      </c>
      <c r="L100" t="s">
        <v>172</v>
      </c>
      <c r="M100" t="s">
        <v>260</v>
      </c>
      <c r="Q100" t="s">
        <v>357</v>
      </c>
      <c r="R100">
        <v>200</v>
      </c>
      <c r="S100" t="s">
        <v>336</v>
      </c>
      <c r="T100">
        <v>9</v>
      </c>
      <c r="U100" t="s">
        <v>335</v>
      </c>
      <c r="V100" t="s">
        <v>1242</v>
      </c>
      <c r="W100" t="s">
        <v>171</v>
      </c>
    </row>
    <row r="101" spans="1:23" x14ac:dyDescent="0.25">
      <c r="A101" t="s">
        <v>168</v>
      </c>
      <c r="B101" t="s">
        <v>251</v>
      </c>
      <c r="C101" t="s">
        <v>6</v>
      </c>
      <c r="D101" t="s">
        <v>169</v>
      </c>
      <c r="E101">
        <v>80</v>
      </c>
      <c r="F101" t="s">
        <v>1</v>
      </c>
      <c r="G101" t="s">
        <v>171</v>
      </c>
      <c r="H101" s="1">
        <v>1.8</v>
      </c>
      <c r="I101" t="s">
        <v>4</v>
      </c>
      <c r="J101" t="s">
        <v>5</v>
      </c>
      <c r="K101" t="s">
        <v>165</v>
      </c>
      <c r="L101" t="s">
        <v>172</v>
      </c>
      <c r="M101" t="s">
        <v>318</v>
      </c>
      <c r="Q101" t="s">
        <v>357</v>
      </c>
      <c r="R101">
        <v>80</v>
      </c>
      <c r="S101" t="s">
        <v>336</v>
      </c>
      <c r="T101">
        <v>80</v>
      </c>
      <c r="U101" t="s">
        <v>335</v>
      </c>
      <c r="V101" t="s">
        <v>1243</v>
      </c>
      <c r="W101" t="s">
        <v>171</v>
      </c>
    </row>
    <row r="102" spans="1:23" x14ac:dyDescent="0.25">
      <c r="A102" t="s">
        <v>168</v>
      </c>
      <c r="B102" t="s">
        <v>251</v>
      </c>
      <c r="C102" t="s">
        <v>6</v>
      </c>
      <c r="D102" t="s">
        <v>169</v>
      </c>
      <c r="E102">
        <v>3</v>
      </c>
      <c r="F102" t="s">
        <v>1</v>
      </c>
      <c r="G102" t="s">
        <v>171</v>
      </c>
      <c r="H102" s="1">
        <v>1.03</v>
      </c>
      <c r="I102" t="s">
        <v>4</v>
      </c>
      <c r="J102" t="s">
        <v>5</v>
      </c>
      <c r="K102" t="s">
        <v>150</v>
      </c>
      <c r="L102" t="s">
        <v>172</v>
      </c>
      <c r="M102" t="s">
        <v>254</v>
      </c>
      <c r="Q102" t="s">
        <v>357</v>
      </c>
      <c r="R102">
        <v>50</v>
      </c>
      <c r="S102" t="s">
        <v>336</v>
      </c>
      <c r="T102">
        <v>3</v>
      </c>
      <c r="U102" t="s">
        <v>335</v>
      </c>
      <c r="V102" t="s">
        <v>1244</v>
      </c>
      <c r="W102" t="s">
        <v>171</v>
      </c>
    </row>
    <row r="103" spans="1:23" x14ac:dyDescent="0.25">
      <c r="A103" t="s">
        <v>168</v>
      </c>
      <c r="B103" t="s">
        <v>251</v>
      </c>
      <c r="C103" t="s">
        <v>6</v>
      </c>
      <c r="D103" t="s">
        <v>169</v>
      </c>
      <c r="E103">
        <v>43</v>
      </c>
      <c r="F103" t="s">
        <v>1</v>
      </c>
      <c r="G103" t="s">
        <v>171</v>
      </c>
      <c r="H103" s="1">
        <v>1.43</v>
      </c>
      <c r="I103" t="s">
        <v>4</v>
      </c>
      <c r="J103" t="s">
        <v>5</v>
      </c>
      <c r="K103" t="s">
        <v>59</v>
      </c>
      <c r="L103" t="s">
        <v>172</v>
      </c>
      <c r="M103" t="s">
        <v>290</v>
      </c>
      <c r="Q103" t="s">
        <v>357</v>
      </c>
      <c r="R103">
        <v>150</v>
      </c>
      <c r="S103" t="s">
        <v>336</v>
      </c>
      <c r="T103">
        <v>43</v>
      </c>
      <c r="U103" t="s">
        <v>335</v>
      </c>
      <c r="V103" t="s">
        <v>1245</v>
      </c>
      <c r="W103" t="s">
        <v>171</v>
      </c>
    </row>
    <row r="104" spans="1:23" x14ac:dyDescent="0.25">
      <c r="A104" t="s">
        <v>168</v>
      </c>
      <c r="B104" t="s">
        <v>251</v>
      </c>
      <c r="C104" t="s">
        <v>6</v>
      </c>
      <c r="D104" t="s">
        <v>169</v>
      </c>
      <c r="E104">
        <v>8</v>
      </c>
      <c r="F104" t="s">
        <v>1</v>
      </c>
      <c r="G104" t="s">
        <v>171</v>
      </c>
      <c r="H104" s="1">
        <v>1.08</v>
      </c>
      <c r="I104" t="s">
        <v>4</v>
      </c>
      <c r="J104" t="s">
        <v>5</v>
      </c>
      <c r="K104" t="s">
        <v>26</v>
      </c>
      <c r="L104" t="s">
        <v>172</v>
      </c>
      <c r="M104" t="s">
        <v>259</v>
      </c>
      <c r="Q104" t="s">
        <v>357</v>
      </c>
      <c r="R104">
        <v>190</v>
      </c>
      <c r="S104" t="s">
        <v>336</v>
      </c>
      <c r="T104">
        <v>8</v>
      </c>
      <c r="U104" t="s">
        <v>335</v>
      </c>
      <c r="V104" t="s">
        <v>364</v>
      </c>
      <c r="W104" t="s">
        <v>171</v>
      </c>
    </row>
    <row r="105" spans="1:23" x14ac:dyDescent="0.25">
      <c r="A105" t="s">
        <v>168</v>
      </c>
      <c r="B105" t="s">
        <v>251</v>
      </c>
      <c r="C105" t="s">
        <v>6</v>
      </c>
      <c r="D105" t="s">
        <v>169</v>
      </c>
      <c r="E105">
        <v>94</v>
      </c>
      <c r="F105" t="s">
        <v>1</v>
      </c>
      <c r="G105" t="s">
        <v>171</v>
      </c>
      <c r="H105" s="1">
        <v>1.94</v>
      </c>
      <c r="I105" t="s">
        <v>4</v>
      </c>
      <c r="J105" t="s">
        <v>5</v>
      </c>
      <c r="K105" t="s">
        <v>128</v>
      </c>
      <c r="L105" t="s">
        <v>172</v>
      </c>
      <c r="M105" t="s">
        <v>329</v>
      </c>
      <c r="Q105" t="s">
        <v>357</v>
      </c>
      <c r="R105">
        <v>90</v>
      </c>
      <c r="S105" t="s">
        <v>336</v>
      </c>
      <c r="T105">
        <v>94</v>
      </c>
      <c r="U105" t="s">
        <v>335</v>
      </c>
      <c r="V105" t="s">
        <v>1246</v>
      </c>
      <c r="W105" t="s">
        <v>171</v>
      </c>
    </row>
    <row r="106" spans="1:23" x14ac:dyDescent="0.25">
      <c r="A106" t="s">
        <v>168</v>
      </c>
      <c r="B106" t="s">
        <v>251</v>
      </c>
      <c r="C106" t="s">
        <v>6</v>
      </c>
      <c r="D106" t="s">
        <v>169</v>
      </c>
      <c r="E106">
        <v>4</v>
      </c>
      <c r="F106" t="s">
        <v>1</v>
      </c>
      <c r="G106" t="s">
        <v>171</v>
      </c>
      <c r="H106" s="1">
        <v>1.04</v>
      </c>
      <c r="I106" t="s">
        <v>4</v>
      </c>
      <c r="J106" t="s">
        <v>5</v>
      </c>
      <c r="K106" t="s">
        <v>93</v>
      </c>
      <c r="L106" t="s">
        <v>172</v>
      </c>
      <c r="M106" t="s">
        <v>255</v>
      </c>
      <c r="Q106" t="s">
        <v>357</v>
      </c>
      <c r="R106">
        <v>60</v>
      </c>
      <c r="S106" t="s">
        <v>336</v>
      </c>
      <c r="T106">
        <v>4</v>
      </c>
      <c r="U106" t="s">
        <v>335</v>
      </c>
      <c r="V106" t="s">
        <v>1225</v>
      </c>
      <c r="W106" t="s">
        <v>171</v>
      </c>
    </row>
    <row r="107" spans="1:23" x14ac:dyDescent="0.25">
      <c r="A107" t="s">
        <v>168</v>
      </c>
      <c r="B107" t="s">
        <v>251</v>
      </c>
      <c r="C107" t="s">
        <v>6</v>
      </c>
      <c r="D107" t="s">
        <v>169</v>
      </c>
      <c r="E107">
        <v>30</v>
      </c>
      <c r="F107" t="s">
        <v>1</v>
      </c>
      <c r="G107" t="s">
        <v>171</v>
      </c>
      <c r="H107" s="1">
        <v>1.3</v>
      </c>
      <c r="I107" t="s">
        <v>4</v>
      </c>
      <c r="J107" t="s">
        <v>5</v>
      </c>
      <c r="K107" t="s">
        <v>108</v>
      </c>
      <c r="L107" t="s">
        <v>172</v>
      </c>
      <c r="M107" t="s">
        <v>278</v>
      </c>
      <c r="Q107" t="s">
        <v>357</v>
      </c>
      <c r="R107">
        <v>160</v>
      </c>
      <c r="S107" t="s">
        <v>336</v>
      </c>
      <c r="T107">
        <v>30</v>
      </c>
      <c r="U107" t="s">
        <v>335</v>
      </c>
      <c r="V107" t="s">
        <v>1247</v>
      </c>
      <c r="W107" t="s">
        <v>171</v>
      </c>
    </row>
    <row r="108" spans="1:23" x14ac:dyDescent="0.25">
      <c r="A108" t="s">
        <v>168</v>
      </c>
      <c r="B108" t="s">
        <v>251</v>
      </c>
      <c r="C108" t="s">
        <v>6</v>
      </c>
      <c r="D108" t="s">
        <v>169</v>
      </c>
      <c r="E108">
        <v>4</v>
      </c>
      <c r="F108" t="s">
        <v>1</v>
      </c>
      <c r="G108" t="s">
        <v>171</v>
      </c>
      <c r="H108" s="1">
        <v>1.04</v>
      </c>
      <c r="I108" t="s">
        <v>4</v>
      </c>
      <c r="J108" t="s">
        <v>5</v>
      </c>
      <c r="K108" t="s">
        <v>93</v>
      </c>
      <c r="L108" t="s">
        <v>172</v>
      </c>
      <c r="M108" t="s">
        <v>255</v>
      </c>
      <c r="Q108" t="s">
        <v>357</v>
      </c>
      <c r="R108">
        <v>90</v>
      </c>
      <c r="S108" t="s">
        <v>336</v>
      </c>
      <c r="T108">
        <v>4</v>
      </c>
      <c r="U108" t="s">
        <v>335</v>
      </c>
      <c r="V108" t="s">
        <v>1248</v>
      </c>
      <c r="W108" t="s">
        <v>171</v>
      </c>
    </row>
    <row r="109" spans="1:23" x14ac:dyDescent="0.25">
      <c r="A109" t="s">
        <v>168</v>
      </c>
      <c r="B109" t="s">
        <v>251</v>
      </c>
      <c r="C109" t="s">
        <v>6</v>
      </c>
      <c r="D109" t="s">
        <v>169</v>
      </c>
      <c r="E109">
        <v>20</v>
      </c>
      <c r="F109" t="s">
        <v>1</v>
      </c>
      <c r="G109" t="s">
        <v>171</v>
      </c>
      <c r="H109" s="1">
        <v>1.2</v>
      </c>
      <c r="I109" t="s">
        <v>4</v>
      </c>
      <c r="J109" t="s">
        <v>5</v>
      </c>
      <c r="K109" t="s">
        <v>77</v>
      </c>
      <c r="L109" t="s">
        <v>172</v>
      </c>
      <c r="M109" t="s">
        <v>271</v>
      </c>
      <c r="Q109" t="s">
        <v>357</v>
      </c>
      <c r="R109">
        <v>110</v>
      </c>
      <c r="S109" t="s">
        <v>336</v>
      </c>
      <c r="T109">
        <v>20</v>
      </c>
      <c r="U109" t="s">
        <v>335</v>
      </c>
      <c r="V109" t="s">
        <v>1249</v>
      </c>
      <c r="W109" t="s">
        <v>171</v>
      </c>
    </row>
    <row r="110" spans="1:23" x14ac:dyDescent="0.25">
      <c r="A110" t="s">
        <v>168</v>
      </c>
      <c r="B110" t="s">
        <v>251</v>
      </c>
      <c r="C110" t="s">
        <v>6</v>
      </c>
      <c r="D110" t="s">
        <v>169</v>
      </c>
      <c r="E110">
        <v>6</v>
      </c>
      <c r="F110" t="s">
        <v>1</v>
      </c>
      <c r="G110" t="s">
        <v>171</v>
      </c>
      <c r="H110" s="1">
        <v>1.06</v>
      </c>
      <c r="I110" t="s">
        <v>4</v>
      </c>
      <c r="J110" t="s">
        <v>5</v>
      </c>
      <c r="K110" t="s">
        <v>119</v>
      </c>
      <c r="L110" t="s">
        <v>172</v>
      </c>
      <c r="M110" t="s">
        <v>257</v>
      </c>
      <c r="Q110" t="s">
        <v>357</v>
      </c>
      <c r="R110">
        <v>180</v>
      </c>
      <c r="S110" t="s">
        <v>336</v>
      </c>
      <c r="T110">
        <v>6</v>
      </c>
      <c r="U110" t="s">
        <v>335</v>
      </c>
      <c r="V110" t="s">
        <v>1250</v>
      </c>
      <c r="W110" t="s">
        <v>171</v>
      </c>
    </row>
    <row r="111" spans="1:23" x14ac:dyDescent="0.25">
      <c r="A111" t="s">
        <v>168</v>
      </c>
      <c r="B111" t="s">
        <v>251</v>
      </c>
      <c r="C111" t="s">
        <v>6</v>
      </c>
      <c r="D111" t="s">
        <v>169</v>
      </c>
      <c r="E111">
        <v>7</v>
      </c>
      <c r="F111" t="s">
        <v>1</v>
      </c>
      <c r="G111" t="s">
        <v>171</v>
      </c>
      <c r="H111" s="1">
        <v>1.07</v>
      </c>
      <c r="I111" t="s">
        <v>4</v>
      </c>
      <c r="J111" t="s">
        <v>5</v>
      </c>
      <c r="K111" t="s">
        <v>11</v>
      </c>
      <c r="L111" t="s">
        <v>172</v>
      </c>
      <c r="M111" t="s">
        <v>258</v>
      </c>
      <c r="Q111" t="s">
        <v>357</v>
      </c>
      <c r="R111">
        <v>130</v>
      </c>
      <c r="S111" t="s">
        <v>336</v>
      </c>
      <c r="T111">
        <v>7</v>
      </c>
      <c r="U111" t="s">
        <v>335</v>
      </c>
      <c r="V111" t="s">
        <v>1251</v>
      </c>
      <c r="W111" t="s">
        <v>171</v>
      </c>
    </row>
    <row r="112" spans="1:23" x14ac:dyDescent="0.25">
      <c r="A112" t="s">
        <v>168</v>
      </c>
      <c r="B112" t="s">
        <v>251</v>
      </c>
      <c r="C112" t="s">
        <v>6</v>
      </c>
      <c r="D112" t="s">
        <v>169</v>
      </c>
      <c r="E112">
        <v>8</v>
      </c>
      <c r="F112" t="s">
        <v>1</v>
      </c>
      <c r="G112" t="s">
        <v>171</v>
      </c>
      <c r="H112" s="1">
        <v>1.08</v>
      </c>
      <c r="I112" t="s">
        <v>4</v>
      </c>
      <c r="J112" t="s">
        <v>5</v>
      </c>
      <c r="K112" t="s">
        <v>26</v>
      </c>
      <c r="L112" t="s">
        <v>172</v>
      </c>
      <c r="M112" t="s">
        <v>259</v>
      </c>
      <c r="Q112" t="s">
        <v>357</v>
      </c>
      <c r="R112">
        <v>130</v>
      </c>
      <c r="S112" t="s">
        <v>336</v>
      </c>
      <c r="T112">
        <v>8</v>
      </c>
      <c r="U112" t="s">
        <v>335</v>
      </c>
      <c r="V112" t="s">
        <v>1252</v>
      </c>
      <c r="W112" t="s">
        <v>171</v>
      </c>
    </row>
    <row r="113" spans="1:23" x14ac:dyDescent="0.25">
      <c r="A113" t="s">
        <v>168</v>
      </c>
      <c r="B113" t="s">
        <v>251</v>
      </c>
      <c r="C113" t="s">
        <v>6</v>
      </c>
      <c r="D113" t="s">
        <v>169</v>
      </c>
      <c r="E113">
        <v>78</v>
      </c>
      <c r="F113" t="s">
        <v>1</v>
      </c>
      <c r="G113" t="s">
        <v>171</v>
      </c>
      <c r="H113" s="1">
        <v>1.78</v>
      </c>
      <c r="I113" t="s">
        <v>4</v>
      </c>
      <c r="J113" t="s">
        <v>5</v>
      </c>
      <c r="K113" t="s">
        <v>61</v>
      </c>
      <c r="L113" t="s">
        <v>172</v>
      </c>
      <c r="M113" t="s">
        <v>316</v>
      </c>
      <c r="Q113" t="s">
        <v>357</v>
      </c>
      <c r="R113">
        <v>190</v>
      </c>
      <c r="S113" t="s">
        <v>336</v>
      </c>
      <c r="T113">
        <v>78</v>
      </c>
      <c r="U113" t="s">
        <v>335</v>
      </c>
      <c r="V113" t="s">
        <v>1253</v>
      </c>
      <c r="W113" t="s">
        <v>171</v>
      </c>
    </row>
    <row r="114" spans="1:23" x14ac:dyDescent="0.25">
      <c r="A114" t="s">
        <v>168</v>
      </c>
      <c r="B114" t="s">
        <v>251</v>
      </c>
      <c r="C114" t="s">
        <v>6</v>
      </c>
      <c r="D114" t="s">
        <v>169</v>
      </c>
      <c r="E114">
        <v>7</v>
      </c>
      <c r="F114" t="s">
        <v>1</v>
      </c>
      <c r="G114" t="s">
        <v>171</v>
      </c>
      <c r="H114" s="1">
        <v>1.07</v>
      </c>
      <c r="I114" t="s">
        <v>4</v>
      </c>
      <c r="J114" t="s">
        <v>5</v>
      </c>
      <c r="K114" t="s">
        <v>11</v>
      </c>
      <c r="L114" t="s">
        <v>172</v>
      </c>
      <c r="M114" t="s">
        <v>258</v>
      </c>
      <c r="Q114" t="s">
        <v>357</v>
      </c>
      <c r="R114">
        <v>150</v>
      </c>
      <c r="S114" t="s">
        <v>336</v>
      </c>
      <c r="T114">
        <v>7</v>
      </c>
      <c r="U114" t="s">
        <v>335</v>
      </c>
      <c r="V114" t="s">
        <v>1254</v>
      </c>
      <c r="W114" t="s">
        <v>171</v>
      </c>
    </row>
    <row r="115" spans="1:23" x14ac:dyDescent="0.25">
      <c r="A115" t="s">
        <v>168</v>
      </c>
      <c r="B115" t="s">
        <v>251</v>
      </c>
      <c r="C115" t="s">
        <v>6</v>
      </c>
      <c r="D115" t="s">
        <v>169</v>
      </c>
      <c r="E115">
        <v>69</v>
      </c>
      <c r="F115" t="s">
        <v>1</v>
      </c>
      <c r="G115" t="s">
        <v>171</v>
      </c>
      <c r="H115" s="1">
        <v>1.69</v>
      </c>
      <c r="I115" t="s">
        <v>4</v>
      </c>
      <c r="J115" t="s">
        <v>5</v>
      </c>
      <c r="K115" t="s">
        <v>163</v>
      </c>
      <c r="L115" t="s">
        <v>172</v>
      </c>
      <c r="M115" t="s">
        <v>308</v>
      </c>
      <c r="Q115" t="s">
        <v>357</v>
      </c>
      <c r="R115">
        <v>60</v>
      </c>
      <c r="S115" t="s">
        <v>336</v>
      </c>
      <c r="T115">
        <v>69</v>
      </c>
      <c r="U115" t="s">
        <v>335</v>
      </c>
      <c r="V115" t="s">
        <v>1255</v>
      </c>
      <c r="W115" t="s">
        <v>171</v>
      </c>
    </row>
    <row r="116" spans="1:23" x14ac:dyDescent="0.25">
      <c r="A116" t="s">
        <v>168</v>
      </c>
      <c r="B116" t="s">
        <v>251</v>
      </c>
      <c r="C116" t="s">
        <v>6</v>
      </c>
      <c r="D116" t="s">
        <v>169</v>
      </c>
      <c r="E116">
        <v>4</v>
      </c>
      <c r="F116" t="s">
        <v>1</v>
      </c>
      <c r="G116" t="s">
        <v>171</v>
      </c>
      <c r="H116" s="1">
        <v>1.04</v>
      </c>
      <c r="I116" t="s">
        <v>4</v>
      </c>
      <c r="J116" t="s">
        <v>5</v>
      </c>
      <c r="K116" t="s">
        <v>93</v>
      </c>
      <c r="L116" t="s">
        <v>172</v>
      </c>
      <c r="M116" t="s">
        <v>255</v>
      </c>
      <c r="Q116" t="s">
        <v>357</v>
      </c>
      <c r="R116">
        <v>200</v>
      </c>
      <c r="S116" t="s">
        <v>336</v>
      </c>
      <c r="T116">
        <v>4</v>
      </c>
      <c r="U116" t="s">
        <v>335</v>
      </c>
      <c r="V116" t="s">
        <v>360</v>
      </c>
      <c r="W116" t="s">
        <v>171</v>
      </c>
    </row>
    <row r="117" spans="1:23" x14ac:dyDescent="0.25">
      <c r="A117" t="s">
        <v>168</v>
      </c>
      <c r="B117" t="s">
        <v>251</v>
      </c>
      <c r="C117" t="s">
        <v>6</v>
      </c>
      <c r="D117" t="s">
        <v>169</v>
      </c>
      <c r="E117">
        <v>87</v>
      </c>
      <c r="F117" t="s">
        <v>1</v>
      </c>
      <c r="G117" t="s">
        <v>171</v>
      </c>
      <c r="H117" s="1">
        <v>1.87</v>
      </c>
      <c r="I117" t="s">
        <v>4</v>
      </c>
      <c r="J117" t="s">
        <v>5</v>
      </c>
      <c r="K117" t="s">
        <v>49</v>
      </c>
      <c r="L117" t="s">
        <v>172</v>
      </c>
      <c r="M117" t="s">
        <v>323</v>
      </c>
      <c r="Q117" t="s">
        <v>357</v>
      </c>
      <c r="R117">
        <v>190</v>
      </c>
      <c r="S117" t="s">
        <v>336</v>
      </c>
      <c r="T117">
        <v>87</v>
      </c>
      <c r="U117" t="s">
        <v>335</v>
      </c>
      <c r="V117" t="s">
        <v>1256</v>
      </c>
      <c r="W117" t="s">
        <v>171</v>
      </c>
    </row>
    <row r="118" spans="1:23" x14ac:dyDescent="0.25">
      <c r="A118" t="s">
        <v>168</v>
      </c>
      <c r="B118" t="s">
        <v>251</v>
      </c>
      <c r="C118" t="s">
        <v>6</v>
      </c>
      <c r="D118" t="s">
        <v>169</v>
      </c>
      <c r="E118">
        <v>4</v>
      </c>
      <c r="F118" t="s">
        <v>1</v>
      </c>
      <c r="G118" t="s">
        <v>171</v>
      </c>
      <c r="H118" s="1">
        <v>1.04</v>
      </c>
      <c r="I118" t="s">
        <v>4</v>
      </c>
      <c r="J118" t="s">
        <v>5</v>
      </c>
      <c r="K118" t="s">
        <v>93</v>
      </c>
      <c r="L118" t="s">
        <v>172</v>
      </c>
      <c r="M118" t="s">
        <v>255</v>
      </c>
      <c r="Q118" t="s">
        <v>357</v>
      </c>
      <c r="R118">
        <v>160</v>
      </c>
      <c r="S118" t="s">
        <v>336</v>
      </c>
      <c r="T118">
        <v>4</v>
      </c>
      <c r="U118" t="s">
        <v>335</v>
      </c>
      <c r="V118" t="s">
        <v>1257</v>
      </c>
      <c r="W118" t="s">
        <v>171</v>
      </c>
    </row>
    <row r="119" spans="1:23" x14ac:dyDescent="0.25">
      <c r="A119" t="s">
        <v>168</v>
      </c>
      <c r="B119" t="s">
        <v>251</v>
      </c>
      <c r="C119" t="s">
        <v>6</v>
      </c>
      <c r="D119" t="s">
        <v>169</v>
      </c>
      <c r="E119">
        <v>71</v>
      </c>
      <c r="F119" t="s">
        <v>1</v>
      </c>
      <c r="G119" t="s">
        <v>171</v>
      </c>
      <c r="H119" s="1">
        <v>1.71</v>
      </c>
      <c r="I119" t="s">
        <v>4</v>
      </c>
      <c r="J119" t="s">
        <v>5</v>
      </c>
      <c r="K119" t="s">
        <v>148</v>
      </c>
      <c r="L119" t="s">
        <v>172</v>
      </c>
      <c r="M119" t="s">
        <v>310</v>
      </c>
      <c r="Q119" t="s">
        <v>357</v>
      </c>
      <c r="R119">
        <v>150</v>
      </c>
      <c r="S119" t="s">
        <v>336</v>
      </c>
      <c r="T119">
        <v>71</v>
      </c>
      <c r="U119" t="s">
        <v>335</v>
      </c>
      <c r="V119" t="s">
        <v>1258</v>
      </c>
      <c r="W119" t="s">
        <v>171</v>
      </c>
    </row>
    <row r="120" spans="1:23" x14ac:dyDescent="0.25">
      <c r="A120" t="s">
        <v>168</v>
      </c>
      <c r="B120" t="s">
        <v>251</v>
      </c>
      <c r="C120" t="s">
        <v>6</v>
      </c>
      <c r="D120" t="s">
        <v>169</v>
      </c>
      <c r="E120">
        <v>3</v>
      </c>
      <c r="F120" t="s">
        <v>1</v>
      </c>
      <c r="G120" t="s">
        <v>171</v>
      </c>
      <c r="H120" s="1">
        <v>1.03</v>
      </c>
      <c r="I120" t="s">
        <v>4</v>
      </c>
      <c r="J120" t="s">
        <v>5</v>
      </c>
      <c r="K120" t="s">
        <v>150</v>
      </c>
      <c r="L120" t="s">
        <v>172</v>
      </c>
      <c r="M120" t="s">
        <v>254</v>
      </c>
      <c r="Q120" t="s">
        <v>357</v>
      </c>
      <c r="R120">
        <v>170</v>
      </c>
      <c r="S120" t="s">
        <v>336</v>
      </c>
      <c r="T120">
        <v>3</v>
      </c>
      <c r="U120" t="s">
        <v>335</v>
      </c>
      <c r="V120" t="s">
        <v>1227</v>
      </c>
      <c r="W120" t="s">
        <v>171</v>
      </c>
    </row>
    <row r="121" spans="1:23" x14ac:dyDescent="0.25">
      <c r="A121" t="s">
        <v>168</v>
      </c>
      <c r="B121" t="s">
        <v>251</v>
      </c>
      <c r="C121" t="s">
        <v>6</v>
      </c>
      <c r="D121" t="s">
        <v>169</v>
      </c>
      <c r="E121">
        <v>17</v>
      </c>
      <c r="F121" t="s">
        <v>1</v>
      </c>
      <c r="G121" t="s">
        <v>171</v>
      </c>
      <c r="H121" s="1">
        <v>1.17</v>
      </c>
      <c r="I121" t="s">
        <v>4</v>
      </c>
      <c r="J121" t="s">
        <v>5</v>
      </c>
      <c r="K121" t="s">
        <v>94</v>
      </c>
      <c r="L121" t="s">
        <v>172</v>
      </c>
      <c r="M121" t="s">
        <v>268</v>
      </c>
      <c r="Q121" t="s">
        <v>357</v>
      </c>
      <c r="R121">
        <v>180</v>
      </c>
      <c r="S121" t="s">
        <v>336</v>
      </c>
      <c r="T121">
        <v>17</v>
      </c>
      <c r="U121" t="s">
        <v>335</v>
      </c>
      <c r="V121" t="s">
        <v>1259</v>
      </c>
      <c r="W121" t="s">
        <v>171</v>
      </c>
    </row>
    <row r="122" spans="1:23" x14ac:dyDescent="0.25">
      <c r="A122" t="s">
        <v>168</v>
      </c>
      <c r="B122" t="s">
        <v>251</v>
      </c>
      <c r="C122" t="s">
        <v>6</v>
      </c>
      <c r="D122" t="s">
        <v>169</v>
      </c>
      <c r="E122">
        <v>2</v>
      </c>
      <c r="F122" t="s">
        <v>1</v>
      </c>
      <c r="G122" t="s">
        <v>171</v>
      </c>
      <c r="H122" s="1">
        <v>1.02</v>
      </c>
      <c r="I122" t="s">
        <v>4</v>
      </c>
      <c r="J122" t="s">
        <v>5</v>
      </c>
      <c r="K122" t="s">
        <v>102</v>
      </c>
      <c r="L122" t="s">
        <v>172</v>
      </c>
      <c r="M122" t="s">
        <v>253</v>
      </c>
      <c r="Q122" t="s">
        <v>357</v>
      </c>
      <c r="R122">
        <v>50</v>
      </c>
      <c r="S122" t="s">
        <v>336</v>
      </c>
      <c r="T122">
        <v>2</v>
      </c>
      <c r="U122" t="s">
        <v>335</v>
      </c>
      <c r="V122" t="s">
        <v>1260</v>
      </c>
      <c r="W122" t="s">
        <v>171</v>
      </c>
    </row>
    <row r="123" spans="1:23" x14ac:dyDescent="0.25">
      <c r="A123" t="s">
        <v>168</v>
      </c>
      <c r="B123" t="s">
        <v>251</v>
      </c>
      <c r="C123" t="s">
        <v>6</v>
      </c>
      <c r="D123" t="s">
        <v>169</v>
      </c>
      <c r="E123">
        <v>4</v>
      </c>
      <c r="F123" t="s">
        <v>1</v>
      </c>
      <c r="G123" t="s">
        <v>171</v>
      </c>
      <c r="H123" s="1">
        <v>1.04</v>
      </c>
      <c r="I123" t="s">
        <v>4</v>
      </c>
      <c r="J123" t="s">
        <v>5</v>
      </c>
      <c r="K123" t="s">
        <v>93</v>
      </c>
      <c r="L123" t="s">
        <v>172</v>
      </c>
      <c r="M123" t="s">
        <v>255</v>
      </c>
      <c r="Q123" t="s">
        <v>357</v>
      </c>
      <c r="R123">
        <v>120</v>
      </c>
      <c r="S123" t="s">
        <v>336</v>
      </c>
      <c r="T123">
        <v>4</v>
      </c>
      <c r="U123" t="s">
        <v>335</v>
      </c>
      <c r="V123" t="s">
        <v>1261</v>
      </c>
      <c r="W123" t="s">
        <v>171</v>
      </c>
    </row>
    <row r="124" spans="1:23" x14ac:dyDescent="0.25">
      <c r="A124" t="s">
        <v>168</v>
      </c>
      <c r="B124" t="s">
        <v>251</v>
      </c>
      <c r="C124" t="s">
        <v>6</v>
      </c>
      <c r="D124" t="s">
        <v>169</v>
      </c>
      <c r="E124">
        <v>8</v>
      </c>
      <c r="F124" t="s">
        <v>1</v>
      </c>
      <c r="G124" t="s">
        <v>171</v>
      </c>
      <c r="H124" s="1">
        <v>1.08</v>
      </c>
      <c r="I124" t="s">
        <v>4</v>
      </c>
      <c r="J124" t="s">
        <v>5</v>
      </c>
      <c r="K124" t="s">
        <v>26</v>
      </c>
      <c r="L124" t="s">
        <v>172</v>
      </c>
      <c r="M124" t="s">
        <v>259</v>
      </c>
      <c r="Q124" t="s">
        <v>357</v>
      </c>
      <c r="R124">
        <v>170</v>
      </c>
      <c r="S124" t="s">
        <v>336</v>
      </c>
      <c r="T124">
        <v>8</v>
      </c>
      <c r="U124" t="s">
        <v>335</v>
      </c>
      <c r="V124" t="s">
        <v>1223</v>
      </c>
      <c r="W124" t="s">
        <v>171</v>
      </c>
    </row>
    <row r="125" spans="1:23" x14ac:dyDescent="0.25">
      <c r="A125" t="s">
        <v>168</v>
      </c>
      <c r="B125" t="s">
        <v>251</v>
      </c>
      <c r="C125" t="s">
        <v>6</v>
      </c>
      <c r="D125" t="s">
        <v>169</v>
      </c>
      <c r="E125">
        <v>24</v>
      </c>
      <c r="F125" t="s">
        <v>1</v>
      </c>
      <c r="G125" t="s">
        <v>171</v>
      </c>
      <c r="H125" s="1">
        <v>1.24</v>
      </c>
      <c r="I125" t="s">
        <v>4</v>
      </c>
      <c r="J125" t="s">
        <v>5</v>
      </c>
      <c r="K125" t="s">
        <v>131</v>
      </c>
      <c r="L125" t="s">
        <v>172</v>
      </c>
      <c r="M125" t="s">
        <v>273</v>
      </c>
      <c r="Q125" t="s">
        <v>357</v>
      </c>
      <c r="R125">
        <v>150</v>
      </c>
      <c r="S125" t="s">
        <v>336</v>
      </c>
      <c r="T125">
        <v>24</v>
      </c>
      <c r="U125" t="s">
        <v>335</v>
      </c>
      <c r="V125" t="s">
        <v>1262</v>
      </c>
      <c r="W125" t="s">
        <v>171</v>
      </c>
    </row>
    <row r="126" spans="1:23" x14ac:dyDescent="0.25">
      <c r="A126" t="s">
        <v>168</v>
      </c>
      <c r="B126" t="s">
        <v>251</v>
      </c>
      <c r="C126" t="s">
        <v>6</v>
      </c>
      <c r="D126" t="s">
        <v>169</v>
      </c>
      <c r="E126">
        <v>7</v>
      </c>
      <c r="F126" t="s">
        <v>1</v>
      </c>
      <c r="G126" t="s">
        <v>171</v>
      </c>
      <c r="H126" s="1">
        <v>1.07</v>
      </c>
      <c r="I126" t="s">
        <v>4</v>
      </c>
      <c r="J126" t="s">
        <v>5</v>
      </c>
      <c r="K126" t="s">
        <v>11</v>
      </c>
      <c r="L126" t="s">
        <v>172</v>
      </c>
      <c r="M126" t="s">
        <v>258</v>
      </c>
      <c r="Q126" t="s">
        <v>357</v>
      </c>
      <c r="R126">
        <v>50</v>
      </c>
      <c r="S126" t="s">
        <v>336</v>
      </c>
      <c r="T126">
        <v>7</v>
      </c>
      <c r="U126" t="s">
        <v>335</v>
      </c>
      <c r="V126" t="s">
        <v>1263</v>
      </c>
      <c r="W126" t="s">
        <v>171</v>
      </c>
    </row>
    <row r="127" spans="1:23" x14ac:dyDescent="0.25">
      <c r="A127" t="s">
        <v>168</v>
      </c>
      <c r="B127" t="s">
        <v>251</v>
      </c>
      <c r="C127" t="s">
        <v>6</v>
      </c>
      <c r="D127" t="s">
        <v>169</v>
      </c>
      <c r="E127">
        <v>58</v>
      </c>
      <c r="F127" t="s">
        <v>1</v>
      </c>
      <c r="G127" t="s">
        <v>171</v>
      </c>
      <c r="H127" s="1">
        <v>1.58</v>
      </c>
      <c r="I127" t="s">
        <v>4</v>
      </c>
      <c r="J127" t="s">
        <v>5</v>
      </c>
      <c r="K127" t="s">
        <v>24</v>
      </c>
      <c r="L127" t="s">
        <v>172</v>
      </c>
      <c r="M127" t="s">
        <v>301</v>
      </c>
      <c r="Q127" t="s">
        <v>357</v>
      </c>
      <c r="R127">
        <v>70</v>
      </c>
      <c r="S127" t="s">
        <v>336</v>
      </c>
      <c r="T127">
        <v>58</v>
      </c>
      <c r="U127" t="s">
        <v>335</v>
      </c>
      <c r="V127" t="s">
        <v>1264</v>
      </c>
      <c r="W127" t="s">
        <v>171</v>
      </c>
    </row>
    <row r="128" spans="1:23" x14ac:dyDescent="0.25">
      <c r="A128" t="s">
        <v>168</v>
      </c>
      <c r="B128" t="s">
        <v>251</v>
      </c>
      <c r="C128" t="s">
        <v>6</v>
      </c>
      <c r="D128" t="s">
        <v>169</v>
      </c>
      <c r="E128">
        <v>7</v>
      </c>
      <c r="F128" t="s">
        <v>1</v>
      </c>
      <c r="G128" t="s">
        <v>171</v>
      </c>
      <c r="H128" s="1">
        <v>1.07</v>
      </c>
      <c r="I128" t="s">
        <v>4</v>
      </c>
      <c r="J128" t="s">
        <v>5</v>
      </c>
      <c r="K128" t="s">
        <v>11</v>
      </c>
      <c r="L128" t="s">
        <v>172</v>
      </c>
      <c r="M128" t="s">
        <v>258</v>
      </c>
      <c r="Q128" t="s">
        <v>357</v>
      </c>
      <c r="R128">
        <v>110</v>
      </c>
      <c r="S128" t="s">
        <v>336</v>
      </c>
      <c r="T128">
        <v>7</v>
      </c>
      <c r="U128" t="s">
        <v>335</v>
      </c>
      <c r="V128" t="s">
        <v>1185</v>
      </c>
      <c r="W128" t="s">
        <v>171</v>
      </c>
    </row>
    <row r="129" spans="1:23" x14ac:dyDescent="0.25">
      <c r="A129" t="s">
        <v>168</v>
      </c>
      <c r="B129" t="s">
        <v>251</v>
      </c>
      <c r="C129" t="s">
        <v>6</v>
      </c>
      <c r="D129" t="s">
        <v>169</v>
      </c>
      <c r="E129">
        <v>70</v>
      </c>
      <c r="F129" t="s">
        <v>1</v>
      </c>
      <c r="G129" t="s">
        <v>171</v>
      </c>
      <c r="H129" s="1">
        <v>1.7</v>
      </c>
      <c r="I129" t="s">
        <v>4</v>
      </c>
      <c r="J129" t="s">
        <v>5</v>
      </c>
      <c r="K129" t="s">
        <v>78</v>
      </c>
      <c r="L129" t="s">
        <v>172</v>
      </c>
      <c r="M129" t="s">
        <v>309</v>
      </c>
      <c r="Q129" t="s">
        <v>357</v>
      </c>
      <c r="R129">
        <v>120</v>
      </c>
      <c r="S129" t="s">
        <v>336</v>
      </c>
      <c r="T129">
        <v>70</v>
      </c>
      <c r="U129" t="s">
        <v>335</v>
      </c>
      <c r="V129" t="s">
        <v>1265</v>
      </c>
      <c r="W129" t="s">
        <v>171</v>
      </c>
    </row>
    <row r="130" spans="1:23" x14ac:dyDescent="0.25">
      <c r="A130" t="s">
        <v>168</v>
      </c>
      <c r="B130" t="s">
        <v>251</v>
      </c>
      <c r="C130" t="s">
        <v>6</v>
      </c>
      <c r="D130" t="s">
        <v>169</v>
      </c>
      <c r="E130">
        <v>1</v>
      </c>
      <c r="F130" t="s">
        <v>1</v>
      </c>
      <c r="G130" t="s">
        <v>171</v>
      </c>
      <c r="H130" s="1">
        <v>1.01</v>
      </c>
      <c r="I130" t="s">
        <v>4</v>
      </c>
      <c r="J130" t="s">
        <v>5</v>
      </c>
      <c r="K130" t="s">
        <v>160</v>
      </c>
      <c r="L130" t="s">
        <v>172</v>
      </c>
      <c r="M130" t="s">
        <v>252</v>
      </c>
      <c r="Q130" t="s">
        <v>357</v>
      </c>
      <c r="R130">
        <v>120</v>
      </c>
      <c r="S130" t="s">
        <v>336</v>
      </c>
      <c r="T130">
        <v>1</v>
      </c>
      <c r="U130" t="s">
        <v>335</v>
      </c>
      <c r="V130" t="s">
        <v>1266</v>
      </c>
      <c r="W130" t="s">
        <v>171</v>
      </c>
    </row>
    <row r="131" spans="1:23" x14ac:dyDescent="0.25">
      <c r="A131" t="s">
        <v>168</v>
      </c>
      <c r="B131" t="s">
        <v>251</v>
      </c>
      <c r="C131" t="s">
        <v>6</v>
      </c>
      <c r="D131" t="s">
        <v>169</v>
      </c>
      <c r="E131">
        <v>89</v>
      </c>
      <c r="F131" t="s">
        <v>1</v>
      </c>
      <c r="G131" t="s">
        <v>171</v>
      </c>
      <c r="H131" s="1">
        <v>1.89</v>
      </c>
      <c r="I131" t="s">
        <v>4</v>
      </c>
      <c r="J131" t="s">
        <v>5</v>
      </c>
      <c r="K131" t="s">
        <v>47</v>
      </c>
      <c r="L131" t="s">
        <v>172</v>
      </c>
      <c r="M131" t="s">
        <v>325</v>
      </c>
      <c r="Q131" t="s">
        <v>357</v>
      </c>
      <c r="R131">
        <v>90</v>
      </c>
      <c r="S131" t="s">
        <v>336</v>
      </c>
      <c r="T131">
        <v>89</v>
      </c>
      <c r="U131" t="s">
        <v>335</v>
      </c>
      <c r="V131" t="s">
        <v>372</v>
      </c>
      <c r="W131" t="s">
        <v>171</v>
      </c>
    </row>
    <row r="132" spans="1:23" x14ac:dyDescent="0.25">
      <c r="A132" t="s">
        <v>168</v>
      </c>
      <c r="B132" t="s">
        <v>251</v>
      </c>
      <c r="C132" t="s">
        <v>6</v>
      </c>
      <c r="D132" t="s">
        <v>169</v>
      </c>
      <c r="E132">
        <v>4</v>
      </c>
      <c r="F132" t="s">
        <v>1</v>
      </c>
      <c r="G132" t="s">
        <v>171</v>
      </c>
      <c r="H132" s="1">
        <v>1.04</v>
      </c>
      <c r="I132" t="s">
        <v>4</v>
      </c>
      <c r="J132" t="s">
        <v>5</v>
      </c>
      <c r="K132" t="s">
        <v>93</v>
      </c>
      <c r="L132" t="s">
        <v>172</v>
      </c>
      <c r="M132" t="s">
        <v>255</v>
      </c>
      <c r="Q132" t="s">
        <v>357</v>
      </c>
      <c r="R132">
        <v>60</v>
      </c>
      <c r="S132" t="s">
        <v>336</v>
      </c>
      <c r="T132">
        <v>4</v>
      </c>
      <c r="U132" t="s">
        <v>335</v>
      </c>
      <c r="V132" t="s">
        <v>1225</v>
      </c>
      <c r="W132" t="s">
        <v>171</v>
      </c>
    </row>
    <row r="133" spans="1:23" x14ac:dyDescent="0.25">
      <c r="A133" t="s">
        <v>168</v>
      </c>
      <c r="B133" t="s">
        <v>251</v>
      </c>
      <c r="C133" t="s">
        <v>6</v>
      </c>
      <c r="D133" t="s">
        <v>169</v>
      </c>
      <c r="E133">
        <v>29</v>
      </c>
      <c r="F133" t="s">
        <v>1</v>
      </c>
      <c r="G133" t="s">
        <v>171</v>
      </c>
      <c r="H133" s="1">
        <v>1.29</v>
      </c>
      <c r="I133" t="s">
        <v>4</v>
      </c>
      <c r="J133" t="s">
        <v>5</v>
      </c>
      <c r="K133" t="s">
        <v>100</v>
      </c>
      <c r="L133" t="s">
        <v>172</v>
      </c>
      <c r="M133" t="s">
        <v>277</v>
      </c>
      <c r="Q133" t="s">
        <v>357</v>
      </c>
      <c r="R133">
        <v>150</v>
      </c>
      <c r="S133" t="s">
        <v>336</v>
      </c>
      <c r="T133">
        <v>29</v>
      </c>
      <c r="U133" t="s">
        <v>335</v>
      </c>
      <c r="V133" t="s">
        <v>1267</v>
      </c>
      <c r="W133" t="s">
        <v>171</v>
      </c>
    </row>
    <row r="134" spans="1:23" x14ac:dyDescent="0.25">
      <c r="A134" t="s">
        <v>168</v>
      </c>
      <c r="B134" t="s">
        <v>251</v>
      </c>
      <c r="C134" t="s">
        <v>6</v>
      </c>
      <c r="D134" t="s">
        <v>169</v>
      </c>
      <c r="E134">
        <v>5</v>
      </c>
      <c r="F134" t="s">
        <v>1</v>
      </c>
      <c r="G134" t="s">
        <v>171</v>
      </c>
      <c r="H134" s="1">
        <v>1.05</v>
      </c>
      <c r="I134" t="s">
        <v>4</v>
      </c>
      <c r="J134" t="s">
        <v>5</v>
      </c>
      <c r="K134" t="s">
        <v>44</v>
      </c>
      <c r="L134" t="s">
        <v>172</v>
      </c>
      <c r="M134" t="s">
        <v>256</v>
      </c>
      <c r="Q134" t="s">
        <v>357</v>
      </c>
      <c r="R134">
        <v>80</v>
      </c>
      <c r="S134" t="s">
        <v>336</v>
      </c>
      <c r="T134">
        <v>5</v>
      </c>
      <c r="U134" t="s">
        <v>335</v>
      </c>
      <c r="V134" t="s">
        <v>1172</v>
      </c>
      <c r="W134" t="s">
        <v>171</v>
      </c>
    </row>
    <row r="135" spans="1:23" x14ac:dyDescent="0.25">
      <c r="A135" t="s">
        <v>168</v>
      </c>
      <c r="B135" t="s">
        <v>251</v>
      </c>
      <c r="C135" t="s">
        <v>6</v>
      </c>
      <c r="D135" t="s">
        <v>169</v>
      </c>
      <c r="E135">
        <v>56</v>
      </c>
      <c r="F135" t="s">
        <v>1</v>
      </c>
      <c r="G135" t="s">
        <v>171</v>
      </c>
      <c r="H135" s="1">
        <v>1.56</v>
      </c>
      <c r="I135" t="s">
        <v>4</v>
      </c>
      <c r="J135" t="s">
        <v>5</v>
      </c>
      <c r="K135" t="s">
        <v>28</v>
      </c>
      <c r="L135" t="s">
        <v>172</v>
      </c>
      <c r="M135" t="s">
        <v>300</v>
      </c>
      <c r="Q135" t="s">
        <v>357</v>
      </c>
      <c r="R135">
        <v>170</v>
      </c>
      <c r="S135" t="s">
        <v>336</v>
      </c>
      <c r="T135">
        <v>56</v>
      </c>
      <c r="U135" t="s">
        <v>335</v>
      </c>
      <c r="V135" t="s">
        <v>1268</v>
      </c>
      <c r="W135" t="s">
        <v>171</v>
      </c>
    </row>
    <row r="136" spans="1:23" x14ac:dyDescent="0.25">
      <c r="A136" t="s">
        <v>168</v>
      </c>
      <c r="B136" t="s">
        <v>251</v>
      </c>
      <c r="C136" t="s">
        <v>6</v>
      </c>
      <c r="D136" t="s">
        <v>169</v>
      </c>
      <c r="E136">
        <v>5</v>
      </c>
      <c r="F136" t="s">
        <v>1</v>
      </c>
      <c r="G136" t="s">
        <v>171</v>
      </c>
      <c r="H136" s="1">
        <v>1.05</v>
      </c>
      <c r="I136" t="s">
        <v>4</v>
      </c>
      <c r="J136" t="s">
        <v>5</v>
      </c>
      <c r="K136" t="s">
        <v>44</v>
      </c>
      <c r="L136" t="s">
        <v>172</v>
      </c>
      <c r="M136" t="s">
        <v>256</v>
      </c>
      <c r="Q136" t="s">
        <v>357</v>
      </c>
      <c r="R136">
        <v>110</v>
      </c>
      <c r="S136" t="s">
        <v>336</v>
      </c>
      <c r="T136">
        <v>5</v>
      </c>
      <c r="U136" t="s">
        <v>335</v>
      </c>
      <c r="V136" t="s">
        <v>1269</v>
      </c>
      <c r="W136" t="s">
        <v>171</v>
      </c>
    </row>
    <row r="137" spans="1:23" x14ac:dyDescent="0.25">
      <c r="A137" t="s">
        <v>168</v>
      </c>
      <c r="B137" t="s">
        <v>251</v>
      </c>
      <c r="C137" t="s">
        <v>6</v>
      </c>
      <c r="D137" t="s">
        <v>169</v>
      </c>
      <c r="E137">
        <v>86</v>
      </c>
      <c r="F137" t="s">
        <v>1</v>
      </c>
      <c r="G137" t="s">
        <v>171</v>
      </c>
      <c r="H137" s="1">
        <v>1.86</v>
      </c>
      <c r="I137" t="s">
        <v>4</v>
      </c>
      <c r="J137" t="s">
        <v>5</v>
      </c>
      <c r="K137" t="s">
        <v>81</v>
      </c>
      <c r="L137" t="s">
        <v>172</v>
      </c>
      <c r="M137" t="s">
        <v>322</v>
      </c>
      <c r="Q137" t="s">
        <v>357</v>
      </c>
      <c r="R137">
        <v>70</v>
      </c>
      <c r="S137" t="s">
        <v>336</v>
      </c>
      <c r="T137">
        <v>86</v>
      </c>
      <c r="U137" t="s">
        <v>335</v>
      </c>
      <c r="V137" t="s">
        <v>371</v>
      </c>
      <c r="W137" t="s">
        <v>171</v>
      </c>
    </row>
    <row r="138" spans="1:23" x14ac:dyDescent="0.25">
      <c r="A138" t="s">
        <v>168</v>
      </c>
      <c r="B138" t="s">
        <v>251</v>
      </c>
      <c r="C138" t="s">
        <v>6</v>
      </c>
      <c r="D138" t="s">
        <v>169</v>
      </c>
      <c r="E138">
        <v>3</v>
      </c>
      <c r="F138" t="s">
        <v>1</v>
      </c>
      <c r="G138" t="s">
        <v>171</v>
      </c>
      <c r="H138" s="1">
        <v>1.03</v>
      </c>
      <c r="I138" t="s">
        <v>4</v>
      </c>
      <c r="J138" t="s">
        <v>5</v>
      </c>
      <c r="K138" t="s">
        <v>150</v>
      </c>
      <c r="L138" t="s">
        <v>172</v>
      </c>
      <c r="M138" t="s">
        <v>254</v>
      </c>
      <c r="Q138" t="s">
        <v>357</v>
      </c>
      <c r="R138">
        <v>110</v>
      </c>
      <c r="S138" t="s">
        <v>336</v>
      </c>
      <c r="T138">
        <v>3</v>
      </c>
      <c r="U138" t="s">
        <v>335</v>
      </c>
      <c r="V138" t="s">
        <v>1270</v>
      </c>
      <c r="W138" t="s">
        <v>171</v>
      </c>
    </row>
    <row r="139" spans="1:23" x14ac:dyDescent="0.25">
      <c r="A139" t="s">
        <v>168</v>
      </c>
      <c r="B139" t="s">
        <v>251</v>
      </c>
      <c r="C139" t="s">
        <v>6</v>
      </c>
      <c r="D139" t="s">
        <v>169</v>
      </c>
      <c r="E139">
        <v>60</v>
      </c>
      <c r="F139" t="s">
        <v>1</v>
      </c>
      <c r="G139" t="s">
        <v>171</v>
      </c>
      <c r="H139" s="1">
        <v>1.6</v>
      </c>
      <c r="I139" t="s">
        <v>4</v>
      </c>
      <c r="J139" t="s">
        <v>5</v>
      </c>
      <c r="K139" t="s">
        <v>21</v>
      </c>
      <c r="L139" t="s">
        <v>172</v>
      </c>
      <c r="M139" t="s">
        <v>302</v>
      </c>
      <c r="Q139" t="s">
        <v>357</v>
      </c>
      <c r="R139">
        <v>60</v>
      </c>
      <c r="S139" t="s">
        <v>336</v>
      </c>
      <c r="T139">
        <v>60</v>
      </c>
      <c r="U139" t="s">
        <v>335</v>
      </c>
      <c r="V139" t="s">
        <v>1271</v>
      </c>
      <c r="W139" t="s">
        <v>171</v>
      </c>
    </row>
    <row r="140" spans="1:23" x14ac:dyDescent="0.25">
      <c r="A140" t="s">
        <v>168</v>
      </c>
      <c r="B140" t="s">
        <v>251</v>
      </c>
      <c r="C140" t="s">
        <v>6</v>
      </c>
      <c r="D140" t="s">
        <v>169</v>
      </c>
      <c r="E140">
        <v>3</v>
      </c>
      <c r="F140" t="s">
        <v>1</v>
      </c>
      <c r="G140" t="s">
        <v>171</v>
      </c>
      <c r="H140" s="1">
        <v>1.03</v>
      </c>
      <c r="I140" t="s">
        <v>4</v>
      </c>
      <c r="J140" t="s">
        <v>5</v>
      </c>
      <c r="K140" t="s">
        <v>150</v>
      </c>
      <c r="L140" t="s">
        <v>172</v>
      </c>
      <c r="M140" t="s">
        <v>254</v>
      </c>
      <c r="Q140" t="s">
        <v>357</v>
      </c>
      <c r="R140">
        <v>170</v>
      </c>
      <c r="S140" t="s">
        <v>336</v>
      </c>
      <c r="T140">
        <v>3</v>
      </c>
      <c r="U140" t="s">
        <v>335</v>
      </c>
      <c r="V140" t="s">
        <v>1227</v>
      </c>
      <c r="W140" t="s">
        <v>171</v>
      </c>
    </row>
    <row r="141" spans="1:23" x14ac:dyDescent="0.25">
      <c r="A141" t="s">
        <v>168</v>
      </c>
      <c r="B141" t="s">
        <v>251</v>
      </c>
      <c r="C141" t="s">
        <v>6</v>
      </c>
      <c r="D141" t="s">
        <v>169</v>
      </c>
      <c r="E141">
        <v>94</v>
      </c>
      <c r="F141" t="s">
        <v>1</v>
      </c>
      <c r="G141" t="s">
        <v>171</v>
      </c>
      <c r="H141" s="1">
        <v>1.94</v>
      </c>
      <c r="I141" t="s">
        <v>4</v>
      </c>
      <c r="J141" t="s">
        <v>5</v>
      </c>
      <c r="K141" t="s">
        <v>128</v>
      </c>
      <c r="L141" t="s">
        <v>172</v>
      </c>
      <c r="M141" t="s">
        <v>329</v>
      </c>
      <c r="Q141" t="s">
        <v>357</v>
      </c>
      <c r="R141">
        <v>190</v>
      </c>
      <c r="S141" t="s">
        <v>336</v>
      </c>
      <c r="T141">
        <v>94</v>
      </c>
      <c r="U141" t="s">
        <v>335</v>
      </c>
      <c r="V141" t="s">
        <v>1272</v>
      </c>
      <c r="W141" t="s">
        <v>171</v>
      </c>
    </row>
    <row r="142" spans="1:23" x14ac:dyDescent="0.25">
      <c r="A142" t="s">
        <v>168</v>
      </c>
      <c r="B142" t="s">
        <v>251</v>
      </c>
      <c r="C142" t="s">
        <v>6</v>
      </c>
      <c r="D142" t="s">
        <v>169</v>
      </c>
      <c r="E142">
        <v>2</v>
      </c>
      <c r="F142" t="s">
        <v>1</v>
      </c>
      <c r="G142" t="s">
        <v>171</v>
      </c>
      <c r="H142" s="1">
        <v>1.02</v>
      </c>
      <c r="I142" t="s">
        <v>4</v>
      </c>
      <c r="J142" t="s">
        <v>5</v>
      </c>
      <c r="K142" t="s">
        <v>102</v>
      </c>
      <c r="L142" t="s">
        <v>172</v>
      </c>
      <c r="M142" t="s">
        <v>253</v>
      </c>
      <c r="Q142" t="s">
        <v>357</v>
      </c>
      <c r="R142">
        <v>180</v>
      </c>
      <c r="S142" t="s">
        <v>336</v>
      </c>
      <c r="T142">
        <v>2</v>
      </c>
      <c r="U142" t="s">
        <v>335</v>
      </c>
      <c r="V142" t="s">
        <v>1236</v>
      </c>
      <c r="W142" t="s">
        <v>171</v>
      </c>
    </row>
    <row r="143" spans="1:23" x14ac:dyDescent="0.25">
      <c r="A143" t="s">
        <v>168</v>
      </c>
      <c r="B143" t="s">
        <v>251</v>
      </c>
      <c r="C143" t="s">
        <v>6</v>
      </c>
      <c r="D143" t="s">
        <v>169</v>
      </c>
      <c r="E143">
        <v>67</v>
      </c>
      <c r="F143" t="s">
        <v>1</v>
      </c>
      <c r="G143" t="s">
        <v>171</v>
      </c>
      <c r="H143" s="1">
        <v>1.67</v>
      </c>
      <c r="I143" t="s">
        <v>4</v>
      </c>
      <c r="J143" t="s">
        <v>5</v>
      </c>
      <c r="K143" t="s">
        <v>36</v>
      </c>
      <c r="L143" t="s">
        <v>172</v>
      </c>
      <c r="M143" t="s">
        <v>306</v>
      </c>
      <c r="Q143" t="s">
        <v>357</v>
      </c>
      <c r="R143">
        <v>110</v>
      </c>
      <c r="S143" t="s">
        <v>336</v>
      </c>
      <c r="T143">
        <v>67</v>
      </c>
      <c r="U143" t="s">
        <v>335</v>
      </c>
      <c r="V143" t="s">
        <v>1193</v>
      </c>
      <c r="W143" t="s">
        <v>171</v>
      </c>
    </row>
    <row r="144" spans="1:23" x14ac:dyDescent="0.25">
      <c r="A144" t="s">
        <v>168</v>
      </c>
      <c r="B144" t="s">
        <v>251</v>
      </c>
      <c r="C144" t="s">
        <v>6</v>
      </c>
      <c r="D144" t="s">
        <v>169</v>
      </c>
      <c r="E144">
        <v>3</v>
      </c>
      <c r="F144" t="s">
        <v>1</v>
      </c>
      <c r="G144" t="s">
        <v>171</v>
      </c>
      <c r="H144" s="1">
        <v>1.03</v>
      </c>
      <c r="I144" t="s">
        <v>4</v>
      </c>
      <c r="J144" t="s">
        <v>5</v>
      </c>
      <c r="K144" t="s">
        <v>150</v>
      </c>
      <c r="L144" t="s">
        <v>172</v>
      </c>
      <c r="M144" t="s">
        <v>254</v>
      </c>
      <c r="Q144" t="s">
        <v>357</v>
      </c>
      <c r="R144">
        <v>90</v>
      </c>
      <c r="S144" t="s">
        <v>336</v>
      </c>
      <c r="T144">
        <v>3</v>
      </c>
      <c r="U144" t="s">
        <v>335</v>
      </c>
      <c r="V144" t="s">
        <v>1229</v>
      </c>
      <c r="W144" t="s">
        <v>171</v>
      </c>
    </row>
    <row r="145" spans="1:23" x14ac:dyDescent="0.25">
      <c r="A145" t="s">
        <v>168</v>
      </c>
      <c r="B145" t="s">
        <v>251</v>
      </c>
      <c r="C145" t="s">
        <v>6</v>
      </c>
      <c r="D145" t="s">
        <v>169</v>
      </c>
      <c r="E145">
        <v>35</v>
      </c>
      <c r="F145" t="s">
        <v>1</v>
      </c>
      <c r="G145" t="s">
        <v>171</v>
      </c>
      <c r="H145" s="1">
        <v>1.35</v>
      </c>
      <c r="I145" t="s">
        <v>4</v>
      </c>
      <c r="J145" t="s">
        <v>5</v>
      </c>
      <c r="K145" t="s">
        <v>122</v>
      </c>
      <c r="L145" t="s">
        <v>172</v>
      </c>
      <c r="M145" t="s">
        <v>283</v>
      </c>
      <c r="Q145" t="s">
        <v>357</v>
      </c>
      <c r="R145">
        <v>200</v>
      </c>
      <c r="S145" t="s">
        <v>336</v>
      </c>
      <c r="T145">
        <v>35</v>
      </c>
      <c r="U145" t="s">
        <v>335</v>
      </c>
      <c r="V145" t="s">
        <v>1197</v>
      </c>
      <c r="W145" t="s">
        <v>171</v>
      </c>
    </row>
    <row r="146" spans="1:23" x14ac:dyDescent="0.25">
      <c r="A146" t="s">
        <v>168</v>
      </c>
      <c r="B146" t="s">
        <v>251</v>
      </c>
      <c r="C146" t="s">
        <v>6</v>
      </c>
      <c r="D146" t="s">
        <v>169</v>
      </c>
      <c r="E146">
        <v>1</v>
      </c>
      <c r="F146" t="s">
        <v>1</v>
      </c>
      <c r="G146" t="s">
        <v>171</v>
      </c>
      <c r="H146" s="1">
        <v>1.01</v>
      </c>
      <c r="I146" t="s">
        <v>4</v>
      </c>
      <c r="J146" t="s">
        <v>5</v>
      </c>
      <c r="K146" t="s">
        <v>160</v>
      </c>
      <c r="L146" t="s">
        <v>172</v>
      </c>
      <c r="M146" t="s">
        <v>252</v>
      </c>
      <c r="Q146" t="s">
        <v>357</v>
      </c>
      <c r="R146">
        <v>80</v>
      </c>
      <c r="S146" t="s">
        <v>336</v>
      </c>
      <c r="T146">
        <v>1</v>
      </c>
      <c r="U146" t="s">
        <v>335</v>
      </c>
      <c r="V146" t="s">
        <v>1273</v>
      </c>
      <c r="W146" t="s">
        <v>171</v>
      </c>
    </row>
    <row r="147" spans="1:23" x14ac:dyDescent="0.25">
      <c r="A147" t="s">
        <v>168</v>
      </c>
      <c r="B147" t="s">
        <v>251</v>
      </c>
      <c r="C147" t="s">
        <v>6</v>
      </c>
      <c r="D147" t="s">
        <v>169</v>
      </c>
      <c r="E147">
        <v>67</v>
      </c>
      <c r="F147" t="s">
        <v>1</v>
      </c>
      <c r="G147" t="s">
        <v>171</v>
      </c>
      <c r="H147" s="1">
        <v>1.67</v>
      </c>
      <c r="I147" t="s">
        <v>4</v>
      </c>
      <c r="J147" t="s">
        <v>5</v>
      </c>
      <c r="K147" t="s">
        <v>36</v>
      </c>
      <c r="L147" t="s">
        <v>172</v>
      </c>
      <c r="M147" t="s">
        <v>306</v>
      </c>
      <c r="Q147" t="s">
        <v>357</v>
      </c>
      <c r="R147">
        <v>110</v>
      </c>
      <c r="S147" t="s">
        <v>336</v>
      </c>
      <c r="T147">
        <v>67</v>
      </c>
      <c r="U147" t="s">
        <v>335</v>
      </c>
      <c r="V147" t="s">
        <v>1193</v>
      </c>
      <c r="W147" t="s">
        <v>171</v>
      </c>
    </row>
    <row r="148" spans="1:23" x14ac:dyDescent="0.25">
      <c r="A148" t="s">
        <v>168</v>
      </c>
      <c r="B148" t="s">
        <v>251</v>
      </c>
      <c r="C148" t="s">
        <v>6</v>
      </c>
      <c r="D148" t="s">
        <v>169</v>
      </c>
      <c r="E148">
        <v>2</v>
      </c>
      <c r="F148" t="s">
        <v>1</v>
      </c>
      <c r="G148" t="s">
        <v>171</v>
      </c>
      <c r="H148" s="1">
        <v>1.02</v>
      </c>
      <c r="I148" t="s">
        <v>4</v>
      </c>
      <c r="J148" t="s">
        <v>5</v>
      </c>
      <c r="K148" t="s">
        <v>102</v>
      </c>
      <c r="L148" t="s">
        <v>172</v>
      </c>
      <c r="M148" t="s">
        <v>253</v>
      </c>
      <c r="Q148" t="s">
        <v>357</v>
      </c>
      <c r="R148">
        <v>170</v>
      </c>
      <c r="S148" t="s">
        <v>336</v>
      </c>
      <c r="T148">
        <v>2</v>
      </c>
      <c r="U148" t="s">
        <v>335</v>
      </c>
      <c r="V148" t="s">
        <v>1162</v>
      </c>
      <c r="W148" t="s">
        <v>171</v>
      </c>
    </row>
    <row r="149" spans="1:23" x14ac:dyDescent="0.25">
      <c r="A149" t="s">
        <v>168</v>
      </c>
      <c r="B149" t="s">
        <v>251</v>
      </c>
      <c r="C149" t="s">
        <v>6</v>
      </c>
      <c r="D149" t="s">
        <v>169</v>
      </c>
      <c r="E149">
        <v>38</v>
      </c>
      <c r="F149" t="s">
        <v>1</v>
      </c>
      <c r="G149" t="s">
        <v>171</v>
      </c>
      <c r="H149" s="1">
        <v>1.38</v>
      </c>
      <c r="I149" t="s">
        <v>4</v>
      </c>
      <c r="J149" t="s">
        <v>5</v>
      </c>
      <c r="K149" t="s">
        <v>99</v>
      </c>
      <c r="L149" t="s">
        <v>172</v>
      </c>
      <c r="M149" t="s">
        <v>286</v>
      </c>
      <c r="Q149" t="s">
        <v>357</v>
      </c>
      <c r="R149">
        <v>100</v>
      </c>
      <c r="S149" t="s">
        <v>336</v>
      </c>
      <c r="T149">
        <v>38</v>
      </c>
      <c r="U149" t="s">
        <v>335</v>
      </c>
      <c r="V149" t="s">
        <v>1274</v>
      </c>
      <c r="W149" t="s">
        <v>171</v>
      </c>
    </row>
    <row r="150" spans="1:23" x14ac:dyDescent="0.25">
      <c r="A150" t="s">
        <v>168</v>
      </c>
      <c r="B150" t="s">
        <v>251</v>
      </c>
      <c r="C150" t="s">
        <v>6</v>
      </c>
      <c r="D150" t="s">
        <v>169</v>
      </c>
      <c r="E150">
        <v>5</v>
      </c>
      <c r="F150" t="s">
        <v>1</v>
      </c>
      <c r="G150" t="s">
        <v>171</v>
      </c>
      <c r="H150" s="1">
        <v>1.05</v>
      </c>
      <c r="I150" t="s">
        <v>4</v>
      </c>
      <c r="J150" t="s">
        <v>5</v>
      </c>
      <c r="K150" t="s">
        <v>44</v>
      </c>
      <c r="L150" t="s">
        <v>172</v>
      </c>
      <c r="M150" t="s">
        <v>256</v>
      </c>
      <c r="Q150" t="s">
        <v>357</v>
      </c>
      <c r="R150">
        <v>110</v>
      </c>
      <c r="S150" t="s">
        <v>336</v>
      </c>
      <c r="T150">
        <v>5</v>
      </c>
      <c r="U150" t="s">
        <v>335</v>
      </c>
      <c r="V150" t="s">
        <v>1269</v>
      </c>
      <c r="W150" t="s">
        <v>171</v>
      </c>
    </row>
    <row r="151" spans="1:23" x14ac:dyDescent="0.25">
      <c r="A151" t="s">
        <v>168</v>
      </c>
      <c r="B151" t="s">
        <v>251</v>
      </c>
      <c r="C151" t="s">
        <v>6</v>
      </c>
      <c r="D151" t="s">
        <v>169</v>
      </c>
      <c r="E151">
        <v>84</v>
      </c>
      <c r="F151" t="s">
        <v>1</v>
      </c>
      <c r="G151" t="s">
        <v>171</v>
      </c>
      <c r="H151" s="1">
        <v>1.84</v>
      </c>
      <c r="I151" t="s">
        <v>4</v>
      </c>
      <c r="J151" t="s">
        <v>5</v>
      </c>
      <c r="K151" t="s">
        <v>98</v>
      </c>
      <c r="L151" t="s">
        <v>172</v>
      </c>
      <c r="M151" t="s">
        <v>321</v>
      </c>
      <c r="Q151" t="s">
        <v>357</v>
      </c>
      <c r="R151">
        <v>60</v>
      </c>
      <c r="S151" t="s">
        <v>336</v>
      </c>
      <c r="T151">
        <v>84</v>
      </c>
      <c r="U151" t="s">
        <v>335</v>
      </c>
      <c r="V151" t="s">
        <v>1275</v>
      </c>
      <c r="W151" t="s">
        <v>171</v>
      </c>
    </row>
    <row r="152" spans="1:23" x14ac:dyDescent="0.25">
      <c r="A152" t="s">
        <v>168</v>
      </c>
      <c r="B152" t="s">
        <v>251</v>
      </c>
      <c r="C152" t="s">
        <v>6</v>
      </c>
      <c r="D152" t="s">
        <v>169</v>
      </c>
      <c r="E152">
        <v>8</v>
      </c>
      <c r="F152" t="s">
        <v>1</v>
      </c>
      <c r="G152" t="s">
        <v>171</v>
      </c>
      <c r="H152" s="1">
        <v>1.08</v>
      </c>
      <c r="I152" t="s">
        <v>4</v>
      </c>
      <c r="J152" t="s">
        <v>5</v>
      </c>
      <c r="K152" t="s">
        <v>26</v>
      </c>
      <c r="L152" t="s">
        <v>172</v>
      </c>
      <c r="M152" t="s">
        <v>259</v>
      </c>
      <c r="Q152" t="s">
        <v>357</v>
      </c>
      <c r="R152">
        <v>80</v>
      </c>
      <c r="S152" t="s">
        <v>336</v>
      </c>
      <c r="T152">
        <v>8</v>
      </c>
      <c r="U152" t="s">
        <v>335</v>
      </c>
      <c r="V152" t="s">
        <v>1276</v>
      </c>
      <c r="W152" t="s">
        <v>171</v>
      </c>
    </row>
    <row r="153" spans="1:23" x14ac:dyDescent="0.25">
      <c r="A153" t="s">
        <v>168</v>
      </c>
      <c r="B153" t="s">
        <v>251</v>
      </c>
      <c r="C153" t="s">
        <v>6</v>
      </c>
      <c r="D153" t="s">
        <v>169</v>
      </c>
      <c r="E153">
        <v>71</v>
      </c>
      <c r="F153" t="s">
        <v>1</v>
      </c>
      <c r="G153" t="s">
        <v>171</v>
      </c>
      <c r="H153" s="1">
        <v>1.71</v>
      </c>
      <c r="I153" t="s">
        <v>4</v>
      </c>
      <c r="J153" t="s">
        <v>5</v>
      </c>
      <c r="K153" t="s">
        <v>148</v>
      </c>
      <c r="L153" t="s">
        <v>172</v>
      </c>
      <c r="M153" t="s">
        <v>310</v>
      </c>
      <c r="Q153" t="s">
        <v>357</v>
      </c>
      <c r="R153">
        <v>130</v>
      </c>
      <c r="S153" t="s">
        <v>336</v>
      </c>
      <c r="T153">
        <v>71</v>
      </c>
      <c r="U153" t="s">
        <v>335</v>
      </c>
      <c r="V153" t="s">
        <v>1277</v>
      </c>
      <c r="W153" t="s">
        <v>171</v>
      </c>
    </row>
    <row r="154" spans="1:23" x14ac:dyDescent="0.25">
      <c r="A154" t="s">
        <v>168</v>
      </c>
      <c r="B154" t="s">
        <v>251</v>
      </c>
      <c r="C154" t="s">
        <v>6</v>
      </c>
      <c r="D154" t="s">
        <v>169</v>
      </c>
      <c r="E154">
        <v>4</v>
      </c>
      <c r="F154" t="s">
        <v>1</v>
      </c>
      <c r="G154" t="s">
        <v>171</v>
      </c>
      <c r="H154" s="1">
        <v>1.04</v>
      </c>
      <c r="I154" t="s">
        <v>4</v>
      </c>
      <c r="J154" t="s">
        <v>5</v>
      </c>
      <c r="K154" t="s">
        <v>93</v>
      </c>
      <c r="L154" t="s">
        <v>172</v>
      </c>
      <c r="M154" t="s">
        <v>255</v>
      </c>
      <c r="Q154" t="s">
        <v>357</v>
      </c>
      <c r="R154">
        <v>120</v>
      </c>
      <c r="S154" t="s">
        <v>336</v>
      </c>
      <c r="T154">
        <v>4</v>
      </c>
      <c r="U154" t="s">
        <v>335</v>
      </c>
      <c r="V154" t="s">
        <v>1261</v>
      </c>
      <c r="W154" t="s">
        <v>171</v>
      </c>
    </row>
    <row r="155" spans="1:23" x14ac:dyDescent="0.25">
      <c r="A155" t="s">
        <v>168</v>
      </c>
      <c r="B155" t="s">
        <v>251</v>
      </c>
      <c r="C155" t="s">
        <v>6</v>
      </c>
      <c r="D155" t="s">
        <v>169</v>
      </c>
      <c r="E155">
        <v>37</v>
      </c>
      <c r="F155" t="s">
        <v>1</v>
      </c>
      <c r="G155" t="s">
        <v>171</v>
      </c>
      <c r="H155" s="1">
        <v>1.37</v>
      </c>
      <c r="I155" t="s">
        <v>4</v>
      </c>
      <c r="J155" t="s">
        <v>5</v>
      </c>
      <c r="K155" t="s">
        <v>19</v>
      </c>
      <c r="L155" t="s">
        <v>172</v>
      </c>
      <c r="M155" t="s">
        <v>285</v>
      </c>
      <c r="Q155" t="s">
        <v>357</v>
      </c>
      <c r="R155">
        <v>200</v>
      </c>
      <c r="S155" t="s">
        <v>336</v>
      </c>
      <c r="T155">
        <v>37</v>
      </c>
      <c r="U155" t="s">
        <v>335</v>
      </c>
      <c r="V155" t="s">
        <v>1278</v>
      </c>
      <c r="W155" t="s">
        <v>171</v>
      </c>
    </row>
    <row r="156" spans="1:23" x14ac:dyDescent="0.25">
      <c r="A156" t="s">
        <v>168</v>
      </c>
      <c r="B156" t="s">
        <v>251</v>
      </c>
      <c r="C156" t="s">
        <v>6</v>
      </c>
      <c r="D156" t="s">
        <v>169</v>
      </c>
      <c r="E156">
        <v>2</v>
      </c>
      <c r="F156" t="s">
        <v>1</v>
      </c>
      <c r="G156" t="s">
        <v>171</v>
      </c>
      <c r="H156" s="1">
        <v>1.02</v>
      </c>
      <c r="I156" t="s">
        <v>4</v>
      </c>
      <c r="J156" t="s">
        <v>5</v>
      </c>
      <c r="K156" t="s">
        <v>102</v>
      </c>
      <c r="L156" t="s">
        <v>172</v>
      </c>
      <c r="M156" t="s">
        <v>253</v>
      </c>
      <c r="Q156" t="s">
        <v>357</v>
      </c>
      <c r="R156">
        <v>100</v>
      </c>
      <c r="S156" t="s">
        <v>336</v>
      </c>
      <c r="T156">
        <v>2</v>
      </c>
      <c r="U156" t="s">
        <v>335</v>
      </c>
      <c r="V156" t="s">
        <v>1279</v>
      </c>
      <c r="W156" t="s">
        <v>171</v>
      </c>
    </row>
    <row r="157" spans="1:23" x14ac:dyDescent="0.25">
      <c r="A157" t="s">
        <v>168</v>
      </c>
      <c r="B157" t="s">
        <v>251</v>
      </c>
      <c r="C157" t="s">
        <v>6</v>
      </c>
      <c r="D157" t="s">
        <v>169</v>
      </c>
      <c r="E157">
        <v>34</v>
      </c>
      <c r="F157" t="s">
        <v>1</v>
      </c>
      <c r="G157" t="s">
        <v>171</v>
      </c>
      <c r="H157" s="1">
        <v>1.34</v>
      </c>
      <c r="I157" t="s">
        <v>4</v>
      </c>
      <c r="J157" t="s">
        <v>5</v>
      </c>
      <c r="K157" t="s">
        <v>85</v>
      </c>
      <c r="L157" t="s">
        <v>172</v>
      </c>
      <c r="M157" t="s">
        <v>282</v>
      </c>
      <c r="Q157" t="s">
        <v>357</v>
      </c>
      <c r="R157">
        <v>90</v>
      </c>
      <c r="S157" t="s">
        <v>336</v>
      </c>
      <c r="T157">
        <v>34</v>
      </c>
      <c r="U157" t="s">
        <v>335</v>
      </c>
      <c r="V157" t="s">
        <v>1280</v>
      </c>
      <c r="W157" t="s">
        <v>171</v>
      </c>
    </row>
    <row r="158" spans="1:23" x14ac:dyDescent="0.25">
      <c r="A158" t="s">
        <v>168</v>
      </c>
      <c r="B158" t="s">
        <v>251</v>
      </c>
      <c r="C158" t="s">
        <v>6</v>
      </c>
      <c r="D158" t="s">
        <v>169</v>
      </c>
      <c r="E158">
        <v>6</v>
      </c>
      <c r="F158" t="s">
        <v>1</v>
      </c>
      <c r="G158" t="s">
        <v>171</v>
      </c>
      <c r="H158" s="1">
        <v>1.06</v>
      </c>
      <c r="I158" t="s">
        <v>4</v>
      </c>
      <c r="J158" t="s">
        <v>5</v>
      </c>
      <c r="K158" t="s">
        <v>119</v>
      </c>
      <c r="L158" t="s">
        <v>172</v>
      </c>
      <c r="M158" t="s">
        <v>257</v>
      </c>
      <c r="Q158" t="s">
        <v>357</v>
      </c>
      <c r="R158">
        <v>100</v>
      </c>
      <c r="S158" t="s">
        <v>336</v>
      </c>
      <c r="T158">
        <v>6</v>
      </c>
      <c r="U158" t="s">
        <v>335</v>
      </c>
      <c r="V158" t="s">
        <v>1281</v>
      </c>
      <c r="W158" t="s">
        <v>171</v>
      </c>
    </row>
    <row r="159" spans="1:23" x14ac:dyDescent="0.25">
      <c r="A159" t="s">
        <v>168</v>
      </c>
      <c r="B159" t="s">
        <v>251</v>
      </c>
      <c r="C159" t="s">
        <v>6</v>
      </c>
      <c r="D159" t="s">
        <v>169</v>
      </c>
      <c r="E159">
        <v>65</v>
      </c>
      <c r="F159" t="s">
        <v>1</v>
      </c>
      <c r="G159" t="s">
        <v>171</v>
      </c>
      <c r="H159" s="1">
        <v>1.65</v>
      </c>
      <c r="I159" t="s">
        <v>4</v>
      </c>
      <c r="J159" t="s">
        <v>5</v>
      </c>
      <c r="K159" t="s">
        <v>95</v>
      </c>
      <c r="L159" t="s">
        <v>172</v>
      </c>
      <c r="M159" t="s">
        <v>305</v>
      </c>
      <c r="Q159" t="s">
        <v>357</v>
      </c>
      <c r="R159">
        <v>120</v>
      </c>
      <c r="S159" t="s">
        <v>336</v>
      </c>
      <c r="T159">
        <v>65</v>
      </c>
      <c r="U159" t="s">
        <v>335</v>
      </c>
      <c r="V159" t="s">
        <v>1282</v>
      </c>
      <c r="W159" t="s">
        <v>171</v>
      </c>
    </row>
    <row r="160" spans="1:23" x14ac:dyDescent="0.25">
      <c r="A160" t="s">
        <v>168</v>
      </c>
      <c r="B160" t="s">
        <v>251</v>
      </c>
      <c r="C160" t="s">
        <v>6</v>
      </c>
      <c r="D160" t="s">
        <v>169</v>
      </c>
      <c r="E160">
        <v>7</v>
      </c>
      <c r="F160" t="s">
        <v>1</v>
      </c>
      <c r="G160" t="s">
        <v>171</v>
      </c>
      <c r="H160" s="1">
        <v>1.07</v>
      </c>
      <c r="I160" t="s">
        <v>4</v>
      </c>
      <c r="J160" t="s">
        <v>5</v>
      </c>
      <c r="K160" t="s">
        <v>11</v>
      </c>
      <c r="L160" t="s">
        <v>172</v>
      </c>
      <c r="M160" t="s">
        <v>258</v>
      </c>
      <c r="Q160" t="s">
        <v>357</v>
      </c>
      <c r="R160">
        <v>50</v>
      </c>
      <c r="S160" t="s">
        <v>336</v>
      </c>
      <c r="T160">
        <v>7</v>
      </c>
      <c r="U160" t="s">
        <v>335</v>
      </c>
      <c r="V160" t="s">
        <v>1263</v>
      </c>
      <c r="W160" t="s">
        <v>171</v>
      </c>
    </row>
    <row r="161" spans="1:23" x14ac:dyDescent="0.25">
      <c r="A161" t="s">
        <v>168</v>
      </c>
      <c r="B161" t="s">
        <v>251</v>
      </c>
      <c r="C161" t="s">
        <v>6</v>
      </c>
      <c r="D161" t="s">
        <v>169</v>
      </c>
      <c r="E161">
        <v>12</v>
      </c>
      <c r="F161" t="s">
        <v>1</v>
      </c>
      <c r="G161" t="s">
        <v>171</v>
      </c>
      <c r="H161" s="1">
        <v>1.1200000000000001</v>
      </c>
      <c r="I161" t="s">
        <v>4</v>
      </c>
      <c r="J161" t="s">
        <v>5</v>
      </c>
      <c r="K161" t="s">
        <v>161</v>
      </c>
      <c r="L161" t="s">
        <v>172</v>
      </c>
      <c r="M161" t="s">
        <v>263</v>
      </c>
      <c r="Q161" t="s">
        <v>357</v>
      </c>
      <c r="R161">
        <v>50</v>
      </c>
      <c r="S161" t="s">
        <v>336</v>
      </c>
      <c r="T161">
        <v>12</v>
      </c>
      <c r="U161" t="s">
        <v>335</v>
      </c>
      <c r="V161" t="s">
        <v>1283</v>
      </c>
      <c r="W161" t="s">
        <v>171</v>
      </c>
    </row>
    <row r="162" spans="1:23" x14ac:dyDescent="0.25">
      <c r="A162" t="s">
        <v>168</v>
      </c>
      <c r="B162" t="s">
        <v>251</v>
      </c>
      <c r="C162" t="s">
        <v>6</v>
      </c>
      <c r="D162" t="s">
        <v>169</v>
      </c>
      <c r="E162">
        <v>5</v>
      </c>
      <c r="F162" t="s">
        <v>1</v>
      </c>
      <c r="G162" t="s">
        <v>171</v>
      </c>
      <c r="H162" s="1">
        <v>1.05</v>
      </c>
      <c r="I162" t="s">
        <v>4</v>
      </c>
      <c r="J162" t="s">
        <v>5</v>
      </c>
      <c r="K162" t="s">
        <v>44</v>
      </c>
      <c r="L162" t="s">
        <v>172</v>
      </c>
      <c r="M162" t="s">
        <v>256</v>
      </c>
      <c r="Q162" t="s">
        <v>357</v>
      </c>
      <c r="R162">
        <v>100</v>
      </c>
      <c r="S162" t="s">
        <v>336</v>
      </c>
      <c r="T162">
        <v>5</v>
      </c>
      <c r="U162" t="s">
        <v>335</v>
      </c>
      <c r="V162" t="s">
        <v>1284</v>
      </c>
      <c r="W162" t="s">
        <v>171</v>
      </c>
    </row>
    <row r="163" spans="1:23" x14ac:dyDescent="0.25">
      <c r="A163" t="s">
        <v>168</v>
      </c>
      <c r="B163" t="s">
        <v>251</v>
      </c>
      <c r="C163" t="s">
        <v>6</v>
      </c>
      <c r="D163" t="s">
        <v>169</v>
      </c>
      <c r="E163">
        <v>52</v>
      </c>
      <c r="F163" t="s">
        <v>1</v>
      </c>
      <c r="G163" t="s">
        <v>171</v>
      </c>
      <c r="H163" s="1">
        <v>1.52</v>
      </c>
      <c r="I163" t="s">
        <v>4</v>
      </c>
      <c r="J163" t="s">
        <v>5</v>
      </c>
      <c r="K163" t="s">
        <v>83</v>
      </c>
      <c r="L163" t="s">
        <v>172</v>
      </c>
      <c r="M163" t="s">
        <v>297</v>
      </c>
      <c r="Q163" t="s">
        <v>357</v>
      </c>
      <c r="R163">
        <v>120</v>
      </c>
      <c r="S163" t="s">
        <v>336</v>
      </c>
      <c r="T163">
        <v>52</v>
      </c>
      <c r="U163" t="s">
        <v>335</v>
      </c>
      <c r="V163" t="s">
        <v>1285</v>
      </c>
      <c r="W163" t="s">
        <v>171</v>
      </c>
    </row>
    <row r="164" spans="1:23" x14ac:dyDescent="0.25">
      <c r="A164" t="s">
        <v>168</v>
      </c>
      <c r="B164" t="s">
        <v>251</v>
      </c>
      <c r="C164" t="s">
        <v>6</v>
      </c>
      <c r="D164" t="s">
        <v>169</v>
      </c>
      <c r="E164">
        <v>2</v>
      </c>
      <c r="F164" t="s">
        <v>1</v>
      </c>
      <c r="G164" t="s">
        <v>171</v>
      </c>
      <c r="H164" s="1">
        <v>1.02</v>
      </c>
      <c r="I164" t="s">
        <v>4</v>
      </c>
      <c r="J164" t="s">
        <v>5</v>
      </c>
      <c r="K164" t="s">
        <v>102</v>
      </c>
      <c r="L164" t="s">
        <v>172</v>
      </c>
      <c r="M164" t="s">
        <v>253</v>
      </c>
      <c r="Q164" t="s">
        <v>357</v>
      </c>
      <c r="R164">
        <v>130</v>
      </c>
      <c r="S164" t="s">
        <v>336</v>
      </c>
      <c r="T164">
        <v>2</v>
      </c>
      <c r="U164" t="s">
        <v>335</v>
      </c>
      <c r="V164" t="s">
        <v>358</v>
      </c>
      <c r="W164" t="s">
        <v>171</v>
      </c>
    </row>
    <row r="165" spans="1:23" x14ac:dyDescent="0.25">
      <c r="A165" t="s">
        <v>168</v>
      </c>
      <c r="B165" t="s">
        <v>251</v>
      </c>
      <c r="C165" t="s">
        <v>6</v>
      </c>
      <c r="D165" t="s">
        <v>169</v>
      </c>
      <c r="E165">
        <v>88</v>
      </c>
      <c r="F165" t="s">
        <v>1</v>
      </c>
      <c r="G165" t="s">
        <v>171</v>
      </c>
      <c r="H165" s="1">
        <v>1.88</v>
      </c>
      <c r="I165" t="s">
        <v>4</v>
      </c>
      <c r="J165" t="s">
        <v>5</v>
      </c>
      <c r="K165" t="s">
        <v>112</v>
      </c>
      <c r="L165" t="s">
        <v>172</v>
      </c>
      <c r="M165" t="s">
        <v>324</v>
      </c>
      <c r="Q165" t="s">
        <v>357</v>
      </c>
      <c r="R165">
        <v>160</v>
      </c>
      <c r="S165" t="s">
        <v>336</v>
      </c>
      <c r="T165">
        <v>88</v>
      </c>
      <c r="U165" t="s">
        <v>335</v>
      </c>
      <c r="V165" t="s">
        <v>1286</v>
      </c>
      <c r="W165" t="s">
        <v>171</v>
      </c>
    </row>
    <row r="166" spans="1:23" x14ac:dyDescent="0.25">
      <c r="A166" t="s">
        <v>168</v>
      </c>
      <c r="B166" t="s">
        <v>251</v>
      </c>
      <c r="C166" t="s">
        <v>6</v>
      </c>
      <c r="D166" t="s">
        <v>169</v>
      </c>
      <c r="E166">
        <v>4</v>
      </c>
      <c r="F166" t="s">
        <v>1</v>
      </c>
      <c r="G166" t="s">
        <v>171</v>
      </c>
      <c r="H166" s="1">
        <v>1.04</v>
      </c>
      <c r="I166" t="s">
        <v>4</v>
      </c>
      <c r="J166" t="s">
        <v>5</v>
      </c>
      <c r="K166" t="s">
        <v>93</v>
      </c>
      <c r="L166" t="s">
        <v>172</v>
      </c>
      <c r="M166" t="s">
        <v>255</v>
      </c>
      <c r="Q166" t="s">
        <v>357</v>
      </c>
      <c r="R166">
        <v>120</v>
      </c>
      <c r="S166" t="s">
        <v>336</v>
      </c>
      <c r="T166">
        <v>4</v>
      </c>
      <c r="U166" t="s">
        <v>335</v>
      </c>
      <c r="V166" t="s">
        <v>1261</v>
      </c>
      <c r="W166" t="s">
        <v>171</v>
      </c>
    </row>
    <row r="167" spans="1:23" x14ac:dyDescent="0.25">
      <c r="A167" t="s">
        <v>168</v>
      </c>
      <c r="B167" t="s">
        <v>251</v>
      </c>
      <c r="C167" t="s">
        <v>6</v>
      </c>
      <c r="D167" t="s">
        <v>169</v>
      </c>
      <c r="E167">
        <v>95</v>
      </c>
      <c r="F167" t="s">
        <v>1</v>
      </c>
      <c r="G167" t="s">
        <v>171</v>
      </c>
      <c r="H167" s="1">
        <v>1.95</v>
      </c>
      <c r="I167" t="s">
        <v>4</v>
      </c>
      <c r="J167" t="s">
        <v>5</v>
      </c>
      <c r="K167" t="s">
        <v>146</v>
      </c>
      <c r="L167" t="s">
        <v>172</v>
      </c>
      <c r="M167" t="s">
        <v>330</v>
      </c>
      <c r="Q167" t="s">
        <v>357</v>
      </c>
      <c r="R167">
        <v>90</v>
      </c>
      <c r="S167" t="s">
        <v>336</v>
      </c>
      <c r="T167">
        <v>95</v>
      </c>
      <c r="U167" t="s">
        <v>335</v>
      </c>
      <c r="V167" t="s">
        <v>1287</v>
      </c>
      <c r="W167" t="s">
        <v>171</v>
      </c>
    </row>
    <row r="168" spans="1:23" x14ac:dyDescent="0.25">
      <c r="A168" t="s">
        <v>168</v>
      </c>
      <c r="B168" t="s">
        <v>251</v>
      </c>
      <c r="C168" t="s">
        <v>6</v>
      </c>
      <c r="D168" t="s">
        <v>169</v>
      </c>
      <c r="E168">
        <v>6</v>
      </c>
      <c r="F168" t="s">
        <v>1</v>
      </c>
      <c r="G168" t="s">
        <v>171</v>
      </c>
      <c r="H168" s="1">
        <v>1.06</v>
      </c>
      <c r="I168" t="s">
        <v>4</v>
      </c>
      <c r="J168" t="s">
        <v>5</v>
      </c>
      <c r="K168" t="s">
        <v>119</v>
      </c>
      <c r="L168" t="s">
        <v>172</v>
      </c>
      <c r="M168" t="s">
        <v>257</v>
      </c>
      <c r="Q168" t="s">
        <v>357</v>
      </c>
      <c r="R168">
        <v>50</v>
      </c>
      <c r="S168" t="s">
        <v>336</v>
      </c>
      <c r="T168">
        <v>6</v>
      </c>
      <c r="U168" t="s">
        <v>335</v>
      </c>
      <c r="V168" t="s">
        <v>362</v>
      </c>
      <c r="W168" t="s">
        <v>171</v>
      </c>
    </row>
    <row r="169" spans="1:23" x14ac:dyDescent="0.25">
      <c r="A169" t="s">
        <v>168</v>
      </c>
      <c r="B169" t="s">
        <v>251</v>
      </c>
      <c r="C169" t="s">
        <v>6</v>
      </c>
      <c r="D169" t="s">
        <v>169</v>
      </c>
      <c r="E169">
        <v>82</v>
      </c>
      <c r="F169" t="s">
        <v>1</v>
      </c>
      <c r="G169" t="s">
        <v>171</v>
      </c>
      <c r="H169" s="1">
        <v>1.82</v>
      </c>
      <c r="I169" t="s">
        <v>4</v>
      </c>
      <c r="J169" t="s">
        <v>5</v>
      </c>
      <c r="K169" t="s">
        <v>13</v>
      </c>
      <c r="L169" t="s">
        <v>172</v>
      </c>
      <c r="M169" t="s">
        <v>320</v>
      </c>
      <c r="Q169" t="s">
        <v>357</v>
      </c>
      <c r="R169">
        <v>120</v>
      </c>
      <c r="S169" t="s">
        <v>336</v>
      </c>
      <c r="T169">
        <v>82</v>
      </c>
      <c r="U169" t="s">
        <v>335</v>
      </c>
      <c r="V169" t="s">
        <v>1288</v>
      </c>
      <c r="W169" t="s">
        <v>171</v>
      </c>
    </row>
    <row r="170" spans="1:23" x14ac:dyDescent="0.25">
      <c r="A170" t="s">
        <v>168</v>
      </c>
      <c r="B170" t="s">
        <v>251</v>
      </c>
      <c r="C170" t="s">
        <v>6</v>
      </c>
      <c r="D170" t="s">
        <v>169</v>
      </c>
      <c r="E170">
        <v>6</v>
      </c>
      <c r="F170" t="s">
        <v>1</v>
      </c>
      <c r="G170" t="s">
        <v>171</v>
      </c>
      <c r="H170" s="1">
        <v>1.06</v>
      </c>
      <c r="I170" t="s">
        <v>4</v>
      </c>
      <c r="J170" t="s">
        <v>5</v>
      </c>
      <c r="K170" t="s">
        <v>119</v>
      </c>
      <c r="L170" t="s">
        <v>172</v>
      </c>
      <c r="M170" t="s">
        <v>257</v>
      </c>
      <c r="Q170" t="s">
        <v>357</v>
      </c>
      <c r="R170">
        <v>190</v>
      </c>
      <c r="S170" t="s">
        <v>336</v>
      </c>
      <c r="T170">
        <v>6</v>
      </c>
      <c r="U170" t="s">
        <v>335</v>
      </c>
      <c r="V170" t="s">
        <v>1205</v>
      </c>
      <c r="W170" t="s">
        <v>171</v>
      </c>
    </row>
    <row r="171" spans="1:23" x14ac:dyDescent="0.25">
      <c r="A171" t="s">
        <v>168</v>
      </c>
      <c r="B171" t="s">
        <v>251</v>
      </c>
      <c r="C171" t="s">
        <v>6</v>
      </c>
      <c r="D171" t="s">
        <v>169</v>
      </c>
      <c r="E171">
        <v>76</v>
      </c>
      <c r="F171" t="s">
        <v>1</v>
      </c>
      <c r="G171" t="s">
        <v>171</v>
      </c>
      <c r="H171" s="1">
        <v>1.76</v>
      </c>
      <c r="I171" t="s">
        <v>4</v>
      </c>
      <c r="J171" t="s">
        <v>5</v>
      </c>
      <c r="K171" t="s">
        <v>9</v>
      </c>
      <c r="L171" t="s">
        <v>172</v>
      </c>
      <c r="M171" t="s">
        <v>314</v>
      </c>
      <c r="Q171" t="s">
        <v>357</v>
      </c>
      <c r="R171">
        <v>180</v>
      </c>
      <c r="S171" t="s">
        <v>336</v>
      </c>
      <c r="T171">
        <v>76</v>
      </c>
      <c r="U171" t="s">
        <v>335</v>
      </c>
      <c r="V171" t="s">
        <v>1289</v>
      </c>
      <c r="W171" t="s">
        <v>171</v>
      </c>
    </row>
    <row r="172" spans="1:23" x14ac:dyDescent="0.25">
      <c r="A172" t="s">
        <v>168</v>
      </c>
      <c r="B172" t="s">
        <v>251</v>
      </c>
      <c r="C172" t="s">
        <v>6</v>
      </c>
      <c r="D172" t="s">
        <v>169</v>
      </c>
      <c r="E172">
        <v>6</v>
      </c>
      <c r="F172" t="s">
        <v>1</v>
      </c>
      <c r="G172" t="s">
        <v>171</v>
      </c>
      <c r="H172" s="1">
        <v>1.06</v>
      </c>
      <c r="I172" t="s">
        <v>4</v>
      </c>
      <c r="J172" t="s">
        <v>5</v>
      </c>
      <c r="K172" t="s">
        <v>119</v>
      </c>
      <c r="L172" t="s">
        <v>172</v>
      </c>
      <c r="M172" t="s">
        <v>257</v>
      </c>
      <c r="Q172" t="s">
        <v>357</v>
      </c>
      <c r="R172">
        <v>190</v>
      </c>
      <c r="S172" t="s">
        <v>336</v>
      </c>
      <c r="T172">
        <v>6</v>
      </c>
      <c r="U172" t="s">
        <v>335</v>
      </c>
      <c r="V172" t="s">
        <v>1205</v>
      </c>
      <c r="W172" t="s">
        <v>171</v>
      </c>
    </row>
    <row r="173" spans="1:23" x14ac:dyDescent="0.25">
      <c r="A173" t="s">
        <v>168</v>
      </c>
      <c r="B173" t="s">
        <v>251</v>
      </c>
      <c r="C173" t="s">
        <v>6</v>
      </c>
      <c r="D173" t="s">
        <v>169</v>
      </c>
      <c r="E173">
        <v>97</v>
      </c>
      <c r="F173" t="s">
        <v>1</v>
      </c>
      <c r="G173" t="s">
        <v>171</v>
      </c>
      <c r="H173" s="1">
        <v>1.97</v>
      </c>
      <c r="I173" t="s">
        <v>4</v>
      </c>
      <c r="J173" t="s">
        <v>5</v>
      </c>
      <c r="K173" t="s">
        <v>14</v>
      </c>
      <c r="L173" t="s">
        <v>172</v>
      </c>
      <c r="M173" t="s">
        <v>332</v>
      </c>
      <c r="Q173" t="s">
        <v>357</v>
      </c>
      <c r="R173">
        <v>90</v>
      </c>
      <c r="S173" t="s">
        <v>336</v>
      </c>
      <c r="T173">
        <v>97</v>
      </c>
      <c r="U173" t="s">
        <v>335</v>
      </c>
      <c r="V173" t="s">
        <v>1290</v>
      </c>
      <c r="W173" t="s">
        <v>171</v>
      </c>
    </row>
    <row r="174" spans="1:23" x14ac:dyDescent="0.25">
      <c r="A174" t="s">
        <v>168</v>
      </c>
      <c r="B174" t="s">
        <v>251</v>
      </c>
      <c r="C174" t="s">
        <v>6</v>
      </c>
      <c r="D174" t="s">
        <v>169</v>
      </c>
      <c r="E174">
        <v>7</v>
      </c>
      <c r="F174" t="s">
        <v>1</v>
      </c>
      <c r="G174" t="s">
        <v>171</v>
      </c>
      <c r="H174" s="1">
        <v>1.07</v>
      </c>
      <c r="I174" t="s">
        <v>4</v>
      </c>
      <c r="J174" t="s">
        <v>5</v>
      </c>
      <c r="K174" t="s">
        <v>11</v>
      </c>
      <c r="L174" t="s">
        <v>172</v>
      </c>
      <c r="M174" t="s">
        <v>258</v>
      </c>
      <c r="Q174" t="s">
        <v>357</v>
      </c>
      <c r="R174">
        <v>120</v>
      </c>
      <c r="S174" t="s">
        <v>336</v>
      </c>
      <c r="T174">
        <v>7</v>
      </c>
      <c r="U174" t="s">
        <v>335</v>
      </c>
      <c r="V174" t="s">
        <v>1180</v>
      </c>
      <c r="W174" t="s">
        <v>171</v>
      </c>
    </row>
    <row r="175" spans="1:23" x14ac:dyDescent="0.25">
      <c r="A175" t="s">
        <v>168</v>
      </c>
      <c r="B175" t="s">
        <v>251</v>
      </c>
      <c r="C175" t="s">
        <v>6</v>
      </c>
      <c r="D175" t="s">
        <v>169</v>
      </c>
      <c r="E175">
        <v>13</v>
      </c>
      <c r="F175" t="s">
        <v>1</v>
      </c>
      <c r="G175" t="s">
        <v>171</v>
      </c>
      <c r="H175" s="1">
        <v>1.1299999999999999</v>
      </c>
      <c r="I175" t="s">
        <v>4</v>
      </c>
      <c r="J175" t="s">
        <v>5</v>
      </c>
      <c r="K175" t="s">
        <v>46</v>
      </c>
      <c r="L175" t="s">
        <v>172</v>
      </c>
      <c r="M175" t="s">
        <v>264</v>
      </c>
      <c r="Q175" t="s">
        <v>357</v>
      </c>
      <c r="R175">
        <v>190</v>
      </c>
      <c r="S175" t="s">
        <v>336</v>
      </c>
      <c r="T175">
        <v>13</v>
      </c>
      <c r="U175" t="s">
        <v>335</v>
      </c>
      <c r="V175" t="s">
        <v>1291</v>
      </c>
      <c r="W175" t="s">
        <v>171</v>
      </c>
    </row>
    <row r="176" spans="1:23" x14ac:dyDescent="0.25">
      <c r="A176" t="s">
        <v>168</v>
      </c>
      <c r="B176" t="s">
        <v>251</v>
      </c>
      <c r="C176" t="s">
        <v>6</v>
      </c>
      <c r="D176" t="s">
        <v>169</v>
      </c>
      <c r="E176">
        <v>8</v>
      </c>
      <c r="F176" t="s">
        <v>1</v>
      </c>
      <c r="G176" t="s">
        <v>171</v>
      </c>
      <c r="H176" s="1">
        <v>1.08</v>
      </c>
      <c r="I176" t="s">
        <v>4</v>
      </c>
      <c r="J176" t="s">
        <v>5</v>
      </c>
      <c r="K176" t="s">
        <v>26</v>
      </c>
      <c r="L176" t="s">
        <v>172</v>
      </c>
      <c r="M176" t="s">
        <v>259</v>
      </c>
      <c r="Q176" t="s">
        <v>357</v>
      </c>
      <c r="R176">
        <v>60</v>
      </c>
      <c r="S176" t="s">
        <v>336</v>
      </c>
      <c r="T176">
        <v>8</v>
      </c>
      <c r="U176" t="s">
        <v>335</v>
      </c>
      <c r="V176" t="s">
        <v>1292</v>
      </c>
      <c r="W176" t="s">
        <v>171</v>
      </c>
    </row>
    <row r="177" spans="1:23" x14ac:dyDescent="0.25">
      <c r="A177" t="s">
        <v>168</v>
      </c>
      <c r="B177" t="s">
        <v>251</v>
      </c>
      <c r="C177" t="s">
        <v>6</v>
      </c>
      <c r="D177" t="s">
        <v>169</v>
      </c>
      <c r="E177">
        <v>86</v>
      </c>
      <c r="F177" t="s">
        <v>1</v>
      </c>
      <c r="G177" t="s">
        <v>171</v>
      </c>
      <c r="H177" s="1">
        <v>1.86</v>
      </c>
      <c r="I177" t="s">
        <v>4</v>
      </c>
      <c r="J177" t="s">
        <v>5</v>
      </c>
      <c r="K177" t="s">
        <v>81</v>
      </c>
      <c r="L177" t="s">
        <v>172</v>
      </c>
      <c r="M177" t="s">
        <v>322</v>
      </c>
      <c r="Q177" t="s">
        <v>357</v>
      </c>
      <c r="R177">
        <v>200</v>
      </c>
      <c r="S177" t="s">
        <v>336</v>
      </c>
      <c r="T177">
        <v>86</v>
      </c>
      <c r="U177" t="s">
        <v>335</v>
      </c>
      <c r="V177" t="s">
        <v>1293</v>
      </c>
      <c r="W177" t="s">
        <v>171</v>
      </c>
    </row>
    <row r="178" spans="1:23" x14ac:dyDescent="0.25">
      <c r="A178" t="s">
        <v>168</v>
      </c>
      <c r="B178" t="s">
        <v>251</v>
      </c>
      <c r="C178" t="s">
        <v>6</v>
      </c>
      <c r="D178" t="s">
        <v>169</v>
      </c>
      <c r="E178">
        <v>9</v>
      </c>
      <c r="F178" t="s">
        <v>1</v>
      </c>
      <c r="G178" t="s">
        <v>171</v>
      </c>
      <c r="H178" s="1">
        <v>1.0900000000000001</v>
      </c>
      <c r="I178" t="s">
        <v>4</v>
      </c>
      <c r="J178" t="s">
        <v>5</v>
      </c>
      <c r="K178" t="s">
        <v>118</v>
      </c>
      <c r="L178" t="s">
        <v>172</v>
      </c>
      <c r="M178" t="s">
        <v>260</v>
      </c>
      <c r="Q178" t="s">
        <v>357</v>
      </c>
      <c r="R178">
        <v>190</v>
      </c>
      <c r="S178" t="s">
        <v>336</v>
      </c>
      <c r="T178">
        <v>9</v>
      </c>
      <c r="U178" t="s">
        <v>335</v>
      </c>
      <c r="V178" t="s">
        <v>1221</v>
      </c>
      <c r="W178" t="s">
        <v>171</v>
      </c>
    </row>
    <row r="179" spans="1:23" x14ac:dyDescent="0.25">
      <c r="A179" t="s">
        <v>168</v>
      </c>
      <c r="B179" t="s">
        <v>251</v>
      </c>
      <c r="C179" t="s">
        <v>6</v>
      </c>
      <c r="D179" t="s">
        <v>169</v>
      </c>
      <c r="E179">
        <v>99</v>
      </c>
      <c r="F179" t="s">
        <v>1</v>
      </c>
      <c r="G179" t="s">
        <v>171</v>
      </c>
      <c r="H179" s="1">
        <v>1.99</v>
      </c>
      <c r="I179" t="s">
        <v>4</v>
      </c>
      <c r="J179" t="s">
        <v>5</v>
      </c>
      <c r="K179" t="s">
        <v>167</v>
      </c>
      <c r="L179" t="s">
        <v>172</v>
      </c>
      <c r="M179" t="s">
        <v>333</v>
      </c>
      <c r="Q179" t="s">
        <v>357</v>
      </c>
      <c r="R179">
        <v>170</v>
      </c>
      <c r="S179" t="s">
        <v>336</v>
      </c>
      <c r="T179">
        <v>99</v>
      </c>
      <c r="U179" t="s">
        <v>335</v>
      </c>
      <c r="V179" t="s">
        <v>1294</v>
      </c>
      <c r="W179" t="s">
        <v>171</v>
      </c>
    </row>
    <row r="180" spans="1:23" x14ac:dyDescent="0.25">
      <c r="A180" t="s">
        <v>168</v>
      </c>
      <c r="B180" t="s">
        <v>251</v>
      </c>
      <c r="C180" t="s">
        <v>6</v>
      </c>
      <c r="D180" t="s">
        <v>169</v>
      </c>
      <c r="E180">
        <v>1</v>
      </c>
      <c r="F180" t="s">
        <v>1</v>
      </c>
      <c r="G180" t="s">
        <v>171</v>
      </c>
      <c r="H180" s="1">
        <v>1.01</v>
      </c>
      <c r="I180" t="s">
        <v>4</v>
      </c>
      <c r="J180" t="s">
        <v>5</v>
      </c>
      <c r="K180" t="s">
        <v>160</v>
      </c>
      <c r="L180" t="s">
        <v>172</v>
      </c>
      <c r="M180" t="s">
        <v>252</v>
      </c>
      <c r="Q180" t="s">
        <v>357</v>
      </c>
      <c r="R180">
        <v>90</v>
      </c>
      <c r="S180" t="s">
        <v>336</v>
      </c>
      <c r="T180">
        <v>1</v>
      </c>
      <c r="U180" t="s">
        <v>335</v>
      </c>
      <c r="V180" t="s">
        <v>1295</v>
      </c>
      <c r="W180" t="s">
        <v>171</v>
      </c>
    </row>
    <row r="181" spans="1:23" x14ac:dyDescent="0.25">
      <c r="A181" t="s">
        <v>168</v>
      </c>
      <c r="B181" t="s">
        <v>251</v>
      </c>
      <c r="C181" t="s">
        <v>6</v>
      </c>
      <c r="D181" t="s">
        <v>169</v>
      </c>
      <c r="E181">
        <v>4</v>
      </c>
      <c r="F181" t="s">
        <v>1</v>
      </c>
      <c r="G181" t="s">
        <v>171</v>
      </c>
      <c r="H181" s="1">
        <v>1.04</v>
      </c>
      <c r="I181" t="s">
        <v>4</v>
      </c>
      <c r="J181" t="s">
        <v>5</v>
      </c>
      <c r="K181" t="s">
        <v>93</v>
      </c>
      <c r="L181" t="s">
        <v>172</v>
      </c>
      <c r="M181" t="s">
        <v>255</v>
      </c>
      <c r="Q181" t="s">
        <v>357</v>
      </c>
      <c r="R181">
        <v>100</v>
      </c>
      <c r="S181" t="s">
        <v>336</v>
      </c>
      <c r="T181">
        <v>4</v>
      </c>
      <c r="U181" t="s">
        <v>335</v>
      </c>
      <c r="V181" t="s">
        <v>1296</v>
      </c>
      <c r="W181" t="s">
        <v>171</v>
      </c>
    </row>
    <row r="182" spans="1:23" x14ac:dyDescent="0.25">
      <c r="A182" t="s">
        <v>168</v>
      </c>
      <c r="B182" t="s">
        <v>251</v>
      </c>
      <c r="C182" t="s">
        <v>6</v>
      </c>
      <c r="D182" t="s">
        <v>169</v>
      </c>
      <c r="E182">
        <v>4</v>
      </c>
      <c r="F182" t="s">
        <v>1</v>
      </c>
      <c r="G182" t="s">
        <v>171</v>
      </c>
      <c r="H182" s="1">
        <v>1.04</v>
      </c>
      <c r="I182" t="s">
        <v>4</v>
      </c>
      <c r="J182" t="s">
        <v>5</v>
      </c>
      <c r="K182" t="s">
        <v>93</v>
      </c>
      <c r="L182" t="s">
        <v>172</v>
      </c>
      <c r="M182" t="s">
        <v>255</v>
      </c>
      <c r="Q182" t="s">
        <v>357</v>
      </c>
      <c r="R182">
        <v>130</v>
      </c>
      <c r="S182" t="s">
        <v>336</v>
      </c>
      <c r="T182">
        <v>4</v>
      </c>
      <c r="U182" t="s">
        <v>335</v>
      </c>
      <c r="V182" t="s">
        <v>1239</v>
      </c>
      <c r="W182" t="s">
        <v>171</v>
      </c>
    </row>
    <row r="183" spans="1:23" x14ac:dyDescent="0.25">
      <c r="A183" t="s">
        <v>168</v>
      </c>
      <c r="B183" t="s">
        <v>251</v>
      </c>
      <c r="C183" t="s">
        <v>6</v>
      </c>
      <c r="D183" t="s">
        <v>169</v>
      </c>
      <c r="E183">
        <v>27</v>
      </c>
      <c r="F183" t="s">
        <v>1</v>
      </c>
      <c r="G183" t="s">
        <v>171</v>
      </c>
      <c r="H183" s="1">
        <v>1.27</v>
      </c>
      <c r="I183" t="s">
        <v>4</v>
      </c>
      <c r="J183" t="s">
        <v>5</v>
      </c>
      <c r="K183" t="s">
        <v>62</v>
      </c>
      <c r="L183" t="s">
        <v>172</v>
      </c>
      <c r="M183" t="s">
        <v>275</v>
      </c>
      <c r="Q183" t="s">
        <v>357</v>
      </c>
      <c r="R183">
        <v>120</v>
      </c>
      <c r="S183" t="s">
        <v>336</v>
      </c>
      <c r="T183">
        <v>27</v>
      </c>
      <c r="U183" t="s">
        <v>335</v>
      </c>
      <c r="V183" t="s">
        <v>1297</v>
      </c>
      <c r="W183" t="s">
        <v>171</v>
      </c>
    </row>
    <row r="184" spans="1:23" x14ac:dyDescent="0.25">
      <c r="A184" t="s">
        <v>168</v>
      </c>
      <c r="B184" t="s">
        <v>251</v>
      </c>
      <c r="C184" t="s">
        <v>6</v>
      </c>
      <c r="D184" t="s">
        <v>169</v>
      </c>
      <c r="E184">
        <v>6</v>
      </c>
      <c r="F184" t="s">
        <v>1</v>
      </c>
      <c r="G184" t="s">
        <v>171</v>
      </c>
      <c r="H184" s="1">
        <v>1.06</v>
      </c>
      <c r="I184" t="s">
        <v>4</v>
      </c>
      <c r="J184" t="s">
        <v>5</v>
      </c>
      <c r="K184" t="s">
        <v>119</v>
      </c>
      <c r="L184" t="s">
        <v>172</v>
      </c>
      <c r="M184" t="s">
        <v>257</v>
      </c>
      <c r="Q184" t="s">
        <v>357</v>
      </c>
      <c r="R184">
        <v>170</v>
      </c>
      <c r="S184" t="s">
        <v>336</v>
      </c>
      <c r="T184">
        <v>6</v>
      </c>
      <c r="U184" t="s">
        <v>335</v>
      </c>
      <c r="V184" t="s">
        <v>1298</v>
      </c>
      <c r="W184" t="s">
        <v>171</v>
      </c>
    </row>
    <row r="185" spans="1:23" x14ac:dyDescent="0.25">
      <c r="A185" t="s">
        <v>168</v>
      </c>
      <c r="B185" t="s">
        <v>251</v>
      </c>
      <c r="C185" t="s">
        <v>6</v>
      </c>
      <c r="D185" t="s">
        <v>169</v>
      </c>
      <c r="E185">
        <v>9</v>
      </c>
      <c r="F185" t="s">
        <v>1</v>
      </c>
      <c r="G185" t="s">
        <v>171</v>
      </c>
      <c r="H185" s="1">
        <v>1.0900000000000001</v>
      </c>
      <c r="I185" t="s">
        <v>4</v>
      </c>
      <c r="J185" t="s">
        <v>5</v>
      </c>
      <c r="K185" t="s">
        <v>118</v>
      </c>
      <c r="L185" t="s">
        <v>172</v>
      </c>
      <c r="M185" t="s">
        <v>260</v>
      </c>
      <c r="Q185" t="s">
        <v>357</v>
      </c>
      <c r="R185">
        <v>160</v>
      </c>
      <c r="S185" t="s">
        <v>336</v>
      </c>
      <c r="T185">
        <v>9</v>
      </c>
      <c r="U185" t="s">
        <v>335</v>
      </c>
      <c r="V185" t="s">
        <v>1219</v>
      </c>
      <c r="W185" t="s">
        <v>171</v>
      </c>
    </row>
    <row r="186" spans="1:23" x14ac:dyDescent="0.25">
      <c r="A186" t="s">
        <v>168</v>
      </c>
      <c r="B186" t="s">
        <v>251</v>
      </c>
      <c r="C186" t="s">
        <v>6</v>
      </c>
      <c r="D186" t="s">
        <v>169</v>
      </c>
      <c r="E186">
        <v>4</v>
      </c>
      <c r="F186" t="s">
        <v>1</v>
      </c>
      <c r="G186" t="s">
        <v>171</v>
      </c>
      <c r="H186" s="1">
        <v>1.04</v>
      </c>
      <c r="I186" t="s">
        <v>4</v>
      </c>
      <c r="J186" t="s">
        <v>5</v>
      </c>
      <c r="K186" t="s">
        <v>93</v>
      </c>
      <c r="L186" t="s">
        <v>172</v>
      </c>
      <c r="M186" t="s">
        <v>255</v>
      </c>
      <c r="Q186" t="s">
        <v>357</v>
      </c>
      <c r="R186">
        <v>130</v>
      </c>
      <c r="S186" t="s">
        <v>336</v>
      </c>
      <c r="T186">
        <v>4</v>
      </c>
      <c r="U186" t="s">
        <v>335</v>
      </c>
      <c r="V186" t="s">
        <v>1239</v>
      </c>
      <c r="W186" t="s">
        <v>171</v>
      </c>
    </row>
    <row r="187" spans="1:23" x14ac:dyDescent="0.25">
      <c r="A187" t="s">
        <v>168</v>
      </c>
      <c r="B187" t="s">
        <v>251</v>
      </c>
      <c r="C187" t="s">
        <v>6</v>
      </c>
      <c r="D187" t="s">
        <v>169</v>
      </c>
      <c r="E187">
        <v>89</v>
      </c>
      <c r="F187" t="s">
        <v>1</v>
      </c>
      <c r="G187" t="s">
        <v>171</v>
      </c>
      <c r="H187" s="1">
        <v>1.89</v>
      </c>
      <c r="I187" t="s">
        <v>4</v>
      </c>
      <c r="J187" t="s">
        <v>5</v>
      </c>
      <c r="K187" t="s">
        <v>47</v>
      </c>
      <c r="L187" t="s">
        <v>172</v>
      </c>
      <c r="M187" t="s">
        <v>325</v>
      </c>
      <c r="Q187" t="s">
        <v>357</v>
      </c>
      <c r="R187">
        <v>130</v>
      </c>
      <c r="S187" t="s">
        <v>336</v>
      </c>
      <c r="T187">
        <v>89</v>
      </c>
      <c r="U187" t="s">
        <v>335</v>
      </c>
      <c r="V187" t="s">
        <v>1299</v>
      </c>
      <c r="W187" t="s">
        <v>171</v>
      </c>
    </row>
    <row r="188" spans="1:23" x14ac:dyDescent="0.25">
      <c r="A188" t="s">
        <v>168</v>
      </c>
      <c r="B188" t="s">
        <v>251</v>
      </c>
      <c r="C188" t="s">
        <v>6</v>
      </c>
      <c r="D188" t="s">
        <v>169</v>
      </c>
      <c r="E188">
        <v>1</v>
      </c>
      <c r="F188" t="s">
        <v>1</v>
      </c>
      <c r="G188" t="s">
        <v>171</v>
      </c>
      <c r="H188" s="1">
        <v>1.01</v>
      </c>
      <c r="I188" t="s">
        <v>4</v>
      </c>
      <c r="J188" t="s">
        <v>5</v>
      </c>
      <c r="K188" t="s">
        <v>160</v>
      </c>
      <c r="L188" t="s">
        <v>172</v>
      </c>
      <c r="M188" t="s">
        <v>252</v>
      </c>
      <c r="Q188" t="s">
        <v>357</v>
      </c>
      <c r="R188">
        <v>150</v>
      </c>
      <c r="S188" t="s">
        <v>336</v>
      </c>
      <c r="T188">
        <v>1</v>
      </c>
      <c r="U188" t="s">
        <v>335</v>
      </c>
      <c r="V188" t="s">
        <v>1300</v>
      </c>
      <c r="W188" t="s">
        <v>171</v>
      </c>
    </row>
    <row r="189" spans="1:23" x14ac:dyDescent="0.25">
      <c r="A189" t="s">
        <v>168</v>
      </c>
      <c r="B189" t="s">
        <v>251</v>
      </c>
      <c r="C189" t="s">
        <v>6</v>
      </c>
      <c r="D189" t="s">
        <v>169</v>
      </c>
      <c r="E189">
        <v>13</v>
      </c>
      <c r="F189" t="s">
        <v>1</v>
      </c>
      <c r="G189" t="s">
        <v>171</v>
      </c>
      <c r="H189" s="1">
        <v>1.1299999999999999</v>
      </c>
      <c r="I189" t="s">
        <v>4</v>
      </c>
      <c r="J189" t="s">
        <v>5</v>
      </c>
      <c r="K189" t="s">
        <v>46</v>
      </c>
      <c r="L189" t="s">
        <v>172</v>
      </c>
      <c r="M189" t="s">
        <v>264</v>
      </c>
      <c r="Q189" t="s">
        <v>357</v>
      </c>
      <c r="R189">
        <v>70</v>
      </c>
      <c r="S189" t="s">
        <v>336</v>
      </c>
      <c r="T189">
        <v>13</v>
      </c>
      <c r="U189" t="s">
        <v>335</v>
      </c>
      <c r="V189" t="s">
        <v>1301</v>
      </c>
      <c r="W189" t="s">
        <v>171</v>
      </c>
    </row>
    <row r="190" spans="1:23" x14ac:dyDescent="0.25">
      <c r="A190" t="s">
        <v>168</v>
      </c>
      <c r="B190" t="s">
        <v>251</v>
      </c>
      <c r="C190" t="s">
        <v>6</v>
      </c>
      <c r="D190" t="s">
        <v>169</v>
      </c>
      <c r="E190">
        <v>6</v>
      </c>
      <c r="F190" t="s">
        <v>1</v>
      </c>
      <c r="G190" t="s">
        <v>171</v>
      </c>
      <c r="H190" s="1">
        <v>1.06</v>
      </c>
      <c r="I190" t="s">
        <v>4</v>
      </c>
      <c r="J190" t="s">
        <v>5</v>
      </c>
      <c r="K190" t="s">
        <v>119</v>
      </c>
      <c r="L190" t="s">
        <v>172</v>
      </c>
      <c r="M190" t="s">
        <v>257</v>
      </c>
      <c r="Q190" t="s">
        <v>357</v>
      </c>
      <c r="R190">
        <v>190</v>
      </c>
      <c r="S190" t="s">
        <v>336</v>
      </c>
      <c r="T190">
        <v>6</v>
      </c>
      <c r="U190" t="s">
        <v>335</v>
      </c>
      <c r="V190" t="s">
        <v>1205</v>
      </c>
      <c r="W190" t="s">
        <v>171</v>
      </c>
    </row>
    <row r="191" spans="1:23" x14ac:dyDescent="0.25">
      <c r="A191" t="s">
        <v>168</v>
      </c>
      <c r="B191" t="s">
        <v>251</v>
      </c>
      <c r="C191" t="s">
        <v>6</v>
      </c>
      <c r="D191" t="s">
        <v>169</v>
      </c>
      <c r="E191">
        <v>28</v>
      </c>
      <c r="F191" t="s">
        <v>1</v>
      </c>
      <c r="G191" t="s">
        <v>171</v>
      </c>
      <c r="H191" s="1">
        <v>1.28</v>
      </c>
      <c r="I191" t="s">
        <v>4</v>
      </c>
      <c r="J191" t="s">
        <v>5</v>
      </c>
      <c r="K191" t="s">
        <v>57</v>
      </c>
      <c r="L191" t="s">
        <v>172</v>
      </c>
      <c r="M191" t="s">
        <v>276</v>
      </c>
      <c r="Q191" t="s">
        <v>357</v>
      </c>
      <c r="R191">
        <v>50</v>
      </c>
      <c r="S191" t="s">
        <v>336</v>
      </c>
      <c r="T191">
        <v>28</v>
      </c>
      <c r="U191" t="s">
        <v>335</v>
      </c>
      <c r="V191" t="s">
        <v>1302</v>
      </c>
      <c r="W191" t="s">
        <v>171</v>
      </c>
    </row>
    <row r="192" spans="1:23" x14ac:dyDescent="0.25">
      <c r="A192" t="s">
        <v>168</v>
      </c>
      <c r="B192" t="s">
        <v>251</v>
      </c>
      <c r="C192" t="s">
        <v>6</v>
      </c>
      <c r="D192" t="s">
        <v>169</v>
      </c>
      <c r="E192">
        <v>2</v>
      </c>
      <c r="F192" t="s">
        <v>1</v>
      </c>
      <c r="G192" t="s">
        <v>171</v>
      </c>
      <c r="H192" s="1">
        <v>1.02</v>
      </c>
      <c r="I192" t="s">
        <v>4</v>
      </c>
      <c r="J192" t="s">
        <v>5</v>
      </c>
      <c r="K192" t="s">
        <v>102</v>
      </c>
      <c r="L192" t="s">
        <v>172</v>
      </c>
      <c r="M192" t="s">
        <v>253</v>
      </c>
      <c r="Q192" t="s">
        <v>357</v>
      </c>
      <c r="R192">
        <v>80</v>
      </c>
      <c r="S192" t="s">
        <v>336</v>
      </c>
      <c r="T192">
        <v>2</v>
      </c>
      <c r="U192" t="s">
        <v>335</v>
      </c>
      <c r="V192" t="s">
        <v>1303</v>
      </c>
      <c r="W192" t="s">
        <v>171</v>
      </c>
    </row>
    <row r="193" spans="1:23" x14ac:dyDescent="0.25">
      <c r="A193" t="s">
        <v>168</v>
      </c>
      <c r="B193" t="s">
        <v>251</v>
      </c>
      <c r="C193" t="s">
        <v>6</v>
      </c>
      <c r="D193" t="s">
        <v>169</v>
      </c>
      <c r="E193">
        <v>15</v>
      </c>
      <c r="F193" t="s">
        <v>1</v>
      </c>
      <c r="G193" t="s">
        <v>171</v>
      </c>
      <c r="H193" s="1">
        <v>1.1499999999999999</v>
      </c>
      <c r="I193" t="s">
        <v>4</v>
      </c>
      <c r="J193" t="s">
        <v>5</v>
      </c>
      <c r="K193" t="s">
        <v>70</v>
      </c>
      <c r="L193" t="s">
        <v>172</v>
      </c>
      <c r="M193" t="s">
        <v>266</v>
      </c>
      <c r="Q193" t="s">
        <v>357</v>
      </c>
      <c r="R193">
        <v>110</v>
      </c>
      <c r="S193" t="s">
        <v>336</v>
      </c>
      <c r="T193">
        <v>15</v>
      </c>
      <c r="U193" t="s">
        <v>335</v>
      </c>
      <c r="V193" t="s">
        <v>1304</v>
      </c>
      <c r="W193" t="s">
        <v>171</v>
      </c>
    </row>
    <row r="194" spans="1:23" x14ac:dyDescent="0.25">
      <c r="A194" t="s">
        <v>168</v>
      </c>
      <c r="B194" t="s">
        <v>251</v>
      </c>
      <c r="C194" t="s">
        <v>6</v>
      </c>
      <c r="D194" t="s">
        <v>169</v>
      </c>
      <c r="E194">
        <v>1</v>
      </c>
      <c r="F194" t="s">
        <v>1</v>
      </c>
      <c r="G194" t="s">
        <v>171</v>
      </c>
      <c r="H194" s="1">
        <v>1.01</v>
      </c>
      <c r="I194" t="s">
        <v>4</v>
      </c>
      <c r="J194" t="s">
        <v>5</v>
      </c>
      <c r="K194" t="s">
        <v>160</v>
      </c>
      <c r="L194" t="s">
        <v>172</v>
      </c>
      <c r="M194" t="s">
        <v>252</v>
      </c>
      <c r="Q194" t="s">
        <v>357</v>
      </c>
      <c r="R194">
        <v>60</v>
      </c>
      <c r="S194" t="s">
        <v>336</v>
      </c>
      <c r="T194">
        <v>1</v>
      </c>
      <c r="U194" t="s">
        <v>335</v>
      </c>
      <c r="V194" t="s">
        <v>1305</v>
      </c>
      <c r="W194" t="s">
        <v>171</v>
      </c>
    </row>
    <row r="195" spans="1:23" x14ac:dyDescent="0.25">
      <c r="A195" t="s">
        <v>168</v>
      </c>
      <c r="B195" t="s">
        <v>251</v>
      </c>
      <c r="C195" t="s">
        <v>6</v>
      </c>
      <c r="D195" t="s">
        <v>169</v>
      </c>
      <c r="E195">
        <v>1</v>
      </c>
      <c r="F195" t="s">
        <v>1</v>
      </c>
      <c r="G195" t="s">
        <v>171</v>
      </c>
      <c r="H195" s="1">
        <v>1.01</v>
      </c>
      <c r="I195" t="s">
        <v>4</v>
      </c>
      <c r="J195" t="s">
        <v>5</v>
      </c>
      <c r="K195" t="s">
        <v>160</v>
      </c>
      <c r="L195" t="s">
        <v>172</v>
      </c>
      <c r="M195" t="s">
        <v>252</v>
      </c>
      <c r="Q195" t="s">
        <v>357</v>
      </c>
      <c r="R195">
        <v>140</v>
      </c>
      <c r="S195" t="s">
        <v>336</v>
      </c>
      <c r="T195">
        <v>1</v>
      </c>
      <c r="U195" t="s">
        <v>335</v>
      </c>
      <c r="V195" t="s">
        <v>1182</v>
      </c>
      <c r="W195" t="s">
        <v>171</v>
      </c>
    </row>
    <row r="196" spans="1:23" x14ac:dyDescent="0.25">
      <c r="A196" t="s">
        <v>168</v>
      </c>
      <c r="B196" t="s">
        <v>251</v>
      </c>
      <c r="C196" t="s">
        <v>6</v>
      </c>
      <c r="D196" t="s">
        <v>169</v>
      </c>
      <c r="E196">
        <v>7</v>
      </c>
      <c r="F196" t="s">
        <v>1</v>
      </c>
      <c r="G196" t="s">
        <v>171</v>
      </c>
      <c r="H196" s="1">
        <v>1.07</v>
      </c>
      <c r="I196" t="s">
        <v>4</v>
      </c>
      <c r="J196" t="s">
        <v>5</v>
      </c>
      <c r="K196" t="s">
        <v>11</v>
      </c>
      <c r="L196" t="s">
        <v>172</v>
      </c>
      <c r="M196" t="s">
        <v>258</v>
      </c>
      <c r="Q196" t="s">
        <v>357</v>
      </c>
      <c r="R196">
        <v>60</v>
      </c>
      <c r="S196" t="s">
        <v>336</v>
      </c>
      <c r="T196">
        <v>7</v>
      </c>
      <c r="U196" t="s">
        <v>335</v>
      </c>
      <c r="V196" t="s">
        <v>1306</v>
      </c>
      <c r="W196" t="s">
        <v>171</v>
      </c>
    </row>
    <row r="197" spans="1:23" x14ac:dyDescent="0.25">
      <c r="A197" t="s">
        <v>168</v>
      </c>
      <c r="B197" t="s">
        <v>251</v>
      </c>
      <c r="C197" t="s">
        <v>6</v>
      </c>
      <c r="D197" t="s">
        <v>169</v>
      </c>
      <c r="E197">
        <v>31</v>
      </c>
      <c r="F197" t="s">
        <v>1</v>
      </c>
      <c r="G197" t="s">
        <v>171</v>
      </c>
      <c r="H197" s="1">
        <v>1.31</v>
      </c>
      <c r="I197" t="s">
        <v>4</v>
      </c>
      <c r="J197" t="s">
        <v>5</v>
      </c>
      <c r="K197" t="s">
        <v>147</v>
      </c>
      <c r="L197" t="s">
        <v>172</v>
      </c>
      <c r="M197" t="s">
        <v>279</v>
      </c>
      <c r="Q197" t="s">
        <v>357</v>
      </c>
      <c r="R197">
        <v>60</v>
      </c>
      <c r="S197" t="s">
        <v>336</v>
      </c>
      <c r="T197">
        <v>31</v>
      </c>
      <c r="U197" t="s">
        <v>335</v>
      </c>
      <c r="V197" t="s">
        <v>1307</v>
      </c>
      <c r="W197" t="s">
        <v>171</v>
      </c>
    </row>
    <row r="198" spans="1:23" x14ac:dyDescent="0.25">
      <c r="A198" t="s">
        <v>168</v>
      </c>
      <c r="B198" t="s">
        <v>251</v>
      </c>
      <c r="C198" t="s">
        <v>6</v>
      </c>
      <c r="D198" t="s">
        <v>169</v>
      </c>
      <c r="E198">
        <v>8</v>
      </c>
      <c r="F198" t="s">
        <v>1</v>
      </c>
      <c r="G198" t="s">
        <v>171</v>
      </c>
      <c r="H198" s="1">
        <v>1.08</v>
      </c>
      <c r="I198" t="s">
        <v>4</v>
      </c>
      <c r="J198" t="s">
        <v>5</v>
      </c>
      <c r="K198" t="s">
        <v>26</v>
      </c>
      <c r="L198" t="s">
        <v>172</v>
      </c>
      <c r="M198" t="s">
        <v>259</v>
      </c>
      <c r="Q198" t="s">
        <v>357</v>
      </c>
      <c r="R198">
        <v>90</v>
      </c>
      <c r="S198" t="s">
        <v>336</v>
      </c>
      <c r="T198">
        <v>8</v>
      </c>
      <c r="U198" t="s">
        <v>335</v>
      </c>
      <c r="V198" t="s">
        <v>1237</v>
      </c>
      <c r="W198" t="s">
        <v>171</v>
      </c>
    </row>
    <row r="199" spans="1:23" x14ac:dyDescent="0.25">
      <c r="A199" t="s">
        <v>168</v>
      </c>
      <c r="B199" t="s">
        <v>251</v>
      </c>
      <c r="C199" t="s">
        <v>6</v>
      </c>
      <c r="D199" t="s">
        <v>169</v>
      </c>
      <c r="E199">
        <v>14</v>
      </c>
      <c r="F199" t="s">
        <v>1</v>
      </c>
      <c r="G199" t="s">
        <v>171</v>
      </c>
      <c r="H199" s="1">
        <v>1.1399999999999999</v>
      </c>
      <c r="I199" t="s">
        <v>4</v>
      </c>
      <c r="J199" t="s">
        <v>5</v>
      </c>
      <c r="K199" t="s">
        <v>23</v>
      </c>
      <c r="L199" t="s">
        <v>172</v>
      </c>
      <c r="M199" t="s">
        <v>265</v>
      </c>
      <c r="Q199" t="s">
        <v>357</v>
      </c>
      <c r="R199">
        <v>150</v>
      </c>
      <c r="S199" t="s">
        <v>336</v>
      </c>
      <c r="T199">
        <v>14</v>
      </c>
      <c r="U199" t="s">
        <v>335</v>
      </c>
      <c r="V199" t="s">
        <v>1308</v>
      </c>
      <c r="W199" t="s">
        <v>171</v>
      </c>
    </row>
    <row r="200" spans="1:23" x14ac:dyDescent="0.25">
      <c r="A200" t="s">
        <v>168</v>
      </c>
      <c r="B200" t="s">
        <v>251</v>
      </c>
      <c r="C200" t="s">
        <v>6</v>
      </c>
      <c r="D200" t="s">
        <v>169</v>
      </c>
      <c r="E200">
        <v>4</v>
      </c>
      <c r="F200" t="s">
        <v>1</v>
      </c>
      <c r="G200" t="s">
        <v>171</v>
      </c>
      <c r="H200" s="1">
        <v>1.04</v>
      </c>
      <c r="I200" t="s">
        <v>4</v>
      </c>
      <c r="J200" t="s">
        <v>5</v>
      </c>
      <c r="K200" t="s">
        <v>93</v>
      </c>
      <c r="L200" t="s">
        <v>172</v>
      </c>
      <c r="M200" t="s">
        <v>255</v>
      </c>
      <c r="Q200" t="s">
        <v>357</v>
      </c>
      <c r="R200">
        <v>190</v>
      </c>
      <c r="S200" t="s">
        <v>336</v>
      </c>
      <c r="T200">
        <v>4</v>
      </c>
      <c r="U200" t="s">
        <v>335</v>
      </c>
      <c r="V200" t="s">
        <v>1309</v>
      </c>
      <c r="W200" t="s">
        <v>171</v>
      </c>
    </row>
    <row r="201" spans="1:23" x14ac:dyDescent="0.25">
      <c r="A201" t="s">
        <v>168</v>
      </c>
      <c r="B201" t="s">
        <v>251</v>
      </c>
      <c r="C201" t="s">
        <v>6</v>
      </c>
      <c r="D201" t="s">
        <v>169</v>
      </c>
      <c r="E201">
        <v>60</v>
      </c>
      <c r="F201" t="s">
        <v>1</v>
      </c>
      <c r="G201" t="s">
        <v>171</v>
      </c>
      <c r="H201" s="1">
        <v>1.6</v>
      </c>
      <c r="I201" t="s">
        <v>4</v>
      </c>
      <c r="J201" t="s">
        <v>5</v>
      </c>
      <c r="K201" t="s">
        <v>21</v>
      </c>
      <c r="L201" t="s">
        <v>172</v>
      </c>
      <c r="M201" t="s">
        <v>302</v>
      </c>
      <c r="Q201" t="s">
        <v>357</v>
      </c>
      <c r="R201">
        <v>170</v>
      </c>
      <c r="S201" t="s">
        <v>336</v>
      </c>
      <c r="T201">
        <v>60</v>
      </c>
      <c r="U201" t="s">
        <v>335</v>
      </c>
      <c r="V201" t="s">
        <v>1310</v>
      </c>
      <c r="W201" t="s">
        <v>171</v>
      </c>
    </row>
    <row r="202" spans="1:23" x14ac:dyDescent="0.25">
      <c r="A202" t="s">
        <v>168</v>
      </c>
      <c r="B202" t="s">
        <v>251</v>
      </c>
      <c r="C202" t="s">
        <v>6</v>
      </c>
      <c r="D202" t="s">
        <v>169</v>
      </c>
      <c r="E202">
        <v>6</v>
      </c>
      <c r="F202" t="s">
        <v>1</v>
      </c>
      <c r="G202" t="s">
        <v>171</v>
      </c>
      <c r="H202" s="1">
        <v>1.06</v>
      </c>
      <c r="I202" t="s">
        <v>4</v>
      </c>
      <c r="J202" t="s">
        <v>5</v>
      </c>
      <c r="K202" t="s">
        <v>119</v>
      </c>
      <c r="L202" t="s">
        <v>172</v>
      </c>
      <c r="M202" t="s">
        <v>257</v>
      </c>
      <c r="Q202" t="s">
        <v>357</v>
      </c>
      <c r="R202">
        <v>180</v>
      </c>
      <c r="S202" t="s">
        <v>336</v>
      </c>
      <c r="T202">
        <v>6</v>
      </c>
      <c r="U202" t="s">
        <v>335</v>
      </c>
      <c r="V202" t="s">
        <v>1250</v>
      </c>
      <c r="W202" t="s">
        <v>171</v>
      </c>
    </row>
    <row r="203" spans="1:23" x14ac:dyDescent="0.25">
      <c r="A203" t="s">
        <v>168</v>
      </c>
      <c r="B203" t="s">
        <v>251</v>
      </c>
      <c r="C203" t="s">
        <v>6</v>
      </c>
      <c r="D203" t="s">
        <v>169</v>
      </c>
      <c r="E203">
        <v>16</v>
      </c>
      <c r="F203" t="s">
        <v>1</v>
      </c>
      <c r="G203" t="s">
        <v>171</v>
      </c>
      <c r="H203" s="1">
        <v>1.1599999999999999</v>
      </c>
      <c r="I203" t="s">
        <v>4</v>
      </c>
      <c r="J203" t="s">
        <v>5</v>
      </c>
      <c r="K203" t="s">
        <v>7</v>
      </c>
      <c r="L203" t="s">
        <v>172</v>
      </c>
      <c r="M203" t="s">
        <v>267</v>
      </c>
      <c r="Q203" t="s">
        <v>357</v>
      </c>
      <c r="R203">
        <v>160</v>
      </c>
      <c r="S203" t="s">
        <v>336</v>
      </c>
      <c r="T203">
        <v>16</v>
      </c>
      <c r="U203" t="s">
        <v>335</v>
      </c>
      <c r="V203" t="s">
        <v>1311</v>
      </c>
      <c r="W203" t="s">
        <v>171</v>
      </c>
    </row>
    <row r="204" spans="1:23" x14ac:dyDescent="0.25">
      <c r="A204" t="s">
        <v>168</v>
      </c>
      <c r="B204" t="s">
        <v>251</v>
      </c>
      <c r="C204" t="s">
        <v>6</v>
      </c>
      <c r="D204" t="s">
        <v>169</v>
      </c>
      <c r="E204">
        <v>4</v>
      </c>
      <c r="F204" t="s">
        <v>1</v>
      </c>
      <c r="G204" t="s">
        <v>171</v>
      </c>
      <c r="H204" s="1">
        <v>1.04</v>
      </c>
      <c r="I204" t="s">
        <v>4</v>
      </c>
      <c r="J204" t="s">
        <v>5</v>
      </c>
      <c r="K204" t="s">
        <v>93</v>
      </c>
      <c r="L204" t="s">
        <v>172</v>
      </c>
      <c r="M204" t="s">
        <v>255</v>
      </c>
      <c r="Q204" t="s">
        <v>357</v>
      </c>
      <c r="R204">
        <v>100</v>
      </c>
      <c r="S204" t="s">
        <v>336</v>
      </c>
      <c r="T204">
        <v>4</v>
      </c>
      <c r="U204" t="s">
        <v>335</v>
      </c>
      <c r="V204" t="s">
        <v>1296</v>
      </c>
      <c r="W204" t="s">
        <v>171</v>
      </c>
    </row>
    <row r="205" spans="1:23" x14ac:dyDescent="0.25">
      <c r="A205" t="s">
        <v>168</v>
      </c>
      <c r="B205" t="s">
        <v>251</v>
      </c>
      <c r="C205" t="s">
        <v>6</v>
      </c>
      <c r="D205" t="s">
        <v>169</v>
      </c>
      <c r="E205">
        <v>30</v>
      </c>
      <c r="F205" t="s">
        <v>1</v>
      </c>
      <c r="G205" t="s">
        <v>171</v>
      </c>
      <c r="H205" s="1">
        <v>1.3</v>
      </c>
      <c r="I205" t="s">
        <v>4</v>
      </c>
      <c r="J205" t="s">
        <v>5</v>
      </c>
      <c r="K205" t="s">
        <v>108</v>
      </c>
      <c r="L205" t="s">
        <v>172</v>
      </c>
      <c r="M205" t="s">
        <v>278</v>
      </c>
      <c r="Q205" t="s">
        <v>357</v>
      </c>
      <c r="R205">
        <v>200</v>
      </c>
      <c r="S205" t="s">
        <v>336</v>
      </c>
      <c r="T205">
        <v>30</v>
      </c>
      <c r="U205" t="s">
        <v>335</v>
      </c>
      <c r="V205" t="s">
        <v>1312</v>
      </c>
      <c r="W205" t="s">
        <v>171</v>
      </c>
    </row>
    <row r="206" spans="1:23" x14ac:dyDescent="0.25">
      <c r="A206" t="s">
        <v>168</v>
      </c>
      <c r="B206" t="s">
        <v>251</v>
      </c>
      <c r="C206" t="s">
        <v>6</v>
      </c>
      <c r="D206" t="s">
        <v>169</v>
      </c>
      <c r="E206">
        <v>1</v>
      </c>
      <c r="F206" t="s">
        <v>1</v>
      </c>
      <c r="G206" t="s">
        <v>171</v>
      </c>
      <c r="H206" s="1">
        <v>1.01</v>
      </c>
      <c r="I206" t="s">
        <v>4</v>
      </c>
      <c r="J206" t="s">
        <v>5</v>
      </c>
      <c r="K206" t="s">
        <v>160</v>
      </c>
      <c r="L206" t="s">
        <v>172</v>
      </c>
      <c r="M206" t="s">
        <v>252</v>
      </c>
      <c r="Q206" t="s">
        <v>357</v>
      </c>
      <c r="R206">
        <v>130</v>
      </c>
      <c r="S206" t="s">
        <v>336</v>
      </c>
      <c r="T206">
        <v>1</v>
      </c>
      <c r="U206" t="s">
        <v>335</v>
      </c>
      <c r="V206" t="s">
        <v>1187</v>
      </c>
      <c r="W206" t="s">
        <v>171</v>
      </c>
    </row>
    <row r="207" spans="1:23" x14ac:dyDescent="0.25">
      <c r="A207" t="s">
        <v>168</v>
      </c>
      <c r="B207" t="s">
        <v>251</v>
      </c>
      <c r="C207" t="s">
        <v>6</v>
      </c>
      <c r="D207" t="s">
        <v>169</v>
      </c>
      <c r="E207">
        <v>64</v>
      </c>
      <c r="F207" t="s">
        <v>1</v>
      </c>
      <c r="G207" t="s">
        <v>171</v>
      </c>
      <c r="H207" s="1">
        <v>1.64</v>
      </c>
      <c r="I207" t="s">
        <v>4</v>
      </c>
      <c r="J207" t="s">
        <v>5</v>
      </c>
      <c r="K207" t="s">
        <v>63</v>
      </c>
      <c r="L207" t="s">
        <v>172</v>
      </c>
      <c r="M207" t="s">
        <v>304</v>
      </c>
      <c r="Q207" t="s">
        <v>357</v>
      </c>
      <c r="R207">
        <v>50</v>
      </c>
      <c r="S207" t="s">
        <v>336</v>
      </c>
      <c r="T207">
        <v>64</v>
      </c>
      <c r="U207" t="s">
        <v>335</v>
      </c>
      <c r="V207" t="s">
        <v>1313</v>
      </c>
      <c r="W207" t="s">
        <v>171</v>
      </c>
    </row>
    <row r="208" spans="1:23" x14ac:dyDescent="0.25">
      <c r="A208" t="s">
        <v>168</v>
      </c>
      <c r="B208" t="s">
        <v>251</v>
      </c>
      <c r="C208" t="s">
        <v>6</v>
      </c>
      <c r="D208" t="s">
        <v>169</v>
      </c>
      <c r="E208">
        <v>7</v>
      </c>
      <c r="F208" t="s">
        <v>1</v>
      </c>
      <c r="G208" t="s">
        <v>171</v>
      </c>
      <c r="H208" s="1">
        <v>1.07</v>
      </c>
      <c r="I208" t="s">
        <v>4</v>
      </c>
      <c r="J208" t="s">
        <v>5</v>
      </c>
      <c r="K208" t="s">
        <v>11</v>
      </c>
      <c r="L208" t="s">
        <v>172</v>
      </c>
      <c r="M208" t="s">
        <v>258</v>
      </c>
      <c r="Q208" t="s">
        <v>357</v>
      </c>
      <c r="R208">
        <v>130</v>
      </c>
      <c r="S208" t="s">
        <v>336</v>
      </c>
      <c r="T208">
        <v>7</v>
      </c>
      <c r="U208" t="s">
        <v>335</v>
      </c>
      <c r="V208" t="s">
        <v>1251</v>
      </c>
      <c r="W208" t="s">
        <v>171</v>
      </c>
    </row>
    <row r="209" spans="1:23" x14ac:dyDescent="0.25">
      <c r="A209" t="s">
        <v>168</v>
      </c>
      <c r="B209" t="s">
        <v>251</v>
      </c>
      <c r="C209" t="s">
        <v>6</v>
      </c>
      <c r="D209" t="s">
        <v>169</v>
      </c>
      <c r="E209">
        <v>24</v>
      </c>
      <c r="F209" t="s">
        <v>1</v>
      </c>
      <c r="G209" t="s">
        <v>171</v>
      </c>
      <c r="H209" s="1">
        <v>1.24</v>
      </c>
      <c r="I209" t="s">
        <v>4</v>
      </c>
      <c r="J209" t="s">
        <v>5</v>
      </c>
      <c r="K209" t="s">
        <v>131</v>
      </c>
      <c r="L209" t="s">
        <v>172</v>
      </c>
      <c r="M209" t="s">
        <v>273</v>
      </c>
      <c r="Q209" t="s">
        <v>357</v>
      </c>
      <c r="R209">
        <v>150</v>
      </c>
      <c r="S209" t="s">
        <v>336</v>
      </c>
      <c r="T209">
        <v>24</v>
      </c>
      <c r="U209" t="s">
        <v>335</v>
      </c>
      <c r="V209" t="s">
        <v>1262</v>
      </c>
      <c r="W209" t="s">
        <v>171</v>
      </c>
    </row>
    <row r="210" spans="1:23" x14ac:dyDescent="0.25">
      <c r="A210" t="s">
        <v>168</v>
      </c>
      <c r="B210" t="s">
        <v>251</v>
      </c>
      <c r="C210" t="s">
        <v>6</v>
      </c>
      <c r="D210" t="s">
        <v>169</v>
      </c>
      <c r="E210">
        <v>9</v>
      </c>
      <c r="F210" t="s">
        <v>1</v>
      </c>
      <c r="G210" t="s">
        <v>171</v>
      </c>
      <c r="H210" s="1">
        <v>1.0900000000000001</v>
      </c>
      <c r="I210" t="s">
        <v>4</v>
      </c>
      <c r="J210" t="s">
        <v>5</v>
      </c>
      <c r="K210" t="s">
        <v>118</v>
      </c>
      <c r="L210" t="s">
        <v>172</v>
      </c>
      <c r="M210" t="s">
        <v>260</v>
      </c>
      <c r="Q210" t="s">
        <v>357</v>
      </c>
      <c r="R210">
        <v>140</v>
      </c>
      <c r="S210" t="s">
        <v>336</v>
      </c>
      <c r="T210">
        <v>9</v>
      </c>
      <c r="U210" t="s">
        <v>335</v>
      </c>
      <c r="V210" t="s">
        <v>1202</v>
      </c>
      <c r="W210" t="s">
        <v>171</v>
      </c>
    </row>
    <row r="211" spans="1:23" x14ac:dyDescent="0.25">
      <c r="A211" t="s">
        <v>168</v>
      </c>
      <c r="B211" t="s">
        <v>251</v>
      </c>
      <c r="C211" t="s">
        <v>6</v>
      </c>
      <c r="D211" t="s">
        <v>169</v>
      </c>
      <c r="E211">
        <v>67</v>
      </c>
      <c r="F211" t="s">
        <v>1</v>
      </c>
      <c r="G211" t="s">
        <v>171</v>
      </c>
      <c r="H211" s="1">
        <v>1.67</v>
      </c>
      <c r="I211" t="s">
        <v>4</v>
      </c>
      <c r="J211" t="s">
        <v>5</v>
      </c>
      <c r="K211" t="s">
        <v>36</v>
      </c>
      <c r="L211" t="s">
        <v>172</v>
      </c>
      <c r="M211" t="s">
        <v>306</v>
      </c>
      <c r="Q211" t="s">
        <v>357</v>
      </c>
      <c r="R211">
        <v>140</v>
      </c>
      <c r="S211" t="s">
        <v>336</v>
      </c>
      <c r="T211">
        <v>67</v>
      </c>
      <c r="U211" t="s">
        <v>335</v>
      </c>
      <c r="V211" t="s">
        <v>1314</v>
      </c>
      <c r="W211" t="s">
        <v>171</v>
      </c>
    </row>
    <row r="212" spans="1:23" x14ac:dyDescent="0.25">
      <c r="A212" t="s">
        <v>168</v>
      </c>
      <c r="B212" t="s">
        <v>251</v>
      </c>
      <c r="C212" t="s">
        <v>6</v>
      </c>
      <c r="D212" t="s">
        <v>169</v>
      </c>
      <c r="E212">
        <v>8</v>
      </c>
      <c r="F212" t="s">
        <v>1</v>
      </c>
      <c r="G212" t="s">
        <v>171</v>
      </c>
      <c r="H212" s="1">
        <v>1.08</v>
      </c>
      <c r="I212" t="s">
        <v>4</v>
      </c>
      <c r="J212" t="s">
        <v>5</v>
      </c>
      <c r="K212" t="s">
        <v>26</v>
      </c>
      <c r="L212" t="s">
        <v>172</v>
      </c>
      <c r="M212" t="s">
        <v>259</v>
      </c>
      <c r="Q212" t="s">
        <v>357</v>
      </c>
      <c r="R212">
        <v>100</v>
      </c>
      <c r="S212" t="s">
        <v>336</v>
      </c>
      <c r="T212">
        <v>8</v>
      </c>
      <c r="U212" t="s">
        <v>335</v>
      </c>
      <c r="V212" t="s">
        <v>1184</v>
      </c>
      <c r="W212" t="s">
        <v>171</v>
      </c>
    </row>
    <row r="213" spans="1:23" x14ac:dyDescent="0.25">
      <c r="A213" t="s">
        <v>168</v>
      </c>
      <c r="B213" t="s">
        <v>251</v>
      </c>
      <c r="C213" t="s">
        <v>6</v>
      </c>
      <c r="D213" t="s">
        <v>169</v>
      </c>
      <c r="E213">
        <v>25</v>
      </c>
      <c r="F213" t="s">
        <v>1</v>
      </c>
      <c r="G213" t="s">
        <v>171</v>
      </c>
      <c r="H213" s="1">
        <v>1.25</v>
      </c>
      <c r="I213" t="s">
        <v>4</v>
      </c>
      <c r="J213" t="s">
        <v>5</v>
      </c>
      <c r="K213" t="s">
        <v>136</v>
      </c>
      <c r="L213" t="s">
        <v>172</v>
      </c>
      <c r="M213" t="s">
        <v>274</v>
      </c>
      <c r="Q213" t="s">
        <v>357</v>
      </c>
      <c r="R213">
        <v>130</v>
      </c>
      <c r="S213" t="s">
        <v>336</v>
      </c>
      <c r="T213">
        <v>25</v>
      </c>
      <c r="U213" t="s">
        <v>335</v>
      </c>
      <c r="V213" t="s">
        <v>1315</v>
      </c>
      <c r="W213" t="s">
        <v>171</v>
      </c>
    </row>
    <row r="214" spans="1:23" x14ac:dyDescent="0.25">
      <c r="A214" t="s">
        <v>168</v>
      </c>
      <c r="B214" t="s">
        <v>251</v>
      </c>
      <c r="C214" t="s">
        <v>6</v>
      </c>
      <c r="D214" t="s">
        <v>169</v>
      </c>
      <c r="E214">
        <v>8</v>
      </c>
      <c r="F214" t="s">
        <v>1</v>
      </c>
      <c r="G214" t="s">
        <v>171</v>
      </c>
      <c r="H214" s="1">
        <v>1.08</v>
      </c>
      <c r="I214" t="s">
        <v>4</v>
      </c>
      <c r="J214" t="s">
        <v>5</v>
      </c>
      <c r="K214" t="s">
        <v>26</v>
      </c>
      <c r="L214" t="s">
        <v>172</v>
      </c>
      <c r="M214" t="s">
        <v>259</v>
      </c>
      <c r="Q214" t="s">
        <v>357</v>
      </c>
      <c r="R214">
        <v>180</v>
      </c>
      <c r="S214" t="s">
        <v>336</v>
      </c>
      <c r="T214">
        <v>8</v>
      </c>
      <c r="U214" t="s">
        <v>335</v>
      </c>
      <c r="V214" t="s">
        <v>1316</v>
      </c>
      <c r="W214" t="s">
        <v>171</v>
      </c>
    </row>
    <row r="215" spans="1:23" x14ac:dyDescent="0.25">
      <c r="A215" t="s">
        <v>168</v>
      </c>
      <c r="B215" t="s">
        <v>251</v>
      </c>
      <c r="C215" t="s">
        <v>6</v>
      </c>
      <c r="D215" t="s">
        <v>169</v>
      </c>
      <c r="E215">
        <v>7</v>
      </c>
      <c r="F215" t="s">
        <v>1</v>
      </c>
      <c r="G215" t="s">
        <v>171</v>
      </c>
      <c r="H215" s="1">
        <v>1.07</v>
      </c>
      <c r="I215" t="s">
        <v>4</v>
      </c>
      <c r="J215" t="s">
        <v>5</v>
      </c>
      <c r="K215" t="s">
        <v>11</v>
      </c>
      <c r="L215" t="s">
        <v>172</v>
      </c>
      <c r="M215" t="s">
        <v>258</v>
      </c>
      <c r="Q215" t="s">
        <v>357</v>
      </c>
      <c r="R215">
        <v>80</v>
      </c>
      <c r="S215" t="s">
        <v>336</v>
      </c>
      <c r="T215">
        <v>7</v>
      </c>
      <c r="U215" t="s">
        <v>335</v>
      </c>
      <c r="V215" t="s">
        <v>1317</v>
      </c>
      <c r="W215" t="s">
        <v>171</v>
      </c>
    </row>
    <row r="216" spans="1:23" x14ac:dyDescent="0.25">
      <c r="A216" t="s">
        <v>168</v>
      </c>
      <c r="B216" t="s">
        <v>251</v>
      </c>
      <c r="C216" t="s">
        <v>6</v>
      </c>
      <c r="D216" t="s">
        <v>169</v>
      </c>
      <c r="E216">
        <v>3</v>
      </c>
      <c r="F216" t="s">
        <v>1</v>
      </c>
      <c r="G216" t="s">
        <v>171</v>
      </c>
      <c r="H216" s="1">
        <v>1.03</v>
      </c>
      <c r="I216" t="s">
        <v>4</v>
      </c>
      <c r="J216" t="s">
        <v>5</v>
      </c>
      <c r="K216" t="s">
        <v>150</v>
      </c>
      <c r="L216" t="s">
        <v>172</v>
      </c>
      <c r="M216" t="s">
        <v>254</v>
      </c>
      <c r="Q216" t="s">
        <v>357</v>
      </c>
      <c r="R216">
        <v>60</v>
      </c>
      <c r="S216" t="s">
        <v>336</v>
      </c>
      <c r="T216">
        <v>3</v>
      </c>
      <c r="U216" t="s">
        <v>335</v>
      </c>
      <c r="V216" t="s">
        <v>1318</v>
      </c>
      <c r="W216" t="s">
        <v>171</v>
      </c>
    </row>
    <row r="217" spans="1:23" x14ac:dyDescent="0.25">
      <c r="A217" t="s">
        <v>168</v>
      </c>
      <c r="B217" t="s">
        <v>251</v>
      </c>
      <c r="C217" t="s">
        <v>6</v>
      </c>
      <c r="D217" t="s">
        <v>169</v>
      </c>
      <c r="E217">
        <v>27</v>
      </c>
      <c r="F217" t="s">
        <v>1</v>
      </c>
      <c r="G217" t="s">
        <v>171</v>
      </c>
      <c r="H217" s="1">
        <v>1.27</v>
      </c>
      <c r="I217" t="s">
        <v>4</v>
      </c>
      <c r="J217" t="s">
        <v>5</v>
      </c>
      <c r="K217" t="s">
        <v>62</v>
      </c>
      <c r="L217" t="s">
        <v>172</v>
      </c>
      <c r="M217" t="s">
        <v>275</v>
      </c>
      <c r="Q217" t="s">
        <v>357</v>
      </c>
      <c r="R217">
        <v>170</v>
      </c>
      <c r="S217" t="s">
        <v>336</v>
      </c>
      <c r="T217">
        <v>27</v>
      </c>
      <c r="U217" t="s">
        <v>335</v>
      </c>
      <c r="V217" t="s">
        <v>1319</v>
      </c>
      <c r="W217" t="s">
        <v>171</v>
      </c>
    </row>
    <row r="218" spans="1:23" x14ac:dyDescent="0.25">
      <c r="A218" t="s">
        <v>168</v>
      </c>
      <c r="B218" t="s">
        <v>251</v>
      </c>
      <c r="C218" t="s">
        <v>6</v>
      </c>
      <c r="D218" t="s">
        <v>169</v>
      </c>
      <c r="E218">
        <v>8</v>
      </c>
      <c r="F218" t="s">
        <v>1</v>
      </c>
      <c r="G218" t="s">
        <v>171</v>
      </c>
      <c r="H218" s="1">
        <v>1.08</v>
      </c>
      <c r="I218" t="s">
        <v>4</v>
      </c>
      <c r="J218" t="s">
        <v>5</v>
      </c>
      <c r="K218" t="s">
        <v>26</v>
      </c>
      <c r="L218" t="s">
        <v>172</v>
      </c>
      <c r="M218" t="s">
        <v>259</v>
      </c>
      <c r="Q218" t="s">
        <v>357</v>
      </c>
      <c r="R218">
        <v>190</v>
      </c>
      <c r="S218" t="s">
        <v>336</v>
      </c>
      <c r="T218">
        <v>8</v>
      </c>
      <c r="U218" t="s">
        <v>335</v>
      </c>
      <c r="V218" t="s">
        <v>364</v>
      </c>
      <c r="W218" t="s">
        <v>171</v>
      </c>
    </row>
    <row r="219" spans="1:23" x14ac:dyDescent="0.25">
      <c r="A219" t="s">
        <v>168</v>
      </c>
      <c r="B219" t="s">
        <v>251</v>
      </c>
      <c r="C219" t="s">
        <v>6</v>
      </c>
      <c r="D219" t="s">
        <v>169</v>
      </c>
      <c r="E219">
        <v>10</v>
      </c>
      <c r="F219" t="s">
        <v>1</v>
      </c>
      <c r="G219" t="s">
        <v>171</v>
      </c>
      <c r="H219" s="1">
        <v>1.1000000000000001</v>
      </c>
      <c r="I219" t="s">
        <v>4</v>
      </c>
      <c r="J219" t="s">
        <v>5</v>
      </c>
      <c r="K219" t="s">
        <v>114</v>
      </c>
      <c r="L219" t="s">
        <v>172</v>
      </c>
      <c r="M219" t="s">
        <v>261</v>
      </c>
      <c r="Q219" t="s">
        <v>357</v>
      </c>
      <c r="R219">
        <v>100</v>
      </c>
      <c r="S219" t="s">
        <v>336</v>
      </c>
      <c r="T219">
        <v>10</v>
      </c>
      <c r="U219" t="s">
        <v>335</v>
      </c>
      <c r="V219" t="s">
        <v>1320</v>
      </c>
      <c r="W219" t="s">
        <v>171</v>
      </c>
    </row>
    <row r="220" spans="1:23" x14ac:dyDescent="0.25">
      <c r="A220" t="s">
        <v>168</v>
      </c>
      <c r="B220" t="s">
        <v>251</v>
      </c>
      <c r="C220" t="s">
        <v>6</v>
      </c>
      <c r="D220" t="s">
        <v>169</v>
      </c>
      <c r="E220">
        <v>5</v>
      </c>
      <c r="F220" t="s">
        <v>1</v>
      </c>
      <c r="G220" t="s">
        <v>171</v>
      </c>
      <c r="H220" s="1">
        <v>1.05</v>
      </c>
      <c r="I220" t="s">
        <v>4</v>
      </c>
      <c r="J220" t="s">
        <v>5</v>
      </c>
      <c r="K220" t="s">
        <v>44</v>
      </c>
      <c r="L220" t="s">
        <v>172</v>
      </c>
      <c r="M220" t="s">
        <v>256</v>
      </c>
      <c r="Q220" t="s">
        <v>357</v>
      </c>
      <c r="R220">
        <v>50</v>
      </c>
      <c r="S220" t="s">
        <v>336</v>
      </c>
      <c r="T220">
        <v>5</v>
      </c>
      <c r="U220" t="s">
        <v>335</v>
      </c>
      <c r="V220" t="s">
        <v>1321</v>
      </c>
      <c r="W220" t="s">
        <v>171</v>
      </c>
    </row>
    <row r="221" spans="1:23" x14ac:dyDescent="0.25">
      <c r="A221" t="s">
        <v>168</v>
      </c>
      <c r="B221" t="s">
        <v>251</v>
      </c>
      <c r="C221" t="s">
        <v>6</v>
      </c>
      <c r="D221" t="s">
        <v>169</v>
      </c>
      <c r="E221">
        <v>97</v>
      </c>
      <c r="F221" t="s">
        <v>1</v>
      </c>
      <c r="G221" t="s">
        <v>171</v>
      </c>
      <c r="H221" s="1">
        <v>1.97</v>
      </c>
      <c r="I221" t="s">
        <v>4</v>
      </c>
      <c r="J221" t="s">
        <v>5</v>
      </c>
      <c r="K221" t="s">
        <v>14</v>
      </c>
      <c r="L221" t="s">
        <v>172</v>
      </c>
      <c r="M221" t="s">
        <v>332</v>
      </c>
      <c r="Q221" t="s">
        <v>357</v>
      </c>
      <c r="R221">
        <v>150</v>
      </c>
      <c r="S221" t="s">
        <v>336</v>
      </c>
      <c r="T221">
        <v>97</v>
      </c>
      <c r="U221" t="s">
        <v>335</v>
      </c>
      <c r="V221" t="s">
        <v>1322</v>
      </c>
      <c r="W221" t="s">
        <v>171</v>
      </c>
    </row>
    <row r="222" spans="1:23" x14ac:dyDescent="0.25">
      <c r="A222" t="s">
        <v>168</v>
      </c>
      <c r="B222" t="s">
        <v>251</v>
      </c>
      <c r="C222" t="s">
        <v>6</v>
      </c>
      <c r="D222" t="s">
        <v>169</v>
      </c>
      <c r="E222">
        <v>5</v>
      </c>
      <c r="F222" t="s">
        <v>1</v>
      </c>
      <c r="G222" t="s">
        <v>171</v>
      </c>
      <c r="H222" s="1">
        <v>1.05</v>
      </c>
      <c r="I222" t="s">
        <v>4</v>
      </c>
      <c r="J222" t="s">
        <v>5</v>
      </c>
      <c r="K222" t="s">
        <v>44</v>
      </c>
      <c r="L222" t="s">
        <v>172</v>
      </c>
      <c r="M222" t="s">
        <v>256</v>
      </c>
      <c r="Q222" t="s">
        <v>357</v>
      </c>
      <c r="R222">
        <v>70</v>
      </c>
      <c r="S222" t="s">
        <v>336</v>
      </c>
      <c r="T222">
        <v>5</v>
      </c>
      <c r="U222" t="s">
        <v>335</v>
      </c>
      <c r="V222" t="s">
        <v>1323</v>
      </c>
      <c r="W222" t="s">
        <v>171</v>
      </c>
    </row>
    <row r="223" spans="1:23" x14ac:dyDescent="0.25">
      <c r="A223" t="s">
        <v>168</v>
      </c>
      <c r="B223" t="s">
        <v>251</v>
      </c>
      <c r="C223" t="s">
        <v>6</v>
      </c>
      <c r="D223" t="s">
        <v>169</v>
      </c>
      <c r="E223">
        <v>67</v>
      </c>
      <c r="F223" t="s">
        <v>1</v>
      </c>
      <c r="G223" t="s">
        <v>171</v>
      </c>
      <c r="H223" s="1">
        <v>1.67</v>
      </c>
      <c r="I223" t="s">
        <v>4</v>
      </c>
      <c r="J223" t="s">
        <v>5</v>
      </c>
      <c r="K223" t="s">
        <v>36</v>
      </c>
      <c r="L223" t="s">
        <v>172</v>
      </c>
      <c r="M223" t="s">
        <v>306</v>
      </c>
      <c r="Q223" t="s">
        <v>357</v>
      </c>
      <c r="R223">
        <v>140</v>
      </c>
      <c r="S223" t="s">
        <v>336</v>
      </c>
      <c r="T223">
        <v>67</v>
      </c>
      <c r="U223" t="s">
        <v>335</v>
      </c>
      <c r="V223" t="s">
        <v>1314</v>
      </c>
      <c r="W223" t="s">
        <v>171</v>
      </c>
    </row>
    <row r="224" spans="1:23" x14ac:dyDescent="0.25">
      <c r="A224" t="s">
        <v>168</v>
      </c>
      <c r="B224" t="s">
        <v>251</v>
      </c>
      <c r="C224" t="s">
        <v>6</v>
      </c>
      <c r="D224" t="s">
        <v>169</v>
      </c>
      <c r="E224">
        <v>6</v>
      </c>
      <c r="F224" t="s">
        <v>1</v>
      </c>
      <c r="G224" t="s">
        <v>171</v>
      </c>
      <c r="H224" s="1">
        <v>1.06</v>
      </c>
      <c r="I224" t="s">
        <v>4</v>
      </c>
      <c r="J224" t="s">
        <v>5</v>
      </c>
      <c r="K224" t="s">
        <v>119</v>
      </c>
      <c r="L224" t="s">
        <v>172</v>
      </c>
      <c r="M224" t="s">
        <v>257</v>
      </c>
      <c r="Q224" t="s">
        <v>357</v>
      </c>
      <c r="R224">
        <v>90</v>
      </c>
      <c r="S224" t="s">
        <v>336</v>
      </c>
      <c r="T224">
        <v>6</v>
      </c>
      <c r="U224" t="s">
        <v>335</v>
      </c>
      <c r="V224" t="s">
        <v>1176</v>
      </c>
      <c r="W224" t="s">
        <v>171</v>
      </c>
    </row>
    <row r="225" spans="1:23" x14ac:dyDescent="0.25">
      <c r="A225" t="s">
        <v>168</v>
      </c>
      <c r="B225" t="s">
        <v>251</v>
      </c>
      <c r="C225" t="s">
        <v>6</v>
      </c>
      <c r="D225" t="s">
        <v>169</v>
      </c>
      <c r="E225">
        <v>8</v>
      </c>
      <c r="F225" t="s">
        <v>1</v>
      </c>
      <c r="G225" t="s">
        <v>171</v>
      </c>
      <c r="H225" s="1">
        <v>1.08</v>
      </c>
      <c r="I225" t="s">
        <v>4</v>
      </c>
      <c r="J225" t="s">
        <v>5</v>
      </c>
      <c r="K225" t="s">
        <v>26</v>
      </c>
      <c r="L225" t="s">
        <v>172</v>
      </c>
      <c r="M225" t="s">
        <v>259</v>
      </c>
      <c r="Q225" t="s">
        <v>357</v>
      </c>
      <c r="R225">
        <v>200</v>
      </c>
      <c r="S225" t="s">
        <v>336</v>
      </c>
      <c r="T225">
        <v>8</v>
      </c>
      <c r="U225" t="s">
        <v>335</v>
      </c>
      <c r="V225" t="s">
        <v>1324</v>
      </c>
      <c r="W225" t="s">
        <v>171</v>
      </c>
    </row>
    <row r="226" spans="1:23" x14ac:dyDescent="0.25">
      <c r="A226" t="s">
        <v>168</v>
      </c>
      <c r="B226" t="s">
        <v>251</v>
      </c>
      <c r="C226" t="s">
        <v>6</v>
      </c>
      <c r="D226" t="s">
        <v>169</v>
      </c>
      <c r="E226">
        <v>7</v>
      </c>
      <c r="F226" t="s">
        <v>1</v>
      </c>
      <c r="G226" t="s">
        <v>171</v>
      </c>
      <c r="H226" s="1">
        <v>1.07</v>
      </c>
      <c r="I226" t="s">
        <v>4</v>
      </c>
      <c r="J226" t="s">
        <v>5</v>
      </c>
      <c r="K226" t="s">
        <v>11</v>
      </c>
      <c r="L226" t="s">
        <v>172</v>
      </c>
      <c r="M226" t="s">
        <v>258</v>
      </c>
      <c r="Q226" t="s">
        <v>357</v>
      </c>
      <c r="R226">
        <v>80</v>
      </c>
      <c r="S226" t="s">
        <v>336</v>
      </c>
      <c r="T226">
        <v>7</v>
      </c>
      <c r="U226" t="s">
        <v>335</v>
      </c>
      <c r="V226" t="s">
        <v>1317</v>
      </c>
      <c r="W226" t="s">
        <v>171</v>
      </c>
    </row>
    <row r="227" spans="1:23" x14ac:dyDescent="0.25">
      <c r="A227" t="s">
        <v>168</v>
      </c>
      <c r="B227" t="s">
        <v>251</v>
      </c>
      <c r="C227" t="s">
        <v>6</v>
      </c>
      <c r="D227" t="s">
        <v>169</v>
      </c>
      <c r="E227">
        <v>13</v>
      </c>
      <c r="F227" t="s">
        <v>1</v>
      </c>
      <c r="G227" t="s">
        <v>171</v>
      </c>
      <c r="H227" s="1">
        <v>1.1299999999999999</v>
      </c>
      <c r="I227" t="s">
        <v>4</v>
      </c>
      <c r="J227" t="s">
        <v>5</v>
      </c>
      <c r="K227" t="s">
        <v>46</v>
      </c>
      <c r="L227" t="s">
        <v>172</v>
      </c>
      <c r="M227" t="s">
        <v>264</v>
      </c>
      <c r="Q227" t="s">
        <v>357</v>
      </c>
      <c r="R227">
        <v>90</v>
      </c>
      <c r="S227" t="s">
        <v>336</v>
      </c>
      <c r="T227">
        <v>13</v>
      </c>
      <c r="U227" t="s">
        <v>335</v>
      </c>
      <c r="V227" t="s">
        <v>1325</v>
      </c>
      <c r="W227" t="s">
        <v>171</v>
      </c>
    </row>
    <row r="228" spans="1:23" x14ac:dyDescent="0.25">
      <c r="A228" t="s">
        <v>168</v>
      </c>
      <c r="B228" t="s">
        <v>251</v>
      </c>
      <c r="C228" t="s">
        <v>6</v>
      </c>
      <c r="D228" t="s">
        <v>169</v>
      </c>
      <c r="E228">
        <v>9</v>
      </c>
      <c r="F228" t="s">
        <v>1</v>
      </c>
      <c r="G228" t="s">
        <v>171</v>
      </c>
      <c r="H228" s="1">
        <v>1.0900000000000001</v>
      </c>
      <c r="I228" t="s">
        <v>4</v>
      </c>
      <c r="J228" t="s">
        <v>5</v>
      </c>
      <c r="K228" t="s">
        <v>118</v>
      </c>
      <c r="L228" t="s">
        <v>172</v>
      </c>
      <c r="M228" t="s">
        <v>260</v>
      </c>
      <c r="Q228" t="s">
        <v>357</v>
      </c>
      <c r="R228">
        <v>90</v>
      </c>
      <c r="S228" t="s">
        <v>336</v>
      </c>
      <c r="T228">
        <v>9</v>
      </c>
      <c r="U228" t="s">
        <v>335</v>
      </c>
      <c r="V228" t="s">
        <v>1233</v>
      </c>
      <c r="W228" t="s">
        <v>171</v>
      </c>
    </row>
    <row r="229" spans="1:23" x14ac:dyDescent="0.25">
      <c r="A229" t="s">
        <v>168</v>
      </c>
      <c r="B229" t="s">
        <v>251</v>
      </c>
      <c r="C229" t="s">
        <v>6</v>
      </c>
      <c r="D229" t="s">
        <v>169</v>
      </c>
      <c r="E229">
        <v>79</v>
      </c>
      <c r="F229" t="s">
        <v>1</v>
      </c>
      <c r="G229" t="s">
        <v>171</v>
      </c>
      <c r="H229" s="1">
        <v>1.79</v>
      </c>
      <c r="I229" t="s">
        <v>4</v>
      </c>
      <c r="J229" t="s">
        <v>5</v>
      </c>
      <c r="K229" t="s">
        <v>15</v>
      </c>
      <c r="L229" t="s">
        <v>172</v>
      </c>
      <c r="M229" t="s">
        <v>317</v>
      </c>
      <c r="Q229" t="s">
        <v>357</v>
      </c>
      <c r="R229">
        <v>120</v>
      </c>
      <c r="S229" t="s">
        <v>336</v>
      </c>
      <c r="T229">
        <v>79</v>
      </c>
      <c r="U229" t="s">
        <v>335</v>
      </c>
      <c r="V229" t="s">
        <v>1326</v>
      </c>
      <c r="W229" t="s">
        <v>171</v>
      </c>
    </row>
    <row r="230" spans="1:23" x14ac:dyDescent="0.25">
      <c r="A230" t="s">
        <v>168</v>
      </c>
      <c r="B230" t="s">
        <v>251</v>
      </c>
      <c r="C230" t="s">
        <v>6</v>
      </c>
      <c r="D230" t="s">
        <v>169</v>
      </c>
      <c r="E230">
        <v>8</v>
      </c>
      <c r="F230" t="s">
        <v>1</v>
      </c>
      <c r="G230" t="s">
        <v>171</v>
      </c>
      <c r="H230" s="1">
        <v>1.08</v>
      </c>
      <c r="I230" t="s">
        <v>4</v>
      </c>
      <c r="J230" t="s">
        <v>5</v>
      </c>
      <c r="K230" t="s">
        <v>26</v>
      </c>
      <c r="L230" t="s">
        <v>172</v>
      </c>
      <c r="M230" t="s">
        <v>259</v>
      </c>
      <c r="Q230" t="s">
        <v>357</v>
      </c>
      <c r="R230">
        <v>80</v>
      </c>
      <c r="S230" t="s">
        <v>336</v>
      </c>
      <c r="T230">
        <v>8</v>
      </c>
      <c r="U230" t="s">
        <v>335</v>
      </c>
      <c r="V230" t="s">
        <v>1276</v>
      </c>
      <c r="W230" t="s">
        <v>171</v>
      </c>
    </row>
    <row r="231" spans="1:23" x14ac:dyDescent="0.25">
      <c r="A231" t="s">
        <v>168</v>
      </c>
      <c r="B231" t="s">
        <v>251</v>
      </c>
      <c r="C231" t="s">
        <v>6</v>
      </c>
      <c r="D231" t="s">
        <v>169</v>
      </c>
      <c r="E231">
        <v>95</v>
      </c>
      <c r="F231" t="s">
        <v>1</v>
      </c>
      <c r="G231" t="s">
        <v>171</v>
      </c>
      <c r="H231" s="1">
        <v>1.95</v>
      </c>
      <c r="I231" t="s">
        <v>4</v>
      </c>
      <c r="J231" t="s">
        <v>5</v>
      </c>
      <c r="K231" t="s">
        <v>146</v>
      </c>
      <c r="L231" t="s">
        <v>172</v>
      </c>
      <c r="M231" t="s">
        <v>330</v>
      </c>
      <c r="Q231" t="s">
        <v>357</v>
      </c>
      <c r="R231">
        <v>130</v>
      </c>
      <c r="S231" t="s">
        <v>336</v>
      </c>
      <c r="T231">
        <v>95</v>
      </c>
      <c r="U231" t="s">
        <v>335</v>
      </c>
      <c r="V231" t="s">
        <v>1327</v>
      </c>
      <c r="W231" t="s">
        <v>171</v>
      </c>
    </row>
    <row r="232" spans="1:23" x14ac:dyDescent="0.25">
      <c r="A232" t="s">
        <v>168</v>
      </c>
      <c r="B232" t="s">
        <v>251</v>
      </c>
      <c r="C232" t="s">
        <v>6</v>
      </c>
      <c r="D232" t="s">
        <v>169</v>
      </c>
      <c r="E232">
        <v>9</v>
      </c>
      <c r="F232" t="s">
        <v>1</v>
      </c>
      <c r="G232" t="s">
        <v>171</v>
      </c>
      <c r="H232" s="1">
        <v>1.0900000000000001</v>
      </c>
      <c r="I232" t="s">
        <v>4</v>
      </c>
      <c r="J232" t="s">
        <v>5</v>
      </c>
      <c r="K232" t="s">
        <v>118</v>
      </c>
      <c r="L232" t="s">
        <v>172</v>
      </c>
      <c r="M232" t="s">
        <v>260</v>
      </c>
      <c r="Q232" t="s">
        <v>357</v>
      </c>
      <c r="R232">
        <v>190</v>
      </c>
      <c r="S232" t="s">
        <v>336</v>
      </c>
      <c r="T232">
        <v>9</v>
      </c>
      <c r="U232" t="s">
        <v>335</v>
      </c>
      <c r="V232" t="s">
        <v>1221</v>
      </c>
      <c r="W232" t="s">
        <v>171</v>
      </c>
    </row>
    <row r="233" spans="1:23" x14ac:dyDescent="0.25">
      <c r="A233" t="s">
        <v>168</v>
      </c>
      <c r="B233" t="s">
        <v>251</v>
      </c>
      <c r="C233" t="s">
        <v>6</v>
      </c>
      <c r="D233" t="s">
        <v>169</v>
      </c>
      <c r="E233">
        <v>87</v>
      </c>
      <c r="F233" t="s">
        <v>1</v>
      </c>
      <c r="G233" t="s">
        <v>171</v>
      </c>
      <c r="H233" s="1">
        <v>1.87</v>
      </c>
      <c r="I233" t="s">
        <v>4</v>
      </c>
      <c r="J233" t="s">
        <v>5</v>
      </c>
      <c r="K233" t="s">
        <v>49</v>
      </c>
      <c r="L233" t="s">
        <v>172</v>
      </c>
      <c r="M233" t="s">
        <v>323</v>
      </c>
      <c r="Q233" t="s">
        <v>357</v>
      </c>
      <c r="R233">
        <v>70</v>
      </c>
      <c r="S233" t="s">
        <v>336</v>
      </c>
      <c r="T233">
        <v>87</v>
      </c>
      <c r="U233" t="s">
        <v>335</v>
      </c>
      <c r="V233" t="s">
        <v>1328</v>
      </c>
      <c r="W233" t="s">
        <v>171</v>
      </c>
    </row>
    <row r="234" spans="1:23" x14ac:dyDescent="0.25">
      <c r="A234" t="s">
        <v>168</v>
      </c>
      <c r="B234" t="s">
        <v>251</v>
      </c>
      <c r="C234" t="s">
        <v>6</v>
      </c>
      <c r="D234" t="s">
        <v>169</v>
      </c>
      <c r="E234">
        <v>2</v>
      </c>
      <c r="F234" t="s">
        <v>1</v>
      </c>
      <c r="G234" t="s">
        <v>171</v>
      </c>
      <c r="H234" s="1">
        <v>1.02</v>
      </c>
      <c r="I234" t="s">
        <v>4</v>
      </c>
      <c r="J234" t="s">
        <v>5</v>
      </c>
      <c r="K234" t="s">
        <v>102</v>
      </c>
      <c r="L234" t="s">
        <v>172</v>
      </c>
      <c r="M234" t="s">
        <v>253</v>
      </c>
      <c r="Q234" t="s">
        <v>357</v>
      </c>
      <c r="R234">
        <v>140</v>
      </c>
      <c r="S234" t="s">
        <v>336</v>
      </c>
      <c r="T234">
        <v>2</v>
      </c>
      <c r="U234" t="s">
        <v>335</v>
      </c>
      <c r="V234" t="s">
        <v>1329</v>
      </c>
      <c r="W234" t="s">
        <v>171</v>
      </c>
    </row>
    <row r="235" spans="1:23" x14ac:dyDescent="0.25">
      <c r="A235" t="s">
        <v>168</v>
      </c>
      <c r="B235" t="s">
        <v>251</v>
      </c>
      <c r="C235" t="s">
        <v>6</v>
      </c>
      <c r="D235" t="s">
        <v>169</v>
      </c>
      <c r="E235">
        <v>2</v>
      </c>
      <c r="F235" t="s">
        <v>1</v>
      </c>
      <c r="G235" t="s">
        <v>171</v>
      </c>
      <c r="H235" s="1">
        <v>1.02</v>
      </c>
      <c r="I235" t="s">
        <v>4</v>
      </c>
      <c r="J235" t="s">
        <v>5</v>
      </c>
      <c r="K235" t="s">
        <v>102</v>
      </c>
      <c r="L235" t="s">
        <v>172</v>
      </c>
      <c r="M235" t="s">
        <v>253</v>
      </c>
      <c r="Q235" t="s">
        <v>357</v>
      </c>
      <c r="R235">
        <v>170</v>
      </c>
      <c r="S235" t="s">
        <v>336</v>
      </c>
      <c r="T235">
        <v>2</v>
      </c>
      <c r="U235" t="s">
        <v>335</v>
      </c>
      <c r="V235" t="s">
        <v>1162</v>
      </c>
      <c r="W235" t="s">
        <v>171</v>
      </c>
    </row>
    <row r="236" spans="1:23" x14ac:dyDescent="0.25">
      <c r="A236" t="s">
        <v>168</v>
      </c>
      <c r="B236" t="s">
        <v>251</v>
      </c>
      <c r="C236" t="s">
        <v>6</v>
      </c>
      <c r="D236" t="s">
        <v>169</v>
      </c>
      <c r="E236">
        <v>9</v>
      </c>
      <c r="F236" t="s">
        <v>1</v>
      </c>
      <c r="G236" t="s">
        <v>171</v>
      </c>
      <c r="H236" s="1">
        <v>1.0900000000000001</v>
      </c>
      <c r="I236" t="s">
        <v>4</v>
      </c>
      <c r="J236" t="s">
        <v>5</v>
      </c>
      <c r="K236" t="s">
        <v>118</v>
      </c>
      <c r="L236" t="s">
        <v>172</v>
      </c>
      <c r="M236" t="s">
        <v>260</v>
      </c>
      <c r="Q236" t="s">
        <v>357</v>
      </c>
      <c r="R236">
        <v>170</v>
      </c>
      <c r="S236" t="s">
        <v>336</v>
      </c>
      <c r="T236">
        <v>9</v>
      </c>
      <c r="U236" t="s">
        <v>335</v>
      </c>
      <c r="V236" t="s">
        <v>1330</v>
      </c>
      <c r="W236" t="s">
        <v>171</v>
      </c>
    </row>
    <row r="237" spans="1:23" x14ac:dyDescent="0.25">
      <c r="A237" t="s">
        <v>168</v>
      </c>
      <c r="B237" t="s">
        <v>251</v>
      </c>
      <c r="C237" t="s">
        <v>6</v>
      </c>
      <c r="D237" t="s">
        <v>169</v>
      </c>
      <c r="E237">
        <v>55</v>
      </c>
      <c r="F237" t="s">
        <v>1</v>
      </c>
      <c r="G237" t="s">
        <v>171</v>
      </c>
      <c r="H237" s="1">
        <v>1.55</v>
      </c>
      <c r="I237" t="s">
        <v>4</v>
      </c>
      <c r="J237" t="s">
        <v>5</v>
      </c>
      <c r="K237" t="s">
        <v>89</v>
      </c>
      <c r="L237" t="s">
        <v>172</v>
      </c>
      <c r="M237" t="s">
        <v>299</v>
      </c>
      <c r="Q237" t="s">
        <v>357</v>
      </c>
      <c r="R237">
        <v>100</v>
      </c>
      <c r="S237" t="s">
        <v>336</v>
      </c>
      <c r="T237">
        <v>55</v>
      </c>
      <c r="U237" t="s">
        <v>335</v>
      </c>
      <c r="V237" t="s">
        <v>1331</v>
      </c>
      <c r="W237" t="s">
        <v>171</v>
      </c>
    </row>
    <row r="238" spans="1:23" x14ac:dyDescent="0.25">
      <c r="A238" t="s">
        <v>168</v>
      </c>
      <c r="B238" t="s">
        <v>251</v>
      </c>
      <c r="C238" t="s">
        <v>6</v>
      </c>
      <c r="D238" t="s">
        <v>169</v>
      </c>
      <c r="E238">
        <v>6</v>
      </c>
      <c r="F238" t="s">
        <v>1</v>
      </c>
      <c r="G238" t="s">
        <v>171</v>
      </c>
      <c r="H238" s="1">
        <v>1.06</v>
      </c>
      <c r="I238" t="s">
        <v>4</v>
      </c>
      <c r="J238" t="s">
        <v>5</v>
      </c>
      <c r="K238" t="s">
        <v>119</v>
      </c>
      <c r="L238" t="s">
        <v>172</v>
      </c>
      <c r="M238" t="s">
        <v>257</v>
      </c>
      <c r="Q238" t="s">
        <v>357</v>
      </c>
      <c r="R238">
        <v>110</v>
      </c>
      <c r="S238" t="s">
        <v>336</v>
      </c>
      <c r="T238">
        <v>6</v>
      </c>
      <c r="U238" t="s">
        <v>335</v>
      </c>
      <c r="V238" t="s">
        <v>1332</v>
      </c>
      <c r="W238" t="s">
        <v>171</v>
      </c>
    </row>
    <row r="239" spans="1:23" x14ac:dyDescent="0.25">
      <c r="A239" t="s">
        <v>168</v>
      </c>
      <c r="B239" t="s">
        <v>251</v>
      </c>
      <c r="C239" t="s">
        <v>6</v>
      </c>
      <c r="D239" t="s">
        <v>169</v>
      </c>
      <c r="E239">
        <v>41</v>
      </c>
      <c r="F239" t="s">
        <v>1</v>
      </c>
      <c r="G239" t="s">
        <v>171</v>
      </c>
      <c r="H239" s="1">
        <v>1.41</v>
      </c>
      <c r="I239" t="s">
        <v>4</v>
      </c>
      <c r="J239" t="s">
        <v>5</v>
      </c>
      <c r="K239" t="s">
        <v>55</v>
      </c>
      <c r="L239" t="s">
        <v>172</v>
      </c>
      <c r="M239" t="s">
        <v>288</v>
      </c>
      <c r="Q239" t="s">
        <v>357</v>
      </c>
      <c r="R239">
        <v>110</v>
      </c>
      <c r="S239" t="s">
        <v>336</v>
      </c>
      <c r="T239">
        <v>41</v>
      </c>
      <c r="U239" t="s">
        <v>335</v>
      </c>
      <c r="V239" t="s">
        <v>1333</v>
      </c>
      <c r="W239" t="s">
        <v>171</v>
      </c>
    </row>
    <row r="240" spans="1:23" x14ac:dyDescent="0.25">
      <c r="A240" t="s">
        <v>168</v>
      </c>
      <c r="B240" t="s">
        <v>251</v>
      </c>
      <c r="C240" t="s">
        <v>6</v>
      </c>
      <c r="D240" t="s">
        <v>169</v>
      </c>
      <c r="E240">
        <v>2</v>
      </c>
      <c r="F240" t="s">
        <v>1</v>
      </c>
      <c r="G240" t="s">
        <v>171</v>
      </c>
      <c r="H240" s="1">
        <v>1.02</v>
      </c>
      <c r="I240" t="s">
        <v>4</v>
      </c>
      <c r="J240" t="s">
        <v>5</v>
      </c>
      <c r="K240" t="s">
        <v>102</v>
      </c>
      <c r="L240" t="s">
        <v>172</v>
      </c>
      <c r="M240" t="s">
        <v>253</v>
      </c>
      <c r="Q240" t="s">
        <v>357</v>
      </c>
      <c r="R240">
        <v>190</v>
      </c>
      <c r="S240" t="s">
        <v>336</v>
      </c>
      <c r="T240">
        <v>2</v>
      </c>
      <c r="U240" t="s">
        <v>335</v>
      </c>
      <c r="V240" t="s">
        <v>1194</v>
      </c>
      <c r="W240" t="s">
        <v>171</v>
      </c>
    </row>
    <row r="241" spans="1:23" x14ac:dyDescent="0.25">
      <c r="A241" t="s">
        <v>168</v>
      </c>
      <c r="B241" t="s">
        <v>251</v>
      </c>
      <c r="C241" t="s">
        <v>6</v>
      </c>
      <c r="D241" t="s">
        <v>169</v>
      </c>
      <c r="E241">
        <v>5</v>
      </c>
      <c r="F241" t="s">
        <v>1</v>
      </c>
      <c r="G241" t="s">
        <v>171</v>
      </c>
      <c r="H241" s="1">
        <v>1.05</v>
      </c>
      <c r="I241" t="s">
        <v>4</v>
      </c>
      <c r="J241" t="s">
        <v>5</v>
      </c>
      <c r="K241" t="s">
        <v>44</v>
      </c>
      <c r="L241" t="s">
        <v>172</v>
      </c>
      <c r="M241" t="s">
        <v>256</v>
      </c>
      <c r="Q241" t="s">
        <v>357</v>
      </c>
      <c r="R241">
        <v>190</v>
      </c>
      <c r="S241" t="s">
        <v>336</v>
      </c>
      <c r="T241">
        <v>5</v>
      </c>
      <c r="U241" t="s">
        <v>335</v>
      </c>
      <c r="V241" t="s">
        <v>361</v>
      </c>
      <c r="W241" t="s">
        <v>171</v>
      </c>
    </row>
    <row r="242" spans="1:23" x14ac:dyDescent="0.25">
      <c r="A242" t="s">
        <v>168</v>
      </c>
      <c r="B242" t="s">
        <v>251</v>
      </c>
      <c r="C242" t="s">
        <v>6</v>
      </c>
      <c r="D242" t="s">
        <v>169</v>
      </c>
      <c r="E242">
        <v>6</v>
      </c>
      <c r="F242" t="s">
        <v>1</v>
      </c>
      <c r="G242" t="s">
        <v>171</v>
      </c>
      <c r="H242" s="1">
        <v>1.06</v>
      </c>
      <c r="I242" t="s">
        <v>4</v>
      </c>
      <c r="J242" t="s">
        <v>5</v>
      </c>
      <c r="K242" t="s">
        <v>119</v>
      </c>
      <c r="L242" t="s">
        <v>172</v>
      </c>
      <c r="M242" t="s">
        <v>257</v>
      </c>
      <c r="Q242" t="s">
        <v>357</v>
      </c>
      <c r="R242">
        <v>80</v>
      </c>
      <c r="S242" t="s">
        <v>336</v>
      </c>
      <c r="T242">
        <v>6</v>
      </c>
      <c r="U242" t="s">
        <v>335</v>
      </c>
      <c r="V242" t="s">
        <v>1334</v>
      </c>
      <c r="W242" t="s">
        <v>171</v>
      </c>
    </row>
    <row r="243" spans="1:23" x14ac:dyDescent="0.25">
      <c r="A243" t="s">
        <v>168</v>
      </c>
      <c r="B243" t="s">
        <v>251</v>
      </c>
      <c r="C243" t="s">
        <v>6</v>
      </c>
      <c r="D243" t="s">
        <v>169</v>
      </c>
      <c r="E243">
        <v>96</v>
      </c>
      <c r="F243" t="s">
        <v>1</v>
      </c>
      <c r="G243" t="s">
        <v>171</v>
      </c>
      <c r="H243" s="1">
        <v>1.96</v>
      </c>
      <c r="I243" t="s">
        <v>4</v>
      </c>
      <c r="J243" t="s">
        <v>5</v>
      </c>
      <c r="K243" t="s">
        <v>92</v>
      </c>
      <c r="L243" t="s">
        <v>172</v>
      </c>
      <c r="M243" t="s">
        <v>331</v>
      </c>
      <c r="Q243" t="s">
        <v>357</v>
      </c>
      <c r="R243">
        <v>50</v>
      </c>
      <c r="S243" t="s">
        <v>336</v>
      </c>
      <c r="T243">
        <v>96</v>
      </c>
      <c r="U243" t="s">
        <v>335</v>
      </c>
      <c r="V243" t="s">
        <v>1335</v>
      </c>
      <c r="W243" t="s">
        <v>171</v>
      </c>
    </row>
    <row r="244" spans="1:23" x14ac:dyDescent="0.25">
      <c r="A244" t="s">
        <v>168</v>
      </c>
      <c r="B244" t="s">
        <v>251</v>
      </c>
      <c r="C244" t="s">
        <v>6</v>
      </c>
      <c r="D244" t="s">
        <v>169</v>
      </c>
      <c r="E244">
        <v>4</v>
      </c>
      <c r="F244" t="s">
        <v>1</v>
      </c>
      <c r="G244" t="s">
        <v>171</v>
      </c>
      <c r="H244" s="1">
        <v>1.04</v>
      </c>
      <c r="I244" t="s">
        <v>4</v>
      </c>
      <c r="J244" t="s">
        <v>5</v>
      </c>
      <c r="K244" t="s">
        <v>93</v>
      </c>
      <c r="L244" t="s">
        <v>172</v>
      </c>
      <c r="M244" t="s">
        <v>255</v>
      </c>
      <c r="Q244" t="s">
        <v>357</v>
      </c>
      <c r="R244">
        <v>200</v>
      </c>
      <c r="S244" t="s">
        <v>336</v>
      </c>
      <c r="T244">
        <v>4</v>
      </c>
      <c r="U244" t="s">
        <v>335</v>
      </c>
      <c r="V244" t="s">
        <v>360</v>
      </c>
      <c r="W244" t="s">
        <v>171</v>
      </c>
    </row>
    <row r="245" spans="1:23" x14ac:dyDescent="0.25">
      <c r="A245" t="s">
        <v>168</v>
      </c>
      <c r="B245" t="s">
        <v>251</v>
      </c>
      <c r="C245" t="s">
        <v>6</v>
      </c>
      <c r="D245" t="s">
        <v>169</v>
      </c>
      <c r="E245">
        <v>10</v>
      </c>
      <c r="F245" t="s">
        <v>1</v>
      </c>
      <c r="G245" t="s">
        <v>171</v>
      </c>
      <c r="H245" s="1">
        <v>1.1000000000000001</v>
      </c>
      <c r="I245" t="s">
        <v>4</v>
      </c>
      <c r="J245" t="s">
        <v>5</v>
      </c>
      <c r="K245" t="s">
        <v>114</v>
      </c>
      <c r="L245" t="s">
        <v>172</v>
      </c>
      <c r="M245" t="s">
        <v>261</v>
      </c>
      <c r="Q245" t="s">
        <v>357</v>
      </c>
      <c r="R245">
        <v>190</v>
      </c>
      <c r="S245" t="s">
        <v>336</v>
      </c>
      <c r="T245">
        <v>10</v>
      </c>
      <c r="U245" t="s">
        <v>335</v>
      </c>
      <c r="V245" t="s">
        <v>1336</v>
      </c>
      <c r="W245" t="s">
        <v>171</v>
      </c>
    </row>
    <row r="246" spans="1:23" x14ac:dyDescent="0.25">
      <c r="A246" t="s">
        <v>168</v>
      </c>
      <c r="B246" t="s">
        <v>251</v>
      </c>
      <c r="C246" t="s">
        <v>6</v>
      </c>
      <c r="D246" t="s">
        <v>169</v>
      </c>
      <c r="E246">
        <v>4</v>
      </c>
      <c r="F246" t="s">
        <v>1</v>
      </c>
      <c r="G246" t="s">
        <v>171</v>
      </c>
      <c r="H246" s="1">
        <v>1.04</v>
      </c>
      <c r="I246" t="s">
        <v>4</v>
      </c>
      <c r="J246" t="s">
        <v>5</v>
      </c>
      <c r="K246" t="s">
        <v>93</v>
      </c>
      <c r="L246" t="s">
        <v>172</v>
      </c>
      <c r="M246" t="s">
        <v>255</v>
      </c>
      <c r="Q246" t="s">
        <v>357</v>
      </c>
      <c r="R246">
        <v>170</v>
      </c>
      <c r="S246" t="s">
        <v>336</v>
      </c>
      <c r="T246">
        <v>4</v>
      </c>
      <c r="U246" t="s">
        <v>335</v>
      </c>
      <c r="V246" t="s">
        <v>1337</v>
      </c>
      <c r="W246" t="s">
        <v>171</v>
      </c>
    </row>
    <row r="247" spans="1:23" x14ac:dyDescent="0.25">
      <c r="A247" t="s">
        <v>168</v>
      </c>
      <c r="B247" t="s">
        <v>251</v>
      </c>
      <c r="C247" t="s">
        <v>6</v>
      </c>
      <c r="D247" t="s">
        <v>169</v>
      </c>
      <c r="E247">
        <v>7</v>
      </c>
      <c r="F247" t="s">
        <v>1</v>
      </c>
      <c r="G247" t="s">
        <v>171</v>
      </c>
      <c r="H247" s="1">
        <v>1.07</v>
      </c>
      <c r="I247" t="s">
        <v>4</v>
      </c>
      <c r="J247" t="s">
        <v>5</v>
      </c>
      <c r="K247" t="s">
        <v>11</v>
      </c>
      <c r="L247" t="s">
        <v>172</v>
      </c>
      <c r="M247" t="s">
        <v>258</v>
      </c>
      <c r="Q247" t="s">
        <v>357</v>
      </c>
      <c r="R247">
        <v>50</v>
      </c>
      <c r="S247" t="s">
        <v>336</v>
      </c>
      <c r="T247">
        <v>7</v>
      </c>
      <c r="U247" t="s">
        <v>335</v>
      </c>
      <c r="V247" t="s">
        <v>1263</v>
      </c>
      <c r="W247" t="s">
        <v>171</v>
      </c>
    </row>
    <row r="248" spans="1:23" x14ac:dyDescent="0.25">
      <c r="A248" t="s">
        <v>168</v>
      </c>
      <c r="B248" t="s">
        <v>251</v>
      </c>
      <c r="C248" t="s">
        <v>6</v>
      </c>
      <c r="D248" t="s">
        <v>169</v>
      </c>
      <c r="E248">
        <v>2</v>
      </c>
      <c r="F248" t="s">
        <v>1</v>
      </c>
      <c r="G248" t="s">
        <v>171</v>
      </c>
      <c r="H248" s="1">
        <v>1.02</v>
      </c>
      <c r="I248" t="s">
        <v>4</v>
      </c>
      <c r="J248" t="s">
        <v>5</v>
      </c>
      <c r="K248" t="s">
        <v>102</v>
      </c>
      <c r="L248" t="s">
        <v>172</v>
      </c>
      <c r="M248" t="s">
        <v>253</v>
      </c>
      <c r="Q248" t="s">
        <v>357</v>
      </c>
      <c r="R248">
        <v>60</v>
      </c>
      <c r="S248" t="s">
        <v>336</v>
      </c>
      <c r="T248">
        <v>2</v>
      </c>
      <c r="U248" t="s">
        <v>335</v>
      </c>
      <c r="V248" t="s">
        <v>1338</v>
      </c>
      <c r="W248" t="s">
        <v>171</v>
      </c>
    </row>
    <row r="249" spans="1:23" x14ac:dyDescent="0.25">
      <c r="A249" t="s">
        <v>168</v>
      </c>
      <c r="B249" t="s">
        <v>251</v>
      </c>
      <c r="C249" t="s">
        <v>6</v>
      </c>
      <c r="D249" t="s">
        <v>169</v>
      </c>
      <c r="E249">
        <v>51</v>
      </c>
      <c r="F249" t="s">
        <v>1</v>
      </c>
      <c r="G249" t="s">
        <v>171</v>
      </c>
      <c r="H249" s="1">
        <v>1.51</v>
      </c>
      <c r="I249" t="s">
        <v>4</v>
      </c>
      <c r="J249" t="s">
        <v>5</v>
      </c>
      <c r="K249" t="s">
        <v>130</v>
      </c>
      <c r="L249" t="s">
        <v>172</v>
      </c>
      <c r="M249" t="s">
        <v>296</v>
      </c>
      <c r="Q249" t="s">
        <v>357</v>
      </c>
      <c r="R249">
        <v>200</v>
      </c>
      <c r="S249" t="s">
        <v>336</v>
      </c>
      <c r="T249">
        <v>51</v>
      </c>
      <c r="U249" t="s">
        <v>335</v>
      </c>
      <c r="V249" t="s">
        <v>1339</v>
      </c>
      <c r="W249" t="s">
        <v>171</v>
      </c>
    </row>
    <row r="250" spans="1:23" x14ac:dyDescent="0.25">
      <c r="A250" t="s">
        <v>168</v>
      </c>
      <c r="B250" t="s">
        <v>251</v>
      </c>
      <c r="C250" t="s">
        <v>6</v>
      </c>
      <c r="D250" t="s">
        <v>169</v>
      </c>
      <c r="E250">
        <v>3</v>
      </c>
      <c r="F250" t="s">
        <v>1</v>
      </c>
      <c r="G250" t="s">
        <v>171</v>
      </c>
      <c r="H250" s="1">
        <v>1.03</v>
      </c>
      <c r="I250" t="s">
        <v>4</v>
      </c>
      <c r="J250" t="s">
        <v>5</v>
      </c>
      <c r="K250" t="s">
        <v>150</v>
      </c>
      <c r="L250" t="s">
        <v>172</v>
      </c>
      <c r="M250" t="s">
        <v>254</v>
      </c>
      <c r="Q250" t="s">
        <v>357</v>
      </c>
      <c r="R250">
        <v>110</v>
      </c>
      <c r="S250" t="s">
        <v>336</v>
      </c>
      <c r="T250">
        <v>3</v>
      </c>
      <c r="U250" t="s">
        <v>335</v>
      </c>
      <c r="V250" t="s">
        <v>1270</v>
      </c>
      <c r="W250" t="s">
        <v>171</v>
      </c>
    </row>
    <row r="251" spans="1:23" x14ac:dyDescent="0.25">
      <c r="A251" t="s">
        <v>168</v>
      </c>
      <c r="B251" t="s">
        <v>251</v>
      </c>
      <c r="C251" t="s">
        <v>6</v>
      </c>
      <c r="D251" t="s">
        <v>169</v>
      </c>
      <c r="E251">
        <v>22</v>
      </c>
      <c r="F251" t="s">
        <v>1</v>
      </c>
      <c r="G251" t="s">
        <v>171</v>
      </c>
      <c r="H251" s="1">
        <v>1.22</v>
      </c>
      <c r="I251" t="s">
        <v>4</v>
      </c>
      <c r="J251" t="s">
        <v>5</v>
      </c>
      <c r="K251" t="s">
        <v>126</v>
      </c>
      <c r="L251" t="s">
        <v>172</v>
      </c>
      <c r="M251" t="s">
        <v>272</v>
      </c>
      <c r="Q251" t="s">
        <v>357</v>
      </c>
      <c r="R251">
        <v>160</v>
      </c>
      <c r="S251" t="s">
        <v>336</v>
      </c>
      <c r="T251">
        <v>22</v>
      </c>
      <c r="U251" t="s">
        <v>335</v>
      </c>
      <c r="V251" t="s">
        <v>1340</v>
      </c>
      <c r="W251" t="s">
        <v>171</v>
      </c>
    </row>
    <row r="252" spans="1:23" x14ac:dyDescent="0.25">
      <c r="A252" t="s">
        <v>168</v>
      </c>
      <c r="B252" t="s">
        <v>251</v>
      </c>
      <c r="C252" t="s">
        <v>6</v>
      </c>
      <c r="D252" t="s">
        <v>169</v>
      </c>
      <c r="E252">
        <v>1</v>
      </c>
      <c r="F252" t="s">
        <v>1</v>
      </c>
      <c r="G252" t="s">
        <v>171</v>
      </c>
      <c r="H252" s="1">
        <v>1.01</v>
      </c>
      <c r="I252" t="s">
        <v>4</v>
      </c>
      <c r="J252" t="s">
        <v>5</v>
      </c>
      <c r="K252" t="s">
        <v>160</v>
      </c>
      <c r="L252" t="s">
        <v>172</v>
      </c>
      <c r="M252" t="s">
        <v>252</v>
      </c>
      <c r="Q252" t="s">
        <v>357</v>
      </c>
      <c r="R252">
        <v>130</v>
      </c>
      <c r="S252" t="s">
        <v>336</v>
      </c>
      <c r="T252">
        <v>1</v>
      </c>
      <c r="U252" t="s">
        <v>335</v>
      </c>
      <c r="V252" t="s">
        <v>1187</v>
      </c>
      <c r="W252" t="s">
        <v>171</v>
      </c>
    </row>
    <row r="253" spans="1:23" x14ac:dyDescent="0.25">
      <c r="A253" t="s">
        <v>168</v>
      </c>
      <c r="B253" t="s">
        <v>251</v>
      </c>
      <c r="C253" t="s">
        <v>6</v>
      </c>
      <c r="D253" t="s">
        <v>169</v>
      </c>
      <c r="E253">
        <v>54</v>
      </c>
      <c r="F253" t="s">
        <v>1</v>
      </c>
      <c r="G253" t="s">
        <v>171</v>
      </c>
      <c r="H253" s="1">
        <v>1.54</v>
      </c>
      <c r="I253" t="s">
        <v>4</v>
      </c>
      <c r="J253" t="s">
        <v>5</v>
      </c>
      <c r="K253" t="s">
        <v>17</v>
      </c>
      <c r="L253" t="s">
        <v>172</v>
      </c>
      <c r="M253" t="s">
        <v>298</v>
      </c>
      <c r="Q253" t="s">
        <v>357</v>
      </c>
      <c r="R253">
        <v>100</v>
      </c>
      <c r="S253" t="s">
        <v>336</v>
      </c>
      <c r="T253">
        <v>54</v>
      </c>
      <c r="U253" t="s">
        <v>335</v>
      </c>
      <c r="V253" t="s">
        <v>1341</v>
      </c>
      <c r="W253" t="s">
        <v>171</v>
      </c>
    </row>
    <row r="254" spans="1:23" x14ac:dyDescent="0.25">
      <c r="A254" t="s">
        <v>168</v>
      </c>
      <c r="B254" t="s">
        <v>251</v>
      </c>
      <c r="C254" t="s">
        <v>6</v>
      </c>
      <c r="D254" t="s">
        <v>169</v>
      </c>
      <c r="E254">
        <v>5</v>
      </c>
      <c r="F254" t="s">
        <v>1</v>
      </c>
      <c r="G254" t="s">
        <v>171</v>
      </c>
      <c r="H254" s="1">
        <v>1.05</v>
      </c>
      <c r="I254" t="s">
        <v>4</v>
      </c>
      <c r="J254" t="s">
        <v>5</v>
      </c>
      <c r="K254" t="s">
        <v>44</v>
      </c>
      <c r="L254" t="s">
        <v>172</v>
      </c>
      <c r="M254" t="s">
        <v>256</v>
      </c>
      <c r="Q254" t="s">
        <v>357</v>
      </c>
      <c r="R254">
        <v>200</v>
      </c>
      <c r="S254" t="s">
        <v>336</v>
      </c>
      <c r="T254">
        <v>5</v>
      </c>
      <c r="U254" t="s">
        <v>335</v>
      </c>
      <c r="V254" t="s">
        <v>1342</v>
      </c>
      <c r="W254" t="s">
        <v>171</v>
      </c>
    </row>
    <row r="255" spans="1:23" x14ac:dyDescent="0.25">
      <c r="A255" t="s">
        <v>168</v>
      </c>
      <c r="B255" t="s">
        <v>251</v>
      </c>
      <c r="C255" t="s">
        <v>6</v>
      </c>
      <c r="D255" t="s">
        <v>169</v>
      </c>
      <c r="E255">
        <v>49</v>
      </c>
      <c r="F255" t="s">
        <v>1</v>
      </c>
      <c r="G255" t="s">
        <v>171</v>
      </c>
      <c r="H255" s="1">
        <v>1.49</v>
      </c>
      <c r="I255" t="s">
        <v>4</v>
      </c>
      <c r="J255" t="s">
        <v>5</v>
      </c>
      <c r="K255" t="s">
        <v>40</v>
      </c>
      <c r="L255" t="s">
        <v>172</v>
      </c>
      <c r="M255" t="s">
        <v>294</v>
      </c>
      <c r="Q255" t="s">
        <v>357</v>
      </c>
      <c r="R255">
        <v>200</v>
      </c>
      <c r="S255" t="s">
        <v>336</v>
      </c>
      <c r="T255">
        <v>49</v>
      </c>
      <c r="U255" t="s">
        <v>335</v>
      </c>
      <c r="V255" t="s">
        <v>1343</v>
      </c>
      <c r="W255" t="s">
        <v>171</v>
      </c>
    </row>
    <row r="256" spans="1:23" x14ac:dyDescent="0.25">
      <c r="A256" t="s">
        <v>168</v>
      </c>
      <c r="B256" t="s">
        <v>251</v>
      </c>
      <c r="C256" t="s">
        <v>6</v>
      </c>
      <c r="D256" t="s">
        <v>169</v>
      </c>
      <c r="E256">
        <v>1</v>
      </c>
      <c r="F256" t="s">
        <v>1</v>
      </c>
      <c r="G256" t="s">
        <v>171</v>
      </c>
      <c r="H256" s="1">
        <v>1.01</v>
      </c>
      <c r="I256" t="s">
        <v>4</v>
      </c>
      <c r="J256" t="s">
        <v>5</v>
      </c>
      <c r="K256" t="s">
        <v>160</v>
      </c>
      <c r="L256" t="s">
        <v>172</v>
      </c>
      <c r="M256" t="s">
        <v>252</v>
      </c>
      <c r="Q256" t="s">
        <v>357</v>
      </c>
      <c r="R256">
        <v>190</v>
      </c>
      <c r="S256" t="s">
        <v>336</v>
      </c>
      <c r="T256">
        <v>1</v>
      </c>
      <c r="U256" t="s">
        <v>335</v>
      </c>
      <c r="V256" t="s">
        <v>1344</v>
      </c>
      <c r="W256" t="s">
        <v>171</v>
      </c>
    </row>
    <row r="257" spans="1:23" x14ac:dyDescent="0.25">
      <c r="A257" t="s">
        <v>168</v>
      </c>
      <c r="B257" t="s">
        <v>251</v>
      </c>
      <c r="C257" t="s">
        <v>6</v>
      </c>
      <c r="D257" t="s">
        <v>169</v>
      </c>
      <c r="E257">
        <v>81</v>
      </c>
      <c r="F257" t="s">
        <v>1</v>
      </c>
      <c r="G257" t="s">
        <v>171</v>
      </c>
      <c r="H257" s="1">
        <v>1.81</v>
      </c>
      <c r="I257" t="s">
        <v>4</v>
      </c>
      <c r="J257" t="s">
        <v>5</v>
      </c>
      <c r="K257" t="s">
        <v>30</v>
      </c>
      <c r="L257" t="s">
        <v>172</v>
      </c>
      <c r="M257" t="s">
        <v>319</v>
      </c>
      <c r="Q257" t="s">
        <v>357</v>
      </c>
      <c r="R257">
        <v>190</v>
      </c>
      <c r="S257" t="s">
        <v>336</v>
      </c>
      <c r="T257">
        <v>81</v>
      </c>
      <c r="U257" t="s">
        <v>335</v>
      </c>
      <c r="V257" t="s">
        <v>1345</v>
      </c>
      <c r="W257" t="s">
        <v>171</v>
      </c>
    </row>
    <row r="258" spans="1:23" x14ac:dyDescent="0.25">
      <c r="A258" t="s">
        <v>168</v>
      </c>
      <c r="B258" t="s">
        <v>251</v>
      </c>
      <c r="C258" t="s">
        <v>6</v>
      </c>
      <c r="D258" t="s">
        <v>169</v>
      </c>
      <c r="E258">
        <v>7</v>
      </c>
      <c r="F258" t="s">
        <v>1</v>
      </c>
      <c r="G258" t="s">
        <v>171</v>
      </c>
      <c r="H258" s="1">
        <v>1.07</v>
      </c>
      <c r="I258" t="s">
        <v>4</v>
      </c>
      <c r="J258" t="s">
        <v>5</v>
      </c>
      <c r="K258" t="s">
        <v>11</v>
      </c>
      <c r="L258" t="s">
        <v>172</v>
      </c>
      <c r="M258" t="s">
        <v>258</v>
      </c>
      <c r="Q258" t="s">
        <v>357</v>
      </c>
      <c r="R258">
        <v>130</v>
      </c>
      <c r="S258" t="s">
        <v>336</v>
      </c>
      <c r="T258">
        <v>7</v>
      </c>
      <c r="U258" t="s">
        <v>335</v>
      </c>
      <c r="V258" t="s">
        <v>1251</v>
      </c>
      <c r="W258" t="s">
        <v>171</v>
      </c>
    </row>
    <row r="259" spans="1:23" x14ac:dyDescent="0.25">
      <c r="A259" t="s">
        <v>168</v>
      </c>
      <c r="B259" t="s">
        <v>251</v>
      </c>
      <c r="C259" t="s">
        <v>6</v>
      </c>
      <c r="D259" t="s">
        <v>169</v>
      </c>
      <c r="E259">
        <v>82</v>
      </c>
      <c r="F259" t="s">
        <v>1</v>
      </c>
      <c r="G259" t="s">
        <v>171</v>
      </c>
      <c r="H259" s="1">
        <v>1.82</v>
      </c>
      <c r="I259" t="s">
        <v>4</v>
      </c>
      <c r="J259" t="s">
        <v>5</v>
      </c>
      <c r="K259" t="s">
        <v>13</v>
      </c>
      <c r="L259" t="s">
        <v>172</v>
      </c>
      <c r="M259" t="s">
        <v>320</v>
      </c>
      <c r="Q259" t="s">
        <v>357</v>
      </c>
      <c r="R259">
        <v>170</v>
      </c>
      <c r="S259" t="s">
        <v>336</v>
      </c>
      <c r="T259">
        <v>82</v>
      </c>
      <c r="U259" t="s">
        <v>335</v>
      </c>
      <c r="V259" t="s">
        <v>1346</v>
      </c>
      <c r="W259" t="s">
        <v>171</v>
      </c>
    </row>
    <row r="260" spans="1:23" x14ac:dyDescent="0.25">
      <c r="A260" t="s">
        <v>168</v>
      </c>
      <c r="B260" t="s">
        <v>251</v>
      </c>
      <c r="C260" t="s">
        <v>6</v>
      </c>
      <c r="D260" t="s">
        <v>169</v>
      </c>
      <c r="E260">
        <v>6</v>
      </c>
      <c r="F260" t="s">
        <v>1</v>
      </c>
      <c r="G260" t="s">
        <v>171</v>
      </c>
      <c r="H260" s="1">
        <v>1.06</v>
      </c>
      <c r="I260" t="s">
        <v>4</v>
      </c>
      <c r="J260" t="s">
        <v>5</v>
      </c>
      <c r="K260" t="s">
        <v>119</v>
      </c>
      <c r="L260" t="s">
        <v>172</v>
      </c>
      <c r="M260" t="s">
        <v>257</v>
      </c>
      <c r="Q260" t="s">
        <v>357</v>
      </c>
      <c r="R260">
        <v>150</v>
      </c>
      <c r="S260" t="s">
        <v>336</v>
      </c>
      <c r="T260">
        <v>6</v>
      </c>
      <c r="U260" t="s">
        <v>335</v>
      </c>
      <c r="V260" t="s">
        <v>1188</v>
      </c>
      <c r="W260" t="s">
        <v>171</v>
      </c>
    </row>
    <row r="261" spans="1:23" x14ac:dyDescent="0.25">
      <c r="A261" t="s">
        <v>168</v>
      </c>
      <c r="B261" t="s">
        <v>251</v>
      </c>
      <c r="C261" t="s">
        <v>6</v>
      </c>
      <c r="D261" t="s">
        <v>169</v>
      </c>
      <c r="E261">
        <v>1</v>
      </c>
      <c r="F261" t="s">
        <v>1</v>
      </c>
      <c r="G261" t="s">
        <v>171</v>
      </c>
      <c r="H261" s="1">
        <v>1.01</v>
      </c>
      <c r="I261" t="s">
        <v>4</v>
      </c>
      <c r="J261" t="s">
        <v>5</v>
      </c>
      <c r="K261" t="s">
        <v>160</v>
      </c>
      <c r="L261" t="s">
        <v>172</v>
      </c>
      <c r="M261" t="s">
        <v>252</v>
      </c>
      <c r="Q261" t="s">
        <v>357</v>
      </c>
      <c r="R261">
        <v>100</v>
      </c>
      <c r="S261" t="s">
        <v>336</v>
      </c>
      <c r="T261">
        <v>1</v>
      </c>
      <c r="U261" t="s">
        <v>335</v>
      </c>
      <c r="V261" t="s">
        <v>1166</v>
      </c>
      <c r="W261" t="s">
        <v>171</v>
      </c>
    </row>
    <row r="262" spans="1:23" x14ac:dyDescent="0.25">
      <c r="A262" t="s">
        <v>168</v>
      </c>
      <c r="B262" t="s">
        <v>251</v>
      </c>
      <c r="C262" t="s">
        <v>6</v>
      </c>
      <c r="D262" t="s">
        <v>169</v>
      </c>
      <c r="E262">
        <v>4</v>
      </c>
      <c r="F262" t="s">
        <v>1</v>
      </c>
      <c r="G262" t="s">
        <v>171</v>
      </c>
      <c r="H262" s="1">
        <v>1.04</v>
      </c>
      <c r="I262" t="s">
        <v>4</v>
      </c>
      <c r="J262" t="s">
        <v>5</v>
      </c>
      <c r="K262" t="s">
        <v>93</v>
      </c>
      <c r="L262" t="s">
        <v>172</v>
      </c>
      <c r="M262" t="s">
        <v>255</v>
      </c>
      <c r="Q262" t="s">
        <v>357</v>
      </c>
      <c r="R262">
        <v>90</v>
      </c>
      <c r="S262" t="s">
        <v>336</v>
      </c>
      <c r="T262">
        <v>4</v>
      </c>
      <c r="U262" t="s">
        <v>335</v>
      </c>
      <c r="V262" t="s">
        <v>1248</v>
      </c>
      <c r="W262" t="s">
        <v>171</v>
      </c>
    </row>
    <row r="263" spans="1:23" x14ac:dyDescent="0.25">
      <c r="A263" t="s">
        <v>168</v>
      </c>
      <c r="B263" t="s">
        <v>251</v>
      </c>
      <c r="C263" t="s">
        <v>6</v>
      </c>
      <c r="D263" t="s">
        <v>169</v>
      </c>
      <c r="E263">
        <v>5</v>
      </c>
      <c r="F263" t="s">
        <v>1</v>
      </c>
      <c r="G263" t="s">
        <v>171</v>
      </c>
      <c r="H263" s="1">
        <v>1.05</v>
      </c>
      <c r="I263" t="s">
        <v>4</v>
      </c>
      <c r="J263" t="s">
        <v>5</v>
      </c>
      <c r="K263" t="s">
        <v>44</v>
      </c>
      <c r="L263" t="s">
        <v>172</v>
      </c>
      <c r="M263" t="s">
        <v>256</v>
      </c>
      <c r="Q263" t="s">
        <v>357</v>
      </c>
      <c r="R263">
        <v>50</v>
      </c>
      <c r="S263" t="s">
        <v>336</v>
      </c>
      <c r="T263">
        <v>5</v>
      </c>
      <c r="U263" t="s">
        <v>335</v>
      </c>
      <c r="V263" t="s">
        <v>1321</v>
      </c>
      <c r="W263" t="s">
        <v>171</v>
      </c>
    </row>
    <row r="264" spans="1:23" x14ac:dyDescent="0.25">
      <c r="A264" t="s">
        <v>168</v>
      </c>
      <c r="B264" t="s">
        <v>251</v>
      </c>
      <c r="C264" t="s">
        <v>6</v>
      </c>
      <c r="D264" t="s">
        <v>169</v>
      </c>
      <c r="E264">
        <v>3</v>
      </c>
      <c r="F264" t="s">
        <v>1</v>
      </c>
      <c r="G264" t="s">
        <v>171</v>
      </c>
      <c r="H264" s="1">
        <v>1.03</v>
      </c>
      <c r="I264" t="s">
        <v>4</v>
      </c>
      <c r="J264" t="s">
        <v>5</v>
      </c>
      <c r="K264" t="s">
        <v>150</v>
      </c>
      <c r="L264" t="s">
        <v>172</v>
      </c>
      <c r="M264" t="s">
        <v>254</v>
      </c>
      <c r="Q264" t="s">
        <v>357</v>
      </c>
      <c r="R264">
        <v>50</v>
      </c>
      <c r="S264" t="s">
        <v>336</v>
      </c>
      <c r="T264">
        <v>3</v>
      </c>
      <c r="U264" t="s">
        <v>335</v>
      </c>
      <c r="V264" t="s">
        <v>1244</v>
      </c>
      <c r="W264" t="s">
        <v>171</v>
      </c>
    </row>
    <row r="265" spans="1:23" x14ac:dyDescent="0.25">
      <c r="A265" t="s">
        <v>168</v>
      </c>
      <c r="B265" t="s">
        <v>251</v>
      </c>
      <c r="C265" t="s">
        <v>6</v>
      </c>
      <c r="D265" t="s">
        <v>169</v>
      </c>
      <c r="E265">
        <v>24</v>
      </c>
      <c r="F265" t="s">
        <v>1</v>
      </c>
      <c r="G265" t="s">
        <v>171</v>
      </c>
      <c r="H265" s="1">
        <v>1.24</v>
      </c>
      <c r="I265" t="s">
        <v>4</v>
      </c>
      <c r="J265" t="s">
        <v>5</v>
      </c>
      <c r="K265" t="s">
        <v>131</v>
      </c>
      <c r="L265" t="s">
        <v>172</v>
      </c>
      <c r="M265" t="s">
        <v>273</v>
      </c>
      <c r="Q265" t="s">
        <v>357</v>
      </c>
      <c r="R265">
        <v>170</v>
      </c>
      <c r="S265" t="s">
        <v>336</v>
      </c>
      <c r="T265">
        <v>24</v>
      </c>
      <c r="U265" t="s">
        <v>335</v>
      </c>
      <c r="V265" t="s">
        <v>1347</v>
      </c>
      <c r="W265" t="s">
        <v>171</v>
      </c>
    </row>
    <row r="266" spans="1:23" x14ac:dyDescent="0.25">
      <c r="A266" t="s">
        <v>168</v>
      </c>
      <c r="B266" t="s">
        <v>251</v>
      </c>
      <c r="C266" t="s">
        <v>6</v>
      </c>
      <c r="D266" t="s">
        <v>169</v>
      </c>
      <c r="E266">
        <v>6</v>
      </c>
      <c r="F266" t="s">
        <v>1</v>
      </c>
      <c r="G266" t="s">
        <v>171</v>
      </c>
      <c r="H266" s="1">
        <v>1.06</v>
      </c>
      <c r="I266" t="s">
        <v>4</v>
      </c>
      <c r="J266" t="s">
        <v>5</v>
      </c>
      <c r="K266" t="s">
        <v>119</v>
      </c>
      <c r="L266" t="s">
        <v>172</v>
      </c>
      <c r="M266" t="s">
        <v>257</v>
      </c>
      <c r="Q266" t="s">
        <v>357</v>
      </c>
      <c r="R266">
        <v>190</v>
      </c>
      <c r="S266" t="s">
        <v>336</v>
      </c>
      <c r="T266">
        <v>6</v>
      </c>
      <c r="U266" t="s">
        <v>335</v>
      </c>
      <c r="V266" t="s">
        <v>1205</v>
      </c>
      <c r="W266" t="s">
        <v>171</v>
      </c>
    </row>
    <row r="267" spans="1:23" x14ac:dyDescent="0.25">
      <c r="A267" t="s">
        <v>168</v>
      </c>
      <c r="B267" t="s">
        <v>251</v>
      </c>
      <c r="C267" t="s">
        <v>6</v>
      </c>
      <c r="D267" t="s">
        <v>169</v>
      </c>
      <c r="E267">
        <v>27</v>
      </c>
      <c r="F267" t="s">
        <v>1</v>
      </c>
      <c r="G267" t="s">
        <v>171</v>
      </c>
      <c r="H267" s="1">
        <v>1.27</v>
      </c>
      <c r="I267" t="s">
        <v>4</v>
      </c>
      <c r="J267" t="s">
        <v>5</v>
      </c>
      <c r="K267" t="s">
        <v>62</v>
      </c>
      <c r="L267" t="s">
        <v>172</v>
      </c>
      <c r="M267" t="s">
        <v>275</v>
      </c>
      <c r="Q267" t="s">
        <v>357</v>
      </c>
      <c r="R267">
        <v>130</v>
      </c>
      <c r="S267" t="s">
        <v>336</v>
      </c>
      <c r="T267">
        <v>27</v>
      </c>
      <c r="U267" t="s">
        <v>335</v>
      </c>
      <c r="V267" t="s">
        <v>1348</v>
      </c>
      <c r="W267" t="s">
        <v>171</v>
      </c>
    </row>
    <row r="268" spans="1:23" x14ac:dyDescent="0.25">
      <c r="A268" t="s">
        <v>168</v>
      </c>
      <c r="B268" t="s">
        <v>251</v>
      </c>
      <c r="C268" t="s">
        <v>6</v>
      </c>
      <c r="D268" t="s">
        <v>169</v>
      </c>
      <c r="E268">
        <v>7</v>
      </c>
      <c r="F268" t="s">
        <v>1</v>
      </c>
      <c r="G268" t="s">
        <v>171</v>
      </c>
      <c r="H268" s="1">
        <v>1.07</v>
      </c>
      <c r="I268" t="s">
        <v>4</v>
      </c>
      <c r="J268" t="s">
        <v>5</v>
      </c>
      <c r="K268" t="s">
        <v>11</v>
      </c>
      <c r="L268" t="s">
        <v>172</v>
      </c>
      <c r="M268" t="s">
        <v>258</v>
      </c>
      <c r="Q268" t="s">
        <v>357</v>
      </c>
      <c r="R268">
        <v>120</v>
      </c>
      <c r="S268" t="s">
        <v>336</v>
      </c>
      <c r="T268">
        <v>7</v>
      </c>
      <c r="U268" t="s">
        <v>335</v>
      </c>
      <c r="V268" t="s">
        <v>1180</v>
      </c>
      <c r="W268" t="s">
        <v>171</v>
      </c>
    </row>
    <row r="269" spans="1:23" x14ac:dyDescent="0.25">
      <c r="A269" t="s">
        <v>168</v>
      </c>
      <c r="B269" t="s">
        <v>251</v>
      </c>
      <c r="C269" t="s">
        <v>6</v>
      </c>
      <c r="D269" t="s">
        <v>169</v>
      </c>
      <c r="E269">
        <v>16</v>
      </c>
      <c r="F269" t="s">
        <v>1</v>
      </c>
      <c r="G269" t="s">
        <v>171</v>
      </c>
      <c r="H269" s="1">
        <v>1.1599999999999999</v>
      </c>
      <c r="I269" t="s">
        <v>4</v>
      </c>
      <c r="J269" t="s">
        <v>5</v>
      </c>
      <c r="K269" t="s">
        <v>7</v>
      </c>
      <c r="L269" t="s">
        <v>172</v>
      </c>
      <c r="M269" t="s">
        <v>267</v>
      </c>
      <c r="Q269" t="s">
        <v>357</v>
      </c>
      <c r="R269">
        <v>190</v>
      </c>
      <c r="S269" t="s">
        <v>336</v>
      </c>
      <c r="T269">
        <v>16</v>
      </c>
      <c r="U269" t="s">
        <v>335</v>
      </c>
      <c r="V269" t="s">
        <v>1349</v>
      </c>
      <c r="W269" t="s">
        <v>171</v>
      </c>
    </row>
    <row r="270" spans="1:23" x14ac:dyDescent="0.25">
      <c r="A270" t="s">
        <v>168</v>
      </c>
      <c r="B270" t="s">
        <v>251</v>
      </c>
      <c r="C270" t="s">
        <v>6</v>
      </c>
      <c r="D270" t="s">
        <v>169</v>
      </c>
      <c r="E270">
        <v>7</v>
      </c>
      <c r="F270" t="s">
        <v>1</v>
      </c>
      <c r="G270" t="s">
        <v>171</v>
      </c>
      <c r="H270" s="1">
        <v>1.07</v>
      </c>
      <c r="I270" t="s">
        <v>4</v>
      </c>
      <c r="J270" t="s">
        <v>5</v>
      </c>
      <c r="K270" t="s">
        <v>11</v>
      </c>
      <c r="L270" t="s">
        <v>172</v>
      </c>
      <c r="M270" t="s">
        <v>258</v>
      </c>
      <c r="Q270" t="s">
        <v>357</v>
      </c>
      <c r="R270">
        <v>120</v>
      </c>
      <c r="S270" t="s">
        <v>336</v>
      </c>
      <c r="T270">
        <v>7</v>
      </c>
      <c r="U270" t="s">
        <v>335</v>
      </c>
      <c r="V270" t="s">
        <v>1180</v>
      </c>
      <c r="W270" t="s">
        <v>171</v>
      </c>
    </row>
    <row r="271" spans="1:23" x14ac:dyDescent="0.25">
      <c r="A271" t="s">
        <v>168</v>
      </c>
      <c r="B271" t="s">
        <v>251</v>
      </c>
      <c r="C271" t="s">
        <v>6</v>
      </c>
      <c r="D271" t="s">
        <v>169</v>
      </c>
      <c r="E271">
        <v>4</v>
      </c>
      <c r="F271" t="s">
        <v>1</v>
      </c>
      <c r="G271" t="s">
        <v>171</v>
      </c>
      <c r="H271" s="1">
        <v>1.04</v>
      </c>
      <c r="I271" t="s">
        <v>4</v>
      </c>
      <c r="J271" t="s">
        <v>5</v>
      </c>
      <c r="K271" t="s">
        <v>93</v>
      </c>
      <c r="L271" t="s">
        <v>172</v>
      </c>
      <c r="M271" t="s">
        <v>255</v>
      </c>
      <c r="Q271" t="s">
        <v>357</v>
      </c>
      <c r="R271">
        <v>150</v>
      </c>
      <c r="S271" t="s">
        <v>336</v>
      </c>
      <c r="T271">
        <v>4</v>
      </c>
      <c r="U271" t="s">
        <v>335</v>
      </c>
      <c r="V271" t="s">
        <v>1160</v>
      </c>
      <c r="W271" t="s">
        <v>171</v>
      </c>
    </row>
    <row r="272" spans="1:23" x14ac:dyDescent="0.25">
      <c r="A272" t="s">
        <v>168</v>
      </c>
      <c r="B272" t="s">
        <v>251</v>
      </c>
      <c r="C272" t="s">
        <v>6</v>
      </c>
      <c r="D272" t="s">
        <v>169</v>
      </c>
      <c r="E272">
        <v>8</v>
      </c>
      <c r="F272" t="s">
        <v>1</v>
      </c>
      <c r="G272" t="s">
        <v>171</v>
      </c>
      <c r="H272" s="1">
        <v>1.08</v>
      </c>
      <c r="I272" t="s">
        <v>4</v>
      </c>
      <c r="J272" t="s">
        <v>5</v>
      </c>
      <c r="K272" t="s">
        <v>26</v>
      </c>
      <c r="L272" t="s">
        <v>172</v>
      </c>
      <c r="M272" t="s">
        <v>259</v>
      </c>
      <c r="Q272" t="s">
        <v>357</v>
      </c>
      <c r="R272">
        <v>180</v>
      </c>
      <c r="S272" t="s">
        <v>336</v>
      </c>
      <c r="T272">
        <v>8</v>
      </c>
      <c r="U272" t="s">
        <v>335</v>
      </c>
      <c r="V272" t="s">
        <v>1316</v>
      </c>
      <c r="W272" t="s">
        <v>171</v>
      </c>
    </row>
    <row r="273" spans="1:23" x14ac:dyDescent="0.25">
      <c r="A273" t="s">
        <v>168</v>
      </c>
      <c r="B273" t="s">
        <v>251</v>
      </c>
      <c r="C273" t="s">
        <v>6</v>
      </c>
      <c r="D273" t="s">
        <v>169</v>
      </c>
      <c r="E273">
        <v>76</v>
      </c>
      <c r="F273" t="s">
        <v>1</v>
      </c>
      <c r="G273" t="s">
        <v>171</v>
      </c>
      <c r="H273" s="1">
        <v>1.76</v>
      </c>
      <c r="I273" t="s">
        <v>4</v>
      </c>
      <c r="J273" t="s">
        <v>5</v>
      </c>
      <c r="K273" t="s">
        <v>9</v>
      </c>
      <c r="L273" t="s">
        <v>172</v>
      </c>
      <c r="M273" t="s">
        <v>314</v>
      </c>
      <c r="Q273" t="s">
        <v>357</v>
      </c>
      <c r="R273">
        <v>130</v>
      </c>
      <c r="S273" t="s">
        <v>336</v>
      </c>
      <c r="T273">
        <v>76</v>
      </c>
      <c r="U273" t="s">
        <v>335</v>
      </c>
      <c r="V273" t="s">
        <v>370</v>
      </c>
      <c r="W273" t="s">
        <v>171</v>
      </c>
    </row>
    <row r="274" spans="1:23" x14ac:dyDescent="0.25">
      <c r="A274" t="s">
        <v>168</v>
      </c>
      <c r="B274" t="s">
        <v>251</v>
      </c>
      <c r="C274" t="s">
        <v>6</v>
      </c>
      <c r="D274" t="s">
        <v>169</v>
      </c>
      <c r="E274">
        <v>4</v>
      </c>
      <c r="F274" t="s">
        <v>1</v>
      </c>
      <c r="G274" t="s">
        <v>171</v>
      </c>
      <c r="H274" s="1">
        <v>1.04</v>
      </c>
      <c r="I274" t="s">
        <v>4</v>
      </c>
      <c r="J274" t="s">
        <v>5</v>
      </c>
      <c r="K274" t="s">
        <v>93</v>
      </c>
      <c r="L274" t="s">
        <v>172</v>
      </c>
      <c r="M274" t="s">
        <v>255</v>
      </c>
      <c r="Q274" t="s">
        <v>357</v>
      </c>
      <c r="R274">
        <v>110</v>
      </c>
      <c r="S274" t="s">
        <v>336</v>
      </c>
      <c r="T274">
        <v>4</v>
      </c>
      <c r="U274" t="s">
        <v>335</v>
      </c>
      <c r="V274" t="s">
        <v>1350</v>
      </c>
      <c r="W274" t="s">
        <v>171</v>
      </c>
    </row>
    <row r="275" spans="1:23" x14ac:dyDescent="0.25">
      <c r="A275" t="s">
        <v>168</v>
      </c>
      <c r="B275" t="s">
        <v>251</v>
      </c>
      <c r="C275" t="s">
        <v>6</v>
      </c>
      <c r="D275" t="s">
        <v>169</v>
      </c>
      <c r="E275">
        <v>74</v>
      </c>
      <c r="F275" t="s">
        <v>1</v>
      </c>
      <c r="G275" t="s">
        <v>171</v>
      </c>
      <c r="H275" s="1">
        <v>1.74</v>
      </c>
      <c r="I275" t="s">
        <v>4</v>
      </c>
      <c r="J275" t="s">
        <v>5</v>
      </c>
      <c r="K275" t="s">
        <v>164</v>
      </c>
      <c r="L275" t="s">
        <v>172</v>
      </c>
      <c r="M275" t="s">
        <v>312</v>
      </c>
      <c r="Q275" t="s">
        <v>357</v>
      </c>
      <c r="R275">
        <v>180</v>
      </c>
      <c r="S275" t="s">
        <v>336</v>
      </c>
      <c r="T275">
        <v>74</v>
      </c>
      <c r="U275" t="s">
        <v>335</v>
      </c>
      <c r="V275" t="s">
        <v>1351</v>
      </c>
      <c r="W275" t="s">
        <v>171</v>
      </c>
    </row>
    <row r="276" spans="1:23" x14ac:dyDescent="0.25">
      <c r="A276" t="s">
        <v>168</v>
      </c>
      <c r="B276" t="s">
        <v>251</v>
      </c>
      <c r="C276" t="s">
        <v>6</v>
      </c>
      <c r="D276" t="s">
        <v>169</v>
      </c>
      <c r="E276">
        <v>5</v>
      </c>
      <c r="F276" t="s">
        <v>1</v>
      </c>
      <c r="G276" t="s">
        <v>171</v>
      </c>
      <c r="H276" s="1">
        <v>1.05</v>
      </c>
      <c r="I276" t="s">
        <v>4</v>
      </c>
      <c r="J276" t="s">
        <v>5</v>
      </c>
      <c r="K276" t="s">
        <v>44</v>
      </c>
      <c r="L276" t="s">
        <v>172</v>
      </c>
      <c r="M276" t="s">
        <v>256</v>
      </c>
      <c r="Q276" t="s">
        <v>357</v>
      </c>
      <c r="R276">
        <v>70</v>
      </c>
      <c r="S276" t="s">
        <v>336</v>
      </c>
      <c r="T276">
        <v>5</v>
      </c>
      <c r="U276" t="s">
        <v>335</v>
      </c>
      <c r="V276" t="s">
        <v>1323</v>
      </c>
      <c r="W276" t="s">
        <v>171</v>
      </c>
    </row>
    <row r="277" spans="1:23" x14ac:dyDescent="0.25">
      <c r="A277" t="s">
        <v>168</v>
      </c>
      <c r="B277" t="s">
        <v>251</v>
      </c>
      <c r="C277" t="s">
        <v>6</v>
      </c>
      <c r="D277" t="s">
        <v>169</v>
      </c>
      <c r="E277">
        <v>75</v>
      </c>
      <c r="F277" t="s">
        <v>1</v>
      </c>
      <c r="G277" t="s">
        <v>171</v>
      </c>
      <c r="H277" s="1">
        <v>1.75</v>
      </c>
      <c r="I277" t="s">
        <v>4</v>
      </c>
      <c r="J277" t="s">
        <v>5</v>
      </c>
      <c r="K277" t="s">
        <v>32</v>
      </c>
      <c r="L277" t="s">
        <v>172</v>
      </c>
      <c r="M277" t="s">
        <v>313</v>
      </c>
      <c r="Q277" t="s">
        <v>357</v>
      </c>
      <c r="R277">
        <v>60</v>
      </c>
      <c r="S277" t="s">
        <v>336</v>
      </c>
      <c r="T277">
        <v>75</v>
      </c>
      <c r="U277" t="s">
        <v>335</v>
      </c>
      <c r="V277" t="s">
        <v>1352</v>
      </c>
      <c r="W277" t="s">
        <v>171</v>
      </c>
    </row>
    <row r="278" spans="1:23" x14ac:dyDescent="0.25">
      <c r="A278" t="s">
        <v>168</v>
      </c>
      <c r="B278" t="s">
        <v>251</v>
      </c>
      <c r="C278" t="s">
        <v>6</v>
      </c>
      <c r="D278" t="s">
        <v>169</v>
      </c>
      <c r="E278">
        <v>2</v>
      </c>
      <c r="F278" t="s">
        <v>1</v>
      </c>
      <c r="G278" t="s">
        <v>171</v>
      </c>
      <c r="H278" s="1">
        <v>1.02</v>
      </c>
      <c r="I278" t="s">
        <v>4</v>
      </c>
      <c r="J278" t="s">
        <v>5</v>
      </c>
      <c r="K278" t="s">
        <v>102</v>
      </c>
      <c r="L278" t="s">
        <v>172</v>
      </c>
      <c r="M278" t="s">
        <v>253</v>
      </c>
      <c r="Q278" t="s">
        <v>357</v>
      </c>
      <c r="R278">
        <v>190</v>
      </c>
      <c r="S278" t="s">
        <v>336</v>
      </c>
      <c r="T278">
        <v>2</v>
      </c>
      <c r="U278" t="s">
        <v>335</v>
      </c>
      <c r="V278" t="s">
        <v>1194</v>
      </c>
      <c r="W278" t="s">
        <v>171</v>
      </c>
    </row>
    <row r="279" spans="1:23" x14ac:dyDescent="0.25">
      <c r="A279" t="s">
        <v>168</v>
      </c>
      <c r="B279" t="s">
        <v>251</v>
      </c>
      <c r="C279" t="s">
        <v>6</v>
      </c>
      <c r="D279" t="s">
        <v>169</v>
      </c>
      <c r="E279">
        <v>74</v>
      </c>
      <c r="F279" t="s">
        <v>1</v>
      </c>
      <c r="G279" t="s">
        <v>171</v>
      </c>
      <c r="H279" s="1">
        <v>1.74</v>
      </c>
      <c r="I279" t="s">
        <v>4</v>
      </c>
      <c r="J279" t="s">
        <v>5</v>
      </c>
      <c r="K279" t="s">
        <v>164</v>
      </c>
      <c r="L279" t="s">
        <v>172</v>
      </c>
      <c r="M279" t="s">
        <v>312</v>
      </c>
      <c r="Q279" t="s">
        <v>357</v>
      </c>
      <c r="R279">
        <v>200</v>
      </c>
      <c r="S279" t="s">
        <v>336</v>
      </c>
      <c r="T279">
        <v>74</v>
      </c>
      <c r="U279" t="s">
        <v>335</v>
      </c>
      <c r="V279" t="s">
        <v>1353</v>
      </c>
      <c r="W279" t="s">
        <v>171</v>
      </c>
    </row>
    <row r="280" spans="1:23" x14ac:dyDescent="0.25">
      <c r="A280" t="s">
        <v>168</v>
      </c>
      <c r="B280" t="s">
        <v>251</v>
      </c>
      <c r="C280" t="s">
        <v>6</v>
      </c>
      <c r="D280" t="s">
        <v>169</v>
      </c>
      <c r="E280">
        <v>4</v>
      </c>
      <c r="F280" t="s">
        <v>1</v>
      </c>
      <c r="G280" t="s">
        <v>171</v>
      </c>
      <c r="H280" s="1">
        <v>1.04</v>
      </c>
      <c r="I280" t="s">
        <v>4</v>
      </c>
      <c r="J280" t="s">
        <v>5</v>
      </c>
      <c r="K280" t="s">
        <v>93</v>
      </c>
      <c r="L280" t="s">
        <v>172</v>
      </c>
      <c r="M280" t="s">
        <v>255</v>
      </c>
      <c r="Q280" t="s">
        <v>357</v>
      </c>
      <c r="R280">
        <v>170</v>
      </c>
      <c r="S280" t="s">
        <v>336</v>
      </c>
      <c r="T280">
        <v>4</v>
      </c>
      <c r="U280" t="s">
        <v>335</v>
      </c>
      <c r="V280" t="s">
        <v>1337</v>
      </c>
      <c r="W280" t="s">
        <v>171</v>
      </c>
    </row>
    <row r="281" spans="1:23" x14ac:dyDescent="0.25">
      <c r="A281" t="s">
        <v>168</v>
      </c>
      <c r="B281" t="s">
        <v>251</v>
      </c>
      <c r="C281" t="s">
        <v>6</v>
      </c>
      <c r="D281" t="s">
        <v>169</v>
      </c>
      <c r="E281">
        <v>71</v>
      </c>
      <c r="F281" t="s">
        <v>1</v>
      </c>
      <c r="G281" t="s">
        <v>171</v>
      </c>
      <c r="H281" s="1">
        <v>1.71</v>
      </c>
      <c r="I281" t="s">
        <v>4</v>
      </c>
      <c r="J281" t="s">
        <v>5</v>
      </c>
      <c r="K281" t="s">
        <v>148</v>
      </c>
      <c r="L281" t="s">
        <v>172</v>
      </c>
      <c r="M281" t="s">
        <v>310</v>
      </c>
      <c r="Q281" t="s">
        <v>357</v>
      </c>
      <c r="R281">
        <v>180</v>
      </c>
      <c r="S281" t="s">
        <v>336</v>
      </c>
      <c r="T281">
        <v>71</v>
      </c>
      <c r="U281" t="s">
        <v>335</v>
      </c>
      <c r="V281" t="s">
        <v>1354</v>
      </c>
      <c r="W281" t="s">
        <v>171</v>
      </c>
    </row>
    <row r="282" spans="1:23" x14ac:dyDescent="0.25">
      <c r="A282" t="s">
        <v>168</v>
      </c>
      <c r="B282" t="s">
        <v>251</v>
      </c>
      <c r="C282" t="s">
        <v>6</v>
      </c>
      <c r="D282" t="s">
        <v>169</v>
      </c>
      <c r="E282">
        <v>9</v>
      </c>
      <c r="F282" t="s">
        <v>1</v>
      </c>
      <c r="G282" t="s">
        <v>171</v>
      </c>
      <c r="H282" s="1">
        <v>1.0900000000000001</v>
      </c>
      <c r="I282" t="s">
        <v>4</v>
      </c>
      <c r="J282" t="s">
        <v>5</v>
      </c>
      <c r="K282" t="s">
        <v>118</v>
      </c>
      <c r="L282" t="s">
        <v>172</v>
      </c>
      <c r="M282" t="s">
        <v>260</v>
      </c>
      <c r="Q282" t="s">
        <v>357</v>
      </c>
      <c r="R282">
        <v>80</v>
      </c>
      <c r="S282" t="s">
        <v>336</v>
      </c>
      <c r="T282">
        <v>9</v>
      </c>
      <c r="U282" t="s">
        <v>335</v>
      </c>
      <c r="V282" t="s">
        <v>1355</v>
      </c>
      <c r="W282" t="s">
        <v>171</v>
      </c>
    </row>
    <row r="283" spans="1:23" x14ac:dyDescent="0.25">
      <c r="A283" t="s">
        <v>168</v>
      </c>
      <c r="B283" t="s">
        <v>251</v>
      </c>
      <c r="C283" t="s">
        <v>6</v>
      </c>
      <c r="D283" t="s">
        <v>169</v>
      </c>
      <c r="E283">
        <v>27</v>
      </c>
      <c r="F283" t="s">
        <v>1</v>
      </c>
      <c r="G283" t="s">
        <v>171</v>
      </c>
      <c r="H283" s="1">
        <v>1.27</v>
      </c>
      <c r="I283" t="s">
        <v>4</v>
      </c>
      <c r="J283" t="s">
        <v>5</v>
      </c>
      <c r="K283" t="s">
        <v>62</v>
      </c>
      <c r="L283" t="s">
        <v>172</v>
      </c>
      <c r="M283" t="s">
        <v>275</v>
      </c>
      <c r="Q283" t="s">
        <v>357</v>
      </c>
      <c r="R283">
        <v>180</v>
      </c>
      <c r="S283" t="s">
        <v>336</v>
      </c>
      <c r="T283">
        <v>27</v>
      </c>
      <c r="U283" t="s">
        <v>335</v>
      </c>
      <c r="V283" t="s">
        <v>1356</v>
      </c>
      <c r="W283" t="s">
        <v>171</v>
      </c>
    </row>
    <row r="284" spans="1:23" x14ac:dyDescent="0.25">
      <c r="A284" t="s">
        <v>168</v>
      </c>
      <c r="B284" t="s">
        <v>251</v>
      </c>
      <c r="C284" t="s">
        <v>6</v>
      </c>
      <c r="D284" t="s">
        <v>169</v>
      </c>
      <c r="E284">
        <v>4</v>
      </c>
      <c r="F284" t="s">
        <v>1</v>
      </c>
      <c r="G284" t="s">
        <v>171</v>
      </c>
      <c r="H284" s="1">
        <v>1.04</v>
      </c>
      <c r="I284" t="s">
        <v>4</v>
      </c>
      <c r="J284" t="s">
        <v>5</v>
      </c>
      <c r="K284" t="s">
        <v>93</v>
      </c>
      <c r="L284" t="s">
        <v>172</v>
      </c>
      <c r="M284" t="s">
        <v>255</v>
      </c>
      <c r="Q284" t="s">
        <v>357</v>
      </c>
      <c r="R284">
        <v>100</v>
      </c>
      <c r="S284" t="s">
        <v>336</v>
      </c>
      <c r="T284">
        <v>4</v>
      </c>
      <c r="U284" t="s">
        <v>335</v>
      </c>
      <c r="V284" t="s">
        <v>1296</v>
      </c>
      <c r="W284" t="s">
        <v>171</v>
      </c>
    </row>
    <row r="285" spans="1:23" x14ac:dyDescent="0.25">
      <c r="A285" t="s">
        <v>168</v>
      </c>
      <c r="B285" t="s">
        <v>251</v>
      </c>
      <c r="C285" t="s">
        <v>6</v>
      </c>
      <c r="D285" t="s">
        <v>169</v>
      </c>
      <c r="E285">
        <v>19</v>
      </c>
      <c r="F285" t="s">
        <v>1</v>
      </c>
      <c r="G285" t="s">
        <v>171</v>
      </c>
      <c r="H285" s="1">
        <v>1.19</v>
      </c>
      <c r="I285" t="s">
        <v>4</v>
      </c>
      <c r="J285" t="s">
        <v>5</v>
      </c>
      <c r="K285" t="s">
        <v>74</v>
      </c>
      <c r="L285" t="s">
        <v>172</v>
      </c>
      <c r="M285" t="s">
        <v>270</v>
      </c>
      <c r="Q285" t="s">
        <v>357</v>
      </c>
      <c r="R285">
        <v>130</v>
      </c>
      <c r="S285" t="s">
        <v>336</v>
      </c>
      <c r="T285">
        <v>19</v>
      </c>
      <c r="U285" t="s">
        <v>335</v>
      </c>
      <c r="V285" t="s">
        <v>1230</v>
      </c>
      <c r="W285" t="s">
        <v>171</v>
      </c>
    </row>
    <row r="286" spans="1:23" x14ac:dyDescent="0.25">
      <c r="A286" t="s">
        <v>168</v>
      </c>
      <c r="B286" t="s">
        <v>251</v>
      </c>
      <c r="C286" t="s">
        <v>6</v>
      </c>
      <c r="D286" t="s">
        <v>169</v>
      </c>
      <c r="E286">
        <v>5</v>
      </c>
      <c r="F286" t="s">
        <v>1</v>
      </c>
      <c r="G286" t="s">
        <v>171</v>
      </c>
      <c r="H286" s="1">
        <v>1.05</v>
      </c>
      <c r="I286" t="s">
        <v>4</v>
      </c>
      <c r="J286" t="s">
        <v>5</v>
      </c>
      <c r="K286" t="s">
        <v>44</v>
      </c>
      <c r="L286" t="s">
        <v>172</v>
      </c>
      <c r="M286" t="s">
        <v>256</v>
      </c>
      <c r="Q286" t="s">
        <v>357</v>
      </c>
      <c r="R286">
        <v>70</v>
      </c>
      <c r="S286" t="s">
        <v>336</v>
      </c>
      <c r="T286">
        <v>5</v>
      </c>
      <c r="U286" t="s">
        <v>335</v>
      </c>
      <c r="V286" t="s">
        <v>1323</v>
      </c>
      <c r="W286" t="s">
        <v>171</v>
      </c>
    </row>
    <row r="287" spans="1:23" x14ac:dyDescent="0.25">
      <c r="A287" t="s">
        <v>168</v>
      </c>
      <c r="B287" t="s">
        <v>251</v>
      </c>
      <c r="C287" t="s">
        <v>6</v>
      </c>
      <c r="D287" t="s">
        <v>169</v>
      </c>
      <c r="E287">
        <v>42</v>
      </c>
      <c r="F287" t="s">
        <v>1</v>
      </c>
      <c r="G287" t="s">
        <v>171</v>
      </c>
      <c r="H287" s="1">
        <v>1.42</v>
      </c>
      <c r="I287" t="s">
        <v>4</v>
      </c>
      <c r="J287" t="s">
        <v>5</v>
      </c>
      <c r="K287" t="s">
        <v>144</v>
      </c>
      <c r="L287" t="s">
        <v>172</v>
      </c>
      <c r="M287" t="s">
        <v>289</v>
      </c>
      <c r="Q287" t="s">
        <v>357</v>
      </c>
      <c r="R287">
        <v>50</v>
      </c>
      <c r="S287" t="s">
        <v>336</v>
      </c>
      <c r="T287">
        <v>42</v>
      </c>
      <c r="U287" t="s">
        <v>335</v>
      </c>
      <c r="V287" t="s">
        <v>1357</v>
      </c>
      <c r="W287" t="s">
        <v>171</v>
      </c>
    </row>
    <row r="288" spans="1:23" x14ac:dyDescent="0.25">
      <c r="A288" t="s">
        <v>168</v>
      </c>
      <c r="B288" t="s">
        <v>251</v>
      </c>
      <c r="C288" t="s">
        <v>6</v>
      </c>
      <c r="D288" t="s">
        <v>169</v>
      </c>
      <c r="E288">
        <v>4</v>
      </c>
      <c r="F288" t="s">
        <v>1</v>
      </c>
      <c r="G288" t="s">
        <v>171</v>
      </c>
      <c r="H288" s="1">
        <v>1.04</v>
      </c>
      <c r="I288" t="s">
        <v>4</v>
      </c>
      <c r="J288" t="s">
        <v>5</v>
      </c>
      <c r="K288" t="s">
        <v>93</v>
      </c>
      <c r="L288" t="s">
        <v>172</v>
      </c>
      <c r="M288" t="s">
        <v>255</v>
      </c>
      <c r="Q288" t="s">
        <v>357</v>
      </c>
      <c r="R288">
        <v>70</v>
      </c>
      <c r="S288" t="s">
        <v>336</v>
      </c>
      <c r="T288">
        <v>4</v>
      </c>
      <c r="U288" t="s">
        <v>335</v>
      </c>
      <c r="V288" t="s">
        <v>1358</v>
      </c>
      <c r="W288" t="s">
        <v>171</v>
      </c>
    </row>
    <row r="289" spans="1:23" x14ac:dyDescent="0.25">
      <c r="A289" t="s">
        <v>168</v>
      </c>
      <c r="B289" t="s">
        <v>251</v>
      </c>
      <c r="C289" t="s">
        <v>6</v>
      </c>
      <c r="D289" t="s">
        <v>169</v>
      </c>
      <c r="E289">
        <v>94</v>
      </c>
      <c r="F289" t="s">
        <v>1</v>
      </c>
      <c r="G289" t="s">
        <v>171</v>
      </c>
      <c r="H289" s="1">
        <v>1.94</v>
      </c>
      <c r="I289" t="s">
        <v>4</v>
      </c>
      <c r="J289" t="s">
        <v>5</v>
      </c>
      <c r="K289" t="s">
        <v>128</v>
      </c>
      <c r="L289" t="s">
        <v>172</v>
      </c>
      <c r="M289" t="s">
        <v>329</v>
      </c>
      <c r="Q289" t="s">
        <v>357</v>
      </c>
      <c r="R289">
        <v>180</v>
      </c>
      <c r="S289" t="s">
        <v>336</v>
      </c>
      <c r="T289">
        <v>94</v>
      </c>
      <c r="U289" t="s">
        <v>335</v>
      </c>
      <c r="V289" t="s">
        <v>1359</v>
      </c>
      <c r="W289" t="s">
        <v>171</v>
      </c>
    </row>
    <row r="290" spans="1:23" x14ac:dyDescent="0.25">
      <c r="A290" t="s">
        <v>168</v>
      </c>
      <c r="B290" t="s">
        <v>251</v>
      </c>
      <c r="C290" t="s">
        <v>6</v>
      </c>
      <c r="D290" t="s">
        <v>169</v>
      </c>
      <c r="E290">
        <v>9</v>
      </c>
      <c r="F290" t="s">
        <v>1</v>
      </c>
      <c r="G290" t="s">
        <v>171</v>
      </c>
      <c r="H290" s="1">
        <v>1.0900000000000001</v>
      </c>
      <c r="I290" t="s">
        <v>4</v>
      </c>
      <c r="J290" t="s">
        <v>5</v>
      </c>
      <c r="K290" t="s">
        <v>118</v>
      </c>
      <c r="L290" t="s">
        <v>172</v>
      </c>
      <c r="M290" t="s">
        <v>260</v>
      </c>
      <c r="Q290" t="s">
        <v>357</v>
      </c>
      <c r="R290">
        <v>90</v>
      </c>
      <c r="S290" t="s">
        <v>336</v>
      </c>
      <c r="T290">
        <v>9</v>
      </c>
      <c r="U290" t="s">
        <v>335</v>
      </c>
      <c r="V290" t="s">
        <v>1233</v>
      </c>
      <c r="W290" t="s">
        <v>171</v>
      </c>
    </row>
    <row r="291" spans="1:23" x14ac:dyDescent="0.25">
      <c r="A291" t="s">
        <v>168</v>
      </c>
      <c r="B291" t="s">
        <v>251</v>
      </c>
      <c r="C291" t="s">
        <v>6</v>
      </c>
      <c r="D291" t="s">
        <v>169</v>
      </c>
      <c r="E291">
        <v>84</v>
      </c>
      <c r="F291" t="s">
        <v>1</v>
      </c>
      <c r="G291" t="s">
        <v>171</v>
      </c>
      <c r="H291" s="1">
        <v>1.84</v>
      </c>
      <c r="I291" t="s">
        <v>4</v>
      </c>
      <c r="J291" t="s">
        <v>5</v>
      </c>
      <c r="K291" t="s">
        <v>98</v>
      </c>
      <c r="L291" t="s">
        <v>172</v>
      </c>
      <c r="M291" t="s">
        <v>321</v>
      </c>
      <c r="Q291" t="s">
        <v>357</v>
      </c>
      <c r="R291">
        <v>140</v>
      </c>
      <c r="S291" t="s">
        <v>336</v>
      </c>
      <c r="T291">
        <v>84</v>
      </c>
      <c r="U291" t="s">
        <v>335</v>
      </c>
      <c r="V291" t="s">
        <v>1360</v>
      </c>
      <c r="W291" t="s">
        <v>171</v>
      </c>
    </row>
    <row r="292" spans="1:23" x14ac:dyDescent="0.25">
      <c r="A292" t="s">
        <v>168</v>
      </c>
      <c r="B292" t="s">
        <v>251</v>
      </c>
      <c r="C292" t="s">
        <v>6</v>
      </c>
      <c r="D292" t="s">
        <v>169</v>
      </c>
      <c r="E292">
        <v>1</v>
      </c>
      <c r="F292" t="s">
        <v>1</v>
      </c>
      <c r="G292" t="s">
        <v>171</v>
      </c>
      <c r="H292" s="1">
        <v>1.01</v>
      </c>
      <c r="I292" t="s">
        <v>4</v>
      </c>
      <c r="J292" t="s">
        <v>5</v>
      </c>
      <c r="K292" t="s">
        <v>160</v>
      </c>
      <c r="L292" t="s">
        <v>172</v>
      </c>
      <c r="M292" t="s">
        <v>252</v>
      </c>
      <c r="Q292" t="s">
        <v>357</v>
      </c>
      <c r="R292">
        <v>80</v>
      </c>
      <c r="S292" t="s">
        <v>336</v>
      </c>
      <c r="T292">
        <v>1</v>
      </c>
      <c r="U292" t="s">
        <v>335</v>
      </c>
      <c r="V292" t="s">
        <v>1273</v>
      </c>
      <c r="W292" t="s">
        <v>171</v>
      </c>
    </row>
    <row r="293" spans="1:23" x14ac:dyDescent="0.25">
      <c r="A293" t="s">
        <v>168</v>
      </c>
      <c r="B293" t="s">
        <v>251</v>
      </c>
      <c r="C293" t="s">
        <v>6</v>
      </c>
      <c r="D293" t="s">
        <v>169</v>
      </c>
      <c r="E293">
        <v>19</v>
      </c>
      <c r="F293" t="s">
        <v>1</v>
      </c>
      <c r="G293" t="s">
        <v>171</v>
      </c>
      <c r="H293" s="1">
        <v>1.19</v>
      </c>
      <c r="I293" t="s">
        <v>4</v>
      </c>
      <c r="J293" t="s">
        <v>5</v>
      </c>
      <c r="K293" t="s">
        <v>74</v>
      </c>
      <c r="L293" t="s">
        <v>172</v>
      </c>
      <c r="M293" t="s">
        <v>270</v>
      </c>
      <c r="Q293" t="s">
        <v>357</v>
      </c>
      <c r="R293">
        <v>100</v>
      </c>
      <c r="S293" t="s">
        <v>336</v>
      </c>
      <c r="T293">
        <v>19</v>
      </c>
      <c r="U293" t="s">
        <v>335</v>
      </c>
      <c r="V293" t="s">
        <v>1361</v>
      </c>
      <c r="W293" t="s">
        <v>171</v>
      </c>
    </row>
    <row r="294" spans="1:23" x14ac:dyDescent="0.25">
      <c r="A294" t="s">
        <v>168</v>
      </c>
      <c r="B294" t="s">
        <v>251</v>
      </c>
      <c r="C294" t="s">
        <v>6</v>
      </c>
      <c r="D294" t="s">
        <v>169</v>
      </c>
      <c r="E294">
        <v>3</v>
      </c>
      <c r="F294" t="s">
        <v>1</v>
      </c>
      <c r="G294" t="s">
        <v>171</v>
      </c>
      <c r="H294" s="1">
        <v>1.03</v>
      </c>
      <c r="I294" t="s">
        <v>4</v>
      </c>
      <c r="J294" t="s">
        <v>5</v>
      </c>
      <c r="K294" t="s">
        <v>150</v>
      </c>
      <c r="L294" t="s">
        <v>172</v>
      </c>
      <c r="M294" t="s">
        <v>254</v>
      </c>
      <c r="Q294" t="s">
        <v>357</v>
      </c>
      <c r="R294">
        <v>140</v>
      </c>
      <c r="S294" t="s">
        <v>336</v>
      </c>
      <c r="T294">
        <v>3</v>
      </c>
      <c r="U294" t="s">
        <v>335</v>
      </c>
      <c r="V294" t="s">
        <v>1362</v>
      </c>
      <c r="W294" t="s">
        <v>171</v>
      </c>
    </row>
    <row r="295" spans="1:23" x14ac:dyDescent="0.25">
      <c r="A295" t="s">
        <v>168</v>
      </c>
      <c r="B295" t="s">
        <v>251</v>
      </c>
      <c r="C295" t="s">
        <v>6</v>
      </c>
      <c r="D295" t="s">
        <v>169</v>
      </c>
      <c r="E295">
        <v>33</v>
      </c>
      <c r="F295" t="s">
        <v>1</v>
      </c>
      <c r="G295" t="s">
        <v>171</v>
      </c>
      <c r="H295" s="1">
        <v>1.33</v>
      </c>
      <c r="I295" t="s">
        <v>4</v>
      </c>
      <c r="J295" t="s">
        <v>5</v>
      </c>
      <c r="K295" t="s">
        <v>87</v>
      </c>
      <c r="L295" t="s">
        <v>172</v>
      </c>
      <c r="M295" t="s">
        <v>281</v>
      </c>
      <c r="Q295" t="s">
        <v>357</v>
      </c>
      <c r="R295">
        <v>200</v>
      </c>
      <c r="S295" t="s">
        <v>336</v>
      </c>
      <c r="T295">
        <v>33</v>
      </c>
      <c r="U295" t="s">
        <v>335</v>
      </c>
      <c r="V295" t="s">
        <v>367</v>
      </c>
      <c r="W295" t="s">
        <v>171</v>
      </c>
    </row>
    <row r="296" spans="1:23" x14ac:dyDescent="0.25">
      <c r="A296" t="s">
        <v>168</v>
      </c>
      <c r="B296" t="s">
        <v>251</v>
      </c>
      <c r="C296" t="s">
        <v>6</v>
      </c>
      <c r="D296" t="s">
        <v>169</v>
      </c>
      <c r="E296">
        <v>9</v>
      </c>
      <c r="F296" t="s">
        <v>1</v>
      </c>
      <c r="G296" t="s">
        <v>171</v>
      </c>
      <c r="H296" s="1">
        <v>1.0900000000000001</v>
      </c>
      <c r="I296" t="s">
        <v>4</v>
      </c>
      <c r="J296" t="s">
        <v>5</v>
      </c>
      <c r="K296" t="s">
        <v>118</v>
      </c>
      <c r="L296" t="s">
        <v>172</v>
      </c>
      <c r="M296" t="s">
        <v>260</v>
      </c>
      <c r="Q296" t="s">
        <v>357</v>
      </c>
      <c r="R296">
        <v>150</v>
      </c>
      <c r="S296" t="s">
        <v>336</v>
      </c>
      <c r="T296">
        <v>9</v>
      </c>
      <c r="U296" t="s">
        <v>335</v>
      </c>
      <c r="V296" t="s">
        <v>1363</v>
      </c>
      <c r="W296" t="s">
        <v>171</v>
      </c>
    </row>
    <row r="297" spans="1:23" x14ac:dyDescent="0.25">
      <c r="A297" t="s">
        <v>168</v>
      </c>
      <c r="B297" t="s">
        <v>251</v>
      </c>
      <c r="C297" t="s">
        <v>6</v>
      </c>
      <c r="D297" t="s">
        <v>169</v>
      </c>
      <c r="E297">
        <v>18</v>
      </c>
      <c r="F297" t="s">
        <v>1</v>
      </c>
      <c r="G297" t="s">
        <v>171</v>
      </c>
      <c r="H297" s="1">
        <v>1.18</v>
      </c>
      <c r="I297" t="s">
        <v>4</v>
      </c>
      <c r="J297" t="s">
        <v>5</v>
      </c>
      <c r="K297" t="s">
        <v>106</v>
      </c>
      <c r="L297" t="s">
        <v>172</v>
      </c>
      <c r="M297" t="s">
        <v>269</v>
      </c>
      <c r="Q297" t="s">
        <v>357</v>
      </c>
      <c r="R297">
        <v>150</v>
      </c>
      <c r="S297" t="s">
        <v>336</v>
      </c>
      <c r="T297">
        <v>18</v>
      </c>
      <c r="U297" t="s">
        <v>335</v>
      </c>
      <c r="V297" t="s">
        <v>1364</v>
      </c>
      <c r="W297" t="s">
        <v>171</v>
      </c>
    </row>
    <row r="298" spans="1:23" x14ac:dyDescent="0.25">
      <c r="A298" t="s">
        <v>168</v>
      </c>
      <c r="B298" t="s">
        <v>251</v>
      </c>
      <c r="C298" t="s">
        <v>6</v>
      </c>
      <c r="D298" t="s">
        <v>169</v>
      </c>
      <c r="E298">
        <v>9</v>
      </c>
      <c r="F298" t="s">
        <v>1</v>
      </c>
      <c r="G298" t="s">
        <v>171</v>
      </c>
      <c r="H298" s="1">
        <v>1.0900000000000001</v>
      </c>
      <c r="I298" t="s">
        <v>4</v>
      </c>
      <c r="J298" t="s">
        <v>5</v>
      </c>
      <c r="K298" t="s">
        <v>118</v>
      </c>
      <c r="L298" t="s">
        <v>172</v>
      </c>
      <c r="M298" t="s">
        <v>260</v>
      </c>
      <c r="Q298" t="s">
        <v>357</v>
      </c>
      <c r="R298">
        <v>180</v>
      </c>
      <c r="S298" t="s">
        <v>336</v>
      </c>
      <c r="T298">
        <v>9</v>
      </c>
      <c r="U298" t="s">
        <v>335</v>
      </c>
      <c r="V298" t="s">
        <v>365</v>
      </c>
      <c r="W298" t="s">
        <v>171</v>
      </c>
    </row>
    <row r="299" spans="1:23" x14ac:dyDescent="0.25">
      <c r="A299" t="s">
        <v>168</v>
      </c>
      <c r="B299" t="s">
        <v>251</v>
      </c>
      <c r="C299" t="s">
        <v>6</v>
      </c>
      <c r="D299" t="s">
        <v>169</v>
      </c>
      <c r="E299">
        <v>3</v>
      </c>
      <c r="F299" t="s">
        <v>1</v>
      </c>
      <c r="G299" t="s">
        <v>171</v>
      </c>
      <c r="H299" s="1">
        <v>1.03</v>
      </c>
      <c r="I299" t="s">
        <v>4</v>
      </c>
      <c r="J299" t="s">
        <v>5</v>
      </c>
      <c r="K299" t="s">
        <v>150</v>
      </c>
      <c r="L299" t="s">
        <v>172</v>
      </c>
      <c r="M299" t="s">
        <v>254</v>
      </c>
      <c r="Q299" t="s">
        <v>357</v>
      </c>
      <c r="R299">
        <v>180</v>
      </c>
      <c r="S299" t="s">
        <v>336</v>
      </c>
      <c r="T299">
        <v>3</v>
      </c>
      <c r="U299" t="s">
        <v>335</v>
      </c>
      <c r="V299" t="s">
        <v>1365</v>
      </c>
      <c r="W299" t="s">
        <v>171</v>
      </c>
    </row>
    <row r="300" spans="1:23" x14ac:dyDescent="0.25">
      <c r="A300" t="s">
        <v>168</v>
      </c>
      <c r="B300" t="s">
        <v>251</v>
      </c>
      <c r="C300" t="s">
        <v>6</v>
      </c>
      <c r="D300" t="s">
        <v>169</v>
      </c>
      <c r="E300">
        <v>4</v>
      </c>
      <c r="F300" t="s">
        <v>1</v>
      </c>
      <c r="G300" t="s">
        <v>171</v>
      </c>
      <c r="H300" s="1">
        <v>1.04</v>
      </c>
      <c r="I300" t="s">
        <v>4</v>
      </c>
      <c r="J300" t="s">
        <v>5</v>
      </c>
      <c r="K300" t="s">
        <v>93</v>
      </c>
      <c r="L300" t="s">
        <v>172</v>
      </c>
      <c r="M300" t="s">
        <v>255</v>
      </c>
      <c r="Q300" t="s">
        <v>357</v>
      </c>
      <c r="R300">
        <v>60</v>
      </c>
      <c r="S300" t="s">
        <v>336</v>
      </c>
      <c r="T300">
        <v>4</v>
      </c>
      <c r="U300" t="s">
        <v>335</v>
      </c>
      <c r="V300" t="s">
        <v>1225</v>
      </c>
      <c r="W300" t="s">
        <v>171</v>
      </c>
    </row>
    <row r="301" spans="1:23" x14ac:dyDescent="0.25">
      <c r="A301" t="s">
        <v>168</v>
      </c>
      <c r="B301" t="s">
        <v>251</v>
      </c>
      <c r="C301" t="s">
        <v>6</v>
      </c>
      <c r="D301" t="s">
        <v>169</v>
      </c>
      <c r="E301">
        <v>74</v>
      </c>
      <c r="F301" t="s">
        <v>1</v>
      </c>
      <c r="G301" t="s">
        <v>171</v>
      </c>
      <c r="H301" s="1">
        <v>1.74</v>
      </c>
      <c r="I301" t="s">
        <v>4</v>
      </c>
      <c r="J301" t="s">
        <v>5</v>
      </c>
      <c r="K301" t="s">
        <v>164</v>
      </c>
      <c r="L301" t="s">
        <v>172</v>
      </c>
      <c r="M301" t="s">
        <v>312</v>
      </c>
      <c r="Q301" t="s">
        <v>357</v>
      </c>
      <c r="R301">
        <v>110</v>
      </c>
      <c r="S301" t="s">
        <v>336</v>
      </c>
      <c r="T301">
        <v>74</v>
      </c>
      <c r="U301" t="s">
        <v>335</v>
      </c>
      <c r="V301" t="s">
        <v>1366</v>
      </c>
      <c r="W301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02CF-E513-4AE9-BA5D-DBB7C28508A3}">
  <dimension ref="A1:P301"/>
  <sheetViews>
    <sheetView workbookViewId="0">
      <selection activeCell="H301" sqref="H301"/>
    </sheetView>
  </sheetViews>
  <sheetFormatPr baseColWidth="10" defaultRowHeight="15" x14ac:dyDescent="0.25"/>
  <cols>
    <col min="1" max="1" width="51" customWidth="1"/>
    <col min="2" max="2" width="18.42578125" customWidth="1"/>
    <col min="3" max="3" width="4.28515625" customWidth="1"/>
    <col min="4" max="4" width="5.5703125" customWidth="1"/>
    <col min="5" max="5" width="4.7109375" customWidth="1"/>
    <col min="6" max="6" width="6.5703125" customWidth="1"/>
    <col min="7" max="7" width="5.28515625" customWidth="1"/>
    <col min="9" max="9" width="24.42578125" customWidth="1"/>
    <col min="10" max="10" width="26" customWidth="1"/>
    <col min="11" max="11" width="22.42578125" customWidth="1"/>
  </cols>
  <sheetData>
    <row r="1" spans="1:1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s="1" t="s">
        <v>2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5">
      <c r="A2" t="s">
        <v>373</v>
      </c>
      <c r="B2" t="s">
        <v>374</v>
      </c>
      <c r="C2">
        <v>300</v>
      </c>
      <c r="D2" t="s">
        <v>411</v>
      </c>
      <c r="E2" t="s">
        <v>375</v>
      </c>
      <c r="F2">
        <v>297</v>
      </c>
      <c r="G2" t="s">
        <v>376</v>
      </c>
      <c r="H2" t="s">
        <v>949</v>
      </c>
      <c r="I2" s="1">
        <v>0.99</v>
      </c>
      <c r="J2" t="s">
        <v>4</v>
      </c>
      <c r="K2" t="s">
        <v>5</v>
      </c>
      <c r="L2" t="s">
        <v>434</v>
      </c>
      <c r="M2" t="s">
        <v>377</v>
      </c>
      <c r="N2">
        <v>1</v>
      </c>
      <c r="O2" t="s">
        <v>1</v>
      </c>
      <c r="P2" t="s">
        <v>170</v>
      </c>
    </row>
    <row r="3" spans="1:16" x14ac:dyDescent="0.25">
      <c r="A3" t="s">
        <v>373</v>
      </c>
      <c r="B3" t="s">
        <v>374</v>
      </c>
      <c r="C3">
        <v>220</v>
      </c>
      <c r="D3" t="s">
        <v>411</v>
      </c>
      <c r="E3" t="s">
        <v>375</v>
      </c>
      <c r="F3">
        <v>215.6</v>
      </c>
      <c r="G3" t="s">
        <v>376</v>
      </c>
      <c r="H3" t="s">
        <v>949</v>
      </c>
      <c r="I3" s="1">
        <v>0.98</v>
      </c>
      <c r="J3" t="s">
        <v>4</v>
      </c>
      <c r="K3" t="s">
        <v>5</v>
      </c>
      <c r="L3" t="s">
        <v>435</v>
      </c>
      <c r="M3" t="s">
        <v>377</v>
      </c>
      <c r="N3">
        <v>2</v>
      </c>
      <c r="O3" t="s">
        <v>1</v>
      </c>
      <c r="P3" t="s">
        <v>170</v>
      </c>
    </row>
    <row r="4" spans="1:16" x14ac:dyDescent="0.25">
      <c r="A4" t="s">
        <v>373</v>
      </c>
      <c r="B4" t="s">
        <v>374</v>
      </c>
      <c r="C4">
        <v>320</v>
      </c>
      <c r="D4" t="s">
        <v>411</v>
      </c>
      <c r="E4" t="s">
        <v>375</v>
      </c>
      <c r="F4">
        <v>220.8</v>
      </c>
      <c r="G4" t="s">
        <v>376</v>
      </c>
      <c r="H4" t="s">
        <v>949</v>
      </c>
      <c r="I4" s="1">
        <v>0.69</v>
      </c>
      <c r="J4" t="s">
        <v>4</v>
      </c>
      <c r="K4" t="s">
        <v>5</v>
      </c>
      <c r="L4" t="s">
        <v>436</v>
      </c>
      <c r="M4" t="s">
        <v>377</v>
      </c>
      <c r="N4">
        <v>31</v>
      </c>
      <c r="O4" t="s">
        <v>1</v>
      </c>
      <c r="P4" t="s">
        <v>170</v>
      </c>
    </row>
    <row r="5" spans="1:16" x14ac:dyDescent="0.25">
      <c r="A5" t="s">
        <v>373</v>
      </c>
      <c r="B5" t="s">
        <v>374</v>
      </c>
      <c r="C5">
        <v>390</v>
      </c>
      <c r="D5" t="s">
        <v>411</v>
      </c>
      <c r="E5" t="s">
        <v>375</v>
      </c>
      <c r="F5">
        <v>378.3</v>
      </c>
      <c r="G5" t="s">
        <v>376</v>
      </c>
      <c r="H5" t="s">
        <v>949</v>
      </c>
      <c r="I5" s="1">
        <v>0.97</v>
      </c>
      <c r="J5" t="s">
        <v>4</v>
      </c>
      <c r="K5" t="s">
        <v>5</v>
      </c>
      <c r="L5" t="s">
        <v>437</v>
      </c>
      <c r="M5" t="s">
        <v>377</v>
      </c>
      <c r="N5">
        <v>3</v>
      </c>
      <c r="O5" t="s">
        <v>1</v>
      </c>
      <c r="P5" t="s">
        <v>170</v>
      </c>
    </row>
    <row r="6" spans="1:16" x14ac:dyDescent="0.25">
      <c r="A6" t="s">
        <v>373</v>
      </c>
      <c r="B6" t="s">
        <v>374</v>
      </c>
      <c r="C6">
        <v>130</v>
      </c>
      <c r="D6" t="s">
        <v>411</v>
      </c>
      <c r="E6" t="s">
        <v>375</v>
      </c>
      <c r="F6">
        <v>111.8</v>
      </c>
      <c r="G6" t="s">
        <v>376</v>
      </c>
      <c r="H6" t="s">
        <v>949</v>
      </c>
      <c r="I6" s="1">
        <v>0.86</v>
      </c>
      <c r="J6" t="s">
        <v>4</v>
      </c>
      <c r="K6" t="s">
        <v>5</v>
      </c>
      <c r="L6" t="s">
        <v>438</v>
      </c>
      <c r="M6" t="s">
        <v>377</v>
      </c>
      <c r="N6">
        <v>14</v>
      </c>
      <c r="O6" t="s">
        <v>1</v>
      </c>
      <c r="P6" t="s">
        <v>170</v>
      </c>
    </row>
    <row r="7" spans="1:16" x14ac:dyDescent="0.25">
      <c r="A7" t="s">
        <v>373</v>
      </c>
      <c r="B7" t="s">
        <v>374</v>
      </c>
      <c r="C7">
        <v>450</v>
      </c>
      <c r="D7" t="s">
        <v>411</v>
      </c>
      <c r="E7" t="s">
        <v>375</v>
      </c>
      <c r="F7">
        <v>373.5</v>
      </c>
      <c r="G7" t="s">
        <v>376</v>
      </c>
      <c r="H7" t="s">
        <v>949</v>
      </c>
      <c r="I7" s="1">
        <v>0.83</v>
      </c>
      <c r="J7" t="s">
        <v>4</v>
      </c>
      <c r="K7" t="s">
        <v>5</v>
      </c>
      <c r="L7" t="s">
        <v>439</v>
      </c>
      <c r="M7" t="s">
        <v>377</v>
      </c>
      <c r="N7">
        <v>17</v>
      </c>
      <c r="O7" t="s">
        <v>1</v>
      </c>
      <c r="P7" t="s">
        <v>170</v>
      </c>
    </row>
    <row r="8" spans="1:16" x14ac:dyDescent="0.25">
      <c r="A8" t="s">
        <v>373</v>
      </c>
      <c r="B8" t="s">
        <v>374</v>
      </c>
      <c r="C8">
        <v>370</v>
      </c>
      <c r="D8" t="s">
        <v>411</v>
      </c>
      <c r="E8" t="s">
        <v>375</v>
      </c>
      <c r="F8">
        <v>333</v>
      </c>
      <c r="G8" t="s">
        <v>376</v>
      </c>
      <c r="H8" t="s">
        <v>949</v>
      </c>
      <c r="I8" s="1">
        <v>0.9</v>
      </c>
      <c r="J8" t="s">
        <v>4</v>
      </c>
      <c r="K8" t="s">
        <v>5</v>
      </c>
      <c r="L8" t="s">
        <v>440</v>
      </c>
      <c r="M8" t="s">
        <v>377</v>
      </c>
      <c r="N8">
        <v>10</v>
      </c>
      <c r="O8" t="s">
        <v>1</v>
      </c>
      <c r="P8" t="s">
        <v>170</v>
      </c>
    </row>
    <row r="9" spans="1:16" x14ac:dyDescent="0.25">
      <c r="A9" t="s">
        <v>373</v>
      </c>
      <c r="B9" t="s">
        <v>374</v>
      </c>
      <c r="C9">
        <v>310</v>
      </c>
      <c r="D9" t="s">
        <v>411</v>
      </c>
      <c r="E9" t="s">
        <v>375</v>
      </c>
      <c r="F9">
        <v>173.6</v>
      </c>
      <c r="G9" t="s">
        <v>376</v>
      </c>
      <c r="H9" t="s">
        <v>949</v>
      </c>
      <c r="I9" s="1">
        <v>0.56000000000000005</v>
      </c>
      <c r="J9" t="s">
        <v>4</v>
      </c>
      <c r="K9" t="s">
        <v>5</v>
      </c>
      <c r="L9" t="s">
        <v>441</v>
      </c>
      <c r="M9" t="s">
        <v>377</v>
      </c>
      <c r="N9">
        <v>44</v>
      </c>
      <c r="O9" t="s">
        <v>1</v>
      </c>
      <c r="P9" t="s">
        <v>170</v>
      </c>
    </row>
    <row r="10" spans="1:16" x14ac:dyDescent="0.25">
      <c r="A10" t="s">
        <v>373</v>
      </c>
      <c r="B10" t="s">
        <v>374</v>
      </c>
      <c r="C10">
        <v>170</v>
      </c>
      <c r="D10" t="s">
        <v>411</v>
      </c>
      <c r="E10" t="s">
        <v>375</v>
      </c>
      <c r="F10">
        <v>90.1</v>
      </c>
      <c r="G10" t="s">
        <v>376</v>
      </c>
      <c r="H10" t="s">
        <v>949</v>
      </c>
      <c r="I10" s="1">
        <v>0.53</v>
      </c>
      <c r="J10" t="s">
        <v>4</v>
      </c>
      <c r="K10" t="s">
        <v>5</v>
      </c>
      <c r="L10" t="s">
        <v>442</v>
      </c>
      <c r="M10" t="s">
        <v>377</v>
      </c>
      <c r="N10">
        <v>47</v>
      </c>
      <c r="O10" t="s">
        <v>1</v>
      </c>
      <c r="P10" t="s">
        <v>170</v>
      </c>
    </row>
    <row r="11" spans="1:16" x14ac:dyDescent="0.25">
      <c r="A11" t="s">
        <v>373</v>
      </c>
      <c r="B11" t="s">
        <v>374</v>
      </c>
      <c r="C11">
        <v>70</v>
      </c>
      <c r="D11" t="s">
        <v>411</v>
      </c>
      <c r="E11" t="s">
        <v>375</v>
      </c>
      <c r="F11">
        <v>63.7</v>
      </c>
      <c r="G11" t="s">
        <v>376</v>
      </c>
      <c r="H11" t="s">
        <v>949</v>
      </c>
      <c r="I11" s="1">
        <v>0.91</v>
      </c>
      <c r="J11" t="s">
        <v>4</v>
      </c>
      <c r="K11" t="s">
        <v>5</v>
      </c>
      <c r="L11" t="s">
        <v>386</v>
      </c>
      <c r="M11" t="s">
        <v>377</v>
      </c>
      <c r="N11">
        <v>9</v>
      </c>
      <c r="O11" t="s">
        <v>1</v>
      </c>
      <c r="P11" t="s">
        <v>170</v>
      </c>
    </row>
    <row r="12" spans="1:16" x14ac:dyDescent="0.25">
      <c r="A12" t="s">
        <v>373</v>
      </c>
      <c r="B12" t="s">
        <v>374</v>
      </c>
      <c r="C12">
        <v>50</v>
      </c>
      <c r="D12" t="s">
        <v>411</v>
      </c>
      <c r="E12" t="s">
        <v>375</v>
      </c>
      <c r="F12">
        <v>39.5</v>
      </c>
      <c r="G12" t="s">
        <v>376</v>
      </c>
      <c r="H12" t="s">
        <v>949</v>
      </c>
      <c r="I12" s="1">
        <v>0.79</v>
      </c>
      <c r="J12" t="s">
        <v>4</v>
      </c>
      <c r="K12" t="s">
        <v>5</v>
      </c>
      <c r="L12" t="s">
        <v>443</v>
      </c>
      <c r="M12" t="s">
        <v>377</v>
      </c>
      <c r="N12">
        <v>21</v>
      </c>
      <c r="O12" t="s">
        <v>1</v>
      </c>
      <c r="P12" t="s">
        <v>170</v>
      </c>
    </row>
    <row r="13" spans="1:16" x14ac:dyDescent="0.25">
      <c r="A13" t="s">
        <v>373</v>
      </c>
      <c r="B13" t="s">
        <v>374</v>
      </c>
      <c r="C13">
        <v>140</v>
      </c>
      <c r="D13" t="s">
        <v>411</v>
      </c>
      <c r="E13" t="s">
        <v>375</v>
      </c>
      <c r="F13">
        <v>102.2</v>
      </c>
      <c r="G13" t="s">
        <v>376</v>
      </c>
      <c r="H13" t="s">
        <v>949</v>
      </c>
      <c r="I13" s="1">
        <v>0.73</v>
      </c>
      <c r="J13" t="s">
        <v>4</v>
      </c>
      <c r="K13" t="s">
        <v>5</v>
      </c>
      <c r="L13" t="s">
        <v>444</v>
      </c>
      <c r="M13" t="s">
        <v>377</v>
      </c>
      <c r="N13">
        <v>27</v>
      </c>
      <c r="O13" t="s">
        <v>1</v>
      </c>
      <c r="P13" t="s">
        <v>170</v>
      </c>
    </row>
    <row r="14" spans="1:16" x14ac:dyDescent="0.25">
      <c r="A14" t="s">
        <v>373</v>
      </c>
      <c r="B14" t="s">
        <v>374</v>
      </c>
      <c r="C14">
        <v>340</v>
      </c>
      <c r="D14" t="s">
        <v>411</v>
      </c>
      <c r="E14" t="s">
        <v>375</v>
      </c>
      <c r="F14">
        <v>176.8</v>
      </c>
      <c r="G14" t="s">
        <v>376</v>
      </c>
      <c r="H14" t="s">
        <v>949</v>
      </c>
      <c r="I14" s="1">
        <v>0.52</v>
      </c>
      <c r="J14" t="s">
        <v>4</v>
      </c>
      <c r="K14" t="s">
        <v>5</v>
      </c>
      <c r="L14" t="s">
        <v>445</v>
      </c>
      <c r="M14" t="s">
        <v>377</v>
      </c>
      <c r="N14">
        <v>48</v>
      </c>
      <c r="O14" t="s">
        <v>1</v>
      </c>
      <c r="P14" t="s">
        <v>170</v>
      </c>
    </row>
    <row r="15" spans="1:16" x14ac:dyDescent="0.25">
      <c r="A15" t="s">
        <v>373</v>
      </c>
      <c r="B15" t="s">
        <v>374</v>
      </c>
      <c r="C15">
        <v>380</v>
      </c>
      <c r="D15" t="s">
        <v>411</v>
      </c>
      <c r="E15" t="s">
        <v>375</v>
      </c>
      <c r="F15">
        <v>315.39999999999998</v>
      </c>
      <c r="G15" t="s">
        <v>376</v>
      </c>
      <c r="H15" t="s">
        <v>949</v>
      </c>
      <c r="I15" s="1">
        <v>0.83</v>
      </c>
      <c r="J15" t="s">
        <v>4</v>
      </c>
      <c r="K15" t="s">
        <v>5</v>
      </c>
      <c r="L15" t="s">
        <v>446</v>
      </c>
      <c r="M15" t="s">
        <v>377</v>
      </c>
      <c r="N15">
        <v>17</v>
      </c>
      <c r="O15" t="s">
        <v>1</v>
      </c>
      <c r="P15" t="s">
        <v>170</v>
      </c>
    </row>
    <row r="16" spans="1:16" x14ac:dyDescent="0.25">
      <c r="A16" t="s">
        <v>373</v>
      </c>
      <c r="B16" t="s">
        <v>374</v>
      </c>
      <c r="C16">
        <v>120</v>
      </c>
      <c r="D16" t="s">
        <v>411</v>
      </c>
      <c r="E16" t="s">
        <v>375</v>
      </c>
      <c r="F16">
        <v>112.8</v>
      </c>
      <c r="G16" t="s">
        <v>376</v>
      </c>
      <c r="H16" t="s">
        <v>949</v>
      </c>
      <c r="I16" s="1">
        <v>0.94</v>
      </c>
      <c r="J16" t="s">
        <v>4</v>
      </c>
      <c r="K16" t="s">
        <v>5</v>
      </c>
      <c r="L16" t="s">
        <v>447</v>
      </c>
      <c r="M16" t="s">
        <v>377</v>
      </c>
      <c r="N16">
        <v>6</v>
      </c>
      <c r="O16" t="s">
        <v>1</v>
      </c>
      <c r="P16" t="s">
        <v>170</v>
      </c>
    </row>
    <row r="17" spans="1:16" x14ac:dyDescent="0.25">
      <c r="A17" t="s">
        <v>373</v>
      </c>
      <c r="B17" t="s">
        <v>374</v>
      </c>
      <c r="C17">
        <v>130</v>
      </c>
      <c r="D17" t="s">
        <v>411</v>
      </c>
      <c r="E17" t="s">
        <v>375</v>
      </c>
      <c r="F17">
        <v>101.4</v>
      </c>
      <c r="G17" t="s">
        <v>376</v>
      </c>
      <c r="H17" t="s">
        <v>949</v>
      </c>
      <c r="I17" s="1">
        <v>0.78</v>
      </c>
      <c r="J17" t="s">
        <v>4</v>
      </c>
      <c r="K17" t="s">
        <v>5</v>
      </c>
      <c r="L17" t="s">
        <v>448</v>
      </c>
      <c r="M17" t="s">
        <v>377</v>
      </c>
      <c r="N17">
        <v>22</v>
      </c>
      <c r="O17" t="s">
        <v>1</v>
      </c>
      <c r="P17" t="s">
        <v>170</v>
      </c>
    </row>
    <row r="18" spans="1:16" x14ac:dyDescent="0.25">
      <c r="A18" t="s">
        <v>373</v>
      </c>
      <c r="B18" t="s">
        <v>374</v>
      </c>
      <c r="C18">
        <v>270</v>
      </c>
      <c r="D18" t="s">
        <v>411</v>
      </c>
      <c r="E18" t="s">
        <v>375</v>
      </c>
      <c r="F18">
        <v>183.6</v>
      </c>
      <c r="G18" t="s">
        <v>376</v>
      </c>
      <c r="H18" t="s">
        <v>949</v>
      </c>
      <c r="I18" s="1">
        <v>0.68</v>
      </c>
      <c r="J18" t="s">
        <v>4</v>
      </c>
      <c r="K18" t="s">
        <v>5</v>
      </c>
      <c r="L18" t="s">
        <v>449</v>
      </c>
      <c r="M18" t="s">
        <v>377</v>
      </c>
      <c r="N18">
        <v>32</v>
      </c>
      <c r="O18" t="s">
        <v>1</v>
      </c>
      <c r="P18" t="s">
        <v>170</v>
      </c>
    </row>
    <row r="19" spans="1:16" x14ac:dyDescent="0.25">
      <c r="A19" t="s">
        <v>373</v>
      </c>
      <c r="B19" t="s">
        <v>374</v>
      </c>
      <c r="C19">
        <v>60</v>
      </c>
      <c r="D19" t="s">
        <v>411</v>
      </c>
      <c r="E19" t="s">
        <v>375</v>
      </c>
      <c r="F19">
        <v>55.2</v>
      </c>
      <c r="G19" t="s">
        <v>376</v>
      </c>
      <c r="H19" t="s">
        <v>949</v>
      </c>
      <c r="I19" s="1">
        <v>0.92</v>
      </c>
      <c r="J19" t="s">
        <v>4</v>
      </c>
      <c r="K19" t="s">
        <v>5</v>
      </c>
      <c r="L19" t="s">
        <v>450</v>
      </c>
      <c r="M19" t="s">
        <v>377</v>
      </c>
      <c r="N19">
        <v>8</v>
      </c>
      <c r="O19" t="s">
        <v>1</v>
      </c>
      <c r="P19" t="s">
        <v>170</v>
      </c>
    </row>
    <row r="20" spans="1:16" x14ac:dyDescent="0.25">
      <c r="A20" t="s">
        <v>373</v>
      </c>
      <c r="B20" t="s">
        <v>374</v>
      </c>
      <c r="C20">
        <v>160</v>
      </c>
      <c r="D20" t="s">
        <v>411</v>
      </c>
      <c r="E20" t="s">
        <v>375</v>
      </c>
      <c r="F20">
        <v>118.4</v>
      </c>
      <c r="G20" t="s">
        <v>376</v>
      </c>
      <c r="H20" t="s">
        <v>949</v>
      </c>
      <c r="I20" s="1">
        <v>0.74</v>
      </c>
      <c r="J20" t="s">
        <v>4</v>
      </c>
      <c r="K20" t="s">
        <v>5</v>
      </c>
      <c r="L20" t="s">
        <v>451</v>
      </c>
      <c r="M20" t="s">
        <v>377</v>
      </c>
      <c r="N20">
        <v>26</v>
      </c>
      <c r="O20" t="s">
        <v>1</v>
      </c>
      <c r="P20" t="s">
        <v>170</v>
      </c>
    </row>
    <row r="21" spans="1:16" x14ac:dyDescent="0.25">
      <c r="A21" t="s">
        <v>373</v>
      </c>
      <c r="B21" t="s">
        <v>374</v>
      </c>
      <c r="C21">
        <v>220</v>
      </c>
      <c r="D21" t="s">
        <v>411</v>
      </c>
      <c r="E21" t="s">
        <v>375</v>
      </c>
      <c r="F21">
        <v>160.6</v>
      </c>
      <c r="G21" t="s">
        <v>376</v>
      </c>
      <c r="H21" t="s">
        <v>949</v>
      </c>
      <c r="I21" s="1">
        <v>0.73</v>
      </c>
      <c r="J21" t="s">
        <v>4</v>
      </c>
      <c r="K21" t="s">
        <v>5</v>
      </c>
      <c r="L21" t="s">
        <v>452</v>
      </c>
      <c r="M21" t="s">
        <v>377</v>
      </c>
      <c r="N21">
        <v>27</v>
      </c>
      <c r="O21" t="s">
        <v>1</v>
      </c>
      <c r="P21" t="s">
        <v>170</v>
      </c>
    </row>
    <row r="22" spans="1:16" x14ac:dyDescent="0.25">
      <c r="A22" t="s">
        <v>373</v>
      </c>
      <c r="B22" t="s">
        <v>374</v>
      </c>
      <c r="C22">
        <v>240</v>
      </c>
      <c r="D22" t="s">
        <v>411</v>
      </c>
      <c r="E22" t="s">
        <v>375</v>
      </c>
      <c r="F22">
        <v>228</v>
      </c>
      <c r="G22" t="s">
        <v>376</v>
      </c>
      <c r="H22" t="s">
        <v>949</v>
      </c>
      <c r="I22" s="1">
        <v>0.95</v>
      </c>
      <c r="J22" t="s">
        <v>4</v>
      </c>
      <c r="K22" t="s">
        <v>5</v>
      </c>
      <c r="L22" t="s">
        <v>453</v>
      </c>
      <c r="M22" t="s">
        <v>377</v>
      </c>
      <c r="N22">
        <v>5</v>
      </c>
      <c r="O22" t="s">
        <v>1</v>
      </c>
      <c r="P22" t="s">
        <v>170</v>
      </c>
    </row>
    <row r="23" spans="1:16" x14ac:dyDescent="0.25">
      <c r="A23" t="s">
        <v>373</v>
      </c>
      <c r="B23" t="s">
        <v>374</v>
      </c>
      <c r="C23">
        <v>500</v>
      </c>
      <c r="D23" t="s">
        <v>411</v>
      </c>
      <c r="E23" t="s">
        <v>375</v>
      </c>
      <c r="F23">
        <v>360</v>
      </c>
      <c r="G23" t="s">
        <v>376</v>
      </c>
      <c r="H23" t="s">
        <v>949</v>
      </c>
      <c r="I23" s="1">
        <v>0.72</v>
      </c>
      <c r="J23" t="s">
        <v>4</v>
      </c>
      <c r="K23" t="s">
        <v>5</v>
      </c>
      <c r="L23" t="s">
        <v>382</v>
      </c>
      <c r="M23" t="s">
        <v>377</v>
      </c>
      <c r="N23">
        <v>28</v>
      </c>
      <c r="O23" t="s">
        <v>1</v>
      </c>
      <c r="P23" t="s">
        <v>170</v>
      </c>
    </row>
    <row r="24" spans="1:16" x14ac:dyDescent="0.25">
      <c r="A24" t="s">
        <v>373</v>
      </c>
      <c r="B24" t="s">
        <v>374</v>
      </c>
      <c r="C24">
        <v>70</v>
      </c>
      <c r="D24" t="s">
        <v>411</v>
      </c>
      <c r="E24" t="s">
        <v>375</v>
      </c>
      <c r="F24">
        <v>37.799999999999997</v>
      </c>
      <c r="G24" t="s">
        <v>376</v>
      </c>
      <c r="H24" t="s">
        <v>949</v>
      </c>
      <c r="I24" s="1">
        <v>0.54</v>
      </c>
      <c r="J24" t="s">
        <v>4</v>
      </c>
      <c r="K24" t="s">
        <v>5</v>
      </c>
      <c r="L24" t="s">
        <v>454</v>
      </c>
      <c r="M24" t="s">
        <v>377</v>
      </c>
      <c r="N24">
        <v>46</v>
      </c>
      <c r="O24" t="s">
        <v>1</v>
      </c>
      <c r="P24" t="s">
        <v>170</v>
      </c>
    </row>
    <row r="25" spans="1:16" x14ac:dyDescent="0.25">
      <c r="A25" t="s">
        <v>373</v>
      </c>
      <c r="B25" t="s">
        <v>374</v>
      </c>
      <c r="C25">
        <v>280</v>
      </c>
      <c r="D25" t="s">
        <v>411</v>
      </c>
      <c r="E25" t="s">
        <v>375</v>
      </c>
      <c r="F25">
        <v>240.8</v>
      </c>
      <c r="G25" t="s">
        <v>376</v>
      </c>
      <c r="H25" t="s">
        <v>949</v>
      </c>
      <c r="I25" s="1">
        <v>0.86</v>
      </c>
      <c r="J25" t="s">
        <v>4</v>
      </c>
      <c r="K25" t="s">
        <v>5</v>
      </c>
      <c r="L25" t="s">
        <v>455</v>
      </c>
      <c r="M25" t="s">
        <v>377</v>
      </c>
      <c r="N25">
        <v>14</v>
      </c>
      <c r="O25" t="s">
        <v>1</v>
      </c>
      <c r="P25" t="s">
        <v>170</v>
      </c>
    </row>
    <row r="26" spans="1:16" x14ac:dyDescent="0.25">
      <c r="A26" t="s">
        <v>373</v>
      </c>
      <c r="B26" t="s">
        <v>374</v>
      </c>
      <c r="C26">
        <v>240</v>
      </c>
      <c r="D26" t="s">
        <v>411</v>
      </c>
      <c r="E26" t="s">
        <v>375</v>
      </c>
      <c r="F26">
        <v>144</v>
      </c>
      <c r="G26" t="s">
        <v>376</v>
      </c>
      <c r="H26" t="s">
        <v>949</v>
      </c>
      <c r="I26" s="1">
        <v>0.6</v>
      </c>
      <c r="J26" t="s">
        <v>4</v>
      </c>
      <c r="K26" t="s">
        <v>5</v>
      </c>
      <c r="L26" t="s">
        <v>456</v>
      </c>
      <c r="M26" t="s">
        <v>377</v>
      </c>
      <c r="N26">
        <v>40</v>
      </c>
      <c r="O26" t="s">
        <v>1</v>
      </c>
      <c r="P26" t="s">
        <v>170</v>
      </c>
    </row>
    <row r="27" spans="1:16" x14ac:dyDescent="0.25">
      <c r="A27" t="s">
        <v>373</v>
      </c>
      <c r="B27" t="s">
        <v>374</v>
      </c>
      <c r="C27">
        <v>340</v>
      </c>
      <c r="D27" t="s">
        <v>411</v>
      </c>
      <c r="E27" t="s">
        <v>375</v>
      </c>
      <c r="F27">
        <v>258.39999999999998</v>
      </c>
      <c r="G27" t="s">
        <v>376</v>
      </c>
      <c r="H27" t="s">
        <v>949</v>
      </c>
      <c r="I27" s="1">
        <v>0.76</v>
      </c>
      <c r="J27" t="s">
        <v>4</v>
      </c>
      <c r="K27" t="s">
        <v>5</v>
      </c>
      <c r="L27" t="s">
        <v>457</v>
      </c>
      <c r="M27" t="s">
        <v>377</v>
      </c>
      <c r="N27">
        <v>24</v>
      </c>
      <c r="O27" t="s">
        <v>1</v>
      </c>
      <c r="P27" t="s">
        <v>170</v>
      </c>
    </row>
    <row r="28" spans="1:16" x14ac:dyDescent="0.25">
      <c r="A28" t="s">
        <v>373</v>
      </c>
      <c r="B28" t="s">
        <v>374</v>
      </c>
      <c r="C28">
        <v>400</v>
      </c>
      <c r="D28" t="s">
        <v>411</v>
      </c>
      <c r="E28" t="s">
        <v>375</v>
      </c>
      <c r="F28">
        <v>376</v>
      </c>
      <c r="G28" t="s">
        <v>376</v>
      </c>
      <c r="H28" t="s">
        <v>949</v>
      </c>
      <c r="I28" s="1">
        <v>0.94</v>
      </c>
      <c r="J28" t="s">
        <v>4</v>
      </c>
      <c r="K28" t="s">
        <v>5</v>
      </c>
      <c r="L28" t="s">
        <v>458</v>
      </c>
      <c r="M28" t="s">
        <v>377</v>
      </c>
      <c r="N28">
        <v>6</v>
      </c>
      <c r="O28" t="s">
        <v>1</v>
      </c>
      <c r="P28" t="s">
        <v>170</v>
      </c>
    </row>
    <row r="29" spans="1:16" x14ac:dyDescent="0.25">
      <c r="A29" t="s">
        <v>373</v>
      </c>
      <c r="B29" t="s">
        <v>374</v>
      </c>
      <c r="C29">
        <v>210</v>
      </c>
      <c r="D29" t="s">
        <v>411</v>
      </c>
      <c r="E29" t="s">
        <v>375</v>
      </c>
      <c r="F29">
        <v>174.3</v>
      </c>
      <c r="G29" t="s">
        <v>376</v>
      </c>
      <c r="H29" t="s">
        <v>949</v>
      </c>
      <c r="I29" s="1">
        <v>0.83</v>
      </c>
      <c r="J29" t="s">
        <v>4</v>
      </c>
      <c r="K29" t="s">
        <v>5</v>
      </c>
      <c r="L29" t="s">
        <v>459</v>
      </c>
      <c r="M29" t="s">
        <v>377</v>
      </c>
      <c r="N29">
        <v>17</v>
      </c>
      <c r="O29" t="s">
        <v>1</v>
      </c>
      <c r="P29" t="s">
        <v>170</v>
      </c>
    </row>
    <row r="30" spans="1:16" x14ac:dyDescent="0.25">
      <c r="A30" t="s">
        <v>373</v>
      </c>
      <c r="B30" t="s">
        <v>374</v>
      </c>
      <c r="C30">
        <v>300</v>
      </c>
      <c r="D30" t="s">
        <v>411</v>
      </c>
      <c r="E30" t="s">
        <v>375</v>
      </c>
      <c r="F30">
        <v>279</v>
      </c>
      <c r="G30" t="s">
        <v>376</v>
      </c>
      <c r="H30" t="s">
        <v>949</v>
      </c>
      <c r="I30" s="1">
        <v>0.93</v>
      </c>
      <c r="J30" t="s">
        <v>4</v>
      </c>
      <c r="K30" t="s">
        <v>5</v>
      </c>
      <c r="L30" t="s">
        <v>460</v>
      </c>
      <c r="M30" t="s">
        <v>377</v>
      </c>
      <c r="N30">
        <v>7</v>
      </c>
      <c r="O30" t="s">
        <v>1</v>
      </c>
      <c r="P30" t="s">
        <v>170</v>
      </c>
    </row>
    <row r="31" spans="1:16" x14ac:dyDescent="0.25">
      <c r="A31" t="s">
        <v>373</v>
      </c>
      <c r="B31" t="s">
        <v>374</v>
      </c>
      <c r="C31">
        <v>230</v>
      </c>
      <c r="D31" t="s">
        <v>411</v>
      </c>
      <c r="E31" t="s">
        <v>375</v>
      </c>
      <c r="F31">
        <v>181.7</v>
      </c>
      <c r="G31" t="s">
        <v>376</v>
      </c>
      <c r="H31" t="s">
        <v>949</v>
      </c>
      <c r="I31" s="1">
        <v>0.79</v>
      </c>
      <c r="J31" t="s">
        <v>4</v>
      </c>
      <c r="K31" t="s">
        <v>5</v>
      </c>
      <c r="L31" t="s">
        <v>461</v>
      </c>
      <c r="M31" t="s">
        <v>377</v>
      </c>
      <c r="N31">
        <v>21</v>
      </c>
      <c r="O31" t="s">
        <v>1</v>
      </c>
      <c r="P31" t="s">
        <v>170</v>
      </c>
    </row>
    <row r="32" spans="1:16" x14ac:dyDescent="0.25">
      <c r="A32" t="s">
        <v>373</v>
      </c>
      <c r="B32" t="s">
        <v>374</v>
      </c>
      <c r="C32">
        <v>260</v>
      </c>
      <c r="D32" t="s">
        <v>411</v>
      </c>
      <c r="E32" t="s">
        <v>375</v>
      </c>
      <c r="F32">
        <v>226.2</v>
      </c>
      <c r="G32" t="s">
        <v>376</v>
      </c>
      <c r="H32" t="s">
        <v>949</v>
      </c>
      <c r="I32" s="1">
        <v>0.87</v>
      </c>
      <c r="J32" t="s">
        <v>4</v>
      </c>
      <c r="K32" t="s">
        <v>5</v>
      </c>
      <c r="L32" t="s">
        <v>389</v>
      </c>
      <c r="M32" t="s">
        <v>377</v>
      </c>
      <c r="N32">
        <v>13</v>
      </c>
      <c r="O32" t="s">
        <v>1</v>
      </c>
      <c r="P32" t="s">
        <v>170</v>
      </c>
    </row>
    <row r="33" spans="1:16" x14ac:dyDescent="0.25">
      <c r="A33" t="s">
        <v>373</v>
      </c>
      <c r="B33" t="s">
        <v>374</v>
      </c>
      <c r="C33">
        <v>170</v>
      </c>
      <c r="D33" t="s">
        <v>411</v>
      </c>
      <c r="E33" t="s">
        <v>375</v>
      </c>
      <c r="F33">
        <v>142.80000000000001</v>
      </c>
      <c r="G33" t="s">
        <v>376</v>
      </c>
      <c r="H33" t="s">
        <v>949</v>
      </c>
      <c r="I33" s="1">
        <v>0.84</v>
      </c>
      <c r="J33" t="s">
        <v>4</v>
      </c>
      <c r="K33" t="s">
        <v>5</v>
      </c>
      <c r="L33" t="s">
        <v>462</v>
      </c>
      <c r="M33" t="s">
        <v>377</v>
      </c>
      <c r="N33">
        <v>16</v>
      </c>
      <c r="O33" t="s">
        <v>1</v>
      </c>
      <c r="P33" t="s">
        <v>170</v>
      </c>
    </row>
    <row r="34" spans="1:16" x14ac:dyDescent="0.25">
      <c r="A34" t="s">
        <v>373</v>
      </c>
      <c r="B34" t="s">
        <v>374</v>
      </c>
      <c r="C34">
        <v>350</v>
      </c>
      <c r="D34" t="s">
        <v>411</v>
      </c>
      <c r="E34" t="s">
        <v>375</v>
      </c>
      <c r="F34">
        <v>241.5</v>
      </c>
      <c r="G34" t="s">
        <v>376</v>
      </c>
      <c r="H34" t="s">
        <v>949</v>
      </c>
      <c r="I34" s="1">
        <v>0.69</v>
      </c>
      <c r="J34" t="s">
        <v>4</v>
      </c>
      <c r="K34" t="s">
        <v>5</v>
      </c>
      <c r="L34" t="s">
        <v>463</v>
      </c>
      <c r="M34" t="s">
        <v>377</v>
      </c>
      <c r="N34">
        <v>31</v>
      </c>
      <c r="O34" t="s">
        <v>1</v>
      </c>
      <c r="P34" t="s">
        <v>170</v>
      </c>
    </row>
    <row r="35" spans="1:16" x14ac:dyDescent="0.25">
      <c r="A35" t="s">
        <v>373</v>
      </c>
      <c r="B35" t="s">
        <v>374</v>
      </c>
      <c r="C35">
        <v>90</v>
      </c>
      <c r="D35" t="s">
        <v>411</v>
      </c>
      <c r="E35" t="s">
        <v>375</v>
      </c>
      <c r="F35">
        <v>66.599999999999994</v>
      </c>
      <c r="G35" t="s">
        <v>376</v>
      </c>
      <c r="H35" t="s">
        <v>949</v>
      </c>
      <c r="I35" s="1">
        <v>0.74</v>
      </c>
      <c r="J35" t="s">
        <v>4</v>
      </c>
      <c r="K35" t="s">
        <v>5</v>
      </c>
      <c r="L35" t="s">
        <v>464</v>
      </c>
      <c r="M35" t="s">
        <v>377</v>
      </c>
      <c r="N35">
        <v>26</v>
      </c>
      <c r="O35" t="s">
        <v>1</v>
      </c>
      <c r="P35" t="s">
        <v>170</v>
      </c>
    </row>
    <row r="36" spans="1:16" x14ac:dyDescent="0.25">
      <c r="A36" t="s">
        <v>373</v>
      </c>
      <c r="B36" t="s">
        <v>374</v>
      </c>
      <c r="C36">
        <v>450</v>
      </c>
      <c r="D36" t="s">
        <v>411</v>
      </c>
      <c r="E36" t="s">
        <v>375</v>
      </c>
      <c r="F36">
        <v>225</v>
      </c>
      <c r="G36" t="s">
        <v>376</v>
      </c>
      <c r="H36" t="s">
        <v>949</v>
      </c>
      <c r="I36" s="1">
        <v>0.5</v>
      </c>
      <c r="J36" t="s">
        <v>4</v>
      </c>
      <c r="K36" t="s">
        <v>5</v>
      </c>
      <c r="L36" t="s">
        <v>465</v>
      </c>
      <c r="M36" t="s">
        <v>377</v>
      </c>
      <c r="N36">
        <v>50</v>
      </c>
      <c r="O36" t="s">
        <v>1</v>
      </c>
      <c r="P36" t="s">
        <v>170</v>
      </c>
    </row>
    <row r="37" spans="1:16" x14ac:dyDescent="0.25">
      <c r="A37" t="s">
        <v>373</v>
      </c>
      <c r="B37" t="s">
        <v>374</v>
      </c>
      <c r="C37">
        <v>440</v>
      </c>
      <c r="D37" t="s">
        <v>411</v>
      </c>
      <c r="E37" t="s">
        <v>375</v>
      </c>
      <c r="F37">
        <v>387.2</v>
      </c>
      <c r="G37" t="s">
        <v>376</v>
      </c>
      <c r="H37" t="s">
        <v>949</v>
      </c>
      <c r="I37" s="1">
        <v>0.88</v>
      </c>
      <c r="J37" t="s">
        <v>4</v>
      </c>
      <c r="K37" t="s">
        <v>5</v>
      </c>
      <c r="L37" t="s">
        <v>404</v>
      </c>
      <c r="M37" t="s">
        <v>377</v>
      </c>
      <c r="N37">
        <v>12</v>
      </c>
      <c r="O37" t="s">
        <v>1</v>
      </c>
      <c r="P37" t="s">
        <v>170</v>
      </c>
    </row>
    <row r="38" spans="1:16" x14ac:dyDescent="0.25">
      <c r="A38" t="s">
        <v>373</v>
      </c>
      <c r="B38" t="s">
        <v>374</v>
      </c>
      <c r="C38">
        <v>290</v>
      </c>
      <c r="D38" t="s">
        <v>411</v>
      </c>
      <c r="E38" t="s">
        <v>375</v>
      </c>
      <c r="F38">
        <v>269.7</v>
      </c>
      <c r="G38" t="s">
        <v>376</v>
      </c>
      <c r="H38" t="s">
        <v>949</v>
      </c>
      <c r="I38" s="1">
        <v>0.93</v>
      </c>
      <c r="J38" t="s">
        <v>4</v>
      </c>
      <c r="K38" t="s">
        <v>5</v>
      </c>
      <c r="L38" t="s">
        <v>466</v>
      </c>
      <c r="M38" t="s">
        <v>377</v>
      </c>
      <c r="N38">
        <v>7</v>
      </c>
      <c r="O38" t="s">
        <v>1</v>
      </c>
      <c r="P38" t="s">
        <v>170</v>
      </c>
    </row>
    <row r="39" spans="1:16" x14ac:dyDescent="0.25">
      <c r="A39" t="s">
        <v>373</v>
      </c>
      <c r="B39" t="s">
        <v>374</v>
      </c>
      <c r="C39">
        <v>200</v>
      </c>
      <c r="D39" t="s">
        <v>411</v>
      </c>
      <c r="E39" t="s">
        <v>375</v>
      </c>
      <c r="F39">
        <v>152</v>
      </c>
      <c r="G39" t="s">
        <v>376</v>
      </c>
      <c r="H39" t="s">
        <v>949</v>
      </c>
      <c r="I39" s="1">
        <v>0.76</v>
      </c>
      <c r="J39" t="s">
        <v>4</v>
      </c>
      <c r="K39" t="s">
        <v>5</v>
      </c>
      <c r="L39" t="s">
        <v>467</v>
      </c>
      <c r="M39" t="s">
        <v>377</v>
      </c>
      <c r="N39">
        <v>24</v>
      </c>
      <c r="O39" t="s">
        <v>1</v>
      </c>
      <c r="P39" t="s">
        <v>170</v>
      </c>
    </row>
    <row r="40" spans="1:16" x14ac:dyDescent="0.25">
      <c r="A40" t="s">
        <v>373</v>
      </c>
      <c r="B40" t="s">
        <v>374</v>
      </c>
      <c r="C40">
        <v>280</v>
      </c>
      <c r="D40" t="s">
        <v>411</v>
      </c>
      <c r="E40" t="s">
        <v>375</v>
      </c>
      <c r="F40">
        <v>179.2</v>
      </c>
      <c r="G40" t="s">
        <v>376</v>
      </c>
      <c r="H40" t="s">
        <v>949</v>
      </c>
      <c r="I40" s="1">
        <v>0.64</v>
      </c>
      <c r="J40" t="s">
        <v>4</v>
      </c>
      <c r="K40" t="s">
        <v>5</v>
      </c>
      <c r="L40" t="s">
        <v>468</v>
      </c>
      <c r="M40" t="s">
        <v>377</v>
      </c>
      <c r="N40">
        <v>36</v>
      </c>
      <c r="O40" t="s">
        <v>1</v>
      </c>
      <c r="P40" t="s">
        <v>170</v>
      </c>
    </row>
    <row r="41" spans="1:16" x14ac:dyDescent="0.25">
      <c r="A41" t="s">
        <v>373</v>
      </c>
      <c r="B41" t="s">
        <v>374</v>
      </c>
      <c r="C41">
        <v>80</v>
      </c>
      <c r="D41" t="s">
        <v>411</v>
      </c>
      <c r="E41" t="s">
        <v>375</v>
      </c>
      <c r="F41">
        <v>44</v>
      </c>
      <c r="G41" t="s">
        <v>376</v>
      </c>
      <c r="H41" t="s">
        <v>949</v>
      </c>
      <c r="I41" s="1">
        <v>0.55000000000000004</v>
      </c>
      <c r="J41" t="s">
        <v>4</v>
      </c>
      <c r="K41" t="s">
        <v>5</v>
      </c>
      <c r="L41" t="s">
        <v>409</v>
      </c>
      <c r="M41" t="s">
        <v>377</v>
      </c>
      <c r="N41">
        <v>45</v>
      </c>
      <c r="O41" t="s">
        <v>1</v>
      </c>
      <c r="P41" t="s">
        <v>170</v>
      </c>
    </row>
    <row r="42" spans="1:16" x14ac:dyDescent="0.25">
      <c r="A42" t="s">
        <v>373</v>
      </c>
      <c r="B42" t="s">
        <v>374</v>
      </c>
      <c r="C42">
        <v>240</v>
      </c>
      <c r="D42" t="s">
        <v>411</v>
      </c>
      <c r="E42" t="s">
        <v>375</v>
      </c>
      <c r="F42">
        <v>206.4</v>
      </c>
      <c r="G42" t="s">
        <v>376</v>
      </c>
      <c r="H42" t="s">
        <v>949</v>
      </c>
      <c r="I42" s="1">
        <v>0.86</v>
      </c>
      <c r="J42" t="s">
        <v>4</v>
      </c>
      <c r="K42" t="s">
        <v>5</v>
      </c>
      <c r="L42" t="s">
        <v>400</v>
      </c>
      <c r="M42" t="s">
        <v>377</v>
      </c>
      <c r="N42">
        <v>14</v>
      </c>
      <c r="O42" t="s">
        <v>1</v>
      </c>
      <c r="P42" t="s">
        <v>170</v>
      </c>
    </row>
    <row r="43" spans="1:16" x14ac:dyDescent="0.25">
      <c r="A43" t="s">
        <v>373</v>
      </c>
      <c r="B43" t="s">
        <v>374</v>
      </c>
      <c r="C43">
        <v>460</v>
      </c>
      <c r="D43" t="s">
        <v>411</v>
      </c>
      <c r="E43" t="s">
        <v>375</v>
      </c>
      <c r="F43">
        <v>345</v>
      </c>
      <c r="G43" t="s">
        <v>376</v>
      </c>
      <c r="H43" t="s">
        <v>949</v>
      </c>
      <c r="I43" s="1">
        <v>0.75</v>
      </c>
      <c r="J43" t="s">
        <v>4</v>
      </c>
      <c r="K43" t="s">
        <v>5</v>
      </c>
      <c r="L43" t="s">
        <v>469</v>
      </c>
      <c r="M43" t="s">
        <v>377</v>
      </c>
      <c r="N43">
        <v>25</v>
      </c>
      <c r="O43" t="s">
        <v>1</v>
      </c>
      <c r="P43" t="s">
        <v>170</v>
      </c>
    </row>
    <row r="44" spans="1:16" x14ac:dyDescent="0.25">
      <c r="A44" t="s">
        <v>373</v>
      </c>
      <c r="B44" t="s">
        <v>374</v>
      </c>
      <c r="C44">
        <v>140</v>
      </c>
      <c r="D44" t="s">
        <v>411</v>
      </c>
      <c r="E44" t="s">
        <v>375</v>
      </c>
      <c r="F44">
        <v>88.2</v>
      </c>
      <c r="G44" t="s">
        <v>376</v>
      </c>
      <c r="H44" t="s">
        <v>949</v>
      </c>
      <c r="I44" s="1">
        <v>0.63</v>
      </c>
      <c r="J44" t="s">
        <v>4</v>
      </c>
      <c r="K44" t="s">
        <v>5</v>
      </c>
      <c r="L44" t="s">
        <v>470</v>
      </c>
      <c r="M44" t="s">
        <v>377</v>
      </c>
      <c r="N44">
        <v>37</v>
      </c>
      <c r="O44" t="s">
        <v>1</v>
      </c>
      <c r="P44" t="s">
        <v>170</v>
      </c>
    </row>
    <row r="45" spans="1:16" x14ac:dyDescent="0.25">
      <c r="A45" t="s">
        <v>373</v>
      </c>
      <c r="B45" t="s">
        <v>374</v>
      </c>
      <c r="C45">
        <v>160</v>
      </c>
      <c r="D45" t="s">
        <v>411</v>
      </c>
      <c r="E45" t="s">
        <v>375</v>
      </c>
      <c r="F45">
        <v>126.4</v>
      </c>
      <c r="G45" t="s">
        <v>376</v>
      </c>
      <c r="H45" t="s">
        <v>949</v>
      </c>
      <c r="I45" s="1">
        <v>0.79</v>
      </c>
      <c r="J45" t="s">
        <v>4</v>
      </c>
      <c r="K45" t="s">
        <v>5</v>
      </c>
      <c r="L45" t="s">
        <v>471</v>
      </c>
      <c r="M45" t="s">
        <v>377</v>
      </c>
      <c r="N45">
        <v>21</v>
      </c>
      <c r="O45" t="s">
        <v>1</v>
      </c>
      <c r="P45" t="s">
        <v>170</v>
      </c>
    </row>
    <row r="46" spans="1:16" x14ac:dyDescent="0.25">
      <c r="A46" t="s">
        <v>373</v>
      </c>
      <c r="B46" t="s">
        <v>374</v>
      </c>
      <c r="C46">
        <v>310</v>
      </c>
      <c r="D46" t="s">
        <v>411</v>
      </c>
      <c r="E46" t="s">
        <v>375</v>
      </c>
      <c r="F46">
        <v>288.3</v>
      </c>
      <c r="G46" t="s">
        <v>376</v>
      </c>
      <c r="H46" t="s">
        <v>949</v>
      </c>
      <c r="I46" s="1">
        <v>0.93</v>
      </c>
      <c r="J46" t="s">
        <v>4</v>
      </c>
      <c r="K46" t="s">
        <v>5</v>
      </c>
      <c r="L46" t="s">
        <v>472</v>
      </c>
      <c r="M46" t="s">
        <v>377</v>
      </c>
      <c r="N46">
        <v>7</v>
      </c>
      <c r="O46" t="s">
        <v>1</v>
      </c>
      <c r="P46" t="s">
        <v>170</v>
      </c>
    </row>
    <row r="47" spans="1:16" x14ac:dyDescent="0.25">
      <c r="A47" t="s">
        <v>373</v>
      </c>
      <c r="B47" t="s">
        <v>374</v>
      </c>
      <c r="C47">
        <v>490</v>
      </c>
      <c r="D47" t="s">
        <v>411</v>
      </c>
      <c r="E47" t="s">
        <v>375</v>
      </c>
      <c r="F47">
        <v>401.8</v>
      </c>
      <c r="G47" t="s">
        <v>376</v>
      </c>
      <c r="H47" t="s">
        <v>949</v>
      </c>
      <c r="I47" s="1">
        <v>0.82</v>
      </c>
      <c r="J47" t="s">
        <v>4</v>
      </c>
      <c r="K47" t="s">
        <v>5</v>
      </c>
      <c r="L47" t="s">
        <v>473</v>
      </c>
      <c r="M47" t="s">
        <v>377</v>
      </c>
      <c r="N47">
        <v>18</v>
      </c>
      <c r="O47" t="s">
        <v>1</v>
      </c>
      <c r="P47" t="s">
        <v>170</v>
      </c>
    </row>
    <row r="48" spans="1:16" x14ac:dyDescent="0.25">
      <c r="A48" t="s">
        <v>373</v>
      </c>
      <c r="B48" t="s">
        <v>374</v>
      </c>
      <c r="C48">
        <v>420</v>
      </c>
      <c r="D48" t="s">
        <v>411</v>
      </c>
      <c r="E48" t="s">
        <v>375</v>
      </c>
      <c r="F48">
        <v>310.8</v>
      </c>
      <c r="G48" t="s">
        <v>376</v>
      </c>
      <c r="H48" t="s">
        <v>949</v>
      </c>
      <c r="I48" s="1">
        <v>0.74</v>
      </c>
      <c r="J48" t="s">
        <v>4</v>
      </c>
      <c r="K48" t="s">
        <v>5</v>
      </c>
      <c r="L48" t="s">
        <v>474</v>
      </c>
      <c r="M48" t="s">
        <v>377</v>
      </c>
      <c r="N48">
        <v>26</v>
      </c>
      <c r="O48" t="s">
        <v>1</v>
      </c>
      <c r="P48" t="s">
        <v>170</v>
      </c>
    </row>
    <row r="49" spans="1:16" x14ac:dyDescent="0.25">
      <c r="A49" t="s">
        <v>373</v>
      </c>
      <c r="B49" t="s">
        <v>374</v>
      </c>
      <c r="C49">
        <v>180</v>
      </c>
      <c r="D49" t="s">
        <v>411</v>
      </c>
      <c r="E49" t="s">
        <v>375</v>
      </c>
      <c r="F49">
        <v>162</v>
      </c>
      <c r="G49" t="s">
        <v>376</v>
      </c>
      <c r="H49" t="s">
        <v>949</v>
      </c>
      <c r="I49" s="1">
        <v>0.9</v>
      </c>
      <c r="J49" t="s">
        <v>4</v>
      </c>
      <c r="K49" t="s">
        <v>5</v>
      </c>
      <c r="L49" t="s">
        <v>395</v>
      </c>
      <c r="M49" t="s">
        <v>377</v>
      </c>
      <c r="N49">
        <v>10</v>
      </c>
      <c r="O49" t="s">
        <v>1</v>
      </c>
      <c r="P49" t="s">
        <v>170</v>
      </c>
    </row>
    <row r="50" spans="1:16" x14ac:dyDescent="0.25">
      <c r="A50" t="s">
        <v>373</v>
      </c>
      <c r="B50" t="s">
        <v>374</v>
      </c>
      <c r="C50">
        <v>300</v>
      </c>
      <c r="D50" t="s">
        <v>411</v>
      </c>
      <c r="E50" t="s">
        <v>375</v>
      </c>
      <c r="F50">
        <v>228</v>
      </c>
      <c r="G50" t="s">
        <v>376</v>
      </c>
      <c r="H50" t="s">
        <v>949</v>
      </c>
      <c r="I50" s="1">
        <v>0.76</v>
      </c>
      <c r="J50" t="s">
        <v>4</v>
      </c>
      <c r="K50" t="s">
        <v>5</v>
      </c>
      <c r="L50" t="s">
        <v>475</v>
      </c>
      <c r="M50" t="s">
        <v>377</v>
      </c>
      <c r="N50">
        <v>24</v>
      </c>
      <c r="O50" t="s">
        <v>1</v>
      </c>
      <c r="P50" t="s">
        <v>170</v>
      </c>
    </row>
    <row r="51" spans="1:16" x14ac:dyDescent="0.25">
      <c r="A51" t="s">
        <v>373</v>
      </c>
      <c r="B51" t="s">
        <v>374</v>
      </c>
      <c r="C51">
        <v>110</v>
      </c>
      <c r="D51" t="s">
        <v>411</v>
      </c>
      <c r="E51" t="s">
        <v>375</v>
      </c>
      <c r="F51">
        <v>78.099999999999994</v>
      </c>
      <c r="G51" t="s">
        <v>376</v>
      </c>
      <c r="H51" t="s">
        <v>949</v>
      </c>
      <c r="I51" s="1">
        <v>0.71</v>
      </c>
      <c r="J51" t="s">
        <v>4</v>
      </c>
      <c r="K51" t="s">
        <v>5</v>
      </c>
      <c r="L51" t="s">
        <v>476</v>
      </c>
      <c r="M51" t="s">
        <v>377</v>
      </c>
      <c r="N51">
        <v>29</v>
      </c>
      <c r="O51" t="s">
        <v>1</v>
      </c>
      <c r="P51" t="s">
        <v>170</v>
      </c>
    </row>
    <row r="52" spans="1:16" x14ac:dyDescent="0.25">
      <c r="A52" t="s">
        <v>373</v>
      </c>
      <c r="B52" t="s">
        <v>374</v>
      </c>
      <c r="C52">
        <v>190</v>
      </c>
      <c r="D52" t="s">
        <v>411</v>
      </c>
      <c r="E52" t="s">
        <v>375</v>
      </c>
      <c r="F52">
        <v>182.4</v>
      </c>
      <c r="G52" t="s">
        <v>376</v>
      </c>
      <c r="H52" t="s">
        <v>949</v>
      </c>
      <c r="I52" s="1">
        <v>0.96</v>
      </c>
      <c r="J52" t="s">
        <v>4</v>
      </c>
      <c r="K52" t="s">
        <v>5</v>
      </c>
      <c r="L52" t="s">
        <v>477</v>
      </c>
      <c r="M52" t="s">
        <v>377</v>
      </c>
      <c r="N52">
        <v>4</v>
      </c>
      <c r="O52" t="s">
        <v>1</v>
      </c>
      <c r="P52" t="s">
        <v>170</v>
      </c>
    </row>
    <row r="53" spans="1:16" x14ac:dyDescent="0.25">
      <c r="A53" t="s">
        <v>373</v>
      </c>
      <c r="B53" t="s">
        <v>374</v>
      </c>
      <c r="C53">
        <v>370</v>
      </c>
      <c r="D53" t="s">
        <v>411</v>
      </c>
      <c r="E53" t="s">
        <v>375</v>
      </c>
      <c r="F53">
        <v>321.89999999999998</v>
      </c>
      <c r="G53" t="s">
        <v>376</v>
      </c>
      <c r="H53" t="s">
        <v>949</v>
      </c>
      <c r="I53" s="1">
        <v>0.87</v>
      </c>
      <c r="J53" t="s">
        <v>4</v>
      </c>
      <c r="K53" t="s">
        <v>5</v>
      </c>
      <c r="L53" t="s">
        <v>478</v>
      </c>
      <c r="M53" t="s">
        <v>377</v>
      </c>
      <c r="N53">
        <v>13</v>
      </c>
      <c r="O53" t="s">
        <v>1</v>
      </c>
      <c r="P53" t="s">
        <v>170</v>
      </c>
    </row>
    <row r="54" spans="1:16" x14ac:dyDescent="0.25">
      <c r="A54" t="s">
        <v>373</v>
      </c>
      <c r="B54" t="s">
        <v>374</v>
      </c>
      <c r="C54">
        <v>220</v>
      </c>
      <c r="D54" t="s">
        <v>411</v>
      </c>
      <c r="E54" t="s">
        <v>375</v>
      </c>
      <c r="F54">
        <v>206.8</v>
      </c>
      <c r="G54" t="s">
        <v>376</v>
      </c>
      <c r="H54" t="s">
        <v>949</v>
      </c>
      <c r="I54" s="1">
        <v>0.94</v>
      </c>
      <c r="J54" t="s">
        <v>4</v>
      </c>
      <c r="K54" t="s">
        <v>5</v>
      </c>
      <c r="L54" t="s">
        <v>391</v>
      </c>
      <c r="M54" t="s">
        <v>377</v>
      </c>
      <c r="N54">
        <v>6</v>
      </c>
      <c r="O54" t="s">
        <v>1</v>
      </c>
      <c r="P54" t="s">
        <v>170</v>
      </c>
    </row>
    <row r="55" spans="1:16" x14ac:dyDescent="0.25">
      <c r="A55" t="s">
        <v>373</v>
      </c>
      <c r="B55" t="s">
        <v>374</v>
      </c>
      <c r="C55">
        <v>280</v>
      </c>
      <c r="D55" t="s">
        <v>411</v>
      </c>
      <c r="E55" t="s">
        <v>375</v>
      </c>
      <c r="F55">
        <v>193.2</v>
      </c>
      <c r="G55" t="s">
        <v>376</v>
      </c>
      <c r="H55" t="s">
        <v>949</v>
      </c>
      <c r="I55" s="1">
        <v>0.69</v>
      </c>
      <c r="J55" t="s">
        <v>4</v>
      </c>
      <c r="K55" t="s">
        <v>5</v>
      </c>
      <c r="L55" t="s">
        <v>479</v>
      </c>
      <c r="M55" t="s">
        <v>377</v>
      </c>
      <c r="N55">
        <v>31</v>
      </c>
      <c r="O55" t="s">
        <v>1</v>
      </c>
      <c r="P55" t="s">
        <v>170</v>
      </c>
    </row>
    <row r="56" spans="1:16" x14ac:dyDescent="0.25">
      <c r="A56" t="s">
        <v>373</v>
      </c>
      <c r="B56" t="s">
        <v>374</v>
      </c>
      <c r="C56">
        <v>460</v>
      </c>
      <c r="D56" t="s">
        <v>411</v>
      </c>
      <c r="E56" t="s">
        <v>375</v>
      </c>
      <c r="F56">
        <v>308.2</v>
      </c>
      <c r="G56" t="s">
        <v>376</v>
      </c>
      <c r="H56" t="s">
        <v>949</v>
      </c>
      <c r="I56" s="1">
        <v>0.67</v>
      </c>
      <c r="J56" t="s">
        <v>4</v>
      </c>
      <c r="K56" t="s">
        <v>5</v>
      </c>
      <c r="L56" t="s">
        <v>480</v>
      </c>
      <c r="M56" t="s">
        <v>377</v>
      </c>
      <c r="N56">
        <v>33</v>
      </c>
      <c r="O56" t="s">
        <v>1</v>
      </c>
      <c r="P56" t="s">
        <v>170</v>
      </c>
    </row>
    <row r="57" spans="1:16" x14ac:dyDescent="0.25">
      <c r="A57" t="s">
        <v>373</v>
      </c>
      <c r="B57" t="s">
        <v>374</v>
      </c>
      <c r="C57">
        <v>160</v>
      </c>
      <c r="D57" t="s">
        <v>411</v>
      </c>
      <c r="E57" t="s">
        <v>375</v>
      </c>
      <c r="F57">
        <v>137.6</v>
      </c>
      <c r="G57" t="s">
        <v>376</v>
      </c>
      <c r="H57" t="s">
        <v>949</v>
      </c>
      <c r="I57" s="1">
        <v>0.86</v>
      </c>
      <c r="J57" t="s">
        <v>4</v>
      </c>
      <c r="K57" t="s">
        <v>5</v>
      </c>
      <c r="L57" t="s">
        <v>379</v>
      </c>
      <c r="M57" t="s">
        <v>377</v>
      </c>
      <c r="N57">
        <v>14</v>
      </c>
      <c r="O57" t="s">
        <v>1</v>
      </c>
      <c r="P57" t="s">
        <v>170</v>
      </c>
    </row>
    <row r="58" spans="1:16" x14ac:dyDescent="0.25">
      <c r="A58" t="s">
        <v>373</v>
      </c>
      <c r="B58" t="s">
        <v>374</v>
      </c>
      <c r="C58">
        <v>240</v>
      </c>
      <c r="D58" t="s">
        <v>411</v>
      </c>
      <c r="E58" t="s">
        <v>375</v>
      </c>
      <c r="F58">
        <v>127.2</v>
      </c>
      <c r="G58" t="s">
        <v>376</v>
      </c>
      <c r="H58" t="s">
        <v>949</v>
      </c>
      <c r="I58" s="1">
        <v>0.53</v>
      </c>
      <c r="J58" t="s">
        <v>4</v>
      </c>
      <c r="K58" t="s">
        <v>5</v>
      </c>
      <c r="L58" t="s">
        <v>390</v>
      </c>
      <c r="M58" t="s">
        <v>377</v>
      </c>
      <c r="N58">
        <v>47</v>
      </c>
      <c r="O58" t="s">
        <v>1</v>
      </c>
      <c r="P58" t="s">
        <v>170</v>
      </c>
    </row>
    <row r="59" spans="1:16" x14ac:dyDescent="0.25">
      <c r="A59" t="s">
        <v>373</v>
      </c>
      <c r="B59" t="s">
        <v>374</v>
      </c>
      <c r="C59">
        <v>200</v>
      </c>
      <c r="D59" t="s">
        <v>411</v>
      </c>
      <c r="E59" t="s">
        <v>375</v>
      </c>
      <c r="F59">
        <v>132</v>
      </c>
      <c r="G59" t="s">
        <v>376</v>
      </c>
      <c r="H59" t="s">
        <v>949</v>
      </c>
      <c r="I59" s="1">
        <v>0.66</v>
      </c>
      <c r="J59" t="s">
        <v>4</v>
      </c>
      <c r="K59" t="s">
        <v>5</v>
      </c>
      <c r="L59" t="s">
        <v>403</v>
      </c>
      <c r="M59" t="s">
        <v>377</v>
      </c>
      <c r="N59">
        <v>34</v>
      </c>
      <c r="O59" t="s">
        <v>1</v>
      </c>
      <c r="P59" t="s">
        <v>170</v>
      </c>
    </row>
    <row r="60" spans="1:16" x14ac:dyDescent="0.25">
      <c r="A60" t="s">
        <v>373</v>
      </c>
      <c r="B60" t="s">
        <v>374</v>
      </c>
      <c r="C60">
        <v>130</v>
      </c>
      <c r="D60" t="s">
        <v>411</v>
      </c>
      <c r="E60" t="s">
        <v>375</v>
      </c>
      <c r="F60">
        <v>94.9</v>
      </c>
      <c r="G60" t="s">
        <v>376</v>
      </c>
      <c r="H60" t="s">
        <v>949</v>
      </c>
      <c r="I60" s="1">
        <v>0.73</v>
      </c>
      <c r="J60" t="s">
        <v>4</v>
      </c>
      <c r="K60" t="s">
        <v>5</v>
      </c>
      <c r="L60" t="s">
        <v>481</v>
      </c>
      <c r="M60" t="s">
        <v>377</v>
      </c>
      <c r="N60">
        <v>27</v>
      </c>
      <c r="O60" t="s">
        <v>1</v>
      </c>
      <c r="P60" t="s">
        <v>170</v>
      </c>
    </row>
    <row r="61" spans="1:16" x14ac:dyDescent="0.25">
      <c r="A61" t="s">
        <v>373</v>
      </c>
      <c r="B61" t="s">
        <v>374</v>
      </c>
      <c r="C61">
        <v>370</v>
      </c>
      <c r="D61" t="s">
        <v>411</v>
      </c>
      <c r="E61" t="s">
        <v>375</v>
      </c>
      <c r="F61">
        <v>292.3</v>
      </c>
      <c r="G61" t="s">
        <v>376</v>
      </c>
      <c r="H61" t="s">
        <v>949</v>
      </c>
      <c r="I61" s="1">
        <v>0.79</v>
      </c>
      <c r="J61" t="s">
        <v>4</v>
      </c>
      <c r="K61" t="s">
        <v>5</v>
      </c>
      <c r="L61" t="s">
        <v>482</v>
      </c>
      <c r="M61" t="s">
        <v>377</v>
      </c>
      <c r="N61">
        <v>21</v>
      </c>
      <c r="O61" t="s">
        <v>1</v>
      </c>
      <c r="P61" t="s">
        <v>170</v>
      </c>
    </row>
    <row r="62" spans="1:16" x14ac:dyDescent="0.25">
      <c r="A62" t="s">
        <v>373</v>
      </c>
      <c r="B62" t="s">
        <v>374</v>
      </c>
      <c r="C62">
        <v>80</v>
      </c>
      <c r="D62" t="s">
        <v>411</v>
      </c>
      <c r="E62" t="s">
        <v>375</v>
      </c>
      <c r="F62">
        <v>42.4</v>
      </c>
      <c r="G62" t="s">
        <v>376</v>
      </c>
      <c r="H62" t="s">
        <v>949</v>
      </c>
      <c r="I62" s="1">
        <v>0.53</v>
      </c>
      <c r="J62" t="s">
        <v>4</v>
      </c>
      <c r="K62" t="s">
        <v>5</v>
      </c>
      <c r="L62" t="s">
        <v>483</v>
      </c>
      <c r="M62" t="s">
        <v>377</v>
      </c>
      <c r="N62">
        <v>47</v>
      </c>
      <c r="O62" t="s">
        <v>1</v>
      </c>
      <c r="P62" t="s">
        <v>170</v>
      </c>
    </row>
    <row r="63" spans="1:16" x14ac:dyDescent="0.25">
      <c r="A63" t="s">
        <v>373</v>
      </c>
      <c r="B63" t="s">
        <v>374</v>
      </c>
      <c r="C63">
        <v>210</v>
      </c>
      <c r="D63" t="s">
        <v>411</v>
      </c>
      <c r="E63" t="s">
        <v>375</v>
      </c>
      <c r="F63">
        <v>186.9</v>
      </c>
      <c r="G63" t="s">
        <v>376</v>
      </c>
      <c r="H63" t="s">
        <v>949</v>
      </c>
      <c r="I63" s="1">
        <v>0.89</v>
      </c>
      <c r="J63" t="s">
        <v>4</v>
      </c>
      <c r="K63" t="s">
        <v>5</v>
      </c>
      <c r="L63" t="s">
        <v>387</v>
      </c>
      <c r="M63" t="s">
        <v>377</v>
      </c>
      <c r="N63">
        <v>11</v>
      </c>
      <c r="O63" t="s">
        <v>1</v>
      </c>
      <c r="P63" t="s">
        <v>170</v>
      </c>
    </row>
    <row r="64" spans="1:16" x14ac:dyDescent="0.25">
      <c r="A64" t="s">
        <v>373</v>
      </c>
      <c r="B64" t="s">
        <v>374</v>
      </c>
      <c r="C64">
        <v>20</v>
      </c>
      <c r="D64" t="s">
        <v>411</v>
      </c>
      <c r="E64" t="s">
        <v>375</v>
      </c>
      <c r="F64">
        <v>10.6</v>
      </c>
      <c r="G64" t="s">
        <v>376</v>
      </c>
      <c r="H64" t="s">
        <v>949</v>
      </c>
      <c r="I64" s="1">
        <v>0.53</v>
      </c>
      <c r="J64" t="s">
        <v>4</v>
      </c>
      <c r="K64" t="s">
        <v>5</v>
      </c>
      <c r="L64" t="s">
        <v>484</v>
      </c>
      <c r="M64" t="s">
        <v>377</v>
      </c>
      <c r="N64">
        <v>47</v>
      </c>
      <c r="O64" t="s">
        <v>1</v>
      </c>
      <c r="P64" t="s">
        <v>170</v>
      </c>
    </row>
    <row r="65" spans="1:16" x14ac:dyDescent="0.25">
      <c r="A65" t="s">
        <v>373</v>
      </c>
      <c r="B65" t="s">
        <v>374</v>
      </c>
      <c r="C65">
        <v>210</v>
      </c>
      <c r="D65" t="s">
        <v>411</v>
      </c>
      <c r="E65" t="s">
        <v>375</v>
      </c>
      <c r="F65">
        <v>128.1</v>
      </c>
      <c r="G65" t="s">
        <v>376</v>
      </c>
      <c r="H65" t="s">
        <v>949</v>
      </c>
      <c r="I65" s="1">
        <v>0.61</v>
      </c>
      <c r="J65" t="s">
        <v>4</v>
      </c>
      <c r="K65" t="s">
        <v>5</v>
      </c>
      <c r="L65" t="s">
        <v>485</v>
      </c>
      <c r="M65" t="s">
        <v>377</v>
      </c>
      <c r="N65">
        <v>39</v>
      </c>
      <c r="O65" t="s">
        <v>1</v>
      </c>
      <c r="P65" t="s">
        <v>170</v>
      </c>
    </row>
    <row r="66" spans="1:16" x14ac:dyDescent="0.25">
      <c r="A66" t="s">
        <v>373</v>
      </c>
      <c r="B66" t="s">
        <v>374</v>
      </c>
      <c r="C66">
        <v>490</v>
      </c>
      <c r="D66" t="s">
        <v>411</v>
      </c>
      <c r="E66" t="s">
        <v>375</v>
      </c>
      <c r="F66">
        <v>318.5</v>
      </c>
      <c r="G66" t="s">
        <v>376</v>
      </c>
      <c r="H66" t="s">
        <v>949</v>
      </c>
      <c r="I66" s="1">
        <v>0.65</v>
      </c>
      <c r="J66" t="s">
        <v>4</v>
      </c>
      <c r="K66" t="s">
        <v>5</v>
      </c>
      <c r="L66" t="s">
        <v>486</v>
      </c>
      <c r="M66" t="s">
        <v>377</v>
      </c>
      <c r="N66">
        <v>35</v>
      </c>
      <c r="O66" t="s">
        <v>1</v>
      </c>
      <c r="P66" t="s">
        <v>170</v>
      </c>
    </row>
    <row r="67" spans="1:16" x14ac:dyDescent="0.25">
      <c r="A67" t="s">
        <v>373</v>
      </c>
      <c r="B67" t="s">
        <v>374</v>
      </c>
      <c r="C67">
        <v>390</v>
      </c>
      <c r="D67" t="s">
        <v>411</v>
      </c>
      <c r="E67" t="s">
        <v>375</v>
      </c>
      <c r="F67">
        <v>288.60000000000002</v>
      </c>
      <c r="G67" t="s">
        <v>376</v>
      </c>
      <c r="H67" t="s">
        <v>949</v>
      </c>
      <c r="I67" s="1">
        <v>0.74</v>
      </c>
      <c r="J67" t="s">
        <v>4</v>
      </c>
      <c r="K67" t="s">
        <v>5</v>
      </c>
      <c r="L67" t="s">
        <v>487</v>
      </c>
      <c r="M67" t="s">
        <v>377</v>
      </c>
      <c r="N67">
        <v>26</v>
      </c>
      <c r="O67" t="s">
        <v>1</v>
      </c>
      <c r="P67" t="s">
        <v>170</v>
      </c>
    </row>
    <row r="68" spans="1:16" x14ac:dyDescent="0.25">
      <c r="A68" t="s">
        <v>373</v>
      </c>
      <c r="B68" t="s">
        <v>374</v>
      </c>
      <c r="C68">
        <v>110</v>
      </c>
      <c r="D68" t="s">
        <v>411</v>
      </c>
      <c r="E68" t="s">
        <v>375</v>
      </c>
      <c r="F68">
        <v>73.7</v>
      </c>
      <c r="G68" t="s">
        <v>376</v>
      </c>
      <c r="H68" t="s">
        <v>949</v>
      </c>
      <c r="I68" s="1">
        <v>0.67</v>
      </c>
      <c r="J68" t="s">
        <v>4</v>
      </c>
      <c r="K68" t="s">
        <v>5</v>
      </c>
      <c r="L68" t="s">
        <v>406</v>
      </c>
      <c r="M68" t="s">
        <v>377</v>
      </c>
      <c r="N68">
        <v>33</v>
      </c>
      <c r="O68" t="s">
        <v>1</v>
      </c>
      <c r="P68" t="s">
        <v>170</v>
      </c>
    </row>
    <row r="69" spans="1:16" x14ac:dyDescent="0.25">
      <c r="A69" t="s">
        <v>373</v>
      </c>
      <c r="B69" t="s">
        <v>374</v>
      </c>
      <c r="C69">
        <v>300</v>
      </c>
      <c r="D69" t="s">
        <v>411</v>
      </c>
      <c r="E69" t="s">
        <v>375</v>
      </c>
      <c r="F69">
        <v>153</v>
      </c>
      <c r="G69" t="s">
        <v>376</v>
      </c>
      <c r="H69" t="s">
        <v>949</v>
      </c>
      <c r="I69" s="1">
        <v>0.51</v>
      </c>
      <c r="J69" t="s">
        <v>4</v>
      </c>
      <c r="K69" t="s">
        <v>5</v>
      </c>
      <c r="L69" t="s">
        <v>488</v>
      </c>
      <c r="M69" t="s">
        <v>377</v>
      </c>
      <c r="N69">
        <v>49</v>
      </c>
      <c r="O69" t="s">
        <v>1</v>
      </c>
      <c r="P69" t="s">
        <v>170</v>
      </c>
    </row>
    <row r="70" spans="1:16" x14ac:dyDescent="0.25">
      <c r="A70" t="s">
        <v>373</v>
      </c>
      <c r="B70" t="s">
        <v>374</v>
      </c>
      <c r="C70">
        <v>200</v>
      </c>
      <c r="D70" t="s">
        <v>411</v>
      </c>
      <c r="E70" t="s">
        <v>375</v>
      </c>
      <c r="F70">
        <v>104</v>
      </c>
      <c r="G70" t="s">
        <v>376</v>
      </c>
      <c r="H70" t="s">
        <v>949</v>
      </c>
      <c r="I70" s="1">
        <v>0.52</v>
      </c>
      <c r="J70" t="s">
        <v>4</v>
      </c>
      <c r="K70" t="s">
        <v>5</v>
      </c>
      <c r="L70" t="s">
        <v>489</v>
      </c>
      <c r="M70" t="s">
        <v>377</v>
      </c>
      <c r="N70">
        <v>48</v>
      </c>
      <c r="O70" t="s">
        <v>1</v>
      </c>
      <c r="P70" t="s">
        <v>170</v>
      </c>
    </row>
    <row r="71" spans="1:16" x14ac:dyDescent="0.25">
      <c r="A71" t="s">
        <v>373</v>
      </c>
      <c r="B71" t="s">
        <v>374</v>
      </c>
      <c r="C71">
        <v>280</v>
      </c>
      <c r="D71" t="s">
        <v>411</v>
      </c>
      <c r="E71" t="s">
        <v>375</v>
      </c>
      <c r="F71">
        <v>187.6</v>
      </c>
      <c r="G71" t="s">
        <v>376</v>
      </c>
      <c r="H71" t="s">
        <v>949</v>
      </c>
      <c r="I71" s="1">
        <v>0.67</v>
      </c>
      <c r="J71" t="s">
        <v>4</v>
      </c>
      <c r="K71" t="s">
        <v>5</v>
      </c>
      <c r="L71" t="s">
        <v>490</v>
      </c>
      <c r="M71" t="s">
        <v>377</v>
      </c>
      <c r="N71">
        <v>33</v>
      </c>
      <c r="O71" t="s">
        <v>1</v>
      </c>
      <c r="P71" t="s">
        <v>170</v>
      </c>
    </row>
    <row r="72" spans="1:16" x14ac:dyDescent="0.25">
      <c r="A72" t="s">
        <v>373</v>
      </c>
      <c r="B72" t="s">
        <v>374</v>
      </c>
      <c r="C72">
        <v>150</v>
      </c>
      <c r="D72" t="s">
        <v>411</v>
      </c>
      <c r="E72" t="s">
        <v>375</v>
      </c>
      <c r="F72">
        <v>133.5</v>
      </c>
      <c r="G72" t="s">
        <v>376</v>
      </c>
      <c r="H72" t="s">
        <v>949</v>
      </c>
      <c r="I72" s="1">
        <v>0.89</v>
      </c>
      <c r="J72" t="s">
        <v>4</v>
      </c>
      <c r="K72" t="s">
        <v>5</v>
      </c>
      <c r="L72" t="s">
        <v>491</v>
      </c>
      <c r="M72" t="s">
        <v>377</v>
      </c>
      <c r="N72">
        <v>11</v>
      </c>
      <c r="O72" t="s">
        <v>1</v>
      </c>
      <c r="P72" t="s">
        <v>170</v>
      </c>
    </row>
    <row r="73" spans="1:16" x14ac:dyDescent="0.25">
      <c r="A73" t="s">
        <v>373</v>
      </c>
      <c r="B73" t="s">
        <v>374</v>
      </c>
      <c r="C73">
        <v>140</v>
      </c>
      <c r="D73" t="s">
        <v>411</v>
      </c>
      <c r="E73" t="s">
        <v>375</v>
      </c>
      <c r="F73">
        <v>99.4</v>
      </c>
      <c r="G73" t="s">
        <v>376</v>
      </c>
      <c r="H73" t="s">
        <v>949</v>
      </c>
      <c r="I73" s="1">
        <v>0.71</v>
      </c>
      <c r="J73" t="s">
        <v>4</v>
      </c>
      <c r="K73" t="s">
        <v>5</v>
      </c>
      <c r="L73" t="s">
        <v>492</v>
      </c>
      <c r="M73" t="s">
        <v>377</v>
      </c>
      <c r="N73">
        <v>29</v>
      </c>
      <c r="O73" t="s">
        <v>1</v>
      </c>
      <c r="P73" t="s">
        <v>170</v>
      </c>
    </row>
    <row r="74" spans="1:16" x14ac:dyDescent="0.25">
      <c r="A74" t="s">
        <v>373</v>
      </c>
      <c r="B74" t="s">
        <v>374</v>
      </c>
      <c r="C74">
        <v>240</v>
      </c>
      <c r="D74" t="s">
        <v>411</v>
      </c>
      <c r="E74" t="s">
        <v>375</v>
      </c>
      <c r="F74">
        <v>158.4</v>
      </c>
      <c r="G74" t="s">
        <v>376</v>
      </c>
      <c r="H74" t="s">
        <v>949</v>
      </c>
      <c r="I74" s="1">
        <v>0.66</v>
      </c>
      <c r="J74" t="s">
        <v>4</v>
      </c>
      <c r="K74" t="s">
        <v>5</v>
      </c>
      <c r="L74" t="s">
        <v>493</v>
      </c>
      <c r="M74" t="s">
        <v>377</v>
      </c>
      <c r="N74">
        <v>34</v>
      </c>
      <c r="O74" t="s">
        <v>1</v>
      </c>
      <c r="P74" t="s">
        <v>170</v>
      </c>
    </row>
    <row r="75" spans="1:16" x14ac:dyDescent="0.25">
      <c r="A75" t="s">
        <v>373</v>
      </c>
      <c r="B75" t="s">
        <v>374</v>
      </c>
      <c r="C75">
        <v>110</v>
      </c>
      <c r="D75" t="s">
        <v>411</v>
      </c>
      <c r="E75" t="s">
        <v>375</v>
      </c>
      <c r="F75">
        <v>75.900000000000006</v>
      </c>
      <c r="G75" t="s">
        <v>376</v>
      </c>
      <c r="H75" t="s">
        <v>949</v>
      </c>
      <c r="I75" s="1">
        <v>0.69</v>
      </c>
      <c r="J75" t="s">
        <v>4</v>
      </c>
      <c r="K75" t="s">
        <v>5</v>
      </c>
      <c r="L75" t="s">
        <v>494</v>
      </c>
      <c r="M75" t="s">
        <v>377</v>
      </c>
      <c r="N75">
        <v>31</v>
      </c>
      <c r="O75" t="s">
        <v>1</v>
      </c>
      <c r="P75" t="s">
        <v>170</v>
      </c>
    </row>
    <row r="76" spans="1:16" x14ac:dyDescent="0.25">
      <c r="A76" t="s">
        <v>373</v>
      </c>
      <c r="B76" t="s">
        <v>374</v>
      </c>
      <c r="C76">
        <v>120</v>
      </c>
      <c r="D76" t="s">
        <v>411</v>
      </c>
      <c r="E76" t="s">
        <v>375</v>
      </c>
      <c r="F76">
        <v>100.8</v>
      </c>
      <c r="G76" t="s">
        <v>376</v>
      </c>
      <c r="H76" t="s">
        <v>949</v>
      </c>
      <c r="I76" s="1">
        <v>0.84</v>
      </c>
      <c r="J76" t="s">
        <v>4</v>
      </c>
      <c r="K76" t="s">
        <v>5</v>
      </c>
      <c r="L76" t="s">
        <v>495</v>
      </c>
      <c r="M76" t="s">
        <v>377</v>
      </c>
      <c r="N76">
        <v>16</v>
      </c>
      <c r="O76" t="s">
        <v>1</v>
      </c>
      <c r="P76" t="s">
        <v>170</v>
      </c>
    </row>
    <row r="77" spans="1:16" x14ac:dyDescent="0.25">
      <c r="A77" t="s">
        <v>373</v>
      </c>
      <c r="B77" t="s">
        <v>374</v>
      </c>
      <c r="C77">
        <v>160</v>
      </c>
      <c r="D77" t="s">
        <v>411</v>
      </c>
      <c r="E77" t="s">
        <v>375</v>
      </c>
      <c r="F77">
        <v>121.6</v>
      </c>
      <c r="G77" t="s">
        <v>376</v>
      </c>
      <c r="H77" t="s">
        <v>949</v>
      </c>
      <c r="I77" s="1">
        <v>0.76</v>
      </c>
      <c r="J77" t="s">
        <v>4</v>
      </c>
      <c r="K77" t="s">
        <v>5</v>
      </c>
      <c r="L77" t="s">
        <v>496</v>
      </c>
      <c r="M77" t="s">
        <v>377</v>
      </c>
      <c r="N77">
        <v>24</v>
      </c>
      <c r="O77" t="s">
        <v>1</v>
      </c>
      <c r="P77" t="s">
        <v>170</v>
      </c>
    </row>
    <row r="78" spans="1:16" x14ac:dyDescent="0.25">
      <c r="A78" t="s">
        <v>373</v>
      </c>
      <c r="B78" t="s">
        <v>374</v>
      </c>
      <c r="C78">
        <v>460</v>
      </c>
      <c r="D78" t="s">
        <v>411</v>
      </c>
      <c r="E78" t="s">
        <v>375</v>
      </c>
      <c r="F78">
        <v>294.39999999999998</v>
      </c>
      <c r="G78" t="s">
        <v>376</v>
      </c>
      <c r="H78" t="s">
        <v>949</v>
      </c>
      <c r="I78" s="1">
        <v>0.64</v>
      </c>
      <c r="J78" t="s">
        <v>4</v>
      </c>
      <c r="K78" t="s">
        <v>5</v>
      </c>
      <c r="L78" t="s">
        <v>497</v>
      </c>
      <c r="M78" t="s">
        <v>377</v>
      </c>
      <c r="N78">
        <v>36</v>
      </c>
      <c r="O78" t="s">
        <v>1</v>
      </c>
      <c r="P78" t="s">
        <v>170</v>
      </c>
    </row>
    <row r="79" spans="1:16" x14ac:dyDescent="0.25">
      <c r="A79" t="s">
        <v>373</v>
      </c>
      <c r="B79" t="s">
        <v>374</v>
      </c>
      <c r="C79">
        <v>430</v>
      </c>
      <c r="D79" t="s">
        <v>411</v>
      </c>
      <c r="E79" t="s">
        <v>375</v>
      </c>
      <c r="F79">
        <v>425.7</v>
      </c>
      <c r="G79" t="s">
        <v>376</v>
      </c>
      <c r="H79" t="s">
        <v>949</v>
      </c>
      <c r="I79" s="1">
        <v>0.99</v>
      </c>
      <c r="J79" t="s">
        <v>4</v>
      </c>
      <c r="K79" t="s">
        <v>5</v>
      </c>
      <c r="L79" t="s">
        <v>498</v>
      </c>
      <c r="M79" t="s">
        <v>377</v>
      </c>
      <c r="N79">
        <v>1</v>
      </c>
      <c r="O79" t="s">
        <v>1</v>
      </c>
      <c r="P79" t="s">
        <v>170</v>
      </c>
    </row>
    <row r="80" spans="1:16" x14ac:dyDescent="0.25">
      <c r="A80" t="s">
        <v>373</v>
      </c>
      <c r="B80" t="s">
        <v>374</v>
      </c>
      <c r="C80">
        <v>40</v>
      </c>
      <c r="D80" t="s">
        <v>411</v>
      </c>
      <c r="E80" t="s">
        <v>375</v>
      </c>
      <c r="F80">
        <v>39.6</v>
      </c>
      <c r="G80" t="s">
        <v>376</v>
      </c>
      <c r="H80" t="s">
        <v>949</v>
      </c>
      <c r="I80" s="1">
        <v>0.99</v>
      </c>
      <c r="J80" t="s">
        <v>4</v>
      </c>
      <c r="K80" t="s">
        <v>5</v>
      </c>
      <c r="L80" t="s">
        <v>399</v>
      </c>
      <c r="M80" t="s">
        <v>377</v>
      </c>
      <c r="N80">
        <v>1</v>
      </c>
      <c r="O80" t="s">
        <v>1</v>
      </c>
      <c r="P80" t="s">
        <v>170</v>
      </c>
    </row>
    <row r="81" spans="1:16" x14ac:dyDescent="0.25">
      <c r="A81" t="s">
        <v>373</v>
      </c>
      <c r="B81" t="s">
        <v>374</v>
      </c>
      <c r="C81">
        <v>100</v>
      </c>
      <c r="D81" t="s">
        <v>411</v>
      </c>
      <c r="E81" t="s">
        <v>375</v>
      </c>
      <c r="F81">
        <v>68</v>
      </c>
      <c r="G81" t="s">
        <v>376</v>
      </c>
      <c r="H81" t="s">
        <v>949</v>
      </c>
      <c r="I81" s="1">
        <v>0.68</v>
      </c>
      <c r="J81" t="s">
        <v>4</v>
      </c>
      <c r="K81" t="s">
        <v>5</v>
      </c>
      <c r="L81" t="s">
        <v>499</v>
      </c>
      <c r="M81" t="s">
        <v>377</v>
      </c>
      <c r="N81">
        <v>32</v>
      </c>
      <c r="O81" t="s">
        <v>1</v>
      </c>
      <c r="P81" t="s">
        <v>170</v>
      </c>
    </row>
    <row r="82" spans="1:16" x14ac:dyDescent="0.25">
      <c r="A82" t="s">
        <v>373</v>
      </c>
      <c r="B82" t="s">
        <v>374</v>
      </c>
      <c r="C82">
        <v>120</v>
      </c>
      <c r="D82" t="s">
        <v>411</v>
      </c>
      <c r="E82" t="s">
        <v>375</v>
      </c>
      <c r="F82">
        <v>114</v>
      </c>
      <c r="G82" t="s">
        <v>376</v>
      </c>
      <c r="H82" t="s">
        <v>949</v>
      </c>
      <c r="I82" s="1">
        <v>0.95</v>
      </c>
      <c r="J82" t="s">
        <v>4</v>
      </c>
      <c r="K82" t="s">
        <v>5</v>
      </c>
      <c r="L82" t="s">
        <v>500</v>
      </c>
      <c r="M82" t="s">
        <v>377</v>
      </c>
      <c r="N82">
        <v>5</v>
      </c>
      <c r="O82" t="s">
        <v>1</v>
      </c>
      <c r="P82" t="s">
        <v>170</v>
      </c>
    </row>
    <row r="83" spans="1:16" x14ac:dyDescent="0.25">
      <c r="A83" t="s">
        <v>373</v>
      </c>
      <c r="B83" t="s">
        <v>374</v>
      </c>
      <c r="C83">
        <v>110</v>
      </c>
      <c r="D83" t="s">
        <v>411</v>
      </c>
      <c r="E83" t="s">
        <v>375</v>
      </c>
      <c r="F83">
        <v>107.8</v>
      </c>
      <c r="G83" t="s">
        <v>376</v>
      </c>
      <c r="H83" t="s">
        <v>949</v>
      </c>
      <c r="I83" s="1">
        <v>0.98</v>
      </c>
      <c r="J83" t="s">
        <v>4</v>
      </c>
      <c r="K83" t="s">
        <v>5</v>
      </c>
      <c r="L83" t="s">
        <v>501</v>
      </c>
      <c r="M83" t="s">
        <v>377</v>
      </c>
      <c r="N83">
        <v>2</v>
      </c>
      <c r="O83" t="s">
        <v>1</v>
      </c>
      <c r="P83" t="s">
        <v>170</v>
      </c>
    </row>
    <row r="84" spans="1:16" x14ac:dyDescent="0.25">
      <c r="A84" t="s">
        <v>373</v>
      </c>
      <c r="B84" t="s">
        <v>374</v>
      </c>
      <c r="C84">
        <v>40</v>
      </c>
      <c r="D84" t="s">
        <v>411</v>
      </c>
      <c r="E84" t="s">
        <v>375</v>
      </c>
      <c r="F84">
        <v>20.399999999999999</v>
      </c>
      <c r="G84" t="s">
        <v>376</v>
      </c>
      <c r="H84" t="s">
        <v>949</v>
      </c>
      <c r="I84" s="1">
        <v>0.51</v>
      </c>
      <c r="J84" t="s">
        <v>4</v>
      </c>
      <c r="K84" t="s">
        <v>5</v>
      </c>
      <c r="L84" t="s">
        <v>381</v>
      </c>
      <c r="M84" t="s">
        <v>377</v>
      </c>
      <c r="N84">
        <v>49</v>
      </c>
      <c r="O84" t="s">
        <v>1</v>
      </c>
      <c r="P84" t="s">
        <v>170</v>
      </c>
    </row>
    <row r="85" spans="1:16" x14ac:dyDescent="0.25">
      <c r="A85" t="s">
        <v>373</v>
      </c>
      <c r="B85" t="s">
        <v>374</v>
      </c>
      <c r="C85">
        <v>190</v>
      </c>
      <c r="D85" t="s">
        <v>411</v>
      </c>
      <c r="E85" t="s">
        <v>375</v>
      </c>
      <c r="F85">
        <v>169.1</v>
      </c>
      <c r="G85" t="s">
        <v>376</v>
      </c>
      <c r="H85" t="s">
        <v>949</v>
      </c>
      <c r="I85" s="1">
        <v>0.89</v>
      </c>
      <c r="J85" t="s">
        <v>4</v>
      </c>
      <c r="K85" t="s">
        <v>5</v>
      </c>
      <c r="L85" t="s">
        <v>502</v>
      </c>
      <c r="M85" t="s">
        <v>377</v>
      </c>
      <c r="N85">
        <v>11</v>
      </c>
      <c r="O85" t="s">
        <v>1</v>
      </c>
      <c r="P85" t="s">
        <v>170</v>
      </c>
    </row>
    <row r="86" spans="1:16" x14ac:dyDescent="0.25">
      <c r="A86" t="s">
        <v>373</v>
      </c>
      <c r="B86" t="s">
        <v>374</v>
      </c>
      <c r="C86">
        <v>430</v>
      </c>
      <c r="D86" t="s">
        <v>411</v>
      </c>
      <c r="E86" t="s">
        <v>375</v>
      </c>
      <c r="F86">
        <v>399.9</v>
      </c>
      <c r="G86" t="s">
        <v>376</v>
      </c>
      <c r="H86" t="s">
        <v>949</v>
      </c>
      <c r="I86" s="1">
        <v>0.93</v>
      </c>
      <c r="J86" t="s">
        <v>4</v>
      </c>
      <c r="K86" t="s">
        <v>5</v>
      </c>
      <c r="L86" t="s">
        <v>503</v>
      </c>
      <c r="M86" t="s">
        <v>377</v>
      </c>
      <c r="N86">
        <v>7</v>
      </c>
      <c r="O86" t="s">
        <v>1</v>
      </c>
      <c r="P86" t="s">
        <v>170</v>
      </c>
    </row>
    <row r="87" spans="1:16" x14ac:dyDescent="0.25">
      <c r="A87" t="s">
        <v>373</v>
      </c>
      <c r="B87" t="s">
        <v>374</v>
      </c>
      <c r="C87">
        <v>450</v>
      </c>
      <c r="D87" t="s">
        <v>411</v>
      </c>
      <c r="E87" t="s">
        <v>375</v>
      </c>
      <c r="F87">
        <v>333</v>
      </c>
      <c r="G87" t="s">
        <v>376</v>
      </c>
      <c r="H87" t="s">
        <v>949</v>
      </c>
      <c r="I87" s="1">
        <v>0.74</v>
      </c>
      <c r="J87" t="s">
        <v>4</v>
      </c>
      <c r="K87" t="s">
        <v>5</v>
      </c>
      <c r="L87" t="s">
        <v>504</v>
      </c>
      <c r="M87" t="s">
        <v>377</v>
      </c>
      <c r="N87">
        <v>26</v>
      </c>
      <c r="O87" t="s">
        <v>1</v>
      </c>
      <c r="P87" t="s">
        <v>170</v>
      </c>
    </row>
    <row r="88" spans="1:16" x14ac:dyDescent="0.25">
      <c r="A88" t="s">
        <v>373</v>
      </c>
      <c r="B88" t="s">
        <v>374</v>
      </c>
      <c r="C88">
        <v>500</v>
      </c>
      <c r="D88" t="s">
        <v>411</v>
      </c>
      <c r="E88" t="s">
        <v>375</v>
      </c>
      <c r="F88">
        <v>275</v>
      </c>
      <c r="G88" t="s">
        <v>376</v>
      </c>
      <c r="H88" t="s">
        <v>949</v>
      </c>
      <c r="I88" s="1">
        <v>0.55000000000000004</v>
      </c>
      <c r="J88" t="s">
        <v>4</v>
      </c>
      <c r="K88" t="s">
        <v>5</v>
      </c>
      <c r="L88" t="s">
        <v>505</v>
      </c>
      <c r="M88" t="s">
        <v>377</v>
      </c>
      <c r="N88">
        <v>45</v>
      </c>
      <c r="O88" t="s">
        <v>1</v>
      </c>
      <c r="P88" t="s">
        <v>170</v>
      </c>
    </row>
    <row r="89" spans="1:16" x14ac:dyDescent="0.25">
      <c r="A89" t="s">
        <v>373</v>
      </c>
      <c r="B89" t="s">
        <v>374</v>
      </c>
      <c r="C89">
        <v>200</v>
      </c>
      <c r="D89" t="s">
        <v>411</v>
      </c>
      <c r="E89" t="s">
        <v>375</v>
      </c>
      <c r="F89">
        <v>188</v>
      </c>
      <c r="G89" t="s">
        <v>376</v>
      </c>
      <c r="H89" t="s">
        <v>949</v>
      </c>
      <c r="I89" s="1">
        <v>0.94</v>
      </c>
      <c r="J89" t="s">
        <v>4</v>
      </c>
      <c r="K89" t="s">
        <v>5</v>
      </c>
      <c r="L89" t="s">
        <v>506</v>
      </c>
      <c r="M89" t="s">
        <v>377</v>
      </c>
      <c r="N89">
        <v>6</v>
      </c>
      <c r="O89" t="s">
        <v>1</v>
      </c>
      <c r="P89" t="s">
        <v>170</v>
      </c>
    </row>
    <row r="90" spans="1:16" x14ac:dyDescent="0.25">
      <c r="A90" t="s">
        <v>373</v>
      </c>
      <c r="B90" t="s">
        <v>374</v>
      </c>
      <c r="C90">
        <v>360</v>
      </c>
      <c r="D90" t="s">
        <v>411</v>
      </c>
      <c r="E90" t="s">
        <v>375</v>
      </c>
      <c r="F90">
        <v>342</v>
      </c>
      <c r="G90" t="s">
        <v>376</v>
      </c>
      <c r="H90" t="s">
        <v>949</v>
      </c>
      <c r="I90" s="1">
        <v>0.95</v>
      </c>
      <c r="J90" t="s">
        <v>4</v>
      </c>
      <c r="K90" t="s">
        <v>5</v>
      </c>
      <c r="L90" t="s">
        <v>507</v>
      </c>
      <c r="M90" t="s">
        <v>377</v>
      </c>
      <c r="N90">
        <v>5</v>
      </c>
      <c r="O90" t="s">
        <v>1</v>
      </c>
      <c r="P90" t="s">
        <v>170</v>
      </c>
    </row>
    <row r="91" spans="1:16" x14ac:dyDescent="0.25">
      <c r="A91" t="s">
        <v>373</v>
      </c>
      <c r="B91" t="s">
        <v>374</v>
      </c>
      <c r="C91">
        <v>40</v>
      </c>
      <c r="D91" t="s">
        <v>411</v>
      </c>
      <c r="E91" t="s">
        <v>375</v>
      </c>
      <c r="F91">
        <v>35.6</v>
      </c>
      <c r="G91" t="s">
        <v>376</v>
      </c>
      <c r="H91" t="s">
        <v>949</v>
      </c>
      <c r="I91" s="1">
        <v>0.89</v>
      </c>
      <c r="J91" t="s">
        <v>4</v>
      </c>
      <c r="K91" t="s">
        <v>5</v>
      </c>
      <c r="L91" t="s">
        <v>508</v>
      </c>
      <c r="M91" t="s">
        <v>377</v>
      </c>
      <c r="N91">
        <v>11</v>
      </c>
      <c r="O91" t="s">
        <v>1</v>
      </c>
      <c r="P91" t="s">
        <v>170</v>
      </c>
    </row>
    <row r="92" spans="1:16" x14ac:dyDescent="0.25">
      <c r="A92" t="s">
        <v>373</v>
      </c>
      <c r="B92" t="s">
        <v>374</v>
      </c>
      <c r="C92">
        <v>210</v>
      </c>
      <c r="D92" t="s">
        <v>411</v>
      </c>
      <c r="E92" t="s">
        <v>375</v>
      </c>
      <c r="F92">
        <v>205.8</v>
      </c>
      <c r="G92" t="s">
        <v>376</v>
      </c>
      <c r="H92" t="s">
        <v>949</v>
      </c>
      <c r="I92" s="1">
        <v>0.98</v>
      </c>
      <c r="J92" t="s">
        <v>4</v>
      </c>
      <c r="K92" t="s">
        <v>5</v>
      </c>
      <c r="L92" t="s">
        <v>509</v>
      </c>
      <c r="M92" t="s">
        <v>377</v>
      </c>
      <c r="N92">
        <v>2</v>
      </c>
      <c r="O92" t="s">
        <v>1</v>
      </c>
      <c r="P92" t="s">
        <v>170</v>
      </c>
    </row>
    <row r="93" spans="1:16" x14ac:dyDescent="0.25">
      <c r="A93" t="s">
        <v>373</v>
      </c>
      <c r="B93" t="s">
        <v>374</v>
      </c>
      <c r="C93">
        <v>350</v>
      </c>
      <c r="D93" t="s">
        <v>411</v>
      </c>
      <c r="E93" t="s">
        <v>375</v>
      </c>
      <c r="F93">
        <v>185.5</v>
      </c>
      <c r="G93" t="s">
        <v>376</v>
      </c>
      <c r="H93" t="s">
        <v>949</v>
      </c>
      <c r="I93" s="1">
        <v>0.53</v>
      </c>
      <c r="J93" t="s">
        <v>4</v>
      </c>
      <c r="K93" t="s">
        <v>5</v>
      </c>
      <c r="L93" t="s">
        <v>510</v>
      </c>
      <c r="M93" t="s">
        <v>377</v>
      </c>
      <c r="N93">
        <v>47</v>
      </c>
      <c r="O93" t="s">
        <v>1</v>
      </c>
      <c r="P93" t="s">
        <v>170</v>
      </c>
    </row>
    <row r="94" spans="1:16" x14ac:dyDescent="0.25">
      <c r="A94" t="s">
        <v>373</v>
      </c>
      <c r="B94" t="s">
        <v>374</v>
      </c>
      <c r="C94">
        <v>450</v>
      </c>
      <c r="D94" t="s">
        <v>411</v>
      </c>
      <c r="E94" t="s">
        <v>375</v>
      </c>
      <c r="F94">
        <v>310.5</v>
      </c>
      <c r="G94" t="s">
        <v>376</v>
      </c>
      <c r="H94" t="s">
        <v>949</v>
      </c>
      <c r="I94" s="1">
        <v>0.69</v>
      </c>
      <c r="J94" t="s">
        <v>4</v>
      </c>
      <c r="K94" t="s">
        <v>5</v>
      </c>
      <c r="L94" t="s">
        <v>511</v>
      </c>
      <c r="M94" t="s">
        <v>377</v>
      </c>
      <c r="N94">
        <v>31</v>
      </c>
      <c r="O94" t="s">
        <v>1</v>
      </c>
      <c r="P94" t="s">
        <v>170</v>
      </c>
    </row>
    <row r="95" spans="1:16" x14ac:dyDescent="0.25">
      <c r="A95" t="s">
        <v>373</v>
      </c>
      <c r="B95" t="s">
        <v>374</v>
      </c>
      <c r="C95">
        <v>460</v>
      </c>
      <c r="D95" t="s">
        <v>411</v>
      </c>
      <c r="E95" t="s">
        <v>375</v>
      </c>
      <c r="F95">
        <v>395.6</v>
      </c>
      <c r="G95" t="s">
        <v>376</v>
      </c>
      <c r="H95" t="s">
        <v>949</v>
      </c>
      <c r="I95" s="1">
        <v>0.86</v>
      </c>
      <c r="J95" t="s">
        <v>4</v>
      </c>
      <c r="K95" t="s">
        <v>5</v>
      </c>
      <c r="L95" t="s">
        <v>512</v>
      </c>
      <c r="M95" t="s">
        <v>377</v>
      </c>
      <c r="N95">
        <v>14</v>
      </c>
      <c r="O95" t="s">
        <v>1</v>
      </c>
      <c r="P95" t="s">
        <v>170</v>
      </c>
    </row>
    <row r="96" spans="1:16" x14ac:dyDescent="0.25">
      <c r="A96" t="s">
        <v>373</v>
      </c>
      <c r="B96" t="s">
        <v>374</v>
      </c>
      <c r="C96">
        <v>150</v>
      </c>
      <c r="D96" t="s">
        <v>411</v>
      </c>
      <c r="E96" t="s">
        <v>375</v>
      </c>
      <c r="F96">
        <v>127.5</v>
      </c>
      <c r="G96" t="s">
        <v>376</v>
      </c>
      <c r="H96" t="s">
        <v>949</v>
      </c>
      <c r="I96" s="1">
        <v>0.85</v>
      </c>
      <c r="J96" t="s">
        <v>4</v>
      </c>
      <c r="K96" t="s">
        <v>5</v>
      </c>
      <c r="L96" t="s">
        <v>513</v>
      </c>
      <c r="M96" t="s">
        <v>377</v>
      </c>
      <c r="N96">
        <v>15</v>
      </c>
      <c r="O96" t="s">
        <v>1</v>
      </c>
      <c r="P96" t="s">
        <v>170</v>
      </c>
    </row>
    <row r="97" spans="1:16" x14ac:dyDescent="0.25">
      <c r="A97" t="s">
        <v>373</v>
      </c>
      <c r="B97" t="s">
        <v>374</v>
      </c>
      <c r="C97">
        <v>250</v>
      </c>
      <c r="D97" t="s">
        <v>411</v>
      </c>
      <c r="E97" t="s">
        <v>375</v>
      </c>
      <c r="F97">
        <v>130</v>
      </c>
      <c r="G97" t="s">
        <v>376</v>
      </c>
      <c r="H97" t="s">
        <v>949</v>
      </c>
      <c r="I97" s="1">
        <v>0.52</v>
      </c>
      <c r="J97" t="s">
        <v>4</v>
      </c>
      <c r="K97" t="s">
        <v>5</v>
      </c>
      <c r="L97" t="s">
        <v>514</v>
      </c>
      <c r="M97" t="s">
        <v>377</v>
      </c>
      <c r="N97">
        <v>48</v>
      </c>
      <c r="O97" t="s">
        <v>1</v>
      </c>
      <c r="P97" t="s">
        <v>170</v>
      </c>
    </row>
    <row r="98" spans="1:16" x14ac:dyDescent="0.25">
      <c r="A98" t="s">
        <v>373</v>
      </c>
      <c r="B98" t="s">
        <v>374</v>
      </c>
      <c r="C98">
        <v>300</v>
      </c>
      <c r="D98" t="s">
        <v>411</v>
      </c>
      <c r="E98" t="s">
        <v>375</v>
      </c>
      <c r="F98">
        <v>279</v>
      </c>
      <c r="G98" t="s">
        <v>376</v>
      </c>
      <c r="H98" t="s">
        <v>949</v>
      </c>
      <c r="I98" s="1">
        <v>0.93</v>
      </c>
      <c r="J98" t="s">
        <v>4</v>
      </c>
      <c r="K98" t="s">
        <v>5</v>
      </c>
      <c r="L98" t="s">
        <v>460</v>
      </c>
      <c r="M98" t="s">
        <v>377</v>
      </c>
      <c r="N98">
        <v>7</v>
      </c>
      <c r="O98" t="s">
        <v>1</v>
      </c>
      <c r="P98" t="s">
        <v>170</v>
      </c>
    </row>
    <row r="99" spans="1:16" x14ac:dyDescent="0.25">
      <c r="A99" t="s">
        <v>373</v>
      </c>
      <c r="B99" t="s">
        <v>374</v>
      </c>
      <c r="C99">
        <v>170</v>
      </c>
      <c r="D99" t="s">
        <v>411</v>
      </c>
      <c r="E99" t="s">
        <v>375</v>
      </c>
      <c r="F99">
        <v>129.19999999999999</v>
      </c>
      <c r="G99" t="s">
        <v>376</v>
      </c>
      <c r="H99" t="s">
        <v>949</v>
      </c>
      <c r="I99" s="1">
        <v>0.76</v>
      </c>
      <c r="J99" t="s">
        <v>4</v>
      </c>
      <c r="K99" t="s">
        <v>5</v>
      </c>
      <c r="L99" t="s">
        <v>515</v>
      </c>
      <c r="M99" t="s">
        <v>377</v>
      </c>
      <c r="N99">
        <v>24</v>
      </c>
      <c r="O99" t="s">
        <v>1</v>
      </c>
      <c r="P99" t="s">
        <v>170</v>
      </c>
    </row>
    <row r="100" spans="1:16" x14ac:dyDescent="0.25">
      <c r="A100" t="s">
        <v>373</v>
      </c>
      <c r="B100" t="s">
        <v>374</v>
      </c>
      <c r="C100">
        <v>340</v>
      </c>
      <c r="D100" t="s">
        <v>411</v>
      </c>
      <c r="E100" t="s">
        <v>375</v>
      </c>
      <c r="F100">
        <v>302.60000000000002</v>
      </c>
      <c r="G100" t="s">
        <v>376</v>
      </c>
      <c r="H100" t="s">
        <v>949</v>
      </c>
      <c r="I100" s="1">
        <v>0.89</v>
      </c>
      <c r="J100" t="s">
        <v>4</v>
      </c>
      <c r="K100" t="s">
        <v>5</v>
      </c>
      <c r="L100" t="s">
        <v>516</v>
      </c>
      <c r="M100" t="s">
        <v>377</v>
      </c>
      <c r="N100">
        <v>11</v>
      </c>
      <c r="O100" t="s">
        <v>1</v>
      </c>
      <c r="P100" t="s">
        <v>170</v>
      </c>
    </row>
    <row r="101" spans="1:16" x14ac:dyDescent="0.25">
      <c r="A101" t="s">
        <v>373</v>
      </c>
      <c r="B101" t="s">
        <v>374</v>
      </c>
      <c r="C101">
        <v>310</v>
      </c>
      <c r="D101" t="s">
        <v>411</v>
      </c>
      <c r="E101" t="s">
        <v>375</v>
      </c>
      <c r="F101">
        <v>195.3</v>
      </c>
      <c r="G101" t="s">
        <v>376</v>
      </c>
      <c r="H101" t="s">
        <v>949</v>
      </c>
      <c r="I101" s="1">
        <v>0.63</v>
      </c>
      <c r="J101" t="s">
        <v>4</v>
      </c>
      <c r="K101" t="s">
        <v>5</v>
      </c>
      <c r="L101" t="s">
        <v>517</v>
      </c>
      <c r="M101" t="s">
        <v>377</v>
      </c>
      <c r="N101">
        <v>37</v>
      </c>
      <c r="O101" t="s">
        <v>1</v>
      </c>
      <c r="P101" t="s">
        <v>170</v>
      </c>
    </row>
    <row r="102" spans="1:16" x14ac:dyDescent="0.25">
      <c r="A102" t="s">
        <v>373</v>
      </c>
      <c r="B102" t="s">
        <v>374</v>
      </c>
      <c r="C102">
        <v>400</v>
      </c>
      <c r="D102" t="s">
        <v>411</v>
      </c>
      <c r="E102" t="s">
        <v>375</v>
      </c>
      <c r="F102">
        <v>380</v>
      </c>
      <c r="G102" t="s">
        <v>376</v>
      </c>
      <c r="H102" t="s">
        <v>949</v>
      </c>
      <c r="I102" s="1">
        <v>0.95</v>
      </c>
      <c r="J102" t="s">
        <v>4</v>
      </c>
      <c r="K102" t="s">
        <v>5</v>
      </c>
      <c r="L102" t="s">
        <v>518</v>
      </c>
      <c r="M102" t="s">
        <v>377</v>
      </c>
      <c r="N102">
        <v>5</v>
      </c>
      <c r="O102" t="s">
        <v>1</v>
      </c>
      <c r="P102" t="s">
        <v>170</v>
      </c>
    </row>
    <row r="103" spans="1:16" x14ac:dyDescent="0.25">
      <c r="A103" t="s">
        <v>373</v>
      </c>
      <c r="B103" t="s">
        <v>374</v>
      </c>
      <c r="C103">
        <v>220</v>
      </c>
      <c r="D103" t="s">
        <v>411</v>
      </c>
      <c r="E103" t="s">
        <v>375</v>
      </c>
      <c r="F103">
        <v>204.6</v>
      </c>
      <c r="G103" t="s">
        <v>376</v>
      </c>
      <c r="H103" t="s">
        <v>949</v>
      </c>
      <c r="I103" s="1">
        <v>0.93</v>
      </c>
      <c r="J103" t="s">
        <v>4</v>
      </c>
      <c r="K103" t="s">
        <v>5</v>
      </c>
      <c r="L103" t="s">
        <v>519</v>
      </c>
      <c r="M103" t="s">
        <v>377</v>
      </c>
      <c r="N103">
        <v>7</v>
      </c>
      <c r="O103" t="s">
        <v>1</v>
      </c>
      <c r="P103" t="s">
        <v>170</v>
      </c>
    </row>
    <row r="104" spans="1:16" x14ac:dyDescent="0.25">
      <c r="A104" t="s">
        <v>373</v>
      </c>
      <c r="B104" t="s">
        <v>374</v>
      </c>
      <c r="C104">
        <v>330</v>
      </c>
      <c r="D104" t="s">
        <v>411</v>
      </c>
      <c r="E104" t="s">
        <v>375</v>
      </c>
      <c r="F104">
        <v>250.8</v>
      </c>
      <c r="G104" t="s">
        <v>376</v>
      </c>
      <c r="H104" t="s">
        <v>949</v>
      </c>
      <c r="I104" s="1">
        <v>0.76</v>
      </c>
      <c r="J104" t="s">
        <v>4</v>
      </c>
      <c r="K104" t="s">
        <v>5</v>
      </c>
      <c r="L104" t="s">
        <v>520</v>
      </c>
      <c r="M104" t="s">
        <v>377</v>
      </c>
      <c r="N104">
        <v>24</v>
      </c>
      <c r="O104" t="s">
        <v>1</v>
      </c>
      <c r="P104" t="s">
        <v>170</v>
      </c>
    </row>
    <row r="105" spans="1:16" x14ac:dyDescent="0.25">
      <c r="A105" t="s">
        <v>373</v>
      </c>
      <c r="B105" t="s">
        <v>374</v>
      </c>
      <c r="C105">
        <v>150</v>
      </c>
      <c r="D105" t="s">
        <v>411</v>
      </c>
      <c r="E105" t="s">
        <v>375</v>
      </c>
      <c r="F105">
        <v>76.5</v>
      </c>
      <c r="G105" t="s">
        <v>376</v>
      </c>
      <c r="H105" t="s">
        <v>949</v>
      </c>
      <c r="I105" s="1">
        <v>0.51</v>
      </c>
      <c r="J105" t="s">
        <v>4</v>
      </c>
      <c r="K105" t="s">
        <v>5</v>
      </c>
      <c r="L105" t="s">
        <v>521</v>
      </c>
      <c r="M105" t="s">
        <v>377</v>
      </c>
      <c r="N105">
        <v>49</v>
      </c>
      <c r="O105" t="s">
        <v>1</v>
      </c>
      <c r="P105" t="s">
        <v>170</v>
      </c>
    </row>
    <row r="106" spans="1:16" x14ac:dyDescent="0.25">
      <c r="A106" t="s">
        <v>373</v>
      </c>
      <c r="B106" t="s">
        <v>374</v>
      </c>
      <c r="C106">
        <v>110</v>
      </c>
      <c r="D106" t="s">
        <v>411</v>
      </c>
      <c r="E106" t="s">
        <v>375</v>
      </c>
      <c r="F106">
        <v>70.400000000000006</v>
      </c>
      <c r="G106" t="s">
        <v>376</v>
      </c>
      <c r="H106" t="s">
        <v>949</v>
      </c>
      <c r="I106" s="1">
        <v>0.64</v>
      </c>
      <c r="J106" t="s">
        <v>4</v>
      </c>
      <c r="K106" t="s">
        <v>5</v>
      </c>
      <c r="L106" t="s">
        <v>522</v>
      </c>
      <c r="M106" t="s">
        <v>377</v>
      </c>
      <c r="N106">
        <v>36</v>
      </c>
      <c r="O106" t="s">
        <v>1</v>
      </c>
      <c r="P106" t="s">
        <v>170</v>
      </c>
    </row>
    <row r="107" spans="1:16" x14ac:dyDescent="0.25">
      <c r="A107" t="s">
        <v>373</v>
      </c>
      <c r="B107" t="s">
        <v>374</v>
      </c>
      <c r="C107">
        <v>420</v>
      </c>
      <c r="D107" t="s">
        <v>411</v>
      </c>
      <c r="E107" t="s">
        <v>375</v>
      </c>
      <c r="F107">
        <v>231</v>
      </c>
      <c r="G107" t="s">
        <v>376</v>
      </c>
      <c r="H107" t="s">
        <v>949</v>
      </c>
      <c r="I107" s="1">
        <v>0.55000000000000004</v>
      </c>
      <c r="J107" t="s">
        <v>4</v>
      </c>
      <c r="K107" t="s">
        <v>5</v>
      </c>
      <c r="L107" t="s">
        <v>523</v>
      </c>
      <c r="M107" t="s">
        <v>377</v>
      </c>
      <c r="N107">
        <v>45</v>
      </c>
      <c r="O107" t="s">
        <v>1</v>
      </c>
      <c r="P107" t="s">
        <v>170</v>
      </c>
    </row>
    <row r="108" spans="1:16" x14ac:dyDescent="0.25">
      <c r="A108" t="s">
        <v>373</v>
      </c>
      <c r="B108" t="s">
        <v>374</v>
      </c>
      <c r="C108">
        <v>190</v>
      </c>
      <c r="D108" t="s">
        <v>411</v>
      </c>
      <c r="E108" t="s">
        <v>375</v>
      </c>
      <c r="F108">
        <v>165.3</v>
      </c>
      <c r="G108" t="s">
        <v>376</v>
      </c>
      <c r="H108" t="s">
        <v>949</v>
      </c>
      <c r="I108" s="1">
        <v>0.87</v>
      </c>
      <c r="J108" t="s">
        <v>4</v>
      </c>
      <c r="K108" t="s">
        <v>5</v>
      </c>
      <c r="L108" t="s">
        <v>524</v>
      </c>
      <c r="M108" t="s">
        <v>377</v>
      </c>
      <c r="N108">
        <v>13</v>
      </c>
      <c r="O108" t="s">
        <v>1</v>
      </c>
      <c r="P108" t="s">
        <v>170</v>
      </c>
    </row>
    <row r="109" spans="1:16" x14ac:dyDescent="0.25">
      <c r="A109" t="s">
        <v>373</v>
      </c>
      <c r="B109" t="s">
        <v>374</v>
      </c>
      <c r="C109">
        <v>160</v>
      </c>
      <c r="D109" t="s">
        <v>411</v>
      </c>
      <c r="E109" t="s">
        <v>375</v>
      </c>
      <c r="F109">
        <v>155.19999999999999</v>
      </c>
      <c r="G109" t="s">
        <v>376</v>
      </c>
      <c r="H109" t="s">
        <v>949</v>
      </c>
      <c r="I109" s="1">
        <v>0.97</v>
      </c>
      <c r="J109" t="s">
        <v>4</v>
      </c>
      <c r="K109" t="s">
        <v>5</v>
      </c>
      <c r="L109" t="s">
        <v>525</v>
      </c>
      <c r="M109" t="s">
        <v>377</v>
      </c>
      <c r="N109">
        <v>3</v>
      </c>
      <c r="O109" t="s">
        <v>1</v>
      </c>
      <c r="P109" t="s">
        <v>170</v>
      </c>
    </row>
    <row r="110" spans="1:16" x14ac:dyDescent="0.25">
      <c r="A110" t="s">
        <v>373</v>
      </c>
      <c r="B110" t="s">
        <v>374</v>
      </c>
      <c r="C110">
        <v>230</v>
      </c>
      <c r="D110" t="s">
        <v>411</v>
      </c>
      <c r="E110" t="s">
        <v>375</v>
      </c>
      <c r="F110">
        <v>170.2</v>
      </c>
      <c r="G110" t="s">
        <v>376</v>
      </c>
      <c r="H110" t="s">
        <v>949</v>
      </c>
      <c r="I110" s="1">
        <v>0.74</v>
      </c>
      <c r="J110" t="s">
        <v>4</v>
      </c>
      <c r="K110" t="s">
        <v>5</v>
      </c>
      <c r="L110" t="s">
        <v>526</v>
      </c>
      <c r="M110" t="s">
        <v>377</v>
      </c>
      <c r="N110">
        <v>26</v>
      </c>
      <c r="O110" t="s">
        <v>1</v>
      </c>
      <c r="P110" t="s">
        <v>170</v>
      </c>
    </row>
    <row r="111" spans="1:16" x14ac:dyDescent="0.25">
      <c r="A111" t="s">
        <v>373</v>
      </c>
      <c r="B111" t="s">
        <v>374</v>
      </c>
      <c r="C111">
        <v>40</v>
      </c>
      <c r="D111" t="s">
        <v>411</v>
      </c>
      <c r="E111" t="s">
        <v>375</v>
      </c>
      <c r="F111">
        <v>29.2</v>
      </c>
      <c r="G111" t="s">
        <v>376</v>
      </c>
      <c r="H111" t="s">
        <v>949</v>
      </c>
      <c r="I111" s="1">
        <v>0.73</v>
      </c>
      <c r="J111" t="s">
        <v>4</v>
      </c>
      <c r="K111" t="s">
        <v>5</v>
      </c>
      <c r="L111" t="s">
        <v>527</v>
      </c>
      <c r="M111" t="s">
        <v>377</v>
      </c>
      <c r="N111">
        <v>27</v>
      </c>
      <c r="O111" t="s">
        <v>1</v>
      </c>
      <c r="P111" t="s">
        <v>170</v>
      </c>
    </row>
    <row r="112" spans="1:16" x14ac:dyDescent="0.25">
      <c r="A112" t="s">
        <v>373</v>
      </c>
      <c r="B112" t="s">
        <v>374</v>
      </c>
      <c r="C112">
        <v>20</v>
      </c>
      <c r="D112" t="s">
        <v>411</v>
      </c>
      <c r="E112" t="s">
        <v>375</v>
      </c>
      <c r="F112">
        <v>16.399999999999999</v>
      </c>
      <c r="G112" t="s">
        <v>376</v>
      </c>
      <c r="H112" t="s">
        <v>949</v>
      </c>
      <c r="I112" s="1">
        <v>0.82</v>
      </c>
      <c r="J112" t="s">
        <v>4</v>
      </c>
      <c r="K112" t="s">
        <v>5</v>
      </c>
      <c r="L112" t="s">
        <v>528</v>
      </c>
      <c r="M112" t="s">
        <v>377</v>
      </c>
      <c r="N112">
        <v>18</v>
      </c>
      <c r="O112" t="s">
        <v>1</v>
      </c>
      <c r="P112" t="s">
        <v>170</v>
      </c>
    </row>
    <row r="113" spans="1:16" x14ac:dyDescent="0.25">
      <c r="A113" t="s">
        <v>373</v>
      </c>
      <c r="B113" t="s">
        <v>374</v>
      </c>
      <c r="C113">
        <v>240</v>
      </c>
      <c r="D113" t="s">
        <v>411</v>
      </c>
      <c r="E113" t="s">
        <v>375</v>
      </c>
      <c r="F113">
        <v>144</v>
      </c>
      <c r="G113" t="s">
        <v>376</v>
      </c>
      <c r="H113" t="s">
        <v>949</v>
      </c>
      <c r="I113" s="1">
        <v>0.6</v>
      </c>
      <c r="J113" t="s">
        <v>4</v>
      </c>
      <c r="K113" t="s">
        <v>5</v>
      </c>
      <c r="L113" t="s">
        <v>456</v>
      </c>
      <c r="M113" t="s">
        <v>377</v>
      </c>
      <c r="N113">
        <v>40</v>
      </c>
      <c r="O113" t="s">
        <v>1</v>
      </c>
      <c r="P113" t="s">
        <v>170</v>
      </c>
    </row>
    <row r="114" spans="1:16" x14ac:dyDescent="0.25">
      <c r="A114" t="s">
        <v>373</v>
      </c>
      <c r="B114" t="s">
        <v>374</v>
      </c>
      <c r="C114">
        <v>330</v>
      </c>
      <c r="D114" t="s">
        <v>411</v>
      </c>
      <c r="E114" t="s">
        <v>375</v>
      </c>
      <c r="F114">
        <v>277.2</v>
      </c>
      <c r="G114" t="s">
        <v>376</v>
      </c>
      <c r="H114" t="s">
        <v>949</v>
      </c>
      <c r="I114" s="1">
        <v>0.84</v>
      </c>
      <c r="J114" t="s">
        <v>4</v>
      </c>
      <c r="K114" t="s">
        <v>5</v>
      </c>
      <c r="L114" t="s">
        <v>529</v>
      </c>
      <c r="M114" t="s">
        <v>377</v>
      </c>
      <c r="N114">
        <v>16</v>
      </c>
      <c r="O114" t="s">
        <v>1</v>
      </c>
      <c r="P114" t="s">
        <v>170</v>
      </c>
    </row>
    <row r="115" spans="1:16" x14ac:dyDescent="0.25">
      <c r="A115" t="s">
        <v>373</v>
      </c>
      <c r="B115" t="s">
        <v>374</v>
      </c>
      <c r="C115">
        <v>80</v>
      </c>
      <c r="D115" t="s">
        <v>411</v>
      </c>
      <c r="E115" t="s">
        <v>375</v>
      </c>
      <c r="F115">
        <v>63.2</v>
      </c>
      <c r="G115" t="s">
        <v>376</v>
      </c>
      <c r="H115" t="s">
        <v>949</v>
      </c>
      <c r="I115" s="1">
        <v>0.79</v>
      </c>
      <c r="J115" t="s">
        <v>4</v>
      </c>
      <c r="K115" t="s">
        <v>5</v>
      </c>
      <c r="L115" t="s">
        <v>530</v>
      </c>
      <c r="M115" t="s">
        <v>377</v>
      </c>
      <c r="N115">
        <v>21</v>
      </c>
      <c r="O115" t="s">
        <v>1</v>
      </c>
      <c r="P115" t="s">
        <v>170</v>
      </c>
    </row>
    <row r="116" spans="1:16" x14ac:dyDescent="0.25">
      <c r="A116" t="s">
        <v>373</v>
      </c>
      <c r="B116" t="s">
        <v>374</v>
      </c>
      <c r="C116">
        <v>460</v>
      </c>
      <c r="D116" t="s">
        <v>411</v>
      </c>
      <c r="E116" t="s">
        <v>375</v>
      </c>
      <c r="F116">
        <v>335.8</v>
      </c>
      <c r="G116" t="s">
        <v>376</v>
      </c>
      <c r="H116" t="s">
        <v>949</v>
      </c>
      <c r="I116" s="1">
        <v>0.73</v>
      </c>
      <c r="J116" t="s">
        <v>4</v>
      </c>
      <c r="K116" t="s">
        <v>5</v>
      </c>
      <c r="L116" t="s">
        <v>531</v>
      </c>
      <c r="M116" t="s">
        <v>377</v>
      </c>
      <c r="N116">
        <v>27</v>
      </c>
      <c r="O116" t="s">
        <v>1</v>
      </c>
      <c r="P116" t="s">
        <v>170</v>
      </c>
    </row>
    <row r="117" spans="1:16" x14ac:dyDescent="0.25">
      <c r="A117" t="s">
        <v>373</v>
      </c>
      <c r="B117" t="s">
        <v>374</v>
      </c>
      <c r="C117">
        <v>140</v>
      </c>
      <c r="D117" t="s">
        <v>411</v>
      </c>
      <c r="E117" t="s">
        <v>375</v>
      </c>
      <c r="F117">
        <v>138.6</v>
      </c>
      <c r="G117" t="s">
        <v>376</v>
      </c>
      <c r="H117" t="s">
        <v>949</v>
      </c>
      <c r="I117" s="1">
        <v>0.99</v>
      </c>
      <c r="J117" t="s">
        <v>4</v>
      </c>
      <c r="K117" t="s">
        <v>5</v>
      </c>
      <c r="L117" t="s">
        <v>532</v>
      </c>
      <c r="M117" t="s">
        <v>377</v>
      </c>
      <c r="N117">
        <v>1</v>
      </c>
      <c r="O117" t="s">
        <v>1</v>
      </c>
      <c r="P117" t="s">
        <v>170</v>
      </c>
    </row>
    <row r="118" spans="1:16" x14ac:dyDescent="0.25">
      <c r="A118" t="s">
        <v>373</v>
      </c>
      <c r="B118" t="s">
        <v>374</v>
      </c>
      <c r="C118">
        <v>470</v>
      </c>
      <c r="D118" t="s">
        <v>411</v>
      </c>
      <c r="E118" t="s">
        <v>375</v>
      </c>
      <c r="F118">
        <v>380.7</v>
      </c>
      <c r="G118" t="s">
        <v>376</v>
      </c>
      <c r="H118" t="s">
        <v>949</v>
      </c>
      <c r="I118" s="1">
        <v>0.81</v>
      </c>
      <c r="J118" t="s">
        <v>4</v>
      </c>
      <c r="K118" t="s">
        <v>5</v>
      </c>
      <c r="L118" t="s">
        <v>533</v>
      </c>
      <c r="M118" t="s">
        <v>377</v>
      </c>
      <c r="N118">
        <v>19</v>
      </c>
      <c r="O118" t="s">
        <v>1</v>
      </c>
      <c r="P118" t="s">
        <v>170</v>
      </c>
    </row>
    <row r="119" spans="1:16" x14ac:dyDescent="0.25">
      <c r="A119" t="s">
        <v>373</v>
      </c>
      <c r="B119" t="s">
        <v>374</v>
      </c>
      <c r="C119">
        <v>500</v>
      </c>
      <c r="D119" t="s">
        <v>411</v>
      </c>
      <c r="E119" t="s">
        <v>375</v>
      </c>
      <c r="F119">
        <v>345</v>
      </c>
      <c r="G119" t="s">
        <v>376</v>
      </c>
      <c r="H119" t="s">
        <v>949</v>
      </c>
      <c r="I119" s="1">
        <v>0.69</v>
      </c>
      <c r="J119" t="s">
        <v>4</v>
      </c>
      <c r="K119" t="s">
        <v>5</v>
      </c>
      <c r="L119" t="s">
        <v>534</v>
      </c>
      <c r="M119" t="s">
        <v>377</v>
      </c>
      <c r="N119">
        <v>31</v>
      </c>
      <c r="O119" t="s">
        <v>1</v>
      </c>
      <c r="P119" t="s">
        <v>170</v>
      </c>
    </row>
    <row r="120" spans="1:16" x14ac:dyDescent="0.25">
      <c r="A120" t="s">
        <v>373</v>
      </c>
      <c r="B120" t="s">
        <v>374</v>
      </c>
      <c r="C120">
        <v>400</v>
      </c>
      <c r="D120" t="s">
        <v>411</v>
      </c>
      <c r="E120" t="s">
        <v>375</v>
      </c>
      <c r="F120">
        <v>304</v>
      </c>
      <c r="G120" t="s">
        <v>376</v>
      </c>
      <c r="H120" t="s">
        <v>949</v>
      </c>
      <c r="I120" s="1">
        <v>0.76</v>
      </c>
      <c r="J120" t="s">
        <v>4</v>
      </c>
      <c r="K120" t="s">
        <v>5</v>
      </c>
      <c r="L120" t="s">
        <v>535</v>
      </c>
      <c r="M120" t="s">
        <v>377</v>
      </c>
      <c r="N120">
        <v>24</v>
      </c>
      <c r="O120" t="s">
        <v>1</v>
      </c>
      <c r="P120" t="s">
        <v>170</v>
      </c>
    </row>
    <row r="121" spans="1:16" x14ac:dyDescent="0.25">
      <c r="A121" t="s">
        <v>373</v>
      </c>
      <c r="B121" t="s">
        <v>374</v>
      </c>
      <c r="C121">
        <v>270</v>
      </c>
      <c r="D121" t="s">
        <v>411</v>
      </c>
      <c r="E121" t="s">
        <v>375</v>
      </c>
      <c r="F121">
        <v>232.2</v>
      </c>
      <c r="G121" t="s">
        <v>376</v>
      </c>
      <c r="H121" t="s">
        <v>949</v>
      </c>
      <c r="I121" s="1">
        <v>0.86</v>
      </c>
      <c r="J121" t="s">
        <v>4</v>
      </c>
      <c r="K121" t="s">
        <v>5</v>
      </c>
      <c r="L121" t="s">
        <v>536</v>
      </c>
      <c r="M121" t="s">
        <v>377</v>
      </c>
      <c r="N121">
        <v>14</v>
      </c>
      <c r="O121" t="s">
        <v>1</v>
      </c>
      <c r="P121" t="s">
        <v>170</v>
      </c>
    </row>
    <row r="122" spans="1:16" x14ac:dyDescent="0.25">
      <c r="A122" t="s">
        <v>373</v>
      </c>
      <c r="B122" t="s">
        <v>374</v>
      </c>
      <c r="C122">
        <v>220</v>
      </c>
      <c r="D122" t="s">
        <v>411</v>
      </c>
      <c r="E122" t="s">
        <v>375</v>
      </c>
      <c r="F122">
        <v>209</v>
      </c>
      <c r="G122" t="s">
        <v>376</v>
      </c>
      <c r="H122" t="s">
        <v>949</v>
      </c>
      <c r="I122" s="1">
        <v>0.95</v>
      </c>
      <c r="J122" t="s">
        <v>4</v>
      </c>
      <c r="K122" t="s">
        <v>5</v>
      </c>
      <c r="L122" t="s">
        <v>537</v>
      </c>
      <c r="M122" t="s">
        <v>377</v>
      </c>
      <c r="N122">
        <v>5</v>
      </c>
      <c r="O122" t="s">
        <v>1</v>
      </c>
      <c r="P122" t="s">
        <v>170</v>
      </c>
    </row>
    <row r="123" spans="1:16" x14ac:dyDescent="0.25">
      <c r="A123" t="s">
        <v>373</v>
      </c>
      <c r="B123" t="s">
        <v>374</v>
      </c>
      <c r="C123">
        <v>210</v>
      </c>
      <c r="D123" t="s">
        <v>411</v>
      </c>
      <c r="E123" t="s">
        <v>375</v>
      </c>
      <c r="F123">
        <v>142.80000000000001</v>
      </c>
      <c r="G123" t="s">
        <v>376</v>
      </c>
      <c r="H123" t="s">
        <v>949</v>
      </c>
      <c r="I123" s="1">
        <v>0.68</v>
      </c>
      <c r="J123" t="s">
        <v>4</v>
      </c>
      <c r="K123" t="s">
        <v>5</v>
      </c>
      <c r="L123" t="s">
        <v>408</v>
      </c>
      <c r="M123" t="s">
        <v>377</v>
      </c>
      <c r="N123">
        <v>32</v>
      </c>
      <c r="O123" t="s">
        <v>1</v>
      </c>
      <c r="P123" t="s">
        <v>170</v>
      </c>
    </row>
    <row r="124" spans="1:16" x14ac:dyDescent="0.25">
      <c r="A124" t="s">
        <v>373</v>
      </c>
      <c r="B124" t="s">
        <v>374</v>
      </c>
      <c r="C124">
        <v>270</v>
      </c>
      <c r="D124" t="s">
        <v>411</v>
      </c>
      <c r="E124" t="s">
        <v>375</v>
      </c>
      <c r="F124">
        <v>186.3</v>
      </c>
      <c r="G124" t="s">
        <v>376</v>
      </c>
      <c r="H124" t="s">
        <v>949</v>
      </c>
      <c r="I124" s="1">
        <v>0.69</v>
      </c>
      <c r="J124" t="s">
        <v>4</v>
      </c>
      <c r="K124" t="s">
        <v>5</v>
      </c>
      <c r="L124" t="s">
        <v>538</v>
      </c>
      <c r="M124" t="s">
        <v>377</v>
      </c>
      <c r="N124">
        <v>31</v>
      </c>
      <c r="O124" t="s">
        <v>1</v>
      </c>
      <c r="P124" t="s">
        <v>170</v>
      </c>
    </row>
    <row r="125" spans="1:16" x14ac:dyDescent="0.25">
      <c r="A125" t="s">
        <v>373</v>
      </c>
      <c r="B125" t="s">
        <v>374</v>
      </c>
      <c r="C125">
        <v>100</v>
      </c>
      <c r="D125" t="s">
        <v>411</v>
      </c>
      <c r="E125" t="s">
        <v>375</v>
      </c>
      <c r="F125">
        <v>64</v>
      </c>
      <c r="G125" t="s">
        <v>376</v>
      </c>
      <c r="H125" t="s">
        <v>949</v>
      </c>
      <c r="I125" s="1">
        <v>0.64</v>
      </c>
      <c r="J125" t="s">
        <v>4</v>
      </c>
      <c r="K125" t="s">
        <v>5</v>
      </c>
      <c r="L125" t="s">
        <v>539</v>
      </c>
      <c r="M125" t="s">
        <v>377</v>
      </c>
      <c r="N125">
        <v>36</v>
      </c>
      <c r="O125" t="s">
        <v>1</v>
      </c>
      <c r="P125" t="s">
        <v>170</v>
      </c>
    </row>
    <row r="126" spans="1:16" x14ac:dyDescent="0.25">
      <c r="A126" t="s">
        <v>373</v>
      </c>
      <c r="B126" t="s">
        <v>374</v>
      </c>
      <c r="C126">
        <v>450</v>
      </c>
      <c r="D126" t="s">
        <v>411</v>
      </c>
      <c r="E126" t="s">
        <v>375</v>
      </c>
      <c r="F126">
        <v>234</v>
      </c>
      <c r="G126" t="s">
        <v>376</v>
      </c>
      <c r="H126" t="s">
        <v>949</v>
      </c>
      <c r="I126" s="1">
        <v>0.52</v>
      </c>
      <c r="J126" t="s">
        <v>4</v>
      </c>
      <c r="K126" t="s">
        <v>5</v>
      </c>
      <c r="L126" t="s">
        <v>540</v>
      </c>
      <c r="M126" t="s">
        <v>377</v>
      </c>
      <c r="N126">
        <v>48</v>
      </c>
      <c r="O126" t="s">
        <v>1</v>
      </c>
      <c r="P126" t="s">
        <v>170</v>
      </c>
    </row>
    <row r="127" spans="1:16" x14ac:dyDescent="0.25">
      <c r="A127" t="s">
        <v>373</v>
      </c>
      <c r="B127" t="s">
        <v>374</v>
      </c>
      <c r="C127">
        <v>420</v>
      </c>
      <c r="D127" t="s">
        <v>411</v>
      </c>
      <c r="E127" t="s">
        <v>375</v>
      </c>
      <c r="F127">
        <v>302.39999999999998</v>
      </c>
      <c r="G127" t="s">
        <v>376</v>
      </c>
      <c r="H127" t="s">
        <v>949</v>
      </c>
      <c r="I127" s="1">
        <v>0.72</v>
      </c>
      <c r="J127" t="s">
        <v>4</v>
      </c>
      <c r="K127" t="s">
        <v>5</v>
      </c>
      <c r="L127" t="s">
        <v>541</v>
      </c>
      <c r="M127" t="s">
        <v>377</v>
      </c>
      <c r="N127">
        <v>28</v>
      </c>
      <c r="O127" t="s">
        <v>1</v>
      </c>
      <c r="P127" t="s">
        <v>170</v>
      </c>
    </row>
    <row r="128" spans="1:16" x14ac:dyDescent="0.25">
      <c r="A128" t="s">
        <v>373</v>
      </c>
      <c r="B128" t="s">
        <v>374</v>
      </c>
      <c r="C128">
        <v>150</v>
      </c>
      <c r="D128" t="s">
        <v>411</v>
      </c>
      <c r="E128" t="s">
        <v>375</v>
      </c>
      <c r="F128">
        <v>96</v>
      </c>
      <c r="G128" t="s">
        <v>376</v>
      </c>
      <c r="H128" t="s">
        <v>949</v>
      </c>
      <c r="I128" s="1">
        <v>0.64</v>
      </c>
      <c r="J128" t="s">
        <v>4</v>
      </c>
      <c r="K128" t="s">
        <v>5</v>
      </c>
      <c r="L128" t="s">
        <v>542</v>
      </c>
      <c r="M128" t="s">
        <v>377</v>
      </c>
      <c r="N128">
        <v>36</v>
      </c>
      <c r="O128" t="s">
        <v>1</v>
      </c>
      <c r="P128" t="s">
        <v>170</v>
      </c>
    </row>
    <row r="129" spans="1:16" x14ac:dyDescent="0.25">
      <c r="A129" t="s">
        <v>373</v>
      </c>
      <c r="B129" t="s">
        <v>374</v>
      </c>
      <c r="C129">
        <v>360</v>
      </c>
      <c r="D129" t="s">
        <v>411</v>
      </c>
      <c r="E129" t="s">
        <v>375</v>
      </c>
      <c r="F129">
        <v>252</v>
      </c>
      <c r="G129" t="s">
        <v>376</v>
      </c>
      <c r="H129" t="s">
        <v>949</v>
      </c>
      <c r="I129" s="1">
        <v>0.7</v>
      </c>
      <c r="J129" t="s">
        <v>4</v>
      </c>
      <c r="K129" t="s">
        <v>5</v>
      </c>
      <c r="L129" t="s">
        <v>543</v>
      </c>
      <c r="M129" t="s">
        <v>377</v>
      </c>
      <c r="N129">
        <v>30</v>
      </c>
      <c r="O129" t="s">
        <v>1</v>
      </c>
      <c r="P129" t="s">
        <v>170</v>
      </c>
    </row>
    <row r="130" spans="1:16" x14ac:dyDescent="0.25">
      <c r="A130" t="s">
        <v>373</v>
      </c>
      <c r="B130" t="s">
        <v>374</v>
      </c>
      <c r="C130">
        <v>380</v>
      </c>
      <c r="D130" t="s">
        <v>411</v>
      </c>
      <c r="E130" t="s">
        <v>375</v>
      </c>
      <c r="F130">
        <v>216.6</v>
      </c>
      <c r="G130" t="s">
        <v>376</v>
      </c>
      <c r="H130" t="s">
        <v>949</v>
      </c>
      <c r="I130" s="1">
        <v>0.56999999999999995</v>
      </c>
      <c r="J130" t="s">
        <v>4</v>
      </c>
      <c r="K130" t="s">
        <v>5</v>
      </c>
      <c r="L130" t="s">
        <v>402</v>
      </c>
      <c r="M130" t="s">
        <v>377</v>
      </c>
      <c r="N130">
        <v>43</v>
      </c>
      <c r="O130" t="s">
        <v>1</v>
      </c>
      <c r="P130" t="s">
        <v>170</v>
      </c>
    </row>
    <row r="131" spans="1:16" x14ac:dyDescent="0.25">
      <c r="A131" t="s">
        <v>373</v>
      </c>
      <c r="B131" t="s">
        <v>374</v>
      </c>
      <c r="C131">
        <v>140</v>
      </c>
      <c r="D131" t="s">
        <v>411</v>
      </c>
      <c r="E131" t="s">
        <v>375</v>
      </c>
      <c r="F131">
        <v>117.6</v>
      </c>
      <c r="G131" t="s">
        <v>376</v>
      </c>
      <c r="H131" t="s">
        <v>949</v>
      </c>
      <c r="I131" s="1">
        <v>0.84</v>
      </c>
      <c r="J131" t="s">
        <v>4</v>
      </c>
      <c r="K131" t="s">
        <v>5</v>
      </c>
      <c r="L131" t="s">
        <v>544</v>
      </c>
      <c r="M131" t="s">
        <v>377</v>
      </c>
      <c r="N131">
        <v>16</v>
      </c>
      <c r="O131" t="s">
        <v>1</v>
      </c>
      <c r="P131" t="s">
        <v>170</v>
      </c>
    </row>
    <row r="132" spans="1:16" x14ac:dyDescent="0.25">
      <c r="A132" t="s">
        <v>373</v>
      </c>
      <c r="B132" t="s">
        <v>374</v>
      </c>
      <c r="C132">
        <v>190</v>
      </c>
      <c r="D132" t="s">
        <v>411</v>
      </c>
      <c r="E132" t="s">
        <v>375</v>
      </c>
      <c r="F132">
        <v>134.9</v>
      </c>
      <c r="G132" t="s">
        <v>376</v>
      </c>
      <c r="H132" t="s">
        <v>949</v>
      </c>
      <c r="I132" s="1">
        <v>0.71</v>
      </c>
      <c r="J132" t="s">
        <v>4</v>
      </c>
      <c r="K132" t="s">
        <v>5</v>
      </c>
      <c r="L132" t="s">
        <v>545</v>
      </c>
      <c r="M132" t="s">
        <v>377</v>
      </c>
      <c r="N132">
        <v>29</v>
      </c>
      <c r="O132" t="s">
        <v>1</v>
      </c>
      <c r="P132" t="s">
        <v>170</v>
      </c>
    </row>
    <row r="133" spans="1:16" x14ac:dyDescent="0.25">
      <c r="A133" t="s">
        <v>373</v>
      </c>
      <c r="B133" t="s">
        <v>374</v>
      </c>
      <c r="C133">
        <v>450</v>
      </c>
      <c r="D133" t="s">
        <v>411</v>
      </c>
      <c r="E133" t="s">
        <v>375</v>
      </c>
      <c r="F133">
        <v>346.5</v>
      </c>
      <c r="G133" t="s">
        <v>376</v>
      </c>
      <c r="H133" t="s">
        <v>949</v>
      </c>
      <c r="I133" s="1">
        <v>0.77</v>
      </c>
      <c r="J133" t="s">
        <v>4</v>
      </c>
      <c r="K133" t="s">
        <v>5</v>
      </c>
      <c r="L133" t="s">
        <v>546</v>
      </c>
      <c r="M133" t="s">
        <v>377</v>
      </c>
      <c r="N133">
        <v>23</v>
      </c>
      <c r="O133" t="s">
        <v>1</v>
      </c>
      <c r="P133" t="s">
        <v>170</v>
      </c>
    </row>
    <row r="134" spans="1:16" x14ac:dyDescent="0.25">
      <c r="A134" t="s">
        <v>373</v>
      </c>
      <c r="B134" t="s">
        <v>374</v>
      </c>
      <c r="C134">
        <v>390</v>
      </c>
      <c r="D134" t="s">
        <v>411</v>
      </c>
      <c r="E134" t="s">
        <v>375</v>
      </c>
      <c r="F134">
        <v>218.4</v>
      </c>
      <c r="G134" t="s">
        <v>376</v>
      </c>
      <c r="H134" t="s">
        <v>949</v>
      </c>
      <c r="I134" s="1">
        <v>0.56000000000000005</v>
      </c>
      <c r="J134" t="s">
        <v>4</v>
      </c>
      <c r="K134" t="s">
        <v>5</v>
      </c>
      <c r="L134" t="s">
        <v>547</v>
      </c>
      <c r="M134" t="s">
        <v>377</v>
      </c>
      <c r="N134">
        <v>44</v>
      </c>
      <c r="O134" t="s">
        <v>1</v>
      </c>
      <c r="P134" t="s">
        <v>170</v>
      </c>
    </row>
    <row r="135" spans="1:16" x14ac:dyDescent="0.25">
      <c r="A135" t="s">
        <v>373</v>
      </c>
      <c r="B135" t="s">
        <v>374</v>
      </c>
      <c r="C135">
        <v>250</v>
      </c>
      <c r="D135" t="s">
        <v>411</v>
      </c>
      <c r="E135" t="s">
        <v>375</v>
      </c>
      <c r="F135">
        <v>165</v>
      </c>
      <c r="G135" t="s">
        <v>376</v>
      </c>
      <c r="H135" t="s">
        <v>949</v>
      </c>
      <c r="I135" s="1">
        <v>0.66</v>
      </c>
      <c r="J135" t="s">
        <v>4</v>
      </c>
      <c r="K135" t="s">
        <v>5</v>
      </c>
      <c r="L135" t="s">
        <v>548</v>
      </c>
      <c r="M135" t="s">
        <v>377</v>
      </c>
      <c r="N135">
        <v>34</v>
      </c>
      <c r="O135" t="s">
        <v>1</v>
      </c>
      <c r="P135" t="s">
        <v>170</v>
      </c>
    </row>
    <row r="136" spans="1:16" x14ac:dyDescent="0.25">
      <c r="A136" t="s">
        <v>373</v>
      </c>
      <c r="B136" t="s">
        <v>374</v>
      </c>
      <c r="C136">
        <v>140</v>
      </c>
      <c r="D136" t="s">
        <v>411</v>
      </c>
      <c r="E136" t="s">
        <v>375</v>
      </c>
      <c r="F136">
        <v>133</v>
      </c>
      <c r="G136" t="s">
        <v>376</v>
      </c>
      <c r="H136" t="s">
        <v>949</v>
      </c>
      <c r="I136" s="1">
        <v>0.95</v>
      </c>
      <c r="J136" t="s">
        <v>4</v>
      </c>
      <c r="K136" t="s">
        <v>5</v>
      </c>
      <c r="L136" t="s">
        <v>549</v>
      </c>
      <c r="M136" t="s">
        <v>377</v>
      </c>
      <c r="N136">
        <v>5</v>
      </c>
      <c r="O136" t="s">
        <v>1</v>
      </c>
      <c r="P136" t="s">
        <v>170</v>
      </c>
    </row>
    <row r="137" spans="1:16" x14ac:dyDescent="0.25">
      <c r="A137" t="s">
        <v>373</v>
      </c>
      <c r="B137" t="s">
        <v>374</v>
      </c>
      <c r="C137">
        <v>200</v>
      </c>
      <c r="D137" t="s">
        <v>411</v>
      </c>
      <c r="E137" t="s">
        <v>375</v>
      </c>
      <c r="F137">
        <v>118</v>
      </c>
      <c r="G137" t="s">
        <v>376</v>
      </c>
      <c r="H137" t="s">
        <v>949</v>
      </c>
      <c r="I137" s="1">
        <v>0.59</v>
      </c>
      <c r="J137" t="s">
        <v>4</v>
      </c>
      <c r="K137" t="s">
        <v>5</v>
      </c>
      <c r="L137" t="s">
        <v>550</v>
      </c>
      <c r="M137" t="s">
        <v>377</v>
      </c>
      <c r="N137">
        <v>41</v>
      </c>
      <c r="O137" t="s">
        <v>1</v>
      </c>
      <c r="P137" t="s">
        <v>170</v>
      </c>
    </row>
    <row r="138" spans="1:16" x14ac:dyDescent="0.25">
      <c r="A138" t="s">
        <v>373</v>
      </c>
      <c r="B138" t="s">
        <v>374</v>
      </c>
      <c r="C138">
        <v>350</v>
      </c>
      <c r="D138" t="s">
        <v>411</v>
      </c>
      <c r="E138" t="s">
        <v>375</v>
      </c>
      <c r="F138">
        <v>199.5</v>
      </c>
      <c r="G138" t="s">
        <v>376</v>
      </c>
      <c r="H138" t="s">
        <v>949</v>
      </c>
      <c r="I138" s="1">
        <v>0.56999999999999995</v>
      </c>
      <c r="J138" t="s">
        <v>4</v>
      </c>
      <c r="K138" t="s">
        <v>5</v>
      </c>
      <c r="L138" t="s">
        <v>551</v>
      </c>
      <c r="M138" t="s">
        <v>377</v>
      </c>
      <c r="N138">
        <v>43</v>
      </c>
      <c r="O138" t="s">
        <v>1</v>
      </c>
      <c r="P138" t="s">
        <v>170</v>
      </c>
    </row>
    <row r="139" spans="1:16" x14ac:dyDescent="0.25">
      <c r="A139" t="s">
        <v>373</v>
      </c>
      <c r="B139" t="s">
        <v>374</v>
      </c>
      <c r="C139">
        <v>350</v>
      </c>
      <c r="D139" t="s">
        <v>411</v>
      </c>
      <c r="E139" t="s">
        <v>375</v>
      </c>
      <c r="F139">
        <v>196</v>
      </c>
      <c r="G139" t="s">
        <v>376</v>
      </c>
      <c r="H139" t="s">
        <v>949</v>
      </c>
      <c r="I139" s="1">
        <v>0.56000000000000005</v>
      </c>
      <c r="J139" t="s">
        <v>4</v>
      </c>
      <c r="K139" t="s">
        <v>5</v>
      </c>
      <c r="L139" t="s">
        <v>552</v>
      </c>
      <c r="M139" t="s">
        <v>377</v>
      </c>
      <c r="N139">
        <v>44</v>
      </c>
      <c r="O139" t="s">
        <v>1</v>
      </c>
      <c r="P139" t="s">
        <v>170</v>
      </c>
    </row>
    <row r="140" spans="1:16" x14ac:dyDescent="0.25">
      <c r="A140" t="s">
        <v>373</v>
      </c>
      <c r="B140" t="s">
        <v>374</v>
      </c>
      <c r="C140">
        <v>290</v>
      </c>
      <c r="D140" t="s">
        <v>411</v>
      </c>
      <c r="E140" t="s">
        <v>375</v>
      </c>
      <c r="F140">
        <v>203</v>
      </c>
      <c r="G140" t="s">
        <v>376</v>
      </c>
      <c r="H140" t="s">
        <v>949</v>
      </c>
      <c r="I140" s="1">
        <v>0.7</v>
      </c>
      <c r="J140" t="s">
        <v>4</v>
      </c>
      <c r="K140" t="s">
        <v>5</v>
      </c>
      <c r="L140" t="s">
        <v>553</v>
      </c>
      <c r="M140" t="s">
        <v>377</v>
      </c>
      <c r="N140">
        <v>30</v>
      </c>
      <c r="O140" t="s">
        <v>1</v>
      </c>
      <c r="P140" t="s">
        <v>170</v>
      </c>
    </row>
    <row r="141" spans="1:16" x14ac:dyDescent="0.25">
      <c r="A141" t="s">
        <v>373</v>
      </c>
      <c r="B141" t="s">
        <v>374</v>
      </c>
      <c r="C141">
        <v>210</v>
      </c>
      <c r="D141" t="s">
        <v>411</v>
      </c>
      <c r="E141" t="s">
        <v>375</v>
      </c>
      <c r="F141">
        <v>159.6</v>
      </c>
      <c r="G141" t="s">
        <v>376</v>
      </c>
      <c r="H141" t="s">
        <v>949</v>
      </c>
      <c r="I141" s="1">
        <v>0.76</v>
      </c>
      <c r="J141" t="s">
        <v>4</v>
      </c>
      <c r="K141" t="s">
        <v>5</v>
      </c>
      <c r="L141" t="s">
        <v>554</v>
      </c>
      <c r="M141" t="s">
        <v>377</v>
      </c>
      <c r="N141">
        <v>24</v>
      </c>
      <c r="O141" t="s">
        <v>1</v>
      </c>
      <c r="P141" t="s">
        <v>170</v>
      </c>
    </row>
    <row r="142" spans="1:16" x14ac:dyDescent="0.25">
      <c r="A142" t="s">
        <v>373</v>
      </c>
      <c r="B142" t="s">
        <v>374</v>
      </c>
      <c r="C142">
        <v>70</v>
      </c>
      <c r="D142" t="s">
        <v>411</v>
      </c>
      <c r="E142" t="s">
        <v>375</v>
      </c>
      <c r="F142">
        <v>49.7</v>
      </c>
      <c r="G142" t="s">
        <v>376</v>
      </c>
      <c r="H142" t="s">
        <v>949</v>
      </c>
      <c r="I142" s="1">
        <v>0.71</v>
      </c>
      <c r="J142" t="s">
        <v>4</v>
      </c>
      <c r="K142" t="s">
        <v>5</v>
      </c>
      <c r="L142" t="s">
        <v>555</v>
      </c>
      <c r="M142" t="s">
        <v>377</v>
      </c>
      <c r="N142">
        <v>29</v>
      </c>
      <c r="O142" t="s">
        <v>1</v>
      </c>
      <c r="P142" t="s">
        <v>170</v>
      </c>
    </row>
    <row r="143" spans="1:16" x14ac:dyDescent="0.25">
      <c r="A143" t="s">
        <v>373</v>
      </c>
      <c r="B143" t="s">
        <v>374</v>
      </c>
      <c r="C143">
        <v>20</v>
      </c>
      <c r="D143" t="s">
        <v>411</v>
      </c>
      <c r="E143" t="s">
        <v>375</v>
      </c>
      <c r="F143">
        <v>16.600000000000001</v>
      </c>
      <c r="G143" t="s">
        <v>376</v>
      </c>
      <c r="H143" t="s">
        <v>949</v>
      </c>
      <c r="I143" s="1">
        <v>0.83</v>
      </c>
      <c r="J143" t="s">
        <v>4</v>
      </c>
      <c r="K143" t="s">
        <v>5</v>
      </c>
      <c r="L143" t="s">
        <v>556</v>
      </c>
      <c r="M143" t="s">
        <v>377</v>
      </c>
      <c r="N143">
        <v>17</v>
      </c>
      <c r="O143" t="s">
        <v>1</v>
      </c>
      <c r="P143" t="s">
        <v>170</v>
      </c>
    </row>
    <row r="144" spans="1:16" x14ac:dyDescent="0.25">
      <c r="A144" t="s">
        <v>373</v>
      </c>
      <c r="B144" t="s">
        <v>374</v>
      </c>
      <c r="C144">
        <v>140</v>
      </c>
      <c r="D144" t="s">
        <v>411</v>
      </c>
      <c r="E144" t="s">
        <v>375</v>
      </c>
      <c r="F144">
        <v>75.599999999999994</v>
      </c>
      <c r="G144" t="s">
        <v>376</v>
      </c>
      <c r="H144" t="s">
        <v>949</v>
      </c>
      <c r="I144" s="1">
        <v>0.54</v>
      </c>
      <c r="J144" t="s">
        <v>4</v>
      </c>
      <c r="K144" t="s">
        <v>5</v>
      </c>
      <c r="L144" t="s">
        <v>557</v>
      </c>
      <c r="M144" t="s">
        <v>377</v>
      </c>
      <c r="N144">
        <v>46</v>
      </c>
      <c r="O144" t="s">
        <v>1</v>
      </c>
      <c r="P144" t="s">
        <v>170</v>
      </c>
    </row>
    <row r="145" spans="1:16" x14ac:dyDescent="0.25">
      <c r="A145" t="s">
        <v>373</v>
      </c>
      <c r="B145" t="s">
        <v>374</v>
      </c>
      <c r="C145">
        <v>60</v>
      </c>
      <c r="D145" t="s">
        <v>411</v>
      </c>
      <c r="E145" t="s">
        <v>375</v>
      </c>
      <c r="F145">
        <v>49.8</v>
      </c>
      <c r="G145" t="s">
        <v>376</v>
      </c>
      <c r="H145" t="s">
        <v>949</v>
      </c>
      <c r="I145" s="1">
        <v>0.83</v>
      </c>
      <c r="J145" t="s">
        <v>4</v>
      </c>
      <c r="K145" t="s">
        <v>5</v>
      </c>
      <c r="L145" t="s">
        <v>558</v>
      </c>
      <c r="M145" t="s">
        <v>377</v>
      </c>
      <c r="N145">
        <v>17</v>
      </c>
      <c r="O145" t="s">
        <v>1</v>
      </c>
      <c r="P145" t="s">
        <v>170</v>
      </c>
    </row>
    <row r="146" spans="1:16" x14ac:dyDescent="0.25">
      <c r="A146" t="s">
        <v>373</v>
      </c>
      <c r="B146" t="s">
        <v>374</v>
      </c>
      <c r="C146">
        <v>170</v>
      </c>
      <c r="D146" t="s">
        <v>411</v>
      </c>
      <c r="E146" t="s">
        <v>375</v>
      </c>
      <c r="F146">
        <v>117.3</v>
      </c>
      <c r="G146" t="s">
        <v>376</v>
      </c>
      <c r="H146" t="s">
        <v>949</v>
      </c>
      <c r="I146" s="1">
        <v>0.69</v>
      </c>
      <c r="J146" t="s">
        <v>4</v>
      </c>
      <c r="K146" t="s">
        <v>5</v>
      </c>
      <c r="L146" t="s">
        <v>559</v>
      </c>
      <c r="M146" t="s">
        <v>377</v>
      </c>
      <c r="N146">
        <v>31</v>
      </c>
      <c r="O146" t="s">
        <v>1</v>
      </c>
      <c r="P146" t="s">
        <v>170</v>
      </c>
    </row>
    <row r="147" spans="1:16" x14ac:dyDescent="0.25">
      <c r="A147" t="s">
        <v>373</v>
      </c>
      <c r="B147" t="s">
        <v>374</v>
      </c>
      <c r="C147">
        <v>210</v>
      </c>
      <c r="D147" t="s">
        <v>411</v>
      </c>
      <c r="E147" t="s">
        <v>375</v>
      </c>
      <c r="F147">
        <v>182.7</v>
      </c>
      <c r="G147" t="s">
        <v>376</v>
      </c>
      <c r="H147" t="s">
        <v>949</v>
      </c>
      <c r="I147" s="1">
        <v>0.87</v>
      </c>
      <c r="J147" t="s">
        <v>4</v>
      </c>
      <c r="K147" t="s">
        <v>5</v>
      </c>
      <c r="L147" t="s">
        <v>560</v>
      </c>
      <c r="M147" t="s">
        <v>377</v>
      </c>
      <c r="N147">
        <v>13</v>
      </c>
      <c r="O147" t="s">
        <v>1</v>
      </c>
      <c r="P147" t="s">
        <v>170</v>
      </c>
    </row>
    <row r="148" spans="1:16" x14ac:dyDescent="0.25">
      <c r="A148" t="s">
        <v>373</v>
      </c>
      <c r="B148" t="s">
        <v>374</v>
      </c>
      <c r="C148">
        <v>100</v>
      </c>
      <c r="D148" t="s">
        <v>411</v>
      </c>
      <c r="E148" t="s">
        <v>375</v>
      </c>
      <c r="F148">
        <v>62</v>
      </c>
      <c r="G148" t="s">
        <v>376</v>
      </c>
      <c r="H148" t="s">
        <v>949</v>
      </c>
      <c r="I148" s="1">
        <v>0.62</v>
      </c>
      <c r="J148" t="s">
        <v>4</v>
      </c>
      <c r="K148" t="s">
        <v>5</v>
      </c>
      <c r="L148" t="s">
        <v>561</v>
      </c>
      <c r="M148" t="s">
        <v>377</v>
      </c>
      <c r="N148">
        <v>38</v>
      </c>
      <c r="O148" t="s">
        <v>1</v>
      </c>
      <c r="P148" t="s">
        <v>170</v>
      </c>
    </row>
    <row r="149" spans="1:16" x14ac:dyDescent="0.25">
      <c r="A149" t="s">
        <v>373</v>
      </c>
      <c r="B149" t="s">
        <v>374</v>
      </c>
      <c r="C149">
        <v>80</v>
      </c>
      <c r="D149" t="s">
        <v>411</v>
      </c>
      <c r="E149" t="s">
        <v>375</v>
      </c>
      <c r="F149">
        <v>74.400000000000006</v>
      </c>
      <c r="G149" t="s">
        <v>376</v>
      </c>
      <c r="H149" t="s">
        <v>949</v>
      </c>
      <c r="I149" s="1">
        <v>0.93</v>
      </c>
      <c r="J149" t="s">
        <v>4</v>
      </c>
      <c r="K149" t="s">
        <v>5</v>
      </c>
      <c r="L149" t="s">
        <v>562</v>
      </c>
      <c r="M149" t="s">
        <v>377</v>
      </c>
      <c r="N149">
        <v>7</v>
      </c>
      <c r="O149" t="s">
        <v>1</v>
      </c>
      <c r="P149" t="s">
        <v>170</v>
      </c>
    </row>
    <row r="150" spans="1:16" x14ac:dyDescent="0.25">
      <c r="A150" t="s">
        <v>373</v>
      </c>
      <c r="B150" t="s">
        <v>374</v>
      </c>
      <c r="C150">
        <v>30</v>
      </c>
      <c r="D150" t="s">
        <v>411</v>
      </c>
      <c r="E150" t="s">
        <v>375</v>
      </c>
      <c r="F150">
        <v>26.4</v>
      </c>
      <c r="G150" t="s">
        <v>376</v>
      </c>
      <c r="H150" t="s">
        <v>949</v>
      </c>
      <c r="I150" s="1">
        <v>0.88</v>
      </c>
      <c r="J150" t="s">
        <v>4</v>
      </c>
      <c r="K150" t="s">
        <v>5</v>
      </c>
      <c r="L150" t="s">
        <v>563</v>
      </c>
      <c r="M150" t="s">
        <v>377</v>
      </c>
      <c r="N150">
        <v>12</v>
      </c>
      <c r="O150" t="s">
        <v>1</v>
      </c>
      <c r="P150" t="s">
        <v>170</v>
      </c>
    </row>
    <row r="151" spans="1:16" x14ac:dyDescent="0.25">
      <c r="A151" t="s">
        <v>373</v>
      </c>
      <c r="B151" t="s">
        <v>374</v>
      </c>
      <c r="C151">
        <v>410</v>
      </c>
      <c r="D151" t="s">
        <v>411</v>
      </c>
      <c r="E151" t="s">
        <v>375</v>
      </c>
      <c r="F151">
        <v>258.3</v>
      </c>
      <c r="G151" t="s">
        <v>376</v>
      </c>
      <c r="H151" t="s">
        <v>949</v>
      </c>
      <c r="I151" s="1">
        <v>0.63</v>
      </c>
      <c r="J151" t="s">
        <v>4</v>
      </c>
      <c r="K151" t="s">
        <v>5</v>
      </c>
      <c r="L151" t="s">
        <v>564</v>
      </c>
      <c r="M151" t="s">
        <v>377</v>
      </c>
      <c r="N151">
        <v>37</v>
      </c>
      <c r="O151" t="s">
        <v>1</v>
      </c>
      <c r="P151" t="s">
        <v>170</v>
      </c>
    </row>
    <row r="152" spans="1:16" x14ac:dyDescent="0.25">
      <c r="A152" t="s">
        <v>373</v>
      </c>
      <c r="B152" t="s">
        <v>374</v>
      </c>
      <c r="C152">
        <v>210</v>
      </c>
      <c r="D152" t="s">
        <v>411</v>
      </c>
      <c r="E152" t="s">
        <v>375</v>
      </c>
      <c r="F152">
        <v>207.9</v>
      </c>
      <c r="G152" t="s">
        <v>376</v>
      </c>
      <c r="H152" t="s">
        <v>949</v>
      </c>
      <c r="I152" s="1">
        <v>0.99</v>
      </c>
      <c r="J152" t="s">
        <v>4</v>
      </c>
      <c r="K152" t="s">
        <v>5</v>
      </c>
      <c r="L152" t="s">
        <v>565</v>
      </c>
      <c r="M152" t="s">
        <v>377</v>
      </c>
      <c r="N152">
        <v>1</v>
      </c>
      <c r="O152" t="s">
        <v>1</v>
      </c>
      <c r="P152" t="s">
        <v>170</v>
      </c>
    </row>
    <row r="153" spans="1:16" x14ac:dyDescent="0.25">
      <c r="A153" t="s">
        <v>373</v>
      </c>
      <c r="B153" t="s">
        <v>374</v>
      </c>
      <c r="C153">
        <v>190</v>
      </c>
      <c r="D153" t="s">
        <v>411</v>
      </c>
      <c r="E153" t="s">
        <v>375</v>
      </c>
      <c r="F153">
        <v>138.69999999999999</v>
      </c>
      <c r="G153" t="s">
        <v>376</v>
      </c>
      <c r="H153" t="s">
        <v>949</v>
      </c>
      <c r="I153" s="1">
        <v>0.73</v>
      </c>
      <c r="J153" t="s">
        <v>4</v>
      </c>
      <c r="K153" t="s">
        <v>5</v>
      </c>
      <c r="L153" t="s">
        <v>566</v>
      </c>
      <c r="M153" t="s">
        <v>377</v>
      </c>
      <c r="N153">
        <v>27</v>
      </c>
      <c r="O153" t="s">
        <v>1</v>
      </c>
      <c r="P153" t="s">
        <v>170</v>
      </c>
    </row>
    <row r="154" spans="1:16" x14ac:dyDescent="0.25">
      <c r="A154" t="s">
        <v>373</v>
      </c>
      <c r="B154" t="s">
        <v>374</v>
      </c>
      <c r="C154">
        <v>400</v>
      </c>
      <c r="D154" t="s">
        <v>411</v>
      </c>
      <c r="E154" t="s">
        <v>375</v>
      </c>
      <c r="F154">
        <v>276</v>
      </c>
      <c r="G154" t="s">
        <v>376</v>
      </c>
      <c r="H154" t="s">
        <v>949</v>
      </c>
      <c r="I154" s="1">
        <v>0.69</v>
      </c>
      <c r="J154" t="s">
        <v>4</v>
      </c>
      <c r="K154" t="s">
        <v>5</v>
      </c>
      <c r="L154" t="s">
        <v>567</v>
      </c>
      <c r="M154" t="s">
        <v>377</v>
      </c>
      <c r="N154">
        <v>31</v>
      </c>
      <c r="O154" t="s">
        <v>1</v>
      </c>
      <c r="P154" t="s">
        <v>170</v>
      </c>
    </row>
    <row r="155" spans="1:16" x14ac:dyDescent="0.25">
      <c r="A155" t="s">
        <v>373</v>
      </c>
      <c r="B155" t="s">
        <v>374</v>
      </c>
      <c r="C155">
        <v>410</v>
      </c>
      <c r="D155" t="s">
        <v>411</v>
      </c>
      <c r="E155" t="s">
        <v>375</v>
      </c>
      <c r="F155">
        <v>344.4</v>
      </c>
      <c r="G155" t="s">
        <v>376</v>
      </c>
      <c r="H155" t="s">
        <v>949</v>
      </c>
      <c r="I155" s="1">
        <v>0.84</v>
      </c>
      <c r="J155" t="s">
        <v>4</v>
      </c>
      <c r="K155" t="s">
        <v>5</v>
      </c>
      <c r="L155" t="s">
        <v>568</v>
      </c>
      <c r="M155" t="s">
        <v>377</v>
      </c>
      <c r="N155">
        <v>16</v>
      </c>
      <c r="O155" t="s">
        <v>1</v>
      </c>
      <c r="P155" t="s">
        <v>170</v>
      </c>
    </row>
    <row r="156" spans="1:16" x14ac:dyDescent="0.25">
      <c r="A156" t="s">
        <v>373</v>
      </c>
      <c r="B156" t="s">
        <v>374</v>
      </c>
      <c r="C156">
        <v>440</v>
      </c>
      <c r="D156" t="s">
        <v>411</v>
      </c>
      <c r="E156" t="s">
        <v>375</v>
      </c>
      <c r="F156">
        <v>277.2</v>
      </c>
      <c r="G156" t="s">
        <v>376</v>
      </c>
      <c r="H156" t="s">
        <v>949</v>
      </c>
      <c r="I156" s="1">
        <v>0.63</v>
      </c>
      <c r="J156" t="s">
        <v>4</v>
      </c>
      <c r="K156" t="s">
        <v>5</v>
      </c>
      <c r="L156" t="s">
        <v>569</v>
      </c>
      <c r="M156" t="s">
        <v>377</v>
      </c>
      <c r="N156">
        <v>37</v>
      </c>
      <c r="O156" t="s">
        <v>1</v>
      </c>
      <c r="P156" t="s">
        <v>170</v>
      </c>
    </row>
    <row r="157" spans="1:16" x14ac:dyDescent="0.25">
      <c r="A157" t="s">
        <v>373</v>
      </c>
      <c r="B157" t="s">
        <v>374</v>
      </c>
      <c r="C157">
        <v>410</v>
      </c>
      <c r="D157" t="s">
        <v>411</v>
      </c>
      <c r="E157" t="s">
        <v>375</v>
      </c>
      <c r="F157">
        <v>217.3</v>
      </c>
      <c r="G157" t="s">
        <v>376</v>
      </c>
      <c r="H157" t="s">
        <v>949</v>
      </c>
      <c r="I157" s="1">
        <v>0.53</v>
      </c>
      <c r="J157" t="s">
        <v>4</v>
      </c>
      <c r="K157" t="s">
        <v>5</v>
      </c>
      <c r="L157" t="s">
        <v>570</v>
      </c>
      <c r="M157" t="s">
        <v>377</v>
      </c>
      <c r="N157">
        <v>47</v>
      </c>
      <c r="O157" t="s">
        <v>1</v>
      </c>
      <c r="P157" t="s">
        <v>170</v>
      </c>
    </row>
    <row r="158" spans="1:16" x14ac:dyDescent="0.25">
      <c r="A158" t="s">
        <v>373</v>
      </c>
      <c r="B158" t="s">
        <v>374</v>
      </c>
      <c r="C158">
        <v>210</v>
      </c>
      <c r="D158" t="s">
        <v>411</v>
      </c>
      <c r="E158" t="s">
        <v>375</v>
      </c>
      <c r="F158">
        <v>117.6</v>
      </c>
      <c r="G158" t="s">
        <v>376</v>
      </c>
      <c r="H158" t="s">
        <v>949</v>
      </c>
      <c r="I158" s="1">
        <v>0.56000000000000005</v>
      </c>
      <c r="J158" t="s">
        <v>4</v>
      </c>
      <c r="K158" t="s">
        <v>5</v>
      </c>
      <c r="L158" t="s">
        <v>571</v>
      </c>
      <c r="M158" t="s">
        <v>377</v>
      </c>
      <c r="N158">
        <v>44</v>
      </c>
      <c r="O158" t="s">
        <v>1</v>
      </c>
      <c r="P158" t="s">
        <v>170</v>
      </c>
    </row>
    <row r="159" spans="1:16" x14ac:dyDescent="0.25">
      <c r="A159" t="s">
        <v>373</v>
      </c>
      <c r="B159" t="s">
        <v>374</v>
      </c>
      <c r="C159">
        <v>120</v>
      </c>
      <c r="D159" t="s">
        <v>411</v>
      </c>
      <c r="E159" t="s">
        <v>375</v>
      </c>
      <c r="F159">
        <v>76.8</v>
      </c>
      <c r="G159" t="s">
        <v>376</v>
      </c>
      <c r="H159" t="s">
        <v>949</v>
      </c>
      <c r="I159" s="1">
        <v>0.64</v>
      </c>
      <c r="J159" t="s">
        <v>4</v>
      </c>
      <c r="K159" t="s">
        <v>5</v>
      </c>
      <c r="L159" t="s">
        <v>572</v>
      </c>
      <c r="M159" t="s">
        <v>377</v>
      </c>
      <c r="N159">
        <v>36</v>
      </c>
      <c r="O159" t="s">
        <v>1</v>
      </c>
      <c r="P159" t="s">
        <v>170</v>
      </c>
    </row>
    <row r="160" spans="1:16" x14ac:dyDescent="0.25">
      <c r="A160" t="s">
        <v>373</v>
      </c>
      <c r="B160" t="s">
        <v>374</v>
      </c>
      <c r="C160">
        <v>130</v>
      </c>
      <c r="D160" t="s">
        <v>411</v>
      </c>
      <c r="E160" t="s">
        <v>375</v>
      </c>
      <c r="F160">
        <v>104</v>
      </c>
      <c r="G160" t="s">
        <v>376</v>
      </c>
      <c r="H160" t="s">
        <v>949</v>
      </c>
      <c r="I160" s="1">
        <v>0.8</v>
      </c>
      <c r="J160" t="s">
        <v>4</v>
      </c>
      <c r="K160" t="s">
        <v>5</v>
      </c>
      <c r="L160" t="s">
        <v>385</v>
      </c>
      <c r="M160" t="s">
        <v>377</v>
      </c>
      <c r="N160">
        <v>20</v>
      </c>
      <c r="O160" t="s">
        <v>1</v>
      </c>
      <c r="P160" t="s">
        <v>170</v>
      </c>
    </row>
    <row r="161" spans="1:16" x14ac:dyDescent="0.25">
      <c r="A161" t="s">
        <v>373</v>
      </c>
      <c r="B161" t="s">
        <v>374</v>
      </c>
      <c r="C161">
        <v>200</v>
      </c>
      <c r="D161" t="s">
        <v>411</v>
      </c>
      <c r="E161" t="s">
        <v>375</v>
      </c>
      <c r="F161">
        <v>178</v>
      </c>
      <c r="G161" t="s">
        <v>376</v>
      </c>
      <c r="H161" t="s">
        <v>949</v>
      </c>
      <c r="I161" s="1">
        <v>0.89</v>
      </c>
      <c r="J161" t="s">
        <v>4</v>
      </c>
      <c r="K161" t="s">
        <v>5</v>
      </c>
      <c r="L161" t="s">
        <v>573</v>
      </c>
      <c r="M161" t="s">
        <v>377</v>
      </c>
      <c r="N161">
        <v>11</v>
      </c>
      <c r="O161" t="s">
        <v>1</v>
      </c>
      <c r="P161" t="s">
        <v>170</v>
      </c>
    </row>
    <row r="162" spans="1:16" x14ac:dyDescent="0.25">
      <c r="A162" t="s">
        <v>373</v>
      </c>
      <c r="B162" t="s">
        <v>374</v>
      </c>
      <c r="C162">
        <v>110</v>
      </c>
      <c r="D162" t="s">
        <v>411</v>
      </c>
      <c r="E162" t="s">
        <v>375</v>
      </c>
      <c r="F162">
        <v>101.2</v>
      </c>
      <c r="G162" t="s">
        <v>376</v>
      </c>
      <c r="H162" t="s">
        <v>949</v>
      </c>
      <c r="I162" s="1">
        <v>0.92</v>
      </c>
      <c r="J162" t="s">
        <v>4</v>
      </c>
      <c r="K162" t="s">
        <v>5</v>
      </c>
      <c r="L162" t="s">
        <v>574</v>
      </c>
      <c r="M162" t="s">
        <v>377</v>
      </c>
      <c r="N162">
        <v>8</v>
      </c>
      <c r="O162" t="s">
        <v>1</v>
      </c>
      <c r="P162" t="s">
        <v>170</v>
      </c>
    </row>
    <row r="163" spans="1:16" x14ac:dyDescent="0.25">
      <c r="A163" t="s">
        <v>373</v>
      </c>
      <c r="B163" t="s">
        <v>374</v>
      </c>
      <c r="C163">
        <v>500</v>
      </c>
      <c r="D163" t="s">
        <v>411</v>
      </c>
      <c r="E163" t="s">
        <v>375</v>
      </c>
      <c r="F163">
        <v>340</v>
      </c>
      <c r="G163" t="s">
        <v>376</v>
      </c>
      <c r="H163" t="s">
        <v>949</v>
      </c>
      <c r="I163" s="1">
        <v>0.68</v>
      </c>
      <c r="J163" t="s">
        <v>4</v>
      </c>
      <c r="K163" t="s">
        <v>5</v>
      </c>
      <c r="L163" t="s">
        <v>575</v>
      </c>
      <c r="M163" t="s">
        <v>377</v>
      </c>
      <c r="N163">
        <v>32</v>
      </c>
      <c r="O163" t="s">
        <v>1</v>
      </c>
      <c r="P163" t="s">
        <v>170</v>
      </c>
    </row>
    <row r="164" spans="1:16" x14ac:dyDescent="0.25">
      <c r="A164" t="s">
        <v>373</v>
      </c>
      <c r="B164" t="s">
        <v>374</v>
      </c>
      <c r="C164">
        <v>70</v>
      </c>
      <c r="D164" t="s">
        <v>411</v>
      </c>
      <c r="E164" t="s">
        <v>375</v>
      </c>
      <c r="F164">
        <v>59.5</v>
      </c>
      <c r="G164" t="s">
        <v>376</v>
      </c>
      <c r="H164" t="s">
        <v>949</v>
      </c>
      <c r="I164" s="1">
        <v>0.85</v>
      </c>
      <c r="J164" t="s">
        <v>4</v>
      </c>
      <c r="K164" t="s">
        <v>5</v>
      </c>
      <c r="L164" t="s">
        <v>576</v>
      </c>
      <c r="M164" t="s">
        <v>377</v>
      </c>
      <c r="N164">
        <v>15</v>
      </c>
      <c r="O164" t="s">
        <v>1</v>
      </c>
      <c r="P164" t="s">
        <v>170</v>
      </c>
    </row>
    <row r="165" spans="1:16" x14ac:dyDescent="0.25">
      <c r="A165" t="s">
        <v>373</v>
      </c>
      <c r="B165" t="s">
        <v>374</v>
      </c>
      <c r="C165">
        <v>480</v>
      </c>
      <c r="D165" t="s">
        <v>411</v>
      </c>
      <c r="E165" t="s">
        <v>375</v>
      </c>
      <c r="F165">
        <v>408</v>
      </c>
      <c r="G165" t="s">
        <v>376</v>
      </c>
      <c r="H165" t="s">
        <v>949</v>
      </c>
      <c r="I165" s="1">
        <v>0.85</v>
      </c>
      <c r="J165" t="s">
        <v>4</v>
      </c>
      <c r="K165" t="s">
        <v>5</v>
      </c>
      <c r="L165" t="s">
        <v>394</v>
      </c>
      <c r="M165" t="s">
        <v>377</v>
      </c>
      <c r="N165">
        <v>15</v>
      </c>
      <c r="O165" t="s">
        <v>1</v>
      </c>
      <c r="P165" t="s">
        <v>170</v>
      </c>
    </row>
    <row r="166" spans="1:16" x14ac:dyDescent="0.25">
      <c r="A166" t="s">
        <v>373</v>
      </c>
      <c r="B166" t="s">
        <v>374</v>
      </c>
      <c r="C166">
        <v>80</v>
      </c>
      <c r="D166" t="s">
        <v>411</v>
      </c>
      <c r="E166" t="s">
        <v>375</v>
      </c>
      <c r="F166">
        <v>77.599999999999994</v>
      </c>
      <c r="G166" t="s">
        <v>376</v>
      </c>
      <c r="H166" t="s">
        <v>949</v>
      </c>
      <c r="I166" s="1">
        <v>0.97</v>
      </c>
      <c r="J166" t="s">
        <v>4</v>
      </c>
      <c r="K166" t="s">
        <v>5</v>
      </c>
      <c r="L166" t="s">
        <v>577</v>
      </c>
      <c r="M166" t="s">
        <v>377</v>
      </c>
      <c r="N166">
        <v>3</v>
      </c>
      <c r="O166" t="s">
        <v>1</v>
      </c>
      <c r="P166" t="s">
        <v>170</v>
      </c>
    </row>
    <row r="167" spans="1:16" x14ac:dyDescent="0.25">
      <c r="A167" t="s">
        <v>373</v>
      </c>
      <c r="B167" t="s">
        <v>374</v>
      </c>
      <c r="C167">
        <v>170</v>
      </c>
      <c r="D167" t="s">
        <v>411</v>
      </c>
      <c r="E167" t="s">
        <v>375</v>
      </c>
      <c r="F167">
        <v>90.1</v>
      </c>
      <c r="G167" t="s">
        <v>376</v>
      </c>
      <c r="H167" t="s">
        <v>949</v>
      </c>
      <c r="I167" s="1">
        <v>0.53</v>
      </c>
      <c r="J167" t="s">
        <v>4</v>
      </c>
      <c r="K167" t="s">
        <v>5</v>
      </c>
      <c r="L167" t="s">
        <v>442</v>
      </c>
      <c r="M167" t="s">
        <v>377</v>
      </c>
      <c r="N167">
        <v>47</v>
      </c>
      <c r="O167" t="s">
        <v>1</v>
      </c>
      <c r="P167" t="s">
        <v>170</v>
      </c>
    </row>
    <row r="168" spans="1:16" x14ac:dyDescent="0.25">
      <c r="A168" t="s">
        <v>373</v>
      </c>
      <c r="B168" t="s">
        <v>374</v>
      </c>
      <c r="C168">
        <v>280</v>
      </c>
      <c r="D168" t="s">
        <v>411</v>
      </c>
      <c r="E168" t="s">
        <v>375</v>
      </c>
      <c r="F168">
        <v>274.39999999999998</v>
      </c>
      <c r="G168" t="s">
        <v>376</v>
      </c>
      <c r="H168" t="s">
        <v>949</v>
      </c>
      <c r="I168" s="1">
        <v>0.98</v>
      </c>
      <c r="J168" t="s">
        <v>4</v>
      </c>
      <c r="K168" t="s">
        <v>5</v>
      </c>
      <c r="L168" t="s">
        <v>578</v>
      </c>
      <c r="M168" t="s">
        <v>377</v>
      </c>
      <c r="N168">
        <v>2</v>
      </c>
      <c r="O168" t="s">
        <v>1</v>
      </c>
      <c r="P168" t="s">
        <v>170</v>
      </c>
    </row>
    <row r="169" spans="1:16" x14ac:dyDescent="0.25">
      <c r="A169" t="s">
        <v>373</v>
      </c>
      <c r="B169" t="s">
        <v>374</v>
      </c>
      <c r="C169">
        <v>460</v>
      </c>
      <c r="D169" t="s">
        <v>411</v>
      </c>
      <c r="E169" t="s">
        <v>375</v>
      </c>
      <c r="F169">
        <v>340.4</v>
      </c>
      <c r="G169" t="s">
        <v>376</v>
      </c>
      <c r="H169" t="s">
        <v>949</v>
      </c>
      <c r="I169" s="1">
        <v>0.74</v>
      </c>
      <c r="J169" t="s">
        <v>4</v>
      </c>
      <c r="K169" t="s">
        <v>5</v>
      </c>
      <c r="L169" t="s">
        <v>392</v>
      </c>
      <c r="M169" t="s">
        <v>377</v>
      </c>
      <c r="N169">
        <v>26</v>
      </c>
      <c r="O169" t="s">
        <v>1</v>
      </c>
      <c r="P169" t="s">
        <v>170</v>
      </c>
    </row>
    <row r="170" spans="1:16" x14ac:dyDescent="0.25">
      <c r="A170" t="s">
        <v>373</v>
      </c>
      <c r="B170" t="s">
        <v>374</v>
      </c>
      <c r="C170">
        <v>80</v>
      </c>
      <c r="D170" t="s">
        <v>411</v>
      </c>
      <c r="E170" t="s">
        <v>375</v>
      </c>
      <c r="F170">
        <v>78.400000000000006</v>
      </c>
      <c r="G170" t="s">
        <v>376</v>
      </c>
      <c r="H170" t="s">
        <v>949</v>
      </c>
      <c r="I170" s="1">
        <v>0.98</v>
      </c>
      <c r="J170" t="s">
        <v>4</v>
      </c>
      <c r="K170" t="s">
        <v>5</v>
      </c>
      <c r="L170" t="s">
        <v>579</v>
      </c>
      <c r="M170" t="s">
        <v>377</v>
      </c>
      <c r="N170">
        <v>2</v>
      </c>
      <c r="O170" t="s">
        <v>1</v>
      </c>
      <c r="P170" t="s">
        <v>170</v>
      </c>
    </row>
    <row r="171" spans="1:16" x14ac:dyDescent="0.25">
      <c r="A171" t="s">
        <v>373</v>
      </c>
      <c r="B171" t="s">
        <v>374</v>
      </c>
      <c r="C171">
        <v>410</v>
      </c>
      <c r="D171" t="s">
        <v>411</v>
      </c>
      <c r="E171" t="s">
        <v>375</v>
      </c>
      <c r="F171">
        <v>381.3</v>
      </c>
      <c r="G171" t="s">
        <v>376</v>
      </c>
      <c r="H171" t="s">
        <v>949</v>
      </c>
      <c r="I171" s="1">
        <v>0.93</v>
      </c>
      <c r="J171" t="s">
        <v>4</v>
      </c>
      <c r="K171" t="s">
        <v>5</v>
      </c>
      <c r="L171" t="s">
        <v>580</v>
      </c>
      <c r="M171" t="s">
        <v>377</v>
      </c>
      <c r="N171">
        <v>7</v>
      </c>
      <c r="O171" t="s">
        <v>1</v>
      </c>
      <c r="P171" t="s">
        <v>170</v>
      </c>
    </row>
    <row r="172" spans="1:16" x14ac:dyDescent="0.25">
      <c r="A172" t="s">
        <v>373</v>
      </c>
      <c r="B172" t="s">
        <v>374</v>
      </c>
      <c r="C172">
        <v>260</v>
      </c>
      <c r="D172" t="s">
        <v>411</v>
      </c>
      <c r="E172" t="s">
        <v>375</v>
      </c>
      <c r="F172">
        <v>241.8</v>
      </c>
      <c r="G172" t="s">
        <v>376</v>
      </c>
      <c r="H172" t="s">
        <v>949</v>
      </c>
      <c r="I172" s="1">
        <v>0.93</v>
      </c>
      <c r="J172" t="s">
        <v>4</v>
      </c>
      <c r="K172" t="s">
        <v>5</v>
      </c>
      <c r="L172" t="s">
        <v>581</v>
      </c>
      <c r="M172" t="s">
        <v>377</v>
      </c>
      <c r="N172">
        <v>7</v>
      </c>
      <c r="O172" t="s">
        <v>1</v>
      </c>
      <c r="P172" t="s">
        <v>170</v>
      </c>
    </row>
    <row r="173" spans="1:16" x14ac:dyDescent="0.25">
      <c r="A173" t="s">
        <v>373</v>
      </c>
      <c r="B173" t="s">
        <v>374</v>
      </c>
      <c r="C173">
        <v>450</v>
      </c>
      <c r="D173" t="s">
        <v>411</v>
      </c>
      <c r="E173" t="s">
        <v>375</v>
      </c>
      <c r="F173">
        <v>256.5</v>
      </c>
      <c r="G173" t="s">
        <v>376</v>
      </c>
      <c r="H173" t="s">
        <v>949</v>
      </c>
      <c r="I173" s="1">
        <v>0.56999999999999995</v>
      </c>
      <c r="J173" t="s">
        <v>4</v>
      </c>
      <c r="K173" t="s">
        <v>5</v>
      </c>
      <c r="L173" t="s">
        <v>582</v>
      </c>
      <c r="M173" t="s">
        <v>377</v>
      </c>
      <c r="N173">
        <v>43</v>
      </c>
      <c r="O173" t="s">
        <v>1</v>
      </c>
      <c r="P173" t="s">
        <v>170</v>
      </c>
    </row>
    <row r="174" spans="1:16" x14ac:dyDescent="0.25">
      <c r="A174" t="s">
        <v>373</v>
      </c>
      <c r="B174" t="s">
        <v>374</v>
      </c>
      <c r="C174">
        <v>200</v>
      </c>
      <c r="D174" t="s">
        <v>411</v>
      </c>
      <c r="E174" t="s">
        <v>375</v>
      </c>
      <c r="F174">
        <v>102</v>
      </c>
      <c r="G174" t="s">
        <v>376</v>
      </c>
      <c r="H174" t="s">
        <v>949</v>
      </c>
      <c r="I174" s="1">
        <v>0.51</v>
      </c>
      <c r="J174" t="s">
        <v>4</v>
      </c>
      <c r="K174" t="s">
        <v>5</v>
      </c>
      <c r="L174" t="s">
        <v>583</v>
      </c>
      <c r="M174" t="s">
        <v>377</v>
      </c>
      <c r="N174">
        <v>49</v>
      </c>
      <c r="O174" t="s">
        <v>1</v>
      </c>
      <c r="P174" t="s">
        <v>170</v>
      </c>
    </row>
    <row r="175" spans="1:16" x14ac:dyDescent="0.25">
      <c r="A175" t="s">
        <v>373</v>
      </c>
      <c r="B175" t="s">
        <v>374</v>
      </c>
      <c r="C175">
        <v>460</v>
      </c>
      <c r="D175" t="s">
        <v>411</v>
      </c>
      <c r="E175" t="s">
        <v>375</v>
      </c>
      <c r="F175">
        <v>372.6</v>
      </c>
      <c r="G175" t="s">
        <v>376</v>
      </c>
      <c r="H175" t="s">
        <v>949</v>
      </c>
      <c r="I175" s="1">
        <v>0.81</v>
      </c>
      <c r="J175" t="s">
        <v>4</v>
      </c>
      <c r="K175" t="s">
        <v>5</v>
      </c>
      <c r="L175" t="s">
        <v>584</v>
      </c>
      <c r="M175" t="s">
        <v>377</v>
      </c>
      <c r="N175">
        <v>19</v>
      </c>
      <c r="O175" t="s">
        <v>1</v>
      </c>
      <c r="P175" t="s">
        <v>170</v>
      </c>
    </row>
    <row r="176" spans="1:16" x14ac:dyDescent="0.25">
      <c r="A176" t="s">
        <v>373</v>
      </c>
      <c r="B176" t="s">
        <v>374</v>
      </c>
      <c r="C176">
        <v>30</v>
      </c>
      <c r="D176" t="s">
        <v>411</v>
      </c>
      <c r="E176" t="s">
        <v>375</v>
      </c>
      <c r="F176">
        <v>27.9</v>
      </c>
      <c r="G176" t="s">
        <v>376</v>
      </c>
      <c r="H176" t="s">
        <v>949</v>
      </c>
      <c r="I176" s="1">
        <v>0.93</v>
      </c>
      <c r="J176" t="s">
        <v>4</v>
      </c>
      <c r="K176" t="s">
        <v>5</v>
      </c>
      <c r="L176" t="s">
        <v>585</v>
      </c>
      <c r="M176" t="s">
        <v>377</v>
      </c>
      <c r="N176">
        <v>7</v>
      </c>
      <c r="O176" t="s">
        <v>1</v>
      </c>
      <c r="P176" t="s">
        <v>170</v>
      </c>
    </row>
    <row r="177" spans="1:16" x14ac:dyDescent="0.25">
      <c r="A177" t="s">
        <v>373</v>
      </c>
      <c r="B177" t="s">
        <v>374</v>
      </c>
      <c r="C177">
        <v>20</v>
      </c>
      <c r="D177" t="s">
        <v>411</v>
      </c>
      <c r="E177" t="s">
        <v>375</v>
      </c>
      <c r="F177">
        <v>18.399999999999999</v>
      </c>
      <c r="G177" t="s">
        <v>376</v>
      </c>
      <c r="H177" t="s">
        <v>949</v>
      </c>
      <c r="I177" s="1">
        <v>0.92</v>
      </c>
      <c r="J177" t="s">
        <v>4</v>
      </c>
      <c r="K177" t="s">
        <v>5</v>
      </c>
      <c r="L177" t="s">
        <v>586</v>
      </c>
      <c r="M177" t="s">
        <v>377</v>
      </c>
      <c r="N177">
        <v>8</v>
      </c>
      <c r="O177" t="s">
        <v>1</v>
      </c>
      <c r="P177" t="s">
        <v>170</v>
      </c>
    </row>
    <row r="178" spans="1:16" x14ac:dyDescent="0.25">
      <c r="A178" t="s">
        <v>373</v>
      </c>
      <c r="B178" t="s">
        <v>374</v>
      </c>
      <c r="C178">
        <v>300</v>
      </c>
      <c r="D178" t="s">
        <v>411</v>
      </c>
      <c r="E178" t="s">
        <v>375</v>
      </c>
      <c r="F178">
        <v>249</v>
      </c>
      <c r="G178" t="s">
        <v>376</v>
      </c>
      <c r="H178" t="s">
        <v>949</v>
      </c>
      <c r="I178" s="1">
        <v>0.83</v>
      </c>
      <c r="J178" t="s">
        <v>4</v>
      </c>
      <c r="K178" t="s">
        <v>5</v>
      </c>
      <c r="L178" t="s">
        <v>587</v>
      </c>
      <c r="M178" t="s">
        <v>377</v>
      </c>
      <c r="N178">
        <v>17</v>
      </c>
      <c r="O178" t="s">
        <v>1</v>
      </c>
      <c r="P178" t="s">
        <v>170</v>
      </c>
    </row>
    <row r="179" spans="1:16" x14ac:dyDescent="0.25">
      <c r="A179" t="s">
        <v>373</v>
      </c>
      <c r="B179" t="s">
        <v>374</v>
      </c>
      <c r="C179">
        <v>410</v>
      </c>
      <c r="D179" t="s">
        <v>411</v>
      </c>
      <c r="E179" t="s">
        <v>375</v>
      </c>
      <c r="F179">
        <v>237.8</v>
      </c>
      <c r="G179" t="s">
        <v>376</v>
      </c>
      <c r="H179" t="s">
        <v>949</v>
      </c>
      <c r="I179" s="1">
        <v>0.57999999999999996</v>
      </c>
      <c r="J179" t="s">
        <v>4</v>
      </c>
      <c r="K179" t="s">
        <v>5</v>
      </c>
      <c r="L179" t="s">
        <v>588</v>
      </c>
      <c r="M179" t="s">
        <v>377</v>
      </c>
      <c r="N179">
        <v>42</v>
      </c>
      <c r="O179" t="s">
        <v>1</v>
      </c>
      <c r="P179" t="s">
        <v>170</v>
      </c>
    </row>
    <row r="180" spans="1:16" x14ac:dyDescent="0.25">
      <c r="A180" t="s">
        <v>373</v>
      </c>
      <c r="B180" t="s">
        <v>374</v>
      </c>
      <c r="C180">
        <v>20</v>
      </c>
      <c r="D180" t="s">
        <v>411</v>
      </c>
      <c r="E180" t="s">
        <v>375</v>
      </c>
      <c r="F180">
        <v>12.6</v>
      </c>
      <c r="G180" t="s">
        <v>376</v>
      </c>
      <c r="H180" t="s">
        <v>949</v>
      </c>
      <c r="I180" s="1">
        <v>0.63</v>
      </c>
      <c r="J180" t="s">
        <v>4</v>
      </c>
      <c r="K180" t="s">
        <v>5</v>
      </c>
      <c r="L180" t="s">
        <v>393</v>
      </c>
      <c r="M180" t="s">
        <v>377</v>
      </c>
      <c r="N180">
        <v>37</v>
      </c>
      <c r="O180" t="s">
        <v>1</v>
      </c>
      <c r="P180" t="s">
        <v>170</v>
      </c>
    </row>
    <row r="181" spans="1:16" x14ac:dyDescent="0.25">
      <c r="A181" t="s">
        <v>373</v>
      </c>
      <c r="B181" t="s">
        <v>374</v>
      </c>
      <c r="C181">
        <v>310</v>
      </c>
      <c r="D181" t="s">
        <v>411</v>
      </c>
      <c r="E181" t="s">
        <v>375</v>
      </c>
      <c r="F181">
        <v>279</v>
      </c>
      <c r="G181" t="s">
        <v>376</v>
      </c>
      <c r="H181" t="s">
        <v>949</v>
      </c>
      <c r="I181" s="1">
        <v>0.9</v>
      </c>
      <c r="J181" t="s">
        <v>4</v>
      </c>
      <c r="K181" t="s">
        <v>5</v>
      </c>
      <c r="L181" t="s">
        <v>589</v>
      </c>
      <c r="M181" t="s">
        <v>377</v>
      </c>
      <c r="N181">
        <v>10</v>
      </c>
      <c r="O181" t="s">
        <v>1</v>
      </c>
      <c r="P181" t="s">
        <v>170</v>
      </c>
    </row>
    <row r="182" spans="1:16" x14ac:dyDescent="0.25">
      <c r="A182" t="s">
        <v>373</v>
      </c>
      <c r="B182" t="s">
        <v>374</v>
      </c>
      <c r="C182">
        <v>250</v>
      </c>
      <c r="D182" t="s">
        <v>411</v>
      </c>
      <c r="E182" t="s">
        <v>375</v>
      </c>
      <c r="F182">
        <v>240</v>
      </c>
      <c r="G182" t="s">
        <v>376</v>
      </c>
      <c r="H182" t="s">
        <v>949</v>
      </c>
      <c r="I182" s="1">
        <v>0.96</v>
      </c>
      <c r="J182" t="s">
        <v>4</v>
      </c>
      <c r="K182" t="s">
        <v>5</v>
      </c>
      <c r="L182" t="s">
        <v>590</v>
      </c>
      <c r="M182" t="s">
        <v>377</v>
      </c>
      <c r="N182">
        <v>4</v>
      </c>
      <c r="O182" t="s">
        <v>1</v>
      </c>
      <c r="P182" t="s">
        <v>170</v>
      </c>
    </row>
    <row r="183" spans="1:16" x14ac:dyDescent="0.25">
      <c r="A183" t="s">
        <v>373</v>
      </c>
      <c r="B183" t="s">
        <v>374</v>
      </c>
      <c r="C183">
        <v>450</v>
      </c>
      <c r="D183" t="s">
        <v>411</v>
      </c>
      <c r="E183" t="s">
        <v>375</v>
      </c>
      <c r="F183">
        <v>315</v>
      </c>
      <c r="G183" t="s">
        <v>376</v>
      </c>
      <c r="H183" t="s">
        <v>949</v>
      </c>
      <c r="I183" s="1">
        <v>0.7</v>
      </c>
      <c r="J183" t="s">
        <v>4</v>
      </c>
      <c r="K183" t="s">
        <v>5</v>
      </c>
      <c r="L183" t="s">
        <v>591</v>
      </c>
      <c r="M183" t="s">
        <v>377</v>
      </c>
      <c r="N183">
        <v>30</v>
      </c>
      <c r="O183" t="s">
        <v>1</v>
      </c>
      <c r="P183" t="s">
        <v>170</v>
      </c>
    </row>
    <row r="184" spans="1:16" x14ac:dyDescent="0.25">
      <c r="A184" t="s">
        <v>373</v>
      </c>
      <c r="B184" t="s">
        <v>374</v>
      </c>
      <c r="C184">
        <v>470</v>
      </c>
      <c r="D184" t="s">
        <v>411</v>
      </c>
      <c r="E184" t="s">
        <v>375</v>
      </c>
      <c r="F184">
        <v>441.8</v>
      </c>
      <c r="G184" t="s">
        <v>376</v>
      </c>
      <c r="H184" t="s">
        <v>949</v>
      </c>
      <c r="I184" s="1">
        <v>0.94</v>
      </c>
      <c r="J184" t="s">
        <v>4</v>
      </c>
      <c r="K184" t="s">
        <v>5</v>
      </c>
      <c r="L184" t="s">
        <v>592</v>
      </c>
      <c r="M184" t="s">
        <v>377</v>
      </c>
      <c r="N184">
        <v>6</v>
      </c>
      <c r="O184" t="s">
        <v>1</v>
      </c>
      <c r="P184" t="s">
        <v>170</v>
      </c>
    </row>
    <row r="185" spans="1:16" x14ac:dyDescent="0.25">
      <c r="A185" t="s">
        <v>373</v>
      </c>
      <c r="B185" t="s">
        <v>374</v>
      </c>
      <c r="C185">
        <v>490</v>
      </c>
      <c r="D185" t="s">
        <v>411</v>
      </c>
      <c r="E185" t="s">
        <v>375</v>
      </c>
      <c r="F185">
        <v>436.1</v>
      </c>
      <c r="G185" t="s">
        <v>376</v>
      </c>
      <c r="H185" t="s">
        <v>949</v>
      </c>
      <c r="I185" s="1">
        <v>0.89</v>
      </c>
      <c r="J185" t="s">
        <v>4</v>
      </c>
      <c r="K185" t="s">
        <v>5</v>
      </c>
      <c r="L185" t="s">
        <v>593</v>
      </c>
      <c r="M185" t="s">
        <v>377</v>
      </c>
      <c r="N185">
        <v>11</v>
      </c>
      <c r="O185" t="s">
        <v>1</v>
      </c>
      <c r="P185" t="s">
        <v>170</v>
      </c>
    </row>
    <row r="186" spans="1:16" x14ac:dyDescent="0.25">
      <c r="A186" t="s">
        <v>373</v>
      </c>
      <c r="B186" t="s">
        <v>374</v>
      </c>
      <c r="C186">
        <v>430</v>
      </c>
      <c r="D186" t="s">
        <v>411</v>
      </c>
      <c r="E186" t="s">
        <v>375</v>
      </c>
      <c r="F186">
        <v>279.5</v>
      </c>
      <c r="G186" t="s">
        <v>376</v>
      </c>
      <c r="H186" t="s">
        <v>949</v>
      </c>
      <c r="I186" s="1">
        <v>0.65</v>
      </c>
      <c r="J186" t="s">
        <v>4</v>
      </c>
      <c r="K186" t="s">
        <v>5</v>
      </c>
      <c r="L186" t="s">
        <v>388</v>
      </c>
      <c r="M186" t="s">
        <v>377</v>
      </c>
      <c r="N186">
        <v>35</v>
      </c>
      <c r="O186" t="s">
        <v>1</v>
      </c>
      <c r="P186" t="s">
        <v>170</v>
      </c>
    </row>
    <row r="187" spans="1:16" x14ac:dyDescent="0.25">
      <c r="A187" t="s">
        <v>373</v>
      </c>
      <c r="B187" t="s">
        <v>374</v>
      </c>
      <c r="C187">
        <v>120</v>
      </c>
      <c r="D187" t="s">
        <v>411</v>
      </c>
      <c r="E187" t="s">
        <v>375</v>
      </c>
      <c r="F187">
        <v>94.8</v>
      </c>
      <c r="G187" t="s">
        <v>376</v>
      </c>
      <c r="H187" t="s">
        <v>949</v>
      </c>
      <c r="I187" s="1">
        <v>0.79</v>
      </c>
      <c r="J187" t="s">
        <v>4</v>
      </c>
      <c r="K187" t="s">
        <v>5</v>
      </c>
      <c r="L187" t="s">
        <v>594</v>
      </c>
      <c r="M187" t="s">
        <v>377</v>
      </c>
      <c r="N187">
        <v>21</v>
      </c>
      <c r="O187" t="s">
        <v>1</v>
      </c>
      <c r="P187" t="s">
        <v>170</v>
      </c>
    </row>
    <row r="188" spans="1:16" x14ac:dyDescent="0.25">
      <c r="A188" t="s">
        <v>373</v>
      </c>
      <c r="B188" t="s">
        <v>374</v>
      </c>
      <c r="C188">
        <v>300</v>
      </c>
      <c r="D188" t="s">
        <v>411</v>
      </c>
      <c r="E188" t="s">
        <v>375</v>
      </c>
      <c r="F188">
        <v>210</v>
      </c>
      <c r="G188" t="s">
        <v>376</v>
      </c>
      <c r="H188" t="s">
        <v>949</v>
      </c>
      <c r="I188" s="1">
        <v>0.7</v>
      </c>
      <c r="J188" t="s">
        <v>4</v>
      </c>
      <c r="K188" t="s">
        <v>5</v>
      </c>
      <c r="L188" t="s">
        <v>595</v>
      </c>
      <c r="M188" t="s">
        <v>377</v>
      </c>
      <c r="N188">
        <v>30</v>
      </c>
      <c r="O188" t="s">
        <v>1</v>
      </c>
      <c r="P188" t="s">
        <v>170</v>
      </c>
    </row>
    <row r="189" spans="1:16" x14ac:dyDescent="0.25">
      <c r="A189" t="s">
        <v>373</v>
      </c>
      <c r="B189" t="s">
        <v>374</v>
      </c>
      <c r="C189">
        <v>490</v>
      </c>
      <c r="D189" t="s">
        <v>411</v>
      </c>
      <c r="E189" t="s">
        <v>375</v>
      </c>
      <c r="F189">
        <v>455.7</v>
      </c>
      <c r="G189" t="s">
        <v>376</v>
      </c>
      <c r="H189" t="s">
        <v>949</v>
      </c>
      <c r="I189" s="1">
        <v>0.93</v>
      </c>
      <c r="J189" t="s">
        <v>4</v>
      </c>
      <c r="K189" t="s">
        <v>5</v>
      </c>
      <c r="L189" t="s">
        <v>401</v>
      </c>
      <c r="M189" t="s">
        <v>377</v>
      </c>
      <c r="N189">
        <v>7</v>
      </c>
      <c r="O189" t="s">
        <v>1</v>
      </c>
      <c r="P189" t="s">
        <v>170</v>
      </c>
    </row>
    <row r="190" spans="1:16" x14ac:dyDescent="0.25">
      <c r="A190" t="s">
        <v>373</v>
      </c>
      <c r="B190" t="s">
        <v>374</v>
      </c>
      <c r="C190">
        <v>40</v>
      </c>
      <c r="D190" t="s">
        <v>411</v>
      </c>
      <c r="E190" t="s">
        <v>375</v>
      </c>
      <c r="F190">
        <v>32.4</v>
      </c>
      <c r="G190" t="s">
        <v>376</v>
      </c>
      <c r="H190" t="s">
        <v>949</v>
      </c>
      <c r="I190" s="1">
        <v>0.81</v>
      </c>
      <c r="J190" t="s">
        <v>4</v>
      </c>
      <c r="K190" t="s">
        <v>5</v>
      </c>
      <c r="L190" t="s">
        <v>596</v>
      </c>
      <c r="M190" t="s">
        <v>377</v>
      </c>
      <c r="N190">
        <v>19</v>
      </c>
      <c r="O190" t="s">
        <v>1</v>
      </c>
      <c r="P190" t="s">
        <v>170</v>
      </c>
    </row>
    <row r="191" spans="1:16" x14ac:dyDescent="0.25">
      <c r="A191" t="s">
        <v>373</v>
      </c>
      <c r="B191" t="s">
        <v>374</v>
      </c>
      <c r="C191">
        <v>230</v>
      </c>
      <c r="D191" t="s">
        <v>411</v>
      </c>
      <c r="E191" t="s">
        <v>375</v>
      </c>
      <c r="F191">
        <v>184</v>
      </c>
      <c r="G191" t="s">
        <v>376</v>
      </c>
      <c r="H191" t="s">
        <v>949</v>
      </c>
      <c r="I191" s="1">
        <v>0.8</v>
      </c>
      <c r="J191" t="s">
        <v>4</v>
      </c>
      <c r="K191" t="s">
        <v>5</v>
      </c>
      <c r="L191" t="s">
        <v>597</v>
      </c>
      <c r="M191" t="s">
        <v>377</v>
      </c>
      <c r="N191">
        <v>20</v>
      </c>
      <c r="O191" t="s">
        <v>1</v>
      </c>
      <c r="P191" t="s">
        <v>170</v>
      </c>
    </row>
    <row r="192" spans="1:16" x14ac:dyDescent="0.25">
      <c r="A192" t="s">
        <v>373</v>
      </c>
      <c r="B192" t="s">
        <v>374</v>
      </c>
      <c r="C192">
        <v>70</v>
      </c>
      <c r="D192" t="s">
        <v>411</v>
      </c>
      <c r="E192" t="s">
        <v>375</v>
      </c>
      <c r="F192">
        <v>67.900000000000006</v>
      </c>
      <c r="G192" t="s">
        <v>376</v>
      </c>
      <c r="H192" t="s">
        <v>949</v>
      </c>
      <c r="I192" s="1">
        <v>0.97</v>
      </c>
      <c r="J192" t="s">
        <v>4</v>
      </c>
      <c r="K192" t="s">
        <v>5</v>
      </c>
      <c r="L192" t="s">
        <v>598</v>
      </c>
      <c r="M192" t="s">
        <v>377</v>
      </c>
      <c r="N192">
        <v>3</v>
      </c>
      <c r="O192" t="s">
        <v>1</v>
      </c>
      <c r="P192" t="s">
        <v>170</v>
      </c>
    </row>
    <row r="193" spans="1:16" x14ac:dyDescent="0.25">
      <c r="A193" t="s">
        <v>373</v>
      </c>
      <c r="B193" t="s">
        <v>374</v>
      </c>
      <c r="C193">
        <v>460</v>
      </c>
      <c r="D193" t="s">
        <v>411</v>
      </c>
      <c r="E193" t="s">
        <v>375</v>
      </c>
      <c r="F193">
        <v>414</v>
      </c>
      <c r="G193" t="s">
        <v>376</v>
      </c>
      <c r="H193" t="s">
        <v>949</v>
      </c>
      <c r="I193" s="1">
        <v>0.9</v>
      </c>
      <c r="J193" t="s">
        <v>4</v>
      </c>
      <c r="K193" t="s">
        <v>5</v>
      </c>
      <c r="L193" t="s">
        <v>599</v>
      </c>
      <c r="M193" t="s">
        <v>377</v>
      </c>
      <c r="N193">
        <v>10</v>
      </c>
      <c r="O193" t="s">
        <v>1</v>
      </c>
      <c r="P193" t="s">
        <v>170</v>
      </c>
    </row>
    <row r="194" spans="1:16" x14ac:dyDescent="0.25">
      <c r="A194" t="s">
        <v>373</v>
      </c>
      <c r="B194" t="s">
        <v>374</v>
      </c>
      <c r="C194">
        <v>190</v>
      </c>
      <c r="D194" t="s">
        <v>411</v>
      </c>
      <c r="E194" t="s">
        <v>375</v>
      </c>
      <c r="F194">
        <v>142.5</v>
      </c>
      <c r="G194" t="s">
        <v>376</v>
      </c>
      <c r="H194" t="s">
        <v>949</v>
      </c>
      <c r="I194" s="1">
        <v>0.75</v>
      </c>
      <c r="J194" t="s">
        <v>4</v>
      </c>
      <c r="K194" t="s">
        <v>5</v>
      </c>
      <c r="L194" t="s">
        <v>600</v>
      </c>
      <c r="M194" t="s">
        <v>377</v>
      </c>
      <c r="N194">
        <v>25</v>
      </c>
      <c r="O194" t="s">
        <v>1</v>
      </c>
      <c r="P194" t="s">
        <v>170</v>
      </c>
    </row>
    <row r="195" spans="1:16" x14ac:dyDescent="0.25">
      <c r="A195" t="s">
        <v>373</v>
      </c>
      <c r="B195" t="s">
        <v>374</v>
      </c>
      <c r="C195">
        <v>220</v>
      </c>
      <c r="D195" t="s">
        <v>411</v>
      </c>
      <c r="E195" t="s">
        <v>375</v>
      </c>
      <c r="F195">
        <v>149.6</v>
      </c>
      <c r="G195" t="s">
        <v>376</v>
      </c>
      <c r="H195" t="s">
        <v>949</v>
      </c>
      <c r="I195" s="1">
        <v>0.68</v>
      </c>
      <c r="J195" t="s">
        <v>4</v>
      </c>
      <c r="K195" t="s">
        <v>5</v>
      </c>
      <c r="L195" t="s">
        <v>601</v>
      </c>
      <c r="M195" t="s">
        <v>377</v>
      </c>
      <c r="N195">
        <v>32</v>
      </c>
      <c r="O195" t="s">
        <v>1</v>
      </c>
      <c r="P195" t="s">
        <v>170</v>
      </c>
    </row>
    <row r="196" spans="1:16" x14ac:dyDescent="0.25">
      <c r="A196" t="s">
        <v>373</v>
      </c>
      <c r="B196" t="s">
        <v>374</v>
      </c>
      <c r="C196">
        <v>310</v>
      </c>
      <c r="D196" t="s">
        <v>411</v>
      </c>
      <c r="E196" t="s">
        <v>375</v>
      </c>
      <c r="F196">
        <v>254.2</v>
      </c>
      <c r="G196" t="s">
        <v>376</v>
      </c>
      <c r="H196" t="s">
        <v>949</v>
      </c>
      <c r="I196" s="1">
        <v>0.82</v>
      </c>
      <c r="J196" t="s">
        <v>4</v>
      </c>
      <c r="K196" t="s">
        <v>5</v>
      </c>
      <c r="L196" t="s">
        <v>602</v>
      </c>
      <c r="M196" t="s">
        <v>377</v>
      </c>
      <c r="N196">
        <v>18</v>
      </c>
      <c r="O196" t="s">
        <v>1</v>
      </c>
      <c r="P196" t="s">
        <v>170</v>
      </c>
    </row>
    <row r="197" spans="1:16" x14ac:dyDescent="0.25">
      <c r="A197" t="s">
        <v>373</v>
      </c>
      <c r="B197" t="s">
        <v>374</v>
      </c>
      <c r="C197">
        <v>190</v>
      </c>
      <c r="D197" t="s">
        <v>411</v>
      </c>
      <c r="E197" t="s">
        <v>375</v>
      </c>
      <c r="F197">
        <v>153.9</v>
      </c>
      <c r="G197" t="s">
        <v>376</v>
      </c>
      <c r="H197" t="s">
        <v>949</v>
      </c>
      <c r="I197" s="1">
        <v>0.81</v>
      </c>
      <c r="J197" t="s">
        <v>4</v>
      </c>
      <c r="K197" t="s">
        <v>5</v>
      </c>
      <c r="L197" t="s">
        <v>603</v>
      </c>
      <c r="M197" t="s">
        <v>377</v>
      </c>
      <c r="N197">
        <v>19</v>
      </c>
      <c r="O197" t="s">
        <v>1</v>
      </c>
      <c r="P197" t="s">
        <v>170</v>
      </c>
    </row>
    <row r="198" spans="1:16" x14ac:dyDescent="0.25">
      <c r="A198" t="s">
        <v>373</v>
      </c>
      <c r="B198" t="s">
        <v>374</v>
      </c>
      <c r="C198">
        <v>420</v>
      </c>
      <c r="D198" t="s">
        <v>411</v>
      </c>
      <c r="E198" t="s">
        <v>375</v>
      </c>
      <c r="F198">
        <v>415.8</v>
      </c>
      <c r="G198" t="s">
        <v>376</v>
      </c>
      <c r="H198" t="s">
        <v>949</v>
      </c>
      <c r="I198" s="1">
        <v>0.99</v>
      </c>
      <c r="J198" t="s">
        <v>4</v>
      </c>
      <c r="K198" t="s">
        <v>5</v>
      </c>
      <c r="L198" t="s">
        <v>604</v>
      </c>
      <c r="M198" t="s">
        <v>377</v>
      </c>
      <c r="N198">
        <v>1</v>
      </c>
      <c r="O198" t="s">
        <v>1</v>
      </c>
      <c r="P198" t="s">
        <v>170</v>
      </c>
    </row>
    <row r="199" spans="1:16" x14ac:dyDescent="0.25">
      <c r="A199" t="s">
        <v>373</v>
      </c>
      <c r="B199" t="s">
        <v>374</v>
      </c>
      <c r="C199">
        <v>150</v>
      </c>
      <c r="D199" t="s">
        <v>411</v>
      </c>
      <c r="E199" t="s">
        <v>375</v>
      </c>
      <c r="F199">
        <v>111</v>
      </c>
      <c r="G199" t="s">
        <v>376</v>
      </c>
      <c r="H199" t="s">
        <v>949</v>
      </c>
      <c r="I199" s="1">
        <v>0.74</v>
      </c>
      <c r="J199" t="s">
        <v>4</v>
      </c>
      <c r="K199" t="s">
        <v>5</v>
      </c>
      <c r="L199" t="s">
        <v>605</v>
      </c>
      <c r="M199" t="s">
        <v>377</v>
      </c>
      <c r="N199">
        <v>26</v>
      </c>
      <c r="O199" t="s">
        <v>1</v>
      </c>
      <c r="P199" t="s">
        <v>170</v>
      </c>
    </row>
    <row r="200" spans="1:16" x14ac:dyDescent="0.25">
      <c r="A200" t="s">
        <v>373</v>
      </c>
      <c r="B200" t="s">
        <v>374</v>
      </c>
      <c r="C200">
        <v>450</v>
      </c>
      <c r="D200" t="s">
        <v>411</v>
      </c>
      <c r="E200" t="s">
        <v>375</v>
      </c>
      <c r="F200">
        <v>346.5</v>
      </c>
      <c r="G200" t="s">
        <v>376</v>
      </c>
      <c r="H200" t="s">
        <v>949</v>
      </c>
      <c r="I200" s="1">
        <v>0.77</v>
      </c>
      <c r="J200" t="s">
        <v>4</v>
      </c>
      <c r="K200" t="s">
        <v>5</v>
      </c>
      <c r="L200" t="s">
        <v>546</v>
      </c>
      <c r="M200" t="s">
        <v>377</v>
      </c>
      <c r="N200">
        <v>23</v>
      </c>
      <c r="O200" t="s">
        <v>1</v>
      </c>
      <c r="P200" t="s">
        <v>170</v>
      </c>
    </row>
    <row r="201" spans="1:16" x14ac:dyDescent="0.25">
      <c r="A201" t="s">
        <v>373</v>
      </c>
      <c r="B201" t="s">
        <v>374</v>
      </c>
      <c r="C201">
        <v>320</v>
      </c>
      <c r="D201" t="s">
        <v>411</v>
      </c>
      <c r="E201" t="s">
        <v>375</v>
      </c>
      <c r="F201">
        <v>288</v>
      </c>
      <c r="G201" t="s">
        <v>376</v>
      </c>
      <c r="H201" t="s">
        <v>949</v>
      </c>
      <c r="I201" s="1">
        <v>0.9</v>
      </c>
      <c r="J201" t="s">
        <v>4</v>
      </c>
      <c r="K201" t="s">
        <v>5</v>
      </c>
      <c r="L201" t="s">
        <v>397</v>
      </c>
      <c r="M201" t="s">
        <v>377</v>
      </c>
      <c r="N201">
        <v>10</v>
      </c>
      <c r="O201" t="s">
        <v>1</v>
      </c>
      <c r="P201" t="s">
        <v>170</v>
      </c>
    </row>
    <row r="202" spans="1:16" x14ac:dyDescent="0.25">
      <c r="A202" t="s">
        <v>373</v>
      </c>
      <c r="B202" t="s">
        <v>374</v>
      </c>
      <c r="C202">
        <v>410</v>
      </c>
      <c r="D202" t="s">
        <v>411</v>
      </c>
      <c r="E202" t="s">
        <v>375</v>
      </c>
      <c r="F202">
        <v>401.8</v>
      </c>
      <c r="G202" t="s">
        <v>376</v>
      </c>
      <c r="H202" t="s">
        <v>949</v>
      </c>
      <c r="I202" s="1">
        <v>0.98</v>
      </c>
      <c r="J202" t="s">
        <v>4</v>
      </c>
      <c r="K202" t="s">
        <v>5</v>
      </c>
      <c r="L202" t="s">
        <v>606</v>
      </c>
      <c r="M202" t="s">
        <v>377</v>
      </c>
      <c r="N202">
        <v>2</v>
      </c>
      <c r="O202" t="s">
        <v>1</v>
      </c>
      <c r="P202" t="s">
        <v>170</v>
      </c>
    </row>
    <row r="203" spans="1:16" x14ac:dyDescent="0.25">
      <c r="A203" t="s">
        <v>373</v>
      </c>
      <c r="B203" t="s">
        <v>374</v>
      </c>
      <c r="C203">
        <v>40</v>
      </c>
      <c r="D203" t="s">
        <v>411</v>
      </c>
      <c r="E203" t="s">
        <v>375</v>
      </c>
      <c r="F203">
        <v>35.200000000000003</v>
      </c>
      <c r="G203" t="s">
        <v>376</v>
      </c>
      <c r="H203" t="s">
        <v>949</v>
      </c>
      <c r="I203" s="1">
        <v>0.88</v>
      </c>
      <c r="J203" t="s">
        <v>4</v>
      </c>
      <c r="K203" t="s">
        <v>5</v>
      </c>
      <c r="L203" t="s">
        <v>607</v>
      </c>
      <c r="M203" t="s">
        <v>377</v>
      </c>
      <c r="N203">
        <v>12</v>
      </c>
      <c r="O203" t="s">
        <v>1</v>
      </c>
      <c r="P203" t="s">
        <v>170</v>
      </c>
    </row>
    <row r="204" spans="1:16" x14ac:dyDescent="0.25">
      <c r="A204" t="s">
        <v>373</v>
      </c>
      <c r="B204" t="s">
        <v>374</v>
      </c>
      <c r="C204">
        <v>210</v>
      </c>
      <c r="D204" t="s">
        <v>411</v>
      </c>
      <c r="E204" t="s">
        <v>375</v>
      </c>
      <c r="F204">
        <v>126</v>
      </c>
      <c r="G204" t="s">
        <v>376</v>
      </c>
      <c r="H204" t="s">
        <v>949</v>
      </c>
      <c r="I204" s="1">
        <v>0.6</v>
      </c>
      <c r="J204" t="s">
        <v>4</v>
      </c>
      <c r="K204" t="s">
        <v>5</v>
      </c>
      <c r="L204" t="s">
        <v>608</v>
      </c>
      <c r="M204" t="s">
        <v>377</v>
      </c>
      <c r="N204">
        <v>40</v>
      </c>
      <c r="O204" t="s">
        <v>1</v>
      </c>
      <c r="P204" t="s">
        <v>170</v>
      </c>
    </row>
    <row r="205" spans="1:16" x14ac:dyDescent="0.25">
      <c r="A205" t="s">
        <v>373</v>
      </c>
      <c r="B205" t="s">
        <v>374</v>
      </c>
      <c r="C205">
        <v>140</v>
      </c>
      <c r="D205" t="s">
        <v>411</v>
      </c>
      <c r="E205" t="s">
        <v>375</v>
      </c>
      <c r="F205">
        <v>81.2</v>
      </c>
      <c r="G205" t="s">
        <v>376</v>
      </c>
      <c r="H205" t="s">
        <v>949</v>
      </c>
      <c r="I205" s="1">
        <v>0.57999999999999996</v>
      </c>
      <c r="J205" t="s">
        <v>4</v>
      </c>
      <c r="K205" t="s">
        <v>5</v>
      </c>
      <c r="L205" t="s">
        <v>609</v>
      </c>
      <c r="M205" t="s">
        <v>377</v>
      </c>
      <c r="N205">
        <v>42</v>
      </c>
      <c r="O205" t="s">
        <v>1</v>
      </c>
      <c r="P205" t="s">
        <v>170</v>
      </c>
    </row>
    <row r="206" spans="1:16" x14ac:dyDescent="0.25">
      <c r="A206" t="s">
        <v>373</v>
      </c>
      <c r="B206" t="s">
        <v>374</v>
      </c>
      <c r="C206">
        <v>430</v>
      </c>
      <c r="D206" t="s">
        <v>411</v>
      </c>
      <c r="E206" t="s">
        <v>375</v>
      </c>
      <c r="F206">
        <v>356.9</v>
      </c>
      <c r="G206" t="s">
        <v>376</v>
      </c>
      <c r="H206" t="s">
        <v>949</v>
      </c>
      <c r="I206" s="1">
        <v>0.83</v>
      </c>
      <c r="J206" t="s">
        <v>4</v>
      </c>
      <c r="K206" t="s">
        <v>5</v>
      </c>
      <c r="L206" t="s">
        <v>610</v>
      </c>
      <c r="M206" t="s">
        <v>377</v>
      </c>
      <c r="N206">
        <v>17</v>
      </c>
      <c r="O206" t="s">
        <v>1</v>
      </c>
      <c r="P206" t="s">
        <v>170</v>
      </c>
    </row>
    <row r="207" spans="1:16" x14ac:dyDescent="0.25">
      <c r="A207" t="s">
        <v>373</v>
      </c>
      <c r="B207" t="s">
        <v>374</v>
      </c>
      <c r="C207">
        <v>340</v>
      </c>
      <c r="D207" t="s">
        <v>411</v>
      </c>
      <c r="E207" t="s">
        <v>375</v>
      </c>
      <c r="F207">
        <v>292.39999999999998</v>
      </c>
      <c r="G207" t="s">
        <v>376</v>
      </c>
      <c r="H207" t="s">
        <v>949</v>
      </c>
      <c r="I207" s="1">
        <v>0.86</v>
      </c>
      <c r="J207" t="s">
        <v>4</v>
      </c>
      <c r="K207" t="s">
        <v>5</v>
      </c>
      <c r="L207" t="s">
        <v>611</v>
      </c>
      <c r="M207" t="s">
        <v>377</v>
      </c>
      <c r="N207">
        <v>14</v>
      </c>
      <c r="O207" t="s">
        <v>1</v>
      </c>
      <c r="P207" t="s">
        <v>170</v>
      </c>
    </row>
    <row r="208" spans="1:16" x14ac:dyDescent="0.25">
      <c r="A208" t="s">
        <v>373</v>
      </c>
      <c r="B208" t="s">
        <v>374</v>
      </c>
      <c r="C208">
        <v>150</v>
      </c>
      <c r="D208" t="s">
        <v>411</v>
      </c>
      <c r="E208" t="s">
        <v>375</v>
      </c>
      <c r="F208">
        <v>118.5</v>
      </c>
      <c r="G208" t="s">
        <v>376</v>
      </c>
      <c r="H208" t="s">
        <v>949</v>
      </c>
      <c r="I208" s="1">
        <v>0.79</v>
      </c>
      <c r="J208" t="s">
        <v>4</v>
      </c>
      <c r="K208" t="s">
        <v>5</v>
      </c>
      <c r="L208" t="s">
        <v>612</v>
      </c>
      <c r="M208" t="s">
        <v>377</v>
      </c>
      <c r="N208">
        <v>21</v>
      </c>
      <c r="O208" t="s">
        <v>1</v>
      </c>
      <c r="P208" t="s">
        <v>170</v>
      </c>
    </row>
    <row r="209" spans="1:16" x14ac:dyDescent="0.25">
      <c r="A209" t="s">
        <v>373</v>
      </c>
      <c r="B209" t="s">
        <v>374</v>
      </c>
      <c r="C209">
        <v>440</v>
      </c>
      <c r="D209" t="s">
        <v>411</v>
      </c>
      <c r="E209" t="s">
        <v>375</v>
      </c>
      <c r="F209">
        <v>418</v>
      </c>
      <c r="G209" t="s">
        <v>376</v>
      </c>
      <c r="H209" t="s">
        <v>949</v>
      </c>
      <c r="I209" s="1">
        <v>0.95</v>
      </c>
      <c r="J209" t="s">
        <v>4</v>
      </c>
      <c r="K209" t="s">
        <v>5</v>
      </c>
      <c r="L209" t="s">
        <v>613</v>
      </c>
      <c r="M209" t="s">
        <v>377</v>
      </c>
      <c r="N209">
        <v>5</v>
      </c>
      <c r="O209" t="s">
        <v>1</v>
      </c>
      <c r="P209" t="s">
        <v>170</v>
      </c>
    </row>
    <row r="210" spans="1:16" x14ac:dyDescent="0.25">
      <c r="A210" t="s">
        <v>373</v>
      </c>
      <c r="B210" t="s">
        <v>374</v>
      </c>
      <c r="C210">
        <v>230</v>
      </c>
      <c r="D210" t="s">
        <v>411</v>
      </c>
      <c r="E210" t="s">
        <v>375</v>
      </c>
      <c r="F210">
        <v>174.8</v>
      </c>
      <c r="G210" t="s">
        <v>376</v>
      </c>
      <c r="H210" t="s">
        <v>949</v>
      </c>
      <c r="I210" s="1">
        <v>0.76</v>
      </c>
      <c r="J210" t="s">
        <v>4</v>
      </c>
      <c r="K210" t="s">
        <v>5</v>
      </c>
      <c r="L210" t="s">
        <v>614</v>
      </c>
      <c r="M210" t="s">
        <v>377</v>
      </c>
      <c r="N210">
        <v>24</v>
      </c>
      <c r="O210" t="s">
        <v>1</v>
      </c>
      <c r="P210" t="s">
        <v>170</v>
      </c>
    </row>
    <row r="211" spans="1:16" x14ac:dyDescent="0.25">
      <c r="A211" t="s">
        <v>373</v>
      </c>
      <c r="B211" t="s">
        <v>374</v>
      </c>
      <c r="C211">
        <v>130</v>
      </c>
      <c r="D211" t="s">
        <v>411</v>
      </c>
      <c r="E211" t="s">
        <v>375</v>
      </c>
      <c r="F211">
        <v>119.6</v>
      </c>
      <c r="G211" t="s">
        <v>376</v>
      </c>
      <c r="H211" t="s">
        <v>949</v>
      </c>
      <c r="I211" s="1">
        <v>0.92</v>
      </c>
      <c r="J211" t="s">
        <v>4</v>
      </c>
      <c r="K211" t="s">
        <v>5</v>
      </c>
      <c r="L211" t="s">
        <v>615</v>
      </c>
      <c r="M211" t="s">
        <v>377</v>
      </c>
      <c r="N211">
        <v>8</v>
      </c>
      <c r="O211" t="s">
        <v>1</v>
      </c>
      <c r="P211" t="s">
        <v>170</v>
      </c>
    </row>
    <row r="212" spans="1:16" x14ac:dyDescent="0.25">
      <c r="A212" t="s">
        <v>373</v>
      </c>
      <c r="B212" t="s">
        <v>374</v>
      </c>
      <c r="C212">
        <v>410</v>
      </c>
      <c r="D212" t="s">
        <v>411</v>
      </c>
      <c r="E212" t="s">
        <v>375</v>
      </c>
      <c r="F212">
        <v>254.2</v>
      </c>
      <c r="G212" t="s">
        <v>376</v>
      </c>
      <c r="H212" t="s">
        <v>949</v>
      </c>
      <c r="I212" s="1">
        <v>0.62</v>
      </c>
      <c r="J212" t="s">
        <v>4</v>
      </c>
      <c r="K212" t="s">
        <v>5</v>
      </c>
      <c r="L212" t="s">
        <v>616</v>
      </c>
      <c r="M212" t="s">
        <v>377</v>
      </c>
      <c r="N212">
        <v>38</v>
      </c>
      <c r="O212" t="s">
        <v>1</v>
      </c>
      <c r="P212" t="s">
        <v>170</v>
      </c>
    </row>
    <row r="213" spans="1:16" x14ac:dyDescent="0.25">
      <c r="A213" t="s">
        <v>373</v>
      </c>
      <c r="B213" t="s">
        <v>374</v>
      </c>
      <c r="C213">
        <v>350</v>
      </c>
      <c r="D213" t="s">
        <v>411</v>
      </c>
      <c r="E213" t="s">
        <v>375</v>
      </c>
      <c r="F213">
        <v>248.5</v>
      </c>
      <c r="G213" t="s">
        <v>376</v>
      </c>
      <c r="H213" t="s">
        <v>949</v>
      </c>
      <c r="I213" s="1">
        <v>0.71</v>
      </c>
      <c r="J213" t="s">
        <v>4</v>
      </c>
      <c r="K213" t="s">
        <v>5</v>
      </c>
      <c r="L213" t="s">
        <v>617</v>
      </c>
      <c r="M213" t="s">
        <v>377</v>
      </c>
      <c r="N213">
        <v>29</v>
      </c>
      <c r="O213" t="s">
        <v>1</v>
      </c>
      <c r="P213" t="s">
        <v>170</v>
      </c>
    </row>
    <row r="214" spans="1:16" x14ac:dyDescent="0.25">
      <c r="A214" t="s">
        <v>373</v>
      </c>
      <c r="B214" t="s">
        <v>374</v>
      </c>
      <c r="C214">
        <v>110</v>
      </c>
      <c r="D214" t="s">
        <v>411</v>
      </c>
      <c r="E214" t="s">
        <v>375</v>
      </c>
      <c r="F214">
        <v>90.2</v>
      </c>
      <c r="G214" t="s">
        <v>376</v>
      </c>
      <c r="H214" t="s">
        <v>949</v>
      </c>
      <c r="I214" s="1">
        <v>0.82</v>
      </c>
      <c r="J214" t="s">
        <v>4</v>
      </c>
      <c r="K214" t="s">
        <v>5</v>
      </c>
      <c r="L214" t="s">
        <v>618</v>
      </c>
      <c r="M214" t="s">
        <v>377</v>
      </c>
      <c r="N214">
        <v>18</v>
      </c>
      <c r="O214" t="s">
        <v>1</v>
      </c>
      <c r="P214" t="s">
        <v>170</v>
      </c>
    </row>
    <row r="215" spans="1:16" x14ac:dyDescent="0.25">
      <c r="A215" t="s">
        <v>373</v>
      </c>
      <c r="B215" t="s">
        <v>374</v>
      </c>
      <c r="C215">
        <v>380</v>
      </c>
      <c r="D215" t="s">
        <v>411</v>
      </c>
      <c r="E215" t="s">
        <v>375</v>
      </c>
      <c r="F215">
        <v>243.2</v>
      </c>
      <c r="G215" t="s">
        <v>376</v>
      </c>
      <c r="H215" t="s">
        <v>949</v>
      </c>
      <c r="I215" s="1">
        <v>0.64</v>
      </c>
      <c r="J215" t="s">
        <v>4</v>
      </c>
      <c r="K215" t="s">
        <v>5</v>
      </c>
      <c r="L215" t="s">
        <v>619</v>
      </c>
      <c r="M215" t="s">
        <v>377</v>
      </c>
      <c r="N215">
        <v>36</v>
      </c>
      <c r="O215" t="s">
        <v>1</v>
      </c>
      <c r="P215" t="s">
        <v>170</v>
      </c>
    </row>
    <row r="216" spans="1:16" x14ac:dyDescent="0.25">
      <c r="A216" t="s">
        <v>373</v>
      </c>
      <c r="B216" t="s">
        <v>374</v>
      </c>
      <c r="C216">
        <v>190</v>
      </c>
      <c r="D216" t="s">
        <v>411</v>
      </c>
      <c r="E216" t="s">
        <v>375</v>
      </c>
      <c r="F216">
        <v>98.8</v>
      </c>
      <c r="G216" t="s">
        <v>376</v>
      </c>
      <c r="H216" t="s">
        <v>949</v>
      </c>
      <c r="I216" s="1">
        <v>0.52</v>
      </c>
      <c r="J216" t="s">
        <v>4</v>
      </c>
      <c r="K216" t="s">
        <v>5</v>
      </c>
      <c r="L216" t="s">
        <v>620</v>
      </c>
      <c r="M216" t="s">
        <v>377</v>
      </c>
      <c r="N216">
        <v>48</v>
      </c>
      <c r="O216" t="s">
        <v>1</v>
      </c>
      <c r="P216" t="s">
        <v>170</v>
      </c>
    </row>
    <row r="217" spans="1:16" x14ac:dyDescent="0.25">
      <c r="A217" t="s">
        <v>373</v>
      </c>
      <c r="B217" t="s">
        <v>374</v>
      </c>
      <c r="C217">
        <v>360</v>
      </c>
      <c r="D217" t="s">
        <v>411</v>
      </c>
      <c r="E217" t="s">
        <v>375</v>
      </c>
      <c r="F217">
        <v>295.2</v>
      </c>
      <c r="G217" t="s">
        <v>376</v>
      </c>
      <c r="H217" t="s">
        <v>949</v>
      </c>
      <c r="I217" s="1">
        <v>0.82</v>
      </c>
      <c r="J217" t="s">
        <v>4</v>
      </c>
      <c r="K217" t="s">
        <v>5</v>
      </c>
      <c r="L217" t="s">
        <v>621</v>
      </c>
      <c r="M217" t="s">
        <v>377</v>
      </c>
      <c r="N217">
        <v>18</v>
      </c>
      <c r="O217" t="s">
        <v>1</v>
      </c>
      <c r="P217" t="s">
        <v>170</v>
      </c>
    </row>
    <row r="218" spans="1:16" x14ac:dyDescent="0.25">
      <c r="A218" t="s">
        <v>373</v>
      </c>
      <c r="B218" t="s">
        <v>374</v>
      </c>
      <c r="C218">
        <v>500</v>
      </c>
      <c r="D218" t="s">
        <v>411</v>
      </c>
      <c r="E218" t="s">
        <v>375</v>
      </c>
      <c r="F218">
        <v>475</v>
      </c>
      <c r="G218" t="s">
        <v>376</v>
      </c>
      <c r="H218" t="s">
        <v>949</v>
      </c>
      <c r="I218" s="1">
        <v>0.95</v>
      </c>
      <c r="J218" t="s">
        <v>4</v>
      </c>
      <c r="K218" t="s">
        <v>5</v>
      </c>
      <c r="L218" t="s">
        <v>622</v>
      </c>
      <c r="M218" t="s">
        <v>377</v>
      </c>
      <c r="N218">
        <v>5</v>
      </c>
      <c r="O218" t="s">
        <v>1</v>
      </c>
      <c r="P218" t="s">
        <v>170</v>
      </c>
    </row>
    <row r="219" spans="1:16" x14ac:dyDescent="0.25">
      <c r="A219" t="s">
        <v>373</v>
      </c>
      <c r="B219" t="s">
        <v>374</v>
      </c>
      <c r="C219">
        <v>490</v>
      </c>
      <c r="D219" t="s">
        <v>411</v>
      </c>
      <c r="E219" t="s">
        <v>375</v>
      </c>
      <c r="F219">
        <v>249.9</v>
      </c>
      <c r="G219" t="s">
        <v>376</v>
      </c>
      <c r="H219" t="s">
        <v>949</v>
      </c>
      <c r="I219" s="1">
        <v>0.51</v>
      </c>
      <c r="J219" t="s">
        <v>4</v>
      </c>
      <c r="K219" t="s">
        <v>5</v>
      </c>
      <c r="L219" t="s">
        <v>623</v>
      </c>
      <c r="M219" t="s">
        <v>377</v>
      </c>
      <c r="N219">
        <v>49</v>
      </c>
      <c r="O219" t="s">
        <v>1</v>
      </c>
      <c r="P219" t="s">
        <v>170</v>
      </c>
    </row>
    <row r="220" spans="1:16" x14ac:dyDescent="0.25">
      <c r="A220" t="s">
        <v>373</v>
      </c>
      <c r="B220" t="s">
        <v>374</v>
      </c>
      <c r="C220">
        <v>500</v>
      </c>
      <c r="D220" t="s">
        <v>411</v>
      </c>
      <c r="E220" t="s">
        <v>375</v>
      </c>
      <c r="F220">
        <v>285</v>
      </c>
      <c r="G220" t="s">
        <v>376</v>
      </c>
      <c r="H220" t="s">
        <v>949</v>
      </c>
      <c r="I220" s="1">
        <v>0.56999999999999995</v>
      </c>
      <c r="J220" t="s">
        <v>4</v>
      </c>
      <c r="K220" t="s">
        <v>5</v>
      </c>
      <c r="L220" t="s">
        <v>624</v>
      </c>
      <c r="M220" t="s">
        <v>377</v>
      </c>
      <c r="N220">
        <v>43</v>
      </c>
      <c r="O220" t="s">
        <v>1</v>
      </c>
      <c r="P220" t="s">
        <v>170</v>
      </c>
    </row>
    <row r="221" spans="1:16" x14ac:dyDescent="0.25">
      <c r="A221" t="s">
        <v>373</v>
      </c>
      <c r="B221" t="s">
        <v>374</v>
      </c>
      <c r="C221">
        <v>330</v>
      </c>
      <c r="D221" t="s">
        <v>411</v>
      </c>
      <c r="E221" t="s">
        <v>375</v>
      </c>
      <c r="F221">
        <v>257.39999999999998</v>
      </c>
      <c r="G221" t="s">
        <v>376</v>
      </c>
      <c r="H221" t="s">
        <v>949</v>
      </c>
      <c r="I221" s="1">
        <v>0.78</v>
      </c>
      <c r="J221" t="s">
        <v>4</v>
      </c>
      <c r="K221" t="s">
        <v>5</v>
      </c>
      <c r="L221" t="s">
        <v>625</v>
      </c>
      <c r="M221" t="s">
        <v>377</v>
      </c>
      <c r="N221">
        <v>22</v>
      </c>
      <c r="O221" t="s">
        <v>1</v>
      </c>
      <c r="P221" t="s">
        <v>170</v>
      </c>
    </row>
    <row r="222" spans="1:16" x14ac:dyDescent="0.25">
      <c r="A222" t="s">
        <v>373</v>
      </c>
      <c r="B222" t="s">
        <v>374</v>
      </c>
      <c r="C222">
        <v>230</v>
      </c>
      <c r="D222" t="s">
        <v>411</v>
      </c>
      <c r="E222" t="s">
        <v>375</v>
      </c>
      <c r="F222">
        <v>213.9</v>
      </c>
      <c r="G222" t="s">
        <v>376</v>
      </c>
      <c r="H222" t="s">
        <v>949</v>
      </c>
      <c r="I222" s="1">
        <v>0.93</v>
      </c>
      <c r="J222" t="s">
        <v>4</v>
      </c>
      <c r="K222" t="s">
        <v>5</v>
      </c>
      <c r="L222" t="s">
        <v>626</v>
      </c>
      <c r="M222" t="s">
        <v>377</v>
      </c>
      <c r="N222">
        <v>7</v>
      </c>
      <c r="O222" t="s">
        <v>1</v>
      </c>
      <c r="P222" t="s">
        <v>170</v>
      </c>
    </row>
    <row r="223" spans="1:16" x14ac:dyDescent="0.25">
      <c r="A223" t="s">
        <v>373</v>
      </c>
      <c r="B223" t="s">
        <v>374</v>
      </c>
      <c r="C223">
        <v>470</v>
      </c>
      <c r="D223" t="s">
        <v>411</v>
      </c>
      <c r="E223" t="s">
        <v>375</v>
      </c>
      <c r="F223">
        <v>408.9</v>
      </c>
      <c r="G223" t="s">
        <v>376</v>
      </c>
      <c r="H223" t="s">
        <v>949</v>
      </c>
      <c r="I223" s="1">
        <v>0.87</v>
      </c>
      <c r="J223" t="s">
        <v>4</v>
      </c>
      <c r="K223" t="s">
        <v>5</v>
      </c>
      <c r="L223" t="s">
        <v>627</v>
      </c>
      <c r="M223" t="s">
        <v>377</v>
      </c>
      <c r="N223">
        <v>13</v>
      </c>
      <c r="O223" t="s">
        <v>1</v>
      </c>
      <c r="P223" t="s">
        <v>170</v>
      </c>
    </row>
    <row r="224" spans="1:16" x14ac:dyDescent="0.25">
      <c r="A224" t="s">
        <v>373</v>
      </c>
      <c r="B224" t="s">
        <v>374</v>
      </c>
      <c r="C224">
        <v>330</v>
      </c>
      <c r="D224" t="s">
        <v>411</v>
      </c>
      <c r="E224" t="s">
        <v>375</v>
      </c>
      <c r="F224">
        <v>267.3</v>
      </c>
      <c r="G224" t="s">
        <v>376</v>
      </c>
      <c r="H224" t="s">
        <v>949</v>
      </c>
      <c r="I224" s="1">
        <v>0.81</v>
      </c>
      <c r="J224" t="s">
        <v>4</v>
      </c>
      <c r="K224" t="s">
        <v>5</v>
      </c>
      <c r="L224" t="s">
        <v>628</v>
      </c>
      <c r="M224" t="s">
        <v>377</v>
      </c>
      <c r="N224">
        <v>19</v>
      </c>
      <c r="O224" t="s">
        <v>1</v>
      </c>
      <c r="P224" t="s">
        <v>170</v>
      </c>
    </row>
    <row r="225" spans="1:16" x14ac:dyDescent="0.25">
      <c r="A225" t="s">
        <v>373</v>
      </c>
      <c r="B225" t="s">
        <v>374</v>
      </c>
      <c r="C225">
        <v>330</v>
      </c>
      <c r="D225" t="s">
        <v>411</v>
      </c>
      <c r="E225" t="s">
        <v>375</v>
      </c>
      <c r="F225">
        <v>234.3</v>
      </c>
      <c r="G225" t="s">
        <v>376</v>
      </c>
      <c r="H225" t="s">
        <v>949</v>
      </c>
      <c r="I225" s="1">
        <v>0.71</v>
      </c>
      <c r="J225" t="s">
        <v>4</v>
      </c>
      <c r="K225" t="s">
        <v>5</v>
      </c>
      <c r="L225" t="s">
        <v>629</v>
      </c>
      <c r="M225" t="s">
        <v>377</v>
      </c>
      <c r="N225">
        <v>29</v>
      </c>
      <c r="O225" t="s">
        <v>1</v>
      </c>
      <c r="P225" t="s">
        <v>170</v>
      </c>
    </row>
    <row r="226" spans="1:16" x14ac:dyDescent="0.25">
      <c r="A226" t="s">
        <v>373</v>
      </c>
      <c r="B226" t="s">
        <v>374</v>
      </c>
      <c r="C226">
        <v>380</v>
      </c>
      <c r="D226" t="s">
        <v>411</v>
      </c>
      <c r="E226" t="s">
        <v>375</v>
      </c>
      <c r="F226">
        <v>357.2</v>
      </c>
      <c r="G226" t="s">
        <v>376</v>
      </c>
      <c r="H226" t="s">
        <v>949</v>
      </c>
      <c r="I226" s="1">
        <v>0.94</v>
      </c>
      <c r="J226" t="s">
        <v>4</v>
      </c>
      <c r="K226" t="s">
        <v>5</v>
      </c>
      <c r="L226" t="s">
        <v>630</v>
      </c>
      <c r="M226" t="s">
        <v>377</v>
      </c>
      <c r="N226">
        <v>6</v>
      </c>
      <c r="O226" t="s">
        <v>1</v>
      </c>
      <c r="P226" t="s">
        <v>170</v>
      </c>
    </row>
    <row r="227" spans="1:16" x14ac:dyDescent="0.25">
      <c r="A227" t="s">
        <v>373</v>
      </c>
      <c r="B227" t="s">
        <v>374</v>
      </c>
      <c r="C227">
        <v>350</v>
      </c>
      <c r="D227" t="s">
        <v>411</v>
      </c>
      <c r="E227" t="s">
        <v>375</v>
      </c>
      <c r="F227">
        <v>301</v>
      </c>
      <c r="G227" t="s">
        <v>376</v>
      </c>
      <c r="H227" t="s">
        <v>949</v>
      </c>
      <c r="I227" s="1">
        <v>0.86</v>
      </c>
      <c r="J227" t="s">
        <v>4</v>
      </c>
      <c r="K227" t="s">
        <v>5</v>
      </c>
      <c r="L227" t="s">
        <v>631</v>
      </c>
      <c r="M227" t="s">
        <v>377</v>
      </c>
      <c r="N227">
        <v>14</v>
      </c>
      <c r="O227" t="s">
        <v>1</v>
      </c>
      <c r="P227" t="s">
        <v>170</v>
      </c>
    </row>
    <row r="228" spans="1:16" x14ac:dyDescent="0.25">
      <c r="A228" t="s">
        <v>373</v>
      </c>
      <c r="B228" t="s">
        <v>374</v>
      </c>
      <c r="C228">
        <v>300</v>
      </c>
      <c r="D228" t="s">
        <v>411</v>
      </c>
      <c r="E228" t="s">
        <v>375</v>
      </c>
      <c r="F228">
        <v>171</v>
      </c>
      <c r="G228" t="s">
        <v>376</v>
      </c>
      <c r="H228" t="s">
        <v>949</v>
      </c>
      <c r="I228" s="1">
        <v>0.56999999999999995</v>
      </c>
      <c r="J228" t="s">
        <v>4</v>
      </c>
      <c r="K228" t="s">
        <v>5</v>
      </c>
      <c r="L228" t="s">
        <v>632</v>
      </c>
      <c r="M228" t="s">
        <v>377</v>
      </c>
      <c r="N228">
        <v>43</v>
      </c>
      <c r="O228" t="s">
        <v>1</v>
      </c>
      <c r="P228" t="s">
        <v>170</v>
      </c>
    </row>
    <row r="229" spans="1:16" x14ac:dyDescent="0.25">
      <c r="A229" t="s">
        <v>373</v>
      </c>
      <c r="B229" t="s">
        <v>374</v>
      </c>
      <c r="C229">
        <v>320</v>
      </c>
      <c r="D229" t="s">
        <v>411</v>
      </c>
      <c r="E229" t="s">
        <v>375</v>
      </c>
      <c r="F229">
        <v>172.8</v>
      </c>
      <c r="G229" t="s">
        <v>376</v>
      </c>
      <c r="H229" t="s">
        <v>949</v>
      </c>
      <c r="I229" s="1">
        <v>0.54</v>
      </c>
      <c r="J229" t="s">
        <v>4</v>
      </c>
      <c r="K229" t="s">
        <v>5</v>
      </c>
      <c r="L229" t="s">
        <v>633</v>
      </c>
      <c r="M229" t="s">
        <v>377</v>
      </c>
      <c r="N229">
        <v>46</v>
      </c>
      <c r="O229" t="s">
        <v>1</v>
      </c>
      <c r="P229" t="s">
        <v>170</v>
      </c>
    </row>
    <row r="230" spans="1:16" x14ac:dyDescent="0.25">
      <c r="A230" t="s">
        <v>373</v>
      </c>
      <c r="B230" t="s">
        <v>374</v>
      </c>
      <c r="C230">
        <v>430</v>
      </c>
      <c r="D230" t="s">
        <v>411</v>
      </c>
      <c r="E230" t="s">
        <v>375</v>
      </c>
      <c r="F230">
        <v>301</v>
      </c>
      <c r="G230" t="s">
        <v>376</v>
      </c>
      <c r="H230" t="s">
        <v>949</v>
      </c>
      <c r="I230" s="1">
        <v>0.7</v>
      </c>
      <c r="J230" t="s">
        <v>4</v>
      </c>
      <c r="K230" t="s">
        <v>5</v>
      </c>
      <c r="L230" t="s">
        <v>634</v>
      </c>
      <c r="M230" t="s">
        <v>377</v>
      </c>
      <c r="N230">
        <v>30</v>
      </c>
      <c r="O230" t="s">
        <v>1</v>
      </c>
      <c r="P230" t="s">
        <v>170</v>
      </c>
    </row>
    <row r="231" spans="1:16" x14ac:dyDescent="0.25">
      <c r="A231" t="s">
        <v>373</v>
      </c>
      <c r="B231" t="s">
        <v>374</v>
      </c>
      <c r="C231">
        <v>270</v>
      </c>
      <c r="D231" t="s">
        <v>411</v>
      </c>
      <c r="E231" t="s">
        <v>375</v>
      </c>
      <c r="F231">
        <v>164.7</v>
      </c>
      <c r="G231" t="s">
        <v>376</v>
      </c>
      <c r="H231" t="s">
        <v>949</v>
      </c>
      <c r="I231" s="1">
        <v>0.61</v>
      </c>
      <c r="J231" t="s">
        <v>4</v>
      </c>
      <c r="K231" t="s">
        <v>5</v>
      </c>
      <c r="L231" t="s">
        <v>635</v>
      </c>
      <c r="M231" t="s">
        <v>377</v>
      </c>
      <c r="N231">
        <v>39</v>
      </c>
      <c r="O231" t="s">
        <v>1</v>
      </c>
      <c r="P231" t="s">
        <v>170</v>
      </c>
    </row>
    <row r="232" spans="1:16" x14ac:dyDescent="0.25">
      <c r="A232" t="s">
        <v>373</v>
      </c>
      <c r="B232" t="s">
        <v>374</v>
      </c>
      <c r="C232">
        <v>500</v>
      </c>
      <c r="D232" t="s">
        <v>411</v>
      </c>
      <c r="E232" t="s">
        <v>375</v>
      </c>
      <c r="F232">
        <v>380</v>
      </c>
      <c r="G232" t="s">
        <v>376</v>
      </c>
      <c r="H232" t="s">
        <v>949</v>
      </c>
      <c r="I232" s="1">
        <v>0.76</v>
      </c>
      <c r="J232" t="s">
        <v>4</v>
      </c>
      <c r="K232" t="s">
        <v>5</v>
      </c>
      <c r="L232" t="s">
        <v>636</v>
      </c>
      <c r="M232" t="s">
        <v>377</v>
      </c>
      <c r="N232">
        <v>24</v>
      </c>
      <c r="O232" t="s">
        <v>1</v>
      </c>
      <c r="P232" t="s">
        <v>170</v>
      </c>
    </row>
    <row r="233" spans="1:16" x14ac:dyDescent="0.25">
      <c r="A233" t="s">
        <v>373</v>
      </c>
      <c r="B233" t="s">
        <v>374</v>
      </c>
      <c r="C233">
        <v>170</v>
      </c>
      <c r="D233" t="s">
        <v>411</v>
      </c>
      <c r="E233" t="s">
        <v>375</v>
      </c>
      <c r="F233">
        <v>134.30000000000001</v>
      </c>
      <c r="G233" t="s">
        <v>376</v>
      </c>
      <c r="H233" t="s">
        <v>949</v>
      </c>
      <c r="I233" s="1">
        <v>0.79</v>
      </c>
      <c r="J233" t="s">
        <v>4</v>
      </c>
      <c r="K233" t="s">
        <v>5</v>
      </c>
      <c r="L233" t="s">
        <v>637</v>
      </c>
      <c r="M233" t="s">
        <v>377</v>
      </c>
      <c r="N233">
        <v>21</v>
      </c>
      <c r="O233" t="s">
        <v>1</v>
      </c>
      <c r="P233" t="s">
        <v>170</v>
      </c>
    </row>
    <row r="234" spans="1:16" x14ac:dyDescent="0.25">
      <c r="A234" t="s">
        <v>373</v>
      </c>
      <c r="B234" t="s">
        <v>374</v>
      </c>
      <c r="C234">
        <v>250</v>
      </c>
      <c r="D234" t="s">
        <v>411</v>
      </c>
      <c r="E234" t="s">
        <v>375</v>
      </c>
      <c r="F234">
        <v>197.5</v>
      </c>
      <c r="G234" t="s">
        <v>376</v>
      </c>
      <c r="H234" t="s">
        <v>949</v>
      </c>
      <c r="I234" s="1">
        <v>0.79</v>
      </c>
      <c r="J234" t="s">
        <v>4</v>
      </c>
      <c r="K234" t="s">
        <v>5</v>
      </c>
      <c r="L234" t="s">
        <v>638</v>
      </c>
      <c r="M234" t="s">
        <v>377</v>
      </c>
      <c r="N234">
        <v>21</v>
      </c>
      <c r="O234" t="s">
        <v>1</v>
      </c>
      <c r="P234" t="s">
        <v>170</v>
      </c>
    </row>
    <row r="235" spans="1:16" x14ac:dyDescent="0.25">
      <c r="A235" t="s">
        <v>373</v>
      </c>
      <c r="B235" t="s">
        <v>374</v>
      </c>
      <c r="C235">
        <v>320</v>
      </c>
      <c r="D235" t="s">
        <v>411</v>
      </c>
      <c r="E235" t="s">
        <v>375</v>
      </c>
      <c r="F235">
        <v>278.39999999999998</v>
      </c>
      <c r="G235" t="s">
        <v>376</v>
      </c>
      <c r="H235" t="s">
        <v>949</v>
      </c>
      <c r="I235" s="1">
        <v>0.87</v>
      </c>
      <c r="J235" t="s">
        <v>4</v>
      </c>
      <c r="K235" t="s">
        <v>5</v>
      </c>
      <c r="L235" t="s">
        <v>639</v>
      </c>
      <c r="M235" t="s">
        <v>377</v>
      </c>
      <c r="N235">
        <v>13</v>
      </c>
      <c r="O235" t="s">
        <v>1</v>
      </c>
      <c r="P235" t="s">
        <v>170</v>
      </c>
    </row>
    <row r="236" spans="1:16" x14ac:dyDescent="0.25">
      <c r="A236" t="s">
        <v>373</v>
      </c>
      <c r="B236" t="s">
        <v>374</v>
      </c>
      <c r="C236">
        <v>170</v>
      </c>
      <c r="D236" t="s">
        <v>411</v>
      </c>
      <c r="E236" t="s">
        <v>375</v>
      </c>
      <c r="F236">
        <v>151.30000000000001</v>
      </c>
      <c r="G236" t="s">
        <v>376</v>
      </c>
      <c r="H236" t="s">
        <v>949</v>
      </c>
      <c r="I236" s="1">
        <v>0.89</v>
      </c>
      <c r="J236" t="s">
        <v>4</v>
      </c>
      <c r="K236" t="s">
        <v>5</v>
      </c>
      <c r="L236" t="s">
        <v>640</v>
      </c>
      <c r="M236" t="s">
        <v>377</v>
      </c>
      <c r="N236">
        <v>11</v>
      </c>
      <c r="O236" t="s">
        <v>1</v>
      </c>
      <c r="P236" t="s">
        <v>170</v>
      </c>
    </row>
    <row r="237" spans="1:16" x14ac:dyDescent="0.25">
      <c r="A237" t="s">
        <v>373</v>
      </c>
      <c r="B237" t="s">
        <v>374</v>
      </c>
      <c r="C237">
        <v>30</v>
      </c>
      <c r="D237" t="s">
        <v>411</v>
      </c>
      <c r="E237" t="s">
        <v>375</v>
      </c>
      <c r="F237">
        <v>25.8</v>
      </c>
      <c r="G237" t="s">
        <v>376</v>
      </c>
      <c r="H237" t="s">
        <v>949</v>
      </c>
      <c r="I237" s="1">
        <v>0.86</v>
      </c>
      <c r="J237" t="s">
        <v>4</v>
      </c>
      <c r="K237" t="s">
        <v>5</v>
      </c>
      <c r="L237" t="s">
        <v>641</v>
      </c>
      <c r="M237" t="s">
        <v>377</v>
      </c>
      <c r="N237">
        <v>14</v>
      </c>
      <c r="O237" t="s">
        <v>1</v>
      </c>
      <c r="P237" t="s">
        <v>170</v>
      </c>
    </row>
    <row r="238" spans="1:16" x14ac:dyDescent="0.25">
      <c r="A238" t="s">
        <v>373</v>
      </c>
      <c r="B238" t="s">
        <v>374</v>
      </c>
      <c r="C238">
        <v>60</v>
      </c>
      <c r="D238" t="s">
        <v>411</v>
      </c>
      <c r="E238" t="s">
        <v>375</v>
      </c>
      <c r="F238">
        <v>33</v>
      </c>
      <c r="G238" t="s">
        <v>376</v>
      </c>
      <c r="H238" t="s">
        <v>949</v>
      </c>
      <c r="I238" s="1">
        <v>0.55000000000000004</v>
      </c>
      <c r="J238" t="s">
        <v>4</v>
      </c>
      <c r="K238" t="s">
        <v>5</v>
      </c>
      <c r="L238" t="s">
        <v>642</v>
      </c>
      <c r="M238" t="s">
        <v>377</v>
      </c>
      <c r="N238">
        <v>45</v>
      </c>
      <c r="O238" t="s">
        <v>1</v>
      </c>
      <c r="P238" t="s">
        <v>170</v>
      </c>
    </row>
    <row r="239" spans="1:16" x14ac:dyDescent="0.25">
      <c r="A239" t="s">
        <v>373</v>
      </c>
      <c r="B239" t="s">
        <v>374</v>
      </c>
      <c r="C239">
        <v>380</v>
      </c>
      <c r="D239" t="s">
        <v>411</v>
      </c>
      <c r="E239" t="s">
        <v>375</v>
      </c>
      <c r="F239">
        <v>357.2</v>
      </c>
      <c r="G239" t="s">
        <v>376</v>
      </c>
      <c r="H239" t="s">
        <v>949</v>
      </c>
      <c r="I239" s="1">
        <v>0.94</v>
      </c>
      <c r="J239" t="s">
        <v>4</v>
      </c>
      <c r="K239" t="s">
        <v>5</v>
      </c>
      <c r="L239" t="s">
        <v>630</v>
      </c>
      <c r="M239" t="s">
        <v>377</v>
      </c>
      <c r="N239">
        <v>6</v>
      </c>
      <c r="O239" t="s">
        <v>1</v>
      </c>
      <c r="P239" t="s">
        <v>170</v>
      </c>
    </row>
    <row r="240" spans="1:16" x14ac:dyDescent="0.25">
      <c r="A240" t="s">
        <v>373</v>
      </c>
      <c r="B240" t="s">
        <v>374</v>
      </c>
      <c r="C240">
        <v>190</v>
      </c>
      <c r="D240" t="s">
        <v>411</v>
      </c>
      <c r="E240" t="s">
        <v>375</v>
      </c>
      <c r="F240">
        <v>127.3</v>
      </c>
      <c r="G240" t="s">
        <v>376</v>
      </c>
      <c r="H240" t="s">
        <v>949</v>
      </c>
      <c r="I240" s="1">
        <v>0.67</v>
      </c>
      <c r="J240" t="s">
        <v>4</v>
      </c>
      <c r="K240" t="s">
        <v>5</v>
      </c>
      <c r="L240" t="s">
        <v>643</v>
      </c>
      <c r="M240" t="s">
        <v>377</v>
      </c>
      <c r="N240">
        <v>33</v>
      </c>
      <c r="O240" t="s">
        <v>1</v>
      </c>
      <c r="P240" t="s">
        <v>170</v>
      </c>
    </row>
    <row r="241" spans="1:16" x14ac:dyDescent="0.25">
      <c r="A241" t="s">
        <v>373</v>
      </c>
      <c r="B241" t="s">
        <v>374</v>
      </c>
      <c r="C241">
        <v>430</v>
      </c>
      <c r="D241" t="s">
        <v>411</v>
      </c>
      <c r="E241" t="s">
        <v>375</v>
      </c>
      <c r="F241">
        <v>301</v>
      </c>
      <c r="G241" t="s">
        <v>376</v>
      </c>
      <c r="H241" t="s">
        <v>949</v>
      </c>
      <c r="I241" s="1">
        <v>0.7</v>
      </c>
      <c r="J241" t="s">
        <v>4</v>
      </c>
      <c r="K241" t="s">
        <v>5</v>
      </c>
      <c r="L241" t="s">
        <v>634</v>
      </c>
      <c r="M241" t="s">
        <v>377</v>
      </c>
      <c r="N241">
        <v>30</v>
      </c>
      <c r="O241" t="s">
        <v>1</v>
      </c>
      <c r="P241" t="s">
        <v>170</v>
      </c>
    </row>
    <row r="242" spans="1:16" x14ac:dyDescent="0.25">
      <c r="A242" t="s">
        <v>373</v>
      </c>
      <c r="B242" t="s">
        <v>374</v>
      </c>
      <c r="C242">
        <v>220</v>
      </c>
      <c r="D242" t="s">
        <v>411</v>
      </c>
      <c r="E242" t="s">
        <v>375</v>
      </c>
      <c r="F242">
        <v>173.8</v>
      </c>
      <c r="G242" t="s">
        <v>376</v>
      </c>
      <c r="H242" t="s">
        <v>949</v>
      </c>
      <c r="I242" s="1">
        <v>0.79</v>
      </c>
      <c r="J242" t="s">
        <v>4</v>
      </c>
      <c r="K242" t="s">
        <v>5</v>
      </c>
      <c r="L242" t="s">
        <v>644</v>
      </c>
      <c r="M242" t="s">
        <v>377</v>
      </c>
      <c r="N242">
        <v>21</v>
      </c>
      <c r="O242" t="s">
        <v>1</v>
      </c>
      <c r="P242" t="s">
        <v>170</v>
      </c>
    </row>
    <row r="243" spans="1:16" x14ac:dyDescent="0.25">
      <c r="A243" t="s">
        <v>373</v>
      </c>
      <c r="B243" t="s">
        <v>374</v>
      </c>
      <c r="C243">
        <v>30</v>
      </c>
      <c r="D243" t="s">
        <v>411</v>
      </c>
      <c r="E243" t="s">
        <v>375</v>
      </c>
      <c r="F243">
        <v>25.2</v>
      </c>
      <c r="G243" t="s">
        <v>376</v>
      </c>
      <c r="H243" t="s">
        <v>949</v>
      </c>
      <c r="I243" s="1">
        <v>0.84</v>
      </c>
      <c r="J243" t="s">
        <v>4</v>
      </c>
      <c r="K243" t="s">
        <v>5</v>
      </c>
      <c r="L243" t="s">
        <v>645</v>
      </c>
      <c r="M243" t="s">
        <v>377</v>
      </c>
      <c r="N243">
        <v>16</v>
      </c>
      <c r="O243" t="s">
        <v>1</v>
      </c>
      <c r="P243" t="s">
        <v>170</v>
      </c>
    </row>
    <row r="244" spans="1:16" x14ac:dyDescent="0.25">
      <c r="A244" t="s">
        <v>373</v>
      </c>
      <c r="B244" t="s">
        <v>374</v>
      </c>
      <c r="C244">
        <v>100</v>
      </c>
      <c r="D244" t="s">
        <v>411</v>
      </c>
      <c r="E244" t="s">
        <v>375</v>
      </c>
      <c r="F244">
        <v>65</v>
      </c>
      <c r="G244" t="s">
        <v>376</v>
      </c>
      <c r="H244" t="s">
        <v>949</v>
      </c>
      <c r="I244" s="1">
        <v>0.65</v>
      </c>
      <c r="J244" t="s">
        <v>4</v>
      </c>
      <c r="K244" t="s">
        <v>5</v>
      </c>
      <c r="L244" t="s">
        <v>646</v>
      </c>
      <c r="M244" t="s">
        <v>377</v>
      </c>
      <c r="N244">
        <v>35</v>
      </c>
      <c r="O244" t="s">
        <v>1</v>
      </c>
      <c r="P244" t="s">
        <v>170</v>
      </c>
    </row>
    <row r="245" spans="1:16" x14ac:dyDescent="0.25">
      <c r="A245" t="s">
        <v>373</v>
      </c>
      <c r="B245" t="s">
        <v>374</v>
      </c>
      <c r="C245">
        <v>400</v>
      </c>
      <c r="D245" t="s">
        <v>411</v>
      </c>
      <c r="E245" t="s">
        <v>375</v>
      </c>
      <c r="F245">
        <v>316</v>
      </c>
      <c r="G245" t="s">
        <v>376</v>
      </c>
      <c r="H245" t="s">
        <v>949</v>
      </c>
      <c r="I245" s="1">
        <v>0.79</v>
      </c>
      <c r="J245" t="s">
        <v>4</v>
      </c>
      <c r="K245" t="s">
        <v>5</v>
      </c>
      <c r="L245" t="s">
        <v>647</v>
      </c>
      <c r="M245" t="s">
        <v>377</v>
      </c>
      <c r="N245">
        <v>21</v>
      </c>
      <c r="O245" t="s">
        <v>1</v>
      </c>
      <c r="P245" t="s">
        <v>170</v>
      </c>
    </row>
    <row r="246" spans="1:16" x14ac:dyDescent="0.25">
      <c r="A246" t="s">
        <v>373</v>
      </c>
      <c r="B246" t="s">
        <v>374</v>
      </c>
      <c r="C246">
        <v>370</v>
      </c>
      <c r="D246" t="s">
        <v>411</v>
      </c>
      <c r="E246" t="s">
        <v>375</v>
      </c>
      <c r="F246">
        <v>244.2</v>
      </c>
      <c r="G246" t="s">
        <v>376</v>
      </c>
      <c r="H246" t="s">
        <v>949</v>
      </c>
      <c r="I246" s="1">
        <v>0.66</v>
      </c>
      <c r="J246" t="s">
        <v>4</v>
      </c>
      <c r="K246" t="s">
        <v>5</v>
      </c>
      <c r="L246" t="s">
        <v>648</v>
      </c>
      <c r="M246" t="s">
        <v>377</v>
      </c>
      <c r="N246">
        <v>34</v>
      </c>
      <c r="O246" t="s">
        <v>1</v>
      </c>
      <c r="P246" t="s">
        <v>170</v>
      </c>
    </row>
    <row r="247" spans="1:16" x14ac:dyDescent="0.25">
      <c r="A247" t="s">
        <v>373</v>
      </c>
      <c r="B247" t="s">
        <v>374</v>
      </c>
      <c r="C247">
        <v>70</v>
      </c>
      <c r="D247" t="s">
        <v>411</v>
      </c>
      <c r="E247" t="s">
        <v>375</v>
      </c>
      <c r="F247">
        <v>60.2</v>
      </c>
      <c r="G247" t="s">
        <v>376</v>
      </c>
      <c r="H247" t="s">
        <v>949</v>
      </c>
      <c r="I247" s="1">
        <v>0.86</v>
      </c>
      <c r="J247" t="s">
        <v>4</v>
      </c>
      <c r="K247" t="s">
        <v>5</v>
      </c>
      <c r="L247" t="s">
        <v>396</v>
      </c>
      <c r="M247" t="s">
        <v>377</v>
      </c>
      <c r="N247">
        <v>14</v>
      </c>
      <c r="O247" t="s">
        <v>1</v>
      </c>
      <c r="P247" t="s">
        <v>170</v>
      </c>
    </row>
    <row r="248" spans="1:16" x14ac:dyDescent="0.25">
      <c r="A248" t="s">
        <v>373</v>
      </c>
      <c r="B248" t="s">
        <v>374</v>
      </c>
      <c r="C248">
        <v>430</v>
      </c>
      <c r="D248" t="s">
        <v>411</v>
      </c>
      <c r="E248" t="s">
        <v>375</v>
      </c>
      <c r="F248">
        <v>344</v>
      </c>
      <c r="G248" t="s">
        <v>376</v>
      </c>
      <c r="H248" t="s">
        <v>949</v>
      </c>
      <c r="I248" s="1">
        <v>0.8</v>
      </c>
      <c r="J248" t="s">
        <v>4</v>
      </c>
      <c r="K248" t="s">
        <v>5</v>
      </c>
      <c r="L248" t="s">
        <v>398</v>
      </c>
      <c r="M248" t="s">
        <v>377</v>
      </c>
      <c r="N248">
        <v>20</v>
      </c>
      <c r="O248" t="s">
        <v>1</v>
      </c>
      <c r="P248" t="s">
        <v>170</v>
      </c>
    </row>
    <row r="249" spans="1:16" x14ac:dyDescent="0.25">
      <c r="A249" t="s">
        <v>373</v>
      </c>
      <c r="B249" t="s">
        <v>374</v>
      </c>
      <c r="C249">
        <v>100</v>
      </c>
      <c r="D249" t="s">
        <v>411</v>
      </c>
      <c r="E249" t="s">
        <v>375</v>
      </c>
      <c r="F249">
        <v>96</v>
      </c>
      <c r="G249" t="s">
        <v>376</v>
      </c>
      <c r="H249" t="s">
        <v>949</v>
      </c>
      <c r="I249" s="1">
        <v>0.96</v>
      </c>
      <c r="J249" t="s">
        <v>4</v>
      </c>
      <c r="K249" t="s">
        <v>5</v>
      </c>
      <c r="L249" t="s">
        <v>649</v>
      </c>
      <c r="M249" t="s">
        <v>377</v>
      </c>
      <c r="N249">
        <v>4</v>
      </c>
      <c r="O249" t="s">
        <v>1</v>
      </c>
      <c r="P249" t="s">
        <v>170</v>
      </c>
    </row>
    <row r="250" spans="1:16" x14ac:dyDescent="0.25">
      <c r="A250" t="s">
        <v>373</v>
      </c>
      <c r="B250" t="s">
        <v>374</v>
      </c>
      <c r="C250">
        <v>220</v>
      </c>
      <c r="D250" t="s">
        <v>411</v>
      </c>
      <c r="E250" t="s">
        <v>375</v>
      </c>
      <c r="F250">
        <v>160.6</v>
      </c>
      <c r="G250" t="s">
        <v>376</v>
      </c>
      <c r="H250" t="s">
        <v>949</v>
      </c>
      <c r="I250" s="1">
        <v>0.73</v>
      </c>
      <c r="J250" t="s">
        <v>4</v>
      </c>
      <c r="K250" t="s">
        <v>5</v>
      </c>
      <c r="L250" t="s">
        <v>452</v>
      </c>
      <c r="M250" t="s">
        <v>377</v>
      </c>
      <c r="N250">
        <v>27</v>
      </c>
      <c r="O250" t="s">
        <v>1</v>
      </c>
      <c r="P250" t="s">
        <v>170</v>
      </c>
    </row>
    <row r="251" spans="1:16" x14ac:dyDescent="0.25">
      <c r="A251" t="s">
        <v>373</v>
      </c>
      <c r="B251" t="s">
        <v>374</v>
      </c>
      <c r="C251">
        <v>50</v>
      </c>
      <c r="D251" t="s">
        <v>411</v>
      </c>
      <c r="E251" t="s">
        <v>375</v>
      </c>
      <c r="F251">
        <v>38.5</v>
      </c>
      <c r="G251" t="s">
        <v>376</v>
      </c>
      <c r="H251" t="s">
        <v>949</v>
      </c>
      <c r="I251" s="1">
        <v>0.77</v>
      </c>
      <c r="J251" t="s">
        <v>4</v>
      </c>
      <c r="K251" t="s">
        <v>5</v>
      </c>
      <c r="L251" t="s">
        <v>650</v>
      </c>
      <c r="M251" t="s">
        <v>377</v>
      </c>
      <c r="N251">
        <v>23</v>
      </c>
      <c r="O251" t="s">
        <v>1</v>
      </c>
      <c r="P251" t="s">
        <v>170</v>
      </c>
    </row>
    <row r="252" spans="1:16" x14ac:dyDescent="0.25">
      <c r="A252" t="s">
        <v>373</v>
      </c>
      <c r="B252" t="s">
        <v>374</v>
      </c>
      <c r="C252">
        <v>120</v>
      </c>
      <c r="D252" t="s">
        <v>411</v>
      </c>
      <c r="E252" t="s">
        <v>375</v>
      </c>
      <c r="F252">
        <v>76.8</v>
      </c>
      <c r="G252" t="s">
        <v>376</v>
      </c>
      <c r="H252" t="s">
        <v>949</v>
      </c>
      <c r="I252" s="1">
        <v>0.64</v>
      </c>
      <c r="J252" t="s">
        <v>4</v>
      </c>
      <c r="K252" t="s">
        <v>5</v>
      </c>
      <c r="L252" t="s">
        <v>572</v>
      </c>
      <c r="M252" t="s">
        <v>377</v>
      </c>
      <c r="N252">
        <v>36</v>
      </c>
      <c r="O252" t="s">
        <v>1</v>
      </c>
      <c r="P252" t="s">
        <v>170</v>
      </c>
    </row>
    <row r="253" spans="1:16" x14ac:dyDescent="0.25">
      <c r="A253" t="s">
        <v>373</v>
      </c>
      <c r="B253" t="s">
        <v>374</v>
      </c>
      <c r="C253">
        <v>240</v>
      </c>
      <c r="D253" t="s">
        <v>411</v>
      </c>
      <c r="E253" t="s">
        <v>375</v>
      </c>
      <c r="F253">
        <v>158.4</v>
      </c>
      <c r="G253" t="s">
        <v>376</v>
      </c>
      <c r="H253" t="s">
        <v>949</v>
      </c>
      <c r="I253" s="1">
        <v>0.66</v>
      </c>
      <c r="J253" t="s">
        <v>4</v>
      </c>
      <c r="K253" t="s">
        <v>5</v>
      </c>
      <c r="L253" t="s">
        <v>493</v>
      </c>
      <c r="M253" t="s">
        <v>377</v>
      </c>
      <c r="N253">
        <v>34</v>
      </c>
      <c r="O253" t="s">
        <v>1</v>
      </c>
      <c r="P253" t="s">
        <v>170</v>
      </c>
    </row>
    <row r="254" spans="1:16" x14ac:dyDescent="0.25">
      <c r="A254" t="s">
        <v>373</v>
      </c>
      <c r="B254" t="s">
        <v>374</v>
      </c>
      <c r="C254">
        <v>380</v>
      </c>
      <c r="D254" t="s">
        <v>411</v>
      </c>
      <c r="E254" t="s">
        <v>375</v>
      </c>
      <c r="F254">
        <v>315.39999999999998</v>
      </c>
      <c r="G254" t="s">
        <v>376</v>
      </c>
      <c r="H254" t="s">
        <v>949</v>
      </c>
      <c r="I254" s="1">
        <v>0.83</v>
      </c>
      <c r="J254" t="s">
        <v>4</v>
      </c>
      <c r="K254" t="s">
        <v>5</v>
      </c>
      <c r="L254" t="s">
        <v>446</v>
      </c>
      <c r="M254" t="s">
        <v>377</v>
      </c>
      <c r="N254">
        <v>17</v>
      </c>
      <c r="O254" t="s">
        <v>1</v>
      </c>
      <c r="P254" t="s">
        <v>170</v>
      </c>
    </row>
    <row r="255" spans="1:16" x14ac:dyDescent="0.25">
      <c r="A255" t="s">
        <v>373</v>
      </c>
      <c r="B255" t="s">
        <v>374</v>
      </c>
      <c r="C255">
        <v>180</v>
      </c>
      <c r="D255" t="s">
        <v>411</v>
      </c>
      <c r="E255" t="s">
        <v>375</v>
      </c>
      <c r="F255">
        <v>90</v>
      </c>
      <c r="G255" t="s">
        <v>376</v>
      </c>
      <c r="H255" t="s">
        <v>949</v>
      </c>
      <c r="I255" s="1">
        <v>0.5</v>
      </c>
      <c r="J255" t="s">
        <v>4</v>
      </c>
      <c r="K255" t="s">
        <v>5</v>
      </c>
      <c r="L255" t="s">
        <v>651</v>
      </c>
      <c r="M255" t="s">
        <v>377</v>
      </c>
      <c r="N255">
        <v>50</v>
      </c>
      <c r="O255" t="s">
        <v>1</v>
      </c>
      <c r="P255" t="s">
        <v>170</v>
      </c>
    </row>
    <row r="256" spans="1:16" x14ac:dyDescent="0.25">
      <c r="A256" t="s">
        <v>373</v>
      </c>
      <c r="B256" t="s">
        <v>374</v>
      </c>
      <c r="C256">
        <v>300</v>
      </c>
      <c r="D256" t="s">
        <v>411</v>
      </c>
      <c r="E256" t="s">
        <v>375</v>
      </c>
      <c r="F256">
        <v>201</v>
      </c>
      <c r="G256" t="s">
        <v>376</v>
      </c>
      <c r="H256" t="s">
        <v>949</v>
      </c>
      <c r="I256" s="1">
        <v>0.67</v>
      </c>
      <c r="J256" t="s">
        <v>4</v>
      </c>
      <c r="K256" t="s">
        <v>5</v>
      </c>
      <c r="L256" t="s">
        <v>652</v>
      </c>
      <c r="M256" t="s">
        <v>377</v>
      </c>
      <c r="N256">
        <v>33</v>
      </c>
      <c r="O256" t="s">
        <v>1</v>
      </c>
      <c r="P256" t="s">
        <v>170</v>
      </c>
    </row>
    <row r="257" spans="1:16" x14ac:dyDescent="0.25">
      <c r="A257" t="s">
        <v>373</v>
      </c>
      <c r="B257" t="s">
        <v>374</v>
      </c>
      <c r="C257">
        <v>320</v>
      </c>
      <c r="D257" t="s">
        <v>411</v>
      </c>
      <c r="E257" t="s">
        <v>375</v>
      </c>
      <c r="F257">
        <v>297.60000000000002</v>
      </c>
      <c r="G257" t="s">
        <v>376</v>
      </c>
      <c r="H257" t="s">
        <v>949</v>
      </c>
      <c r="I257" s="1">
        <v>0.93</v>
      </c>
      <c r="J257" t="s">
        <v>4</v>
      </c>
      <c r="K257" t="s">
        <v>5</v>
      </c>
      <c r="L257" t="s">
        <v>653</v>
      </c>
      <c r="M257" t="s">
        <v>377</v>
      </c>
      <c r="N257">
        <v>7</v>
      </c>
      <c r="O257" t="s">
        <v>1</v>
      </c>
      <c r="P257" t="s">
        <v>170</v>
      </c>
    </row>
    <row r="258" spans="1:16" x14ac:dyDescent="0.25">
      <c r="A258" t="s">
        <v>373</v>
      </c>
      <c r="B258" t="s">
        <v>374</v>
      </c>
      <c r="C258">
        <v>100</v>
      </c>
      <c r="D258" t="s">
        <v>411</v>
      </c>
      <c r="E258" t="s">
        <v>375</v>
      </c>
      <c r="F258">
        <v>67</v>
      </c>
      <c r="G258" t="s">
        <v>376</v>
      </c>
      <c r="H258" t="s">
        <v>949</v>
      </c>
      <c r="I258" s="1">
        <v>0.67</v>
      </c>
      <c r="J258" t="s">
        <v>4</v>
      </c>
      <c r="K258" t="s">
        <v>5</v>
      </c>
      <c r="L258" t="s">
        <v>405</v>
      </c>
      <c r="M258" t="s">
        <v>377</v>
      </c>
      <c r="N258">
        <v>33</v>
      </c>
      <c r="O258" t="s">
        <v>1</v>
      </c>
      <c r="P258" t="s">
        <v>170</v>
      </c>
    </row>
    <row r="259" spans="1:16" x14ac:dyDescent="0.25">
      <c r="A259" t="s">
        <v>373</v>
      </c>
      <c r="B259" t="s">
        <v>374</v>
      </c>
      <c r="C259">
        <v>350</v>
      </c>
      <c r="D259" t="s">
        <v>411</v>
      </c>
      <c r="E259" t="s">
        <v>375</v>
      </c>
      <c r="F259">
        <v>273</v>
      </c>
      <c r="G259" t="s">
        <v>376</v>
      </c>
      <c r="H259" t="s">
        <v>949</v>
      </c>
      <c r="I259" s="1">
        <v>0.78</v>
      </c>
      <c r="J259" t="s">
        <v>4</v>
      </c>
      <c r="K259" t="s">
        <v>5</v>
      </c>
      <c r="L259" t="s">
        <v>654</v>
      </c>
      <c r="M259" t="s">
        <v>377</v>
      </c>
      <c r="N259">
        <v>22</v>
      </c>
      <c r="O259" t="s">
        <v>1</v>
      </c>
      <c r="P259" t="s">
        <v>170</v>
      </c>
    </row>
    <row r="260" spans="1:16" x14ac:dyDescent="0.25">
      <c r="A260" t="s">
        <v>373</v>
      </c>
      <c r="B260" t="s">
        <v>374</v>
      </c>
      <c r="C260">
        <v>350</v>
      </c>
      <c r="D260" t="s">
        <v>411</v>
      </c>
      <c r="E260" t="s">
        <v>375</v>
      </c>
      <c r="F260">
        <v>199.5</v>
      </c>
      <c r="G260" t="s">
        <v>376</v>
      </c>
      <c r="H260" t="s">
        <v>949</v>
      </c>
      <c r="I260" s="1">
        <v>0.56999999999999995</v>
      </c>
      <c r="J260" t="s">
        <v>4</v>
      </c>
      <c r="K260" t="s">
        <v>5</v>
      </c>
      <c r="L260" t="s">
        <v>551</v>
      </c>
      <c r="M260" t="s">
        <v>377</v>
      </c>
      <c r="N260">
        <v>43</v>
      </c>
      <c r="O260" t="s">
        <v>1</v>
      </c>
      <c r="P260" t="s">
        <v>170</v>
      </c>
    </row>
    <row r="261" spans="1:16" x14ac:dyDescent="0.25">
      <c r="A261" t="s">
        <v>373</v>
      </c>
      <c r="B261" t="s">
        <v>374</v>
      </c>
      <c r="C261">
        <v>310</v>
      </c>
      <c r="D261" t="s">
        <v>411</v>
      </c>
      <c r="E261" t="s">
        <v>375</v>
      </c>
      <c r="F261">
        <v>207.7</v>
      </c>
      <c r="G261" t="s">
        <v>376</v>
      </c>
      <c r="H261" t="s">
        <v>949</v>
      </c>
      <c r="I261" s="1">
        <v>0.67</v>
      </c>
      <c r="J261" t="s">
        <v>4</v>
      </c>
      <c r="K261" t="s">
        <v>5</v>
      </c>
      <c r="L261" t="s">
        <v>655</v>
      </c>
      <c r="M261" t="s">
        <v>377</v>
      </c>
      <c r="N261">
        <v>33</v>
      </c>
      <c r="O261" t="s">
        <v>1</v>
      </c>
      <c r="P261" t="s">
        <v>170</v>
      </c>
    </row>
    <row r="262" spans="1:16" x14ac:dyDescent="0.25">
      <c r="A262" t="s">
        <v>373</v>
      </c>
      <c r="B262" t="s">
        <v>374</v>
      </c>
      <c r="C262">
        <v>370</v>
      </c>
      <c r="D262" t="s">
        <v>411</v>
      </c>
      <c r="E262" t="s">
        <v>375</v>
      </c>
      <c r="F262">
        <v>284.89999999999998</v>
      </c>
      <c r="G262" t="s">
        <v>376</v>
      </c>
      <c r="H262" t="s">
        <v>949</v>
      </c>
      <c r="I262" s="1">
        <v>0.77</v>
      </c>
      <c r="J262" t="s">
        <v>4</v>
      </c>
      <c r="K262" t="s">
        <v>5</v>
      </c>
      <c r="L262" t="s">
        <v>656</v>
      </c>
      <c r="M262" t="s">
        <v>377</v>
      </c>
      <c r="N262">
        <v>23</v>
      </c>
      <c r="O262" t="s">
        <v>1</v>
      </c>
      <c r="P262" t="s">
        <v>170</v>
      </c>
    </row>
    <row r="263" spans="1:16" x14ac:dyDescent="0.25">
      <c r="A263" t="s">
        <v>373</v>
      </c>
      <c r="B263" t="s">
        <v>374</v>
      </c>
      <c r="C263">
        <v>500</v>
      </c>
      <c r="D263" t="s">
        <v>411</v>
      </c>
      <c r="E263" t="s">
        <v>375</v>
      </c>
      <c r="F263">
        <v>465</v>
      </c>
      <c r="G263" t="s">
        <v>376</v>
      </c>
      <c r="H263" t="s">
        <v>949</v>
      </c>
      <c r="I263" s="1">
        <v>0.93</v>
      </c>
      <c r="J263" t="s">
        <v>4</v>
      </c>
      <c r="K263" t="s">
        <v>5</v>
      </c>
      <c r="L263" t="s">
        <v>657</v>
      </c>
      <c r="M263" t="s">
        <v>377</v>
      </c>
      <c r="N263">
        <v>7</v>
      </c>
      <c r="O263" t="s">
        <v>1</v>
      </c>
      <c r="P263" t="s">
        <v>170</v>
      </c>
    </row>
    <row r="264" spans="1:16" x14ac:dyDescent="0.25">
      <c r="A264" t="s">
        <v>373</v>
      </c>
      <c r="B264" t="s">
        <v>374</v>
      </c>
      <c r="C264">
        <v>160</v>
      </c>
      <c r="D264" t="s">
        <v>411</v>
      </c>
      <c r="E264" t="s">
        <v>375</v>
      </c>
      <c r="F264">
        <v>132.80000000000001</v>
      </c>
      <c r="G264" t="s">
        <v>376</v>
      </c>
      <c r="H264" t="s">
        <v>949</v>
      </c>
      <c r="I264" s="1">
        <v>0.83</v>
      </c>
      <c r="J264" t="s">
        <v>4</v>
      </c>
      <c r="K264" t="s">
        <v>5</v>
      </c>
      <c r="L264" t="s">
        <v>658</v>
      </c>
      <c r="M264" t="s">
        <v>377</v>
      </c>
      <c r="N264">
        <v>17</v>
      </c>
      <c r="O264" t="s">
        <v>1</v>
      </c>
      <c r="P264" t="s">
        <v>170</v>
      </c>
    </row>
    <row r="265" spans="1:16" x14ac:dyDescent="0.25">
      <c r="A265" t="s">
        <v>373</v>
      </c>
      <c r="B265" t="s">
        <v>374</v>
      </c>
      <c r="C265">
        <v>430</v>
      </c>
      <c r="D265" t="s">
        <v>411</v>
      </c>
      <c r="E265" t="s">
        <v>375</v>
      </c>
      <c r="F265">
        <v>318.2</v>
      </c>
      <c r="G265" t="s">
        <v>376</v>
      </c>
      <c r="H265" t="s">
        <v>949</v>
      </c>
      <c r="I265" s="1">
        <v>0.74</v>
      </c>
      <c r="J265" t="s">
        <v>4</v>
      </c>
      <c r="K265" t="s">
        <v>5</v>
      </c>
      <c r="L265" t="s">
        <v>383</v>
      </c>
      <c r="M265" t="s">
        <v>377</v>
      </c>
      <c r="N265">
        <v>26</v>
      </c>
      <c r="O265" t="s">
        <v>1</v>
      </c>
      <c r="P265" t="s">
        <v>170</v>
      </c>
    </row>
    <row r="266" spans="1:16" x14ac:dyDescent="0.25">
      <c r="A266" t="s">
        <v>373</v>
      </c>
      <c r="B266" t="s">
        <v>374</v>
      </c>
      <c r="C266">
        <v>310</v>
      </c>
      <c r="D266" t="s">
        <v>411</v>
      </c>
      <c r="E266" t="s">
        <v>375</v>
      </c>
      <c r="F266">
        <v>210.8</v>
      </c>
      <c r="G266" t="s">
        <v>376</v>
      </c>
      <c r="H266" t="s">
        <v>949</v>
      </c>
      <c r="I266" s="1">
        <v>0.68</v>
      </c>
      <c r="J266" t="s">
        <v>4</v>
      </c>
      <c r="K266" t="s">
        <v>5</v>
      </c>
      <c r="L266" t="s">
        <v>659</v>
      </c>
      <c r="M266" t="s">
        <v>377</v>
      </c>
      <c r="N266">
        <v>32</v>
      </c>
      <c r="O266" t="s">
        <v>1</v>
      </c>
      <c r="P266" t="s">
        <v>170</v>
      </c>
    </row>
    <row r="267" spans="1:16" x14ac:dyDescent="0.25">
      <c r="A267" t="s">
        <v>373</v>
      </c>
      <c r="B267" t="s">
        <v>374</v>
      </c>
      <c r="C267">
        <v>50</v>
      </c>
      <c r="D267" t="s">
        <v>411</v>
      </c>
      <c r="E267" t="s">
        <v>375</v>
      </c>
      <c r="F267">
        <v>47</v>
      </c>
      <c r="G267" t="s">
        <v>376</v>
      </c>
      <c r="H267" t="s">
        <v>949</v>
      </c>
      <c r="I267" s="1">
        <v>0.94</v>
      </c>
      <c r="J267" t="s">
        <v>4</v>
      </c>
      <c r="K267" t="s">
        <v>5</v>
      </c>
      <c r="L267" t="s">
        <v>660</v>
      </c>
      <c r="M267" t="s">
        <v>377</v>
      </c>
      <c r="N267">
        <v>6</v>
      </c>
      <c r="O267" t="s">
        <v>1</v>
      </c>
      <c r="P267" t="s">
        <v>170</v>
      </c>
    </row>
    <row r="268" spans="1:16" x14ac:dyDescent="0.25">
      <c r="A268" t="s">
        <v>373</v>
      </c>
      <c r="B268" t="s">
        <v>374</v>
      </c>
      <c r="C268">
        <v>80</v>
      </c>
      <c r="D268" t="s">
        <v>411</v>
      </c>
      <c r="E268" t="s">
        <v>375</v>
      </c>
      <c r="F268">
        <v>60</v>
      </c>
      <c r="G268" t="s">
        <v>376</v>
      </c>
      <c r="H268" t="s">
        <v>949</v>
      </c>
      <c r="I268" s="1">
        <v>0.75</v>
      </c>
      <c r="J268" t="s">
        <v>4</v>
      </c>
      <c r="K268" t="s">
        <v>5</v>
      </c>
      <c r="L268" t="s">
        <v>661</v>
      </c>
      <c r="M268" t="s">
        <v>377</v>
      </c>
      <c r="N268">
        <v>25</v>
      </c>
      <c r="O268" t="s">
        <v>1</v>
      </c>
      <c r="P268" t="s">
        <v>170</v>
      </c>
    </row>
    <row r="269" spans="1:16" x14ac:dyDescent="0.25">
      <c r="A269" t="s">
        <v>373</v>
      </c>
      <c r="B269" t="s">
        <v>374</v>
      </c>
      <c r="C269">
        <v>230</v>
      </c>
      <c r="D269" t="s">
        <v>411</v>
      </c>
      <c r="E269" t="s">
        <v>375</v>
      </c>
      <c r="F269">
        <v>177.1</v>
      </c>
      <c r="G269" t="s">
        <v>376</v>
      </c>
      <c r="H269" t="s">
        <v>949</v>
      </c>
      <c r="I269" s="1">
        <v>0.77</v>
      </c>
      <c r="J269" t="s">
        <v>4</v>
      </c>
      <c r="K269" t="s">
        <v>5</v>
      </c>
      <c r="L269" t="s">
        <v>380</v>
      </c>
      <c r="M269" t="s">
        <v>377</v>
      </c>
      <c r="N269">
        <v>23</v>
      </c>
      <c r="O269" t="s">
        <v>1</v>
      </c>
      <c r="P269" t="s">
        <v>170</v>
      </c>
    </row>
    <row r="270" spans="1:16" x14ac:dyDescent="0.25">
      <c r="A270" t="s">
        <v>373</v>
      </c>
      <c r="B270" t="s">
        <v>374</v>
      </c>
      <c r="C270">
        <v>190</v>
      </c>
      <c r="D270" t="s">
        <v>411</v>
      </c>
      <c r="E270" t="s">
        <v>375</v>
      </c>
      <c r="F270">
        <v>146.30000000000001</v>
      </c>
      <c r="G270" t="s">
        <v>376</v>
      </c>
      <c r="H270" t="s">
        <v>949</v>
      </c>
      <c r="I270" s="1">
        <v>0.77</v>
      </c>
      <c r="J270" t="s">
        <v>4</v>
      </c>
      <c r="K270" t="s">
        <v>5</v>
      </c>
      <c r="L270" t="s">
        <v>662</v>
      </c>
      <c r="M270" t="s">
        <v>377</v>
      </c>
      <c r="N270">
        <v>23</v>
      </c>
      <c r="O270" t="s">
        <v>1</v>
      </c>
      <c r="P270" t="s">
        <v>170</v>
      </c>
    </row>
    <row r="271" spans="1:16" x14ac:dyDescent="0.25">
      <c r="A271" t="s">
        <v>373</v>
      </c>
      <c r="B271" t="s">
        <v>374</v>
      </c>
      <c r="C271">
        <v>350</v>
      </c>
      <c r="D271" t="s">
        <v>411</v>
      </c>
      <c r="E271" t="s">
        <v>375</v>
      </c>
      <c r="F271">
        <v>217</v>
      </c>
      <c r="G271" t="s">
        <v>376</v>
      </c>
      <c r="H271" t="s">
        <v>949</v>
      </c>
      <c r="I271" s="1">
        <v>0.62</v>
      </c>
      <c r="J271" t="s">
        <v>4</v>
      </c>
      <c r="K271" t="s">
        <v>5</v>
      </c>
      <c r="L271" t="s">
        <v>663</v>
      </c>
      <c r="M271" t="s">
        <v>377</v>
      </c>
      <c r="N271">
        <v>38</v>
      </c>
      <c r="O271" t="s">
        <v>1</v>
      </c>
      <c r="P271" t="s">
        <v>170</v>
      </c>
    </row>
    <row r="272" spans="1:16" x14ac:dyDescent="0.25">
      <c r="A272" t="s">
        <v>373</v>
      </c>
      <c r="B272" t="s">
        <v>374</v>
      </c>
      <c r="C272">
        <v>230</v>
      </c>
      <c r="D272" t="s">
        <v>411</v>
      </c>
      <c r="E272" t="s">
        <v>375</v>
      </c>
      <c r="F272">
        <v>165.6</v>
      </c>
      <c r="G272" t="s">
        <v>376</v>
      </c>
      <c r="H272" t="s">
        <v>949</v>
      </c>
      <c r="I272" s="1">
        <v>0.72</v>
      </c>
      <c r="J272" t="s">
        <v>4</v>
      </c>
      <c r="K272" t="s">
        <v>5</v>
      </c>
      <c r="L272" t="s">
        <v>407</v>
      </c>
      <c r="M272" t="s">
        <v>377</v>
      </c>
      <c r="N272">
        <v>28</v>
      </c>
      <c r="O272" t="s">
        <v>1</v>
      </c>
      <c r="P272" t="s">
        <v>170</v>
      </c>
    </row>
    <row r="273" spans="1:16" x14ac:dyDescent="0.25">
      <c r="A273" t="s">
        <v>373</v>
      </c>
      <c r="B273" t="s">
        <v>374</v>
      </c>
      <c r="C273">
        <v>20</v>
      </c>
      <c r="D273" t="s">
        <v>411</v>
      </c>
      <c r="E273" t="s">
        <v>375</v>
      </c>
      <c r="F273">
        <v>11.8</v>
      </c>
      <c r="G273" t="s">
        <v>376</v>
      </c>
      <c r="H273" t="s">
        <v>949</v>
      </c>
      <c r="I273" s="1">
        <v>0.59</v>
      </c>
      <c r="J273" t="s">
        <v>4</v>
      </c>
      <c r="K273" t="s">
        <v>5</v>
      </c>
      <c r="L273" t="s">
        <v>664</v>
      </c>
      <c r="M273" t="s">
        <v>377</v>
      </c>
      <c r="N273">
        <v>41</v>
      </c>
      <c r="O273" t="s">
        <v>1</v>
      </c>
      <c r="P273" t="s">
        <v>170</v>
      </c>
    </row>
    <row r="274" spans="1:16" x14ac:dyDescent="0.25">
      <c r="A274" t="s">
        <v>373</v>
      </c>
      <c r="B274" t="s">
        <v>374</v>
      </c>
      <c r="C274">
        <v>140</v>
      </c>
      <c r="D274" t="s">
        <v>411</v>
      </c>
      <c r="E274" t="s">
        <v>375</v>
      </c>
      <c r="F274">
        <v>96.6</v>
      </c>
      <c r="G274" t="s">
        <v>376</v>
      </c>
      <c r="H274" t="s">
        <v>949</v>
      </c>
      <c r="I274" s="1">
        <v>0.69</v>
      </c>
      <c r="J274" t="s">
        <v>4</v>
      </c>
      <c r="K274" t="s">
        <v>5</v>
      </c>
      <c r="L274" t="s">
        <v>665</v>
      </c>
      <c r="M274" t="s">
        <v>377</v>
      </c>
      <c r="N274">
        <v>31</v>
      </c>
      <c r="O274" t="s">
        <v>1</v>
      </c>
      <c r="P274" t="s">
        <v>170</v>
      </c>
    </row>
    <row r="275" spans="1:16" x14ac:dyDescent="0.25">
      <c r="A275" t="s">
        <v>373</v>
      </c>
      <c r="B275" t="s">
        <v>374</v>
      </c>
      <c r="C275">
        <v>350</v>
      </c>
      <c r="D275" t="s">
        <v>411</v>
      </c>
      <c r="E275" t="s">
        <v>375</v>
      </c>
      <c r="F275">
        <v>290.5</v>
      </c>
      <c r="G275" t="s">
        <v>376</v>
      </c>
      <c r="H275" t="s">
        <v>949</v>
      </c>
      <c r="I275" s="1">
        <v>0.83</v>
      </c>
      <c r="J275" t="s">
        <v>4</v>
      </c>
      <c r="K275" t="s">
        <v>5</v>
      </c>
      <c r="L275" t="s">
        <v>666</v>
      </c>
      <c r="M275" t="s">
        <v>377</v>
      </c>
      <c r="N275">
        <v>17</v>
      </c>
      <c r="O275" t="s">
        <v>1</v>
      </c>
      <c r="P275" t="s">
        <v>170</v>
      </c>
    </row>
    <row r="276" spans="1:16" x14ac:dyDescent="0.25">
      <c r="A276" t="s">
        <v>373</v>
      </c>
      <c r="B276" t="s">
        <v>374</v>
      </c>
      <c r="C276">
        <v>260</v>
      </c>
      <c r="D276" t="s">
        <v>411</v>
      </c>
      <c r="E276" t="s">
        <v>375</v>
      </c>
      <c r="F276">
        <v>166.4</v>
      </c>
      <c r="G276" t="s">
        <v>376</v>
      </c>
      <c r="H276" t="s">
        <v>949</v>
      </c>
      <c r="I276" s="1">
        <v>0.64</v>
      </c>
      <c r="J276" t="s">
        <v>4</v>
      </c>
      <c r="K276" t="s">
        <v>5</v>
      </c>
      <c r="L276" t="s">
        <v>667</v>
      </c>
      <c r="M276" t="s">
        <v>377</v>
      </c>
      <c r="N276">
        <v>36</v>
      </c>
      <c r="O276" t="s">
        <v>1</v>
      </c>
      <c r="P276" t="s">
        <v>170</v>
      </c>
    </row>
    <row r="277" spans="1:16" x14ac:dyDescent="0.25">
      <c r="A277" t="s">
        <v>373</v>
      </c>
      <c r="B277" t="s">
        <v>374</v>
      </c>
      <c r="C277">
        <v>50</v>
      </c>
      <c r="D277" t="s">
        <v>411</v>
      </c>
      <c r="E277" t="s">
        <v>375</v>
      </c>
      <c r="F277">
        <v>46</v>
      </c>
      <c r="G277" t="s">
        <v>376</v>
      </c>
      <c r="H277" t="s">
        <v>949</v>
      </c>
      <c r="I277" s="1">
        <v>0.92</v>
      </c>
      <c r="J277" t="s">
        <v>4</v>
      </c>
      <c r="K277" t="s">
        <v>5</v>
      </c>
      <c r="L277" t="s">
        <v>668</v>
      </c>
      <c r="M277" t="s">
        <v>377</v>
      </c>
      <c r="N277">
        <v>8</v>
      </c>
      <c r="O277" t="s">
        <v>1</v>
      </c>
      <c r="P277" t="s">
        <v>170</v>
      </c>
    </row>
    <row r="278" spans="1:16" x14ac:dyDescent="0.25">
      <c r="A278" t="s">
        <v>373</v>
      </c>
      <c r="B278" t="s">
        <v>374</v>
      </c>
      <c r="C278">
        <v>310</v>
      </c>
      <c r="D278" t="s">
        <v>411</v>
      </c>
      <c r="E278" t="s">
        <v>375</v>
      </c>
      <c r="F278">
        <v>244.9</v>
      </c>
      <c r="G278" t="s">
        <v>376</v>
      </c>
      <c r="H278" t="s">
        <v>949</v>
      </c>
      <c r="I278" s="1">
        <v>0.79</v>
      </c>
      <c r="J278" t="s">
        <v>4</v>
      </c>
      <c r="K278" t="s">
        <v>5</v>
      </c>
      <c r="L278" t="s">
        <v>384</v>
      </c>
      <c r="M278" t="s">
        <v>377</v>
      </c>
      <c r="N278">
        <v>21</v>
      </c>
      <c r="O278" t="s">
        <v>1</v>
      </c>
      <c r="P278" t="s">
        <v>170</v>
      </c>
    </row>
    <row r="279" spans="1:16" x14ac:dyDescent="0.25">
      <c r="A279" t="s">
        <v>373</v>
      </c>
      <c r="B279" t="s">
        <v>374</v>
      </c>
      <c r="C279">
        <v>420</v>
      </c>
      <c r="D279" t="s">
        <v>411</v>
      </c>
      <c r="E279" t="s">
        <v>375</v>
      </c>
      <c r="F279">
        <v>214.2</v>
      </c>
      <c r="G279" t="s">
        <v>376</v>
      </c>
      <c r="H279" t="s">
        <v>949</v>
      </c>
      <c r="I279" s="1">
        <v>0.51</v>
      </c>
      <c r="J279" t="s">
        <v>4</v>
      </c>
      <c r="K279" t="s">
        <v>5</v>
      </c>
      <c r="L279" t="s">
        <v>669</v>
      </c>
      <c r="M279" t="s">
        <v>377</v>
      </c>
      <c r="N279">
        <v>49</v>
      </c>
      <c r="O279" t="s">
        <v>1</v>
      </c>
      <c r="P279" t="s">
        <v>170</v>
      </c>
    </row>
    <row r="280" spans="1:16" x14ac:dyDescent="0.25">
      <c r="A280" t="s">
        <v>373</v>
      </c>
      <c r="B280" t="s">
        <v>374</v>
      </c>
      <c r="C280">
        <v>40</v>
      </c>
      <c r="D280" t="s">
        <v>411</v>
      </c>
      <c r="E280" t="s">
        <v>375</v>
      </c>
      <c r="F280">
        <v>31.2</v>
      </c>
      <c r="G280" t="s">
        <v>376</v>
      </c>
      <c r="H280" t="s">
        <v>949</v>
      </c>
      <c r="I280" s="1">
        <v>0.78</v>
      </c>
      <c r="J280" t="s">
        <v>4</v>
      </c>
      <c r="K280" t="s">
        <v>5</v>
      </c>
      <c r="L280" t="s">
        <v>670</v>
      </c>
      <c r="M280" t="s">
        <v>377</v>
      </c>
      <c r="N280">
        <v>22</v>
      </c>
      <c r="O280" t="s">
        <v>1</v>
      </c>
      <c r="P280" t="s">
        <v>170</v>
      </c>
    </row>
    <row r="281" spans="1:16" x14ac:dyDescent="0.25">
      <c r="A281" t="s">
        <v>373</v>
      </c>
      <c r="B281" t="s">
        <v>374</v>
      </c>
      <c r="C281">
        <v>420</v>
      </c>
      <c r="D281" t="s">
        <v>411</v>
      </c>
      <c r="E281" t="s">
        <v>375</v>
      </c>
      <c r="F281">
        <v>415.8</v>
      </c>
      <c r="G281" t="s">
        <v>376</v>
      </c>
      <c r="H281" t="s">
        <v>949</v>
      </c>
      <c r="I281" s="1">
        <v>0.99</v>
      </c>
      <c r="J281" t="s">
        <v>4</v>
      </c>
      <c r="K281" t="s">
        <v>5</v>
      </c>
      <c r="L281" t="s">
        <v>604</v>
      </c>
      <c r="M281" t="s">
        <v>377</v>
      </c>
      <c r="N281">
        <v>1</v>
      </c>
      <c r="O281" t="s">
        <v>1</v>
      </c>
      <c r="P281" t="s">
        <v>170</v>
      </c>
    </row>
    <row r="282" spans="1:16" x14ac:dyDescent="0.25">
      <c r="A282" t="s">
        <v>373</v>
      </c>
      <c r="B282" t="s">
        <v>374</v>
      </c>
      <c r="C282">
        <v>360</v>
      </c>
      <c r="D282" t="s">
        <v>411</v>
      </c>
      <c r="E282" t="s">
        <v>375</v>
      </c>
      <c r="F282">
        <v>252</v>
      </c>
      <c r="G282" t="s">
        <v>376</v>
      </c>
      <c r="H282" t="s">
        <v>949</v>
      </c>
      <c r="I282" s="1">
        <v>0.7</v>
      </c>
      <c r="J282" t="s">
        <v>4</v>
      </c>
      <c r="K282" t="s">
        <v>5</v>
      </c>
      <c r="L282" t="s">
        <v>543</v>
      </c>
      <c r="M282" t="s">
        <v>377</v>
      </c>
      <c r="N282">
        <v>30</v>
      </c>
      <c r="O282" t="s">
        <v>1</v>
      </c>
      <c r="P282" t="s">
        <v>170</v>
      </c>
    </row>
    <row r="283" spans="1:16" x14ac:dyDescent="0.25">
      <c r="A283" t="s">
        <v>373</v>
      </c>
      <c r="B283" t="s">
        <v>374</v>
      </c>
      <c r="C283">
        <v>320</v>
      </c>
      <c r="D283" t="s">
        <v>411</v>
      </c>
      <c r="E283" t="s">
        <v>375</v>
      </c>
      <c r="F283">
        <v>249.6</v>
      </c>
      <c r="G283" t="s">
        <v>376</v>
      </c>
      <c r="H283" t="s">
        <v>949</v>
      </c>
      <c r="I283" s="1">
        <v>0.78</v>
      </c>
      <c r="J283" t="s">
        <v>4</v>
      </c>
      <c r="K283" t="s">
        <v>5</v>
      </c>
      <c r="L283" t="s">
        <v>671</v>
      </c>
      <c r="M283" t="s">
        <v>377</v>
      </c>
      <c r="N283">
        <v>22</v>
      </c>
      <c r="O283" t="s">
        <v>1</v>
      </c>
      <c r="P283" t="s">
        <v>170</v>
      </c>
    </row>
    <row r="284" spans="1:16" x14ac:dyDescent="0.25">
      <c r="A284" t="s">
        <v>373</v>
      </c>
      <c r="B284" t="s">
        <v>374</v>
      </c>
      <c r="C284">
        <v>110</v>
      </c>
      <c r="D284" t="s">
        <v>411</v>
      </c>
      <c r="E284" t="s">
        <v>375</v>
      </c>
      <c r="F284">
        <v>101.2</v>
      </c>
      <c r="G284" t="s">
        <v>376</v>
      </c>
      <c r="H284" t="s">
        <v>949</v>
      </c>
      <c r="I284" s="1">
        <v>0.92</v>
      </c>
      <c r="J284" t="s">
        <v>4</v>
      </c>
      <c r="K284" t="s">
        <v>5</v>
      </c>
      <c r="L284" t="s">
        <v>574</v>
      </c>
      <c r="M284" t="s">
        <v>377</v>
      </c>
      <c r="N284">
        <v>8</v>
      </c>
      <c r="O284" t="s">
        <v>1</v>
      </c>
      <c r="P284" t="s">
        <v>170</v>
      </c>
    </row>
    <row r="285" spans="1:16" x14ac:dyDescent="0.25">
      <c r="A285" t="s">
        <v>373</v>
      </c>
      <c r="B285" t="s">
        <v>374</v>
      </c>
      <c r="C285">
        <v>140</v>
      </c>
      <c r="D285" t="s">
        <v>411</v>
      </c>
      <c r="E285" t="s">
        <v>375</v>
      </c>
      <c r="F285">
        <v>127.4</v>
      </c>
      <c r="G285" t="s">
        <v>376</v>
      </c>
      <c r="H285" t="s">
        <v>949</v>
      </c>
      <c r="I285" s="1">
        <v>0.91</v>
      </c>
      <c r="J285" t="s">
        <v>4</v>
      </c>
      <c r="K285" t="s">
        <v>5</v>
      </c>
      <c r="L285" t="s">
        <v>672</v>
      </c>
      <c r="M285" t="s">
        <v>377</v>
      </c>
      <c r="N285">
        <v>9</v>
      </c>
      <c r="O285" t="s">
        <v>1</v>
      </c>
      <c r="P285" t="s">
        <v>170</v>
      </c>
    </row>
    <row r="286" spans="1:16" x14ac:dyDescent="0.25">
      <c r="A286" t="s">
        <v>373</v>
      </c>
      <c r="B286" t="s">
        <v>374</v>
      </c>
      <c r="C286">
        <v>110</v>
      </c>
      <c r="D286" t="s">
        <v>411</v>
      </c>
      <c r="E286" t="s">
        <v>375</v>
      </c>
      <c r="F286">
        <v>70.400000000000006</v>
      </c>
      <c r="G286" t="s">
        <v>376</v>
      </c>
      <c r="H286" t="s">
        <v>949</v>
      </c>
      <c r="I286" s="1">
        <v>0.64</v>
      </c>
      <c r="J286" t="s">
        <v>4</v>
      </c>
      <c r="K286" t="s">
        <v>5</v>
      </c>
      <c r="L286" t="s">
        <v>522</v>
      </c>
      <c r="M286" t="s">
        <v>377</v>
      </c>
      <c r="N286">
        <v>36</v>
      </c>
      <c r="O286" t="s">
        <v>1</v>
      </c>
      <c r="P286" t="s">
        <v>170</v>
      </c>
    </row>
    <row r="287" spans="1:16" x14ac:dyDescent="0.25">
      <c r="A287" t="s">
        <v>373</v>
      </c>
      <c r="B287" t="s">
        <v>374</v>
      </c>
      <c r="C287">
        <v>40</v>
      </c>
      <c r="D287" t="s">
        <v>411</v>
      </c>
      <c r="E287" t="s">
        <v>375</v>
      </c>
      <c r="F287">
        <v>27.6</v>
      </c>
      <c r="G287" t="s">
        <v>376</v>
      </c>
      <c r="H287" t="s">
        <v>949</v>
      </c>
      <c r="I287" s="1">
        <v>0.69</v>
      </c>
      <c r="J287" t="s">
        <v>4</v>
      </c>
      <c r="K287" t="s">
        <v>5</v>
      </c>
      <c r="L287" t="s">
        <v>673</v>
      </c>
      <c r="M287" t="s">
        <v>377</v>
      </c>
      <c r="N287">
        <v>31</v>
      </c>
      <c r="O287" t="s">
        <v>1</v>
      </c>
      <c r="P287" t="s">
        <v>170</v>
      </c>
    </row>
    <row r="288" spans="1:16" x14ac:dyDescent="0.25">
      <c r="A288" t="s">
        <v>373</v>
      </c>
      <c r="B288" t="s">
        <v>374</v>
      </c>
      <c r="C288">
        <v>190</v>
      </c>
      <c r="D288" t="s">
        <v>411</v>
      </c>
      <c r="E288" t="s">
        <v>375</v>
      </c>
      <c r="F288">
        <v>180.5</v>
      </c>
      <c r="G288" t="s">
        <v>376</v>
      </c>
      <c r="H288" t="s">
        <v>949</v>
      </c>
      <c r="I288" s="1">
        <v>0.95</v>
      </c>
      <c r="J288" t="s">
        <v>4</v>
      </c>
      <c r="K288" t="s">
        <v>5</v>
      </c>
      <c r="L288" t="s">
        <v>674</v>
      </c>
      <c r="M288" t="s">
        <v>377</v>
      </c>
      <c r="N288">
        <v>5</v>
      </c>
      <c r="O288" t="s">
        <v>1</v>
      </c>
      <c r="P288" t="s">
        <v>170</v>
      </c>
    </row>
    <row r="289" spans="1:16" x14ac:dyDescent="0.25">
      <c r="A289" t="s">
        <v>373</v>
      </c>
      <c r="B289" t="s">
        <v>374</v>
      </c>
      <c r="C289">
        <v>470</v>
      </c>
      <c r="D289" t="s">
        <v>411</v>
      </c>
      <c r="E289" t="s">
        <v>375</v>
      </c>
      <c r="F289">
        <v>451.2</v>
      </c>
      <c r="G289" t="s">
        <v>376</v>
      </c>
      <c r="H289" t="s">
        <v>949</v>
      </c>
      <c r="I289" s="1">
        <v>0.96</v>
      </c>
      <c r="J289" t="s">
        <v>4</v>
      </c>
      <c r="K289" t="s">
        <v>5</v>
      </c>
      <c r="L289" t="s">
        <v>675</v>
      </c>
      <c r="M289" t="s">
        <v>377</v>
      </c>
      <c r="N289">
        <v>4</v>
      </c>
      <c r="O289" t="s">
        <v>1</v>
      </c>
      <c r="P289" t="s">
        <v>170</v>
      </c>
    </row>
    <row r="290" spans="1:16" x14ac:dyDescent="0.25">
      <c r="A290" t="s">
        <v>373</v>
      </c>
      <c r="B290" t="s">
        <v>374</v>
      </c>
      <c r="C290">
        <v>460</v>
      </c>
      <c r="D290" t="s">
        <v>411</v>
      </c>
      <c r="E290" t="s">
        <v>375</v>
      </c>
      <c r="F290">
        <v>257.60000000000002</v>
      </c>
      <c r="G290" t="s">
        <v>376</v>
      </c>
      <c r="H290" t="s">
        <v>949</v>
      </c>
      <c r="I290" s="1">
        <v>0.56000000000000005</v>
      </c>
      <c r="J290" t="s">
        <v>4</v>
      </c>
      <c r="K290" t="s">
        <v>5</v>
      </c>
      <c r="L290" t="s">
        <v>676</v>
      </c>
      <c r="M290" t="s">
        <v>377</v>
      </c>
      <c r="N290">
        <v>44</v>
      </c>
      <c r="O290" t="s">
        <v>1</v>
      </c>
      <c r="P290" t="s">
        <v>170</v>
      </c>
    </row>
    <row r="291" spans="1:16" x14ac:dyDescent="0.25">
      <c r="A291" t="s">
        <v>373</v>
      </c>
      <c r="B291" t="s">
        <v>374</v>
      </c>
      <c r="C291">
        <v>150</v>
      </c>
      <c r="D291" t="s">
        <v>411</v>
      </c>
      <c r="E291" t="s">
        <v>375</v>
      </c>
      <c r="F291">
        <v>91.5</v>
      </c>
      <c r="G291" t="s">
        <v>376</v>
      </c>
      <c r="H291" t="s">
        <v>949</v>
      </c>
      <c r="I291" s="1">
        <v>0.61</v>
      </c>
      <c r="J291" t="s">
        <v>4</v>
      </c>
      <c r="K291" t="s">
        <v>5</v>
      </c>
      <c r="L291" t="s">
        <v>410</v>
      </c>
      <c r="M291" t="s">
        <v>377</v>
      </c>
      <c r="N291">
        <v>39</v>
      </c>
      <c r="O291" t="s">
        <v>1</v>
      </c>
      <c r="P291" t="s">
        <v>170</v>
      </c>
    </row>
    <row r="292" spans="1:16" x14ac:dyDescent="0.25">
      <c r="A292" t="s">
        <v>373</v>
      </c>
      <c r="B292" t="s">
        <v>374</v>
      </c>
      <c r="C292">
        <v>440</v>
      </c>
      <c r="D292" t="s">
        <v>411</v>
      </c>
      <c r="E292" t="s">
        <v>375</v>
      </c>
      <c r="F292">
        <v>391.6</v>
      </c>
      <c r="G292" t="s">
        <v>376</v>
      </c>
      <c r="H292" t="s">
        <v>949</v>
      </c>
      <c r="I292" s="1">
        <v>0.89</v>
      </c>
      <c r="J292" t="s">
        <v>4</v>
      </c>
      <c r="K292" t="s">
        <v>5</v>
      </c>
      <c r="L292" t="s">
        <v>677</v>
      </c>
      <c r="M292" t="s">
        <v>377</v>
      </c>
      <c r="N292">
        <v>11</v>
      </c>
      <c r="O292" t="s">
        <v>1</v>
      </c>
      <c r="P292" t="s">
        <v>170</v>
      </c>
    </row>
    <row r="293" spans="1:16" x14ac:dyDescent="0.25">
      <c r="A293" t="s">
        <v>373</v>
      </c>
      <c r="B293" t="s">
        <v>374</v>
      </c>
      <c r="C293">
        <v>20</v>
      </c>
      <c r="D293" t="s">
        <v>411</v>
      </c>
      <c r="E293" t="s">
        <v>375</v>
      </c>
      <c r="F293">
        <v>12.8</v>
      </c>
      <c r="G293" t="s">
        <v>376</v>
      </c>
      <c r="H293" t="s">
        <v>949</v>
      </c>
      <c r="I293" s="1">
        <v>0.64</v>
      </c>
      <c r="J293" t="s">
        <v>4</v>
      </c>
      <c r="K293" t="s">
        <v>5</v>
      </c>
      <c r="L293" t="s">
        <v>678</v>
      </c>
      <c r="M293" t="s">
        <v>377</v>
      </c>
      <c r="N293">
        <v>36</v>
      </c>
      <c r="O293" t="s">
        <v>1</v>
      </c>
      <c r="P293" t="s">
        <v>170</v>
      </c>
    </row>
    <row r="294" spans="1:16" x14ac:dyDescent="0.25">
      <c r="A294" t="s">
        <v>373</v>
      </c>
      <c r="B294" t="s">
        <v>374</v>
      </c>
      <c r="C294">
        <v>200</v>
      </c>
      <c r="D294" t="s">
        <v>411</v>
      </c>
      <c r="E294" t="s">
        <v>375</v>
      </c>
      <c r="F294">
        <v>132</v>
      </c>
      <c r="G294" t="s">
        <v>376</v>
      </c>
      <c r="H294" t="s">
        <v>949</v>
      </c>
      <c r="I294" s="1">
        <v>0.66</v>
      </c>
      <c r="J294" t="s">
        <v>4</v>
      </c>
      <c r="K294" t="s">
        <v>5</v>
      </c>
      <c r="L294" t="s">
        <v>403</v>
      </c>
      <c r="M294" t="s">
        <v>377</v>
      </c>
      <c r="N294">
        <v>34</v>
      </c>
      <c r="O294" t="s">
        <v>1</v>
      </c>
      <c r="P294" t="s">
        <v>170</v>
      </c>
    </row>
    <row r="295" spans="1:16" x14ac:dyDescent="0.25">
      <c r="A295" t="s">
        <v>373</v>
      </c>
      <c r="B295" t="s">
        <v>374</v>
      </c>
      <c r="C295">
        <v>90</v>
      </c>
      <c r="D295" t="s">
        <v>411</v>
      </c>
      <c r="E295" t="s">
        <v>375</v>
      </c>
      <c r="F295">
        <v>61.2</v>
      </c>
      <c r="G295" t="s">
        <v>376</v>
      </c>
      <c r="H295" t="s">
        <v>949</v>
      </c>
      <c r="I295" s="1">
        <v>0.68</v>
      </c>
      <c r="J295" t="s">
        <v>4</v>
      </c>
      <c r="K295" t="s">
        <v>5</v>
      </c>
      <c r="L295" t="s">
        <v>679</v>
      </c>
      <c r="M295" t="s">
        <v>377</v>
      </c>
      <c r="N295">
        <v>32</v>
      </c>
      <c r="O295" t="s">
        <v>1</v>
      </c>
      <c r="P295" t="s">
        <v>170</v>
      </c>
    </row>
    <row r="296" spans="1:16" x14ac:dyDescent="0.25">
      <c r="A296" t="s">
        <v>373</v>
      </c>
      <c r="B296" t="s">
        <v>374</v>
      </c>
      <c r="C296">
        <v>150</v>
      </c>
      <c r="D296" t="s">
        <v>411</v>
      </c>
      <c r="E296" t="s">
        <v>375</v>
      </c>
      <c r="F296">
        <v>136.5</v>
      </c>
      <c r="G296" t="s">
        <v>376</v>
      </c>
      <c r="H296" t="s">
        <v>949</v>
      </c>
      <c r="I296" s="1">
        <v>0.91</v>
      </c>
      <c r="J296" t="s">
        <v>4</v>
      </c>
      <c r="K296" t="s">
        <v>5</v>
      </c>
      <c r="L296" t="s">
        <v>680</v>
      </c>
      <c r="M296" t="s">
        <v>377</v>
      </c>
      <c r="N296">
        <v>9</v>
      </c>
      <c r="O296" t="s">
        <v>1</v>
      </c>
      <c r="P296" t="s">
        <v>170</v>
      </c>
    </row>
    <row r="297" spans="1:16" x14ac:dyDescent="0.25">
      <c r="A297" t="s">
        <v>373</v>
      </c>
      <c r="B297" t="s">
        <v>374</v>
      </c>
      <c r="C297">
        <v>350</v>
      </c>
      <c r="D297" t="s">
        <v>411</v>
      </c>
      <c r="E297" t="s">
        <v>375</v>
      </c>
      <c r="F297">
        <v>182</v>
      </c>
      <c r="G297" t="s">
        <v>376</v>
      </c>
      <c r="H297" t="s">
        <v>949</v>
      </c>
      <c r="I297" s="1">
        <v>0.52</v>
      </c>
      <c r="J297" t="s">
        <v>4</v>
      </c>
      <c r="K297" t="s">
        <v>5</v>
      </c>
      <c r="L297" t="s">
        <v>681</v>
      </c>
      <c r="M297" t="s">
        <v>377</v>
      </c>
      <c r="N297">
        <v>48</v>
      </c>
      <c r="O297" t="s">
        <v>1</v>
      </c>
      <c r="P297" t="s">
        <v>170</v>
      </c>
    </row>
    <row r="298" spans="1:16" x14ac:dyDescent="0.25">
      <c r="A298" t="s">
        <v>373</v>
      </c>
      <c r="B298" t="s">
        <v>374</v>
      </c>
      <c r="C298">
        <v>360</v>
      </c>
      <c r="D298" t="s">
        <v>411</v>
      </c>
      <c r="E298" t="s">
        <v>375</v>
      </c>
      <c r="F298">
        <v>252</v>
      </c>
      <c r="G298" t="s">
        <v>376</v>
      </c>
      <c r="H298" t="s">
        <v>949</v>
      </c>
      <c r="I298" s="1">
        <v>0.7</v>
      </c>
      <c r="J298" t="s">
        <v>4</v>
      </c>
      <c r="K298" t="s">
        <v>5</v>
      </c>
      <c r="L298" t="s">
        <v>543</v>
      </c>
      <c r="M298" t="s">
        <v>377</v>
      </c>
      <c r="N298">
        <v>30</v>
      </c>
      <c r="O298" t="s">
        <v>1</v>
      </c>
      <c r="P298" t="s">
        <v>170</v>
      </c>
    </row>
    <row r="299" spans="1:16" x14ac:dyDescent="0.25">
      <c r="A299" t="s">
        <v>373</v>
      </c>
      <c r="B299" t="s">
        <v>374</v>
      </c>
      <c r="C299">
        <v>180</v>
      </c>
      <c r="D299" t="s">
        <v>411</v>
      </c>
      <c r="E299" t="s">
        <v>375</v>
      </c>
      <c r="F299">
        <v>109.8</v>
      </c>
      <c r="G299" t="s">
        <v>376</v>
      </c>
      <c r="H299" t="s">
        <v>949</v>
      </c>
      <c r="I299" s="1">
        <v>0.61</v>
      </c>
      <c r="J299" t="s">
        <v>4</v>
      </c>
      <c r="K299" t="s">
        <v>5</v>
      </c>
      <c r="L299" t="s">
        <v>682</v>
      </c>
      <c r="M299" t="s">
        <v>377</v>
      </c>
      <c r="N299">
        <v>39</v>
      </c>
      <c r="O299" t="s">
        <v>1</v>
      </c>
      <c r="P299" t="s">
        <v>170</v>
      </c>
    </row>
    <row r="300" spans="1:16" x14ac:dyDescent="0.25">
      <c r="A300" t="s">
        <v>373</v>
      </c>
      <c r="B300" t="s">
        <v>374</v>
      </c>
      <c r="C300">
        <v>240</v>
      </c>
      <c r="D300" t="s">
        <v>411</v>
      </c>
      <c r="E300" t="s">
        <v>375</v>
      </c>
      <c r="F300">
        <v>180</v>
      </c>
      <c r="G300" t="s">
        <v>376</v>
      </c>
      <c r="H300" t="s">
        <v>949</v>
      </c>
      <c r="I300" s="1">
        <v>0.75</v>
      </c>
      <c r="J300" t="s">
        <v>4</v>
      </c>
      <c r="K300" t="s">
        <v>5</v>
      </c>
      <c r="L300" t="s">
        <v>683</v>
      </c>
      <c r="M300" t="s">
        <v>377</v>
      </c>
      <c r="N300">
        <v>25</v>
      </c>
      <c r="O300" t="s">
        <v>1</v>
      </c>
      <c r="P300" t="s">
        <v>170</v>
      </c>
    </row>
    <row r="301" spans="1:16" x14ac:dyDescent="0.25">
      <c r="A301" t="s">
        <v>373</v>
      </c>
      <c r="B301" t="s">
        <v>374</v>
      </c>
      <c r="C301">
        <v>360</v>
      </c>
      <c r="D301" t="s">
        <v>411</v>
      </c>
      <c r="E301" t="s">
        <v>375</v>
      </c>
      <c r="F301">
        <v>230.4</v>
      </c>
      <c r="G301" t="s">
        <v>376</v>
      </c>
      <c r="H301" t="s">
        <v>949</v>
      </c>
      <c r="I301" s="1">
        <v>0.64</v>
      </c>
      <c r="J301" t="s">
        <v>4</v>
      </c>
      <c r="K301" t="s">
        <v>5</v>
      </c>
      <c r="L301" t="s">
        <v>684</v>
      </c>
      <c r="M301" t="s">
        <v>377</v>
      </c>
      <c r="N301">
        <v>36</v>
      </c>
      <c r="O301" t="s">
        <v>1</v>
      </c>
      <c r="P301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EF9D-5299-474C-956F-13ADA9A3E828}">
  <dimension ref="A1:X301"/>
  <sheetViews>
    <sheetView workbookViewId="0">
      <selection activeCell="H3" sqref="H3"/>
    </sheetView>
  </sheetViews>
  <sheetFormatPr baseColWidth="10" defaultRowHeight="15" x14ac:dyDescent="0.25"/>
  <cols>
    <col min="1" max="1" width="56.28515625" customWidth="1"/>
    <col min="2" max="2" width="11.5703125" customWidth="1"/>
    <col min="3" max="3" width="6.28515625" customWidth="1"/>
    <col min="4" max="4" width="6.5703125" customWidth="1"/>
    <col min="5" max="5" width="13.7109375" customWidth="1"/>
    <col min="6" max="8" width="4.7109375" customWidth="1"/>
    <col min="9" max="9" width="6.5703125" style="1" customWidth="1"/>
    <col min="10" max="10" width="5.28515625" customWidth="1"/>
    <col min="12" max="12" width="24.42578125" customWidth="1"/>
    <col min="13" max="13" width="43.7109375" customWidth="1"/>
    <col min="14" max="14" width="6" customWidth="1"/>
    <col min="17" max="18" width="18.42578125" customWidth="1"/>
    <col min="19" max="19" width="5.140625" customWidth="1"/>
    <col min="20" max="20" width="11.28515625" customWidth="1"/>
    <col min="21" max="21" width="4.5703125" customWidth="1"/>
    <col min="22" max="22" width="28.85546875" customWidth="1"/>
    <col min="23" max="23" width="22" customWidth="1"/>
  </cols>
  <sheetData>
    <row r="1" spans="1:24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s="1" t="s">
        <v>2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</row>
    <row r="2" spans="1:24" x14ac:dyDescent="0.25">
      <c r="A2" t="s">
        <v>373</v>
      </c>
      <c r="B2" t="s">
        <v>374</v>
      </c>
      <c r="C2">
        <v>190</v>
      </c>
      <c r="D2" t="s">
        <v>411</v>
      </c>
      <c r="E2" t="s">
        <v>375</v>
      </c>
      <c r="F2">
        <v>205.2</v>
      </c>
      <c r="G2" t="s">
        <v>376</v>
      </c>
      <c r="H2" t="s">
        <v>949</v>
      </c>
      <c r="I2" s="1">
        <v>1.08</v>
      </c>
      <c r="J2" t="s">
        <v>4</v>
      </c>
      <c r="K2" t="s">
        <v>5</v>
      </c>
      <c r="L2" t="s">
        <v>685</v>
      </c>
      <c r="M2" t="s">
        <v>378</v>
      </c>
      <c r="N2">
        <v>8</v>
      </c>
      <c r="O2" t="s">
        <v>1</v>
      </c>
      <c r="P2" t="s">
        <v>170</v>
      </c>
    </row>
    <row r="3" spans="1:24" x14ac:dyDescent="0.25">
      <c r="A3" t="s">
        <v>373</v>
      </c>
      <c r="B3" t="s">
        <v>374</v>
      </c>
      <c r="C3">
        <v>500</v>
      </c>
      <c r="D3" t="s">
        <v>411</v>
      </c>
      <c r="E3" t="s">
        <v>375</v>
      </c>
      <c r="F3">
        <v>545</v>
      </c>
      <c r="G3" t="s">
        <v>376</v>
      </c>
      <c r="H3" t="s">
        <v>949</v>
      </c>
      <c r="I3" s="1">
        <v>1.0900000000000001</v>
      </c>
      <c r="J3" t="s">
        <v>4</v>
      </c>
      <c r="K3" t="s">
        <v>5</v>
      </c>
      <c r="L3" t="s">
        <v>686</v>
      </c>
      <c r="M3" t="s">
        <v>378</v>
      </c>
      <c r="N3">
        <v>9</v>
      </c>
      <c r="O3" t="s">
        <v>1</v>
      </c>
      <c r="P3" t="s">
        <v>170</v>
      </c>
    </row>
    <row r="4" spans="1:24" x14ac:dyDescent="0.25">
      <c r="A4" t="s">
        <v>373</v>
      </c>
      <c r="B4" t="s">
        <v>374</v>
      </c>
      <c r="C4">
        <v>390</v>
      </c>
      <c r="D4" t="s">
        <v>411</v>
      </c>
      <c r="E4" t="s">
        <v>375</v>
      </c>
      <c r="F4">
        <v>468</v>
      </c>
      <c r="G4" t="s">
        <v>376</v>
      </c>
      <c r="H4" t="s">
        <v>949</v>
      </c>
      <c r="I4" s="1">
        <v>1.2</v>
      </c>
      <c r="J4" t="s">
        <v>4</v>
      </c>
      <c r="K4" t="s">
        <v>5</v>
      </c>
      <c r="L4" t="s">
        <v>687</v>
      </c>
      <c r="M4" t="s">
        <v>378</v>
      </c>
      <c r="N4">
        <v>20</v>
      </c>
      <c r="O4" t="s">
        <v>1</v>
      </c>
      <c r="P4" t="s">
        <v>170</v>
      </c>
    </row>
    <row r="5" spans="1:24" x14ac:dyDescent="0.25">
      <c r="A5" t="s">
        <v>373</v>
      </c>
      <c r="B5" t="s">
        <v>374</v>
      </c>
      <c r="C5">
        <v>440</v>
      </c>
      <c r="D5" t="s">
        <v>411</v>
      </c>
      <c r="E5" t="s">
        <v>375</v>
      </c>
      <c r="F5">
        <v>506</v>
      </c>
      <c r="G5" t="s">
        <v>376</v>
      </c>
      <c r="H5" t="s">
        <v>949</v>
      </c>
      <c r="I5" s="1">
        <v>1.1499999999999999</v>
      </c>
      <c r="J5" t="s">
        <v>4</v>
      </c>
      <c r="K5" t="s">
        <v>5</v>
      </c>
      <c r="L5" t="s">
        <v>688</v>
      </c>
      <c r="M5" t="s">
        <v>378</v>
      </c>
      <c r="N5">
        <v>15</v>
      </c>
      <c r="O5" t="s">
        <v>1</v>
      </c>
      <c r="P5" t="s">
        <v>170</v>
      </c>
    </row>
    <row r="6" spans="1:24" x14ac:dyDescent="0.25">
      <c r="A6" t="s">
        <v>373</v>
      </c>
      <c r="B6" t="s">
        <v>374</v>
      </c>
      <c r="C6">
        <v>190</v>
      </c>
      <c r="D6" t="s">
        <v>411</v>
      </c>
      <c r="E6" t="s">
        <v>375</v>
      </c>
      <c r="F6">
        <v>197.6</v>
      </c>
      <c r="G6" t="s">
        <v>376</v>
      </c>
      <c r="H6" t="s">
        <v>949</v>
      </c>
      <c r="I6" s="1">
        <v>1.04</v>
      </c>
      <c r="J6" t="s">
        <v>4</v>
      </c>
      <c r="K6" t="s">
        <v>5</v>
      </c>
      <c r="L6" t="s">
        <v>689</v>
      </c>
      <c r="M6" t="s">
        <v>378</v>
      </c>
      <c r="N6">
        <v>4</v>
      </c>
      <c r="O6" t="s">
        <v>1</v>
      </c>
      <c r="P6" t="s">
        <v>170</v>
      </c>
    </row>
    <row r="7" spans="1:24" x14ac:dyDescent="0.25">
      <c r="A7" t="s">
        <v>373</v>
      </c>
      <c r="B7" t="s">
        <v>374</v>
      </c>
      <c r="C7">
        <v>380</v>
      </c>
      <c r="D7" t="s">
        <v>411</v>
      </c>
      <c r="E7" t="s">
        <v>375</v>
      </c>
      <c r="F7">
        <v>459.8</v>
      </c>
      <c r="G7" t="s">
        <v>376</v>
      </c>
      <c r="H7" t="s">
        <v>949</v>
      </c>
      <c r="I7" s="1">
        <v>1.21</v>
      </c>
      <c r="J7" t="s">
        <v>4</v>
      </c>
      <c r="K7" t="s">
        <v>5</v>
      </c>
      <c r="L7" t="s">
        <v>690</v>
      </c>
      <c r="M7" t="s">
        <v>378</v>
      </c>
      <c r="N7">
        <v>21</v>
      </c>
      <c r="O7" t="s">
        <v>1</v>
      </c>
      <c r="P7" t="s">
        <v>170</v>
      </c>
    </row>
    <row r="8" spans="1:24" x14ac:dyDescent="0.25">
      <c r="A8" t="s">
        <v>373</v>
      </c>
      <c r="B8" t="s">
        <v>374</v>
      </c>
      <c r="C8">
        <v>260</v>
      </c>
      <c r="D8" t="s">
        <v>411</v>
      </c>
      <c r="E8" t="s">
        <v>375</v>
      </c>
      <c r="F8">
        <v>364</v>
      </c>
      <c r="G8" t="s">
        <v>376</v>
      </c>
      <c r="H8" t="s">
        <v>949</v>
      </c>
      <c r="I8" s="1">
        <v>1.4</v>
      </c>
      <c r="J8" t="s">
        <v>4</v>
      </c>
      <c r="K8" t="s">
        <v>5</v>
      </c>
      <c r="L8" t="s">
        <v>691</v>
      </c>
      <c r="M8" t="s">
        <v>378</v>
      </c>
      <c r="N8">
        <v>40</v>
      </c>
      <c r="O8" t="s">
        <v>1</v>
      </c>
      <c r="P8" t="s">
        <v>170</v>
      </c>
    </row>
    <row r="9" spans="1:24" x14ac:dyDescent="0.25">
      <c r="A9" t="s">
        <v>373</v>
      </c>
      <c r="B9" t="s">
        <v>374</v>
      </c>
      <c r="C9">
        <v>40</v>
      </c>
      <c r="D9" t="s">
        <v>411</v>
      </c>
      <c r="E9" t="s">
        <v>375</v>
      </c>
      <c r="F9">
        <v>52</v>
      </c>
      <c r="G9" t="s">
        <v>376</v>
      </c>
      <c r="H9" t="s">
        <v>949</v>
      </c>
      <c r="I9" s="1">
        <v>1.3</v>
      </c>
      <c r="J9" t="s">
        <v>4</v>
      </c>
      <c r="K9" t="s">
        <v>5</v>
      </c>
      <c r="L9" t="s">
        <v>692</v>
      </c>
      <c r="M9" t="s">
        <v>378</v>
      </c>
      <c r="N9">
        <v>30</v>
      </c>
      <c r="O9" t="s">
        <v>1</v>
      </c>
      <c r="P9" t="s">
        <v>170</v>
      </c>
    </row>
    <row r="10" spans="1:24" x14ac:dyDescent="0.25">
      <c r="A10" t="s">
        <v>373</v>
      </c>
      <c r="B10" t="s">
        <v>374</v>
      </c>
      <c r="C10">
        <v>30</v>
      </c>
      <c r="D10" t="s">
        <v>411</v>
      </c>
      <c r="E10" t="s">
        <v>375</v>
      </c>
      <c r="F10">
        <v>36.299999999999997</v>
      </c>
      <c r="G10" t="s">
        <v>376</v>
      </c>
      <c r="H10" t="s">
        <v>949</v>
      </c>
      <c r="I10" s="1">
        <v>1.21</v>
      </c>
      <c r="J10" t="s">
        <v>4</v>
      </c>
      <c r="K10" t="s">
        <v>5</v>
      </c>
      <c r="L10" t="s">
        <v>693</v>
      </c>
      <c r="M10" t="s">
        <v>378</v>
      </c>
      <c r="N10">
        <v>21</v>
      </c>
      <c r="O10" t="s">
        <v>1</v>
      </c>
      <c r="P10" t="s">
        <v>170</v>
      </c>
    </row>
    <row r="11" spans="1:24" x14ac:dyDescent="0.25">
      <c r="A11" t="s">
        <v>373</v>
      </c>
      <c r="B11" t="s">
        <v>374</v>
      </c>
      <c r="C11">
        <v>280</v>
      </c>
      <c r="D11" t="s">
        <v>411</v>
      </c>
      <c r="E11" t="s">
        <v>375</v>
      </c>
      <c r="F11">
        <v>406</v>
      </c>
      <c r="G11" t="s">
        <v>376</v>
      </c>
      <c r="H11" t="s">
        <v>949</v>
      </c>
      <c r="I11" s="1">
        <v>1.45</v>
      </c>
      <c r="J11" t="s">
        <v>4</v>
      </c>
      <c r="K11" t="s">
        <v>5</v>
      </c>
      <c r="L11" t="s">
        <v>694</v>
      </c>
      <c r="M11" t="s">
        <v>378</v>
      </c>
      <c r="N11">
        <v>45</v>
      </c>
      <c r="O11" t="s">
        <v>1</v>
      </c>
      <c r="P11" t="s">
        <v>170</v>
      </c>
    </row>
    <row r="12" spans="1:24" x14ac:dyDescent="0.25">
      <c r="A12" t="s">
        <v>373</v>
      </c>
      <c r="B12" t="s">
        <v>374</v>
      </c>
      <c r="C12">
        <v>160</v>
      </c>
      <c r="D12" t="s">
        <v>411</v>
      </c>
      <c r="E12" t="s">
        <v>375</v>
      </c>
      <c r="F12">
        <v>179.2</v>
      </c>
      <c r="G12" t="s">
        <v>376</v>
      </c>
      <c r="H12" t="s">
        <v>949</v>
      </c>
      <c r="I12" s="1">
        <v>1.1200000000000001</v>
      </c>
      <c r="J12" t="s">
        <v>4</v>
      </c>
      <c r="K12" t="s">
        <v>5</v>
      </c>
      <c r="L12" t="s">
        <v>695</v>
      </c>
      <c r="M12" t="s">
        <v>378</v>
      </c>
      <c r="N12">
        <v>12</v>
      </c>
      <c r="O12" t="s">
        <v>1</v>
      </c>
      <c r="P12" t="s">
        <v>170</v>
      </c>
    </row>
    <row r="13" spans="1:24" x14ac:dyDescent="0.25">
      <c r="A13" t="s">
        <v>373</v>
      </c>
      <c r="B13" t="s">
        <v>374</v>
      </c>
      <c r="C13">
        <v>190</v>
      </c>
      <c r="D13" t="s">
        <v>411</v>
      </c>
      <c r="E13" t="s">
        <v>375</v>
      </c>
      <c r="F13">
        <v>195.7</v>
      </c>
      <c r="G13" t="s">
        <v>376</v>
      </c>
      <c r="H13" t="s">
        <v>949</v>
      </c>
      <c r="I13" s="1">
        <v>1.03</v>
      </c>
      <c r="J13" t="s">
        <v>4</v>
      </c>
      <c r="K13" t="s">
        <v>5</v>
      </c>
      <c r="L13" t="s">
        <v>696</v>
      </c>
      <c r="M13" t="s">
        <v>378</v>
      </c>
      <c r="N13">
        <v>3</v>
      </c>
      <c r="O13" t="s">
        <v>1</v>
      </c>
      <c r="P13" t="s">
        <v>170</v>
      </c>
    </row>
    <row r="14" spans="1:24" x14ac:dyDescent="0.25">
      <c r="A14" t="s">
        <v>373</v>
      </c>
      <c r="B14" t="s">
        <v>374</v>
      </c>
      <c r="C14">
        <v>120</v>
      </c>
      <c r="D14" t="s">
        <v>411</v>
      </c>
      <c r="E14" t="s">
        <v>375</v>
      </c>
      <c r="F14">
        <v>136.80000000000001</v>
      </c>
      <c r="G14" t="s">
        <v>376</v>
      </c>
      <c r="H14" t="s">
        <v>949</v>
      </c>
      <c r="I14" s="1">
        <v>1.1399999999999999</v>
      </c>
      <c r="J14" t="s">
        <v>4</v>
      </c>
      <c r="K14" t="s">
        <v>5</v>
      </c>
      <c r="L14" t="s">
        <v>697</v>
      </c>
      <c r="M14" t="s">
        <v>378</v>
      </c>
      <c r="N14">
        <v>14</v>
      </c>
      <c r="O14" t="s">
        <v>1</v>
      </c>
      <c r="P14" t="s">
        <v>170</v>
      </c>
    </row>
    <row r="15" spans="1:24" x14ac:dyDescent="0.25">
      <c r="A15" t="s">
        <v>373</v>
      </c>
      <c r="B15" t="s">
        <v>374</v>
      </c>
      <c r="C15">
        <v>470</v>
      </c>
      <c r="D15" t="s">
        <v>411</v>
      </c>
      <c r="E15" t="s">
        <v>375</v>
      </c>
      <c r="F15">
        <v>573.4</v>
      </c>
      <c r="G15" t="s">
        <v>376</v>
      </c>
      <c r="H15" t="s">
        <v>949</v>
      </c>
      <c r="I15" s="1">
        <v>1.22</v>
      </c>
      <c r="J15" t="s">
        <v>4</v>
      </c>
      <c r="K15" t="s">
        <v>5</v>
      </c>
      <c r="L15" t="s">
        <v>414</v>
      </c>
      <c r="M15" t="s">
        <v>378</v>
      </c>
      <c r="N15">
        <v>22</v>
      </c>
      <c r="O15" t="s">
        <v>1</v>
      </c>
      <c r="P15" t="s">
        <v>170</v>
      </c>
    </row>
    <row r="16" spans="1:24" x14ac:dyDescent="0.25">
      <c r="A16" t="s">
        <v>373</v>
      </c>
      <c r="B16" t="s">
        <v>374</v>
      </c>
      <c r="C16">
        <v>80</v>
      </c>
      <c r="D16" t="s">
        <v>411</v>
      </c>
      <c r="E16" t="s">
        <v>375</v>
      </c>
      <c r="F16">
        <v>115.2</v>
      </c>
      <c r="G16" t="s">
        <v>376</v>
      </c>
      <c r="H16" t="s">
        <v>949</v>
      </c>
      <c r="I16" s="1">
        <v>1.44</v>
      </c>
      <c r="J16" t="s">
        <v>4</v>
      </c>
      <c r="K16" t="s">
        <v>5</v>
      </c>
      <c r="L16" t="s">
        <v>698</v>
      </c>
      <c r="M16" t="s">
        <v>378</v>
      </c>
      <c r="N16">
        <v>44</v>
      </c>
      <c r="O16" t="s">
        <v>1</v>
      </c>
      <c r="P16" t="s">
        <v>170</v>
      </c>
    </row>
    <row r="17" spans="1:16" x14ac:dyDescent="0.25">
      <c r="A17" t="s">
        <v>373</v>
      </c>
      <c r="B17" t="s">
        <v>374</v>
      </c>
      <c r="C17">
        <v>370</v>
      </c>
      <c r="D17" t="s">
        <v>411</v>
      </c>
      <c r="E17" t="s">
        <v>375</v>
      </c>
      <c r="F17">
        <v>462.5</v>
      </c>
      <c r="G17" t="s">
        <v>376</v>
      </c>
      <c r="H17" t="s">
        <v>949</v>
      </c>
      <c r="I17" s="1">
        <v>1.25</v>
      </c>
      <c r="J17" t="s">
        <v>4</v>
      </c>
      <c r="K17" t="s">
        <v>5</v>
      </c>
      <c r="L17" t="s">
        <v>699</v>
      </c>
      <c r="M17" t="s">
        <v>378</v>
      </c>
      <c r="N17">
        <v>25</v>
      </c>
      <c r="O17" t="s">
        <v>1</v>
      </c>
      <c r="P17" t="s">
        <v>170</v>
      </c>
    </row>
    <row r="18" spans="1:16" x14ac:dyDescent="0.25">
      <c r="A18" t="s">
        <v>373</v>
      </c>
      <c r="B18" t="s">
        <v>374</v>
      </c>
      <c r="C18">
        <v>330</v>
      </c>
      <c r="D18" t="s">
        <v>411</v>
      </c>
      <c r="E18" t="s">
        <v>375</v>
      </c>
      <c r="F18">
        <v>409.2</v>
      </c>
      <c r="G18" t="s">
        <v>376</v>
      </c>
      <c r="H18" t="s">
        <v>949</v>
      </c>
      <c r="I18" s="1">
        <v>1.24</v>
      </c>
      <c r="J18" t="s">
        <v>4</v>
      </c>
      <c r="K18" t="s">
        <v>5</v>
      </c>
      <c r="L18" t="s">
        <v>700</v>
      </c>
      <c r="M18" t="s">
        <v>378</v>
      </c>
      <c r="N18">
        <v>24</v>
      </c>
      <c r="O18" t="s">
        <v>1</v>
      </c>
      <c r="P18" t="s">
        <v>170</v>
      </c>
    </row>
    <row r="19" spans="1:16" x14ac:dyDescent="0.25">
      <c r="A19" t="s">
        <v>373</v>
      </c>
      <c r="B19" t="s">
        <v>374</v>
      </c>
      <c r="C19">
        <v>280</v>
      </c>
      <c r="D19" t="s">
        <v>411</v>
      </c>
      <c r="E19" t="s">
        <v>375</v>
      </c>
      <c r="F19">
        <v>316.39999999999998</v>
      </c>
      <c r="G19" t="s">
        <v>376</v>
      </c>
      <c r="H19" t="s">
        <v>949</v>
      </c>
      <c r="I19" s="1">
        <v>1.1299999999999999</v>
      </c>
      <c r="J19" t="s">
        <v>4</v>
      </c>
      <c r="K19" t="s">
        <v>5</v>
      </c>
      <c r="L19" t="s">
        <v>701</v>
      </c>
      <c r="M19" t="s">
        <v>378</v>
      </c>
      <c r="N19">
        <v>13</v>
      </c>
      <c r="O19" t="s">
        <v>1</v>
      </c>
      <c r="P19" t="s">
        <v>170</v>
      </c>
    </row>
    <row r="20" spans="1:16" x14ac:dyDescent="0.25">
      <c r="A20" t="s">
        <v>373</v>
      </c>
      <c r="B20" t="s">
        <v>374</v>
      </c>
      <c r="C20">
        <v>200</v>
      </c>
      <c r="D20" t="s">
        <v>411</v>
      </c>
      <c r="E20" t="s">
        <v>375</v>
      </c>
      <c r="F20">
        <v>296</v>
      </c>
      <c r="G20" t="s">
        <v>376</v>
      </c>
      <c r="H20" t="s">
        <v>949</v>
      </c>
      <c r="I20" s="1">
        <v>1.48</v>
      </c>
      <c r="J20" t="s">
        <v>4</v>
      </c>
      <c r="K20" t="s">
        <v>5</v>
      </c>
      <c r="L20" t="s">
        <v>702</v>
      </c>
      <c r="M20" t="s">
        <v>378</v>
      </c>
      <c r="N20">
        <v>48</v>
      </c>
      <c r="O20" t="s">
        <v>1</v>
      </c>
      <c r="P20" t="s">
        <v>170</v>
      </c>
    </row>
    <row r="21" spans="1:16" x14ac:dyDescent="0.25">
      <c r="A21" t="s">
        <v>373</v>
      </c>
      <c r="B21" t="s">
        <v>374</v>
      </c>
      <c r="C21">
        <v>410</v>
      </c>
      <c r="D21" t="s">
        <v>411</v>
      </c>
      <c r="E21" t="s">
        <v>375</v>
      </c>
      <c r="F21">
        <v>615</v>
      </c>
      <c r="G21" t="s">
        <v>376</v>
      </c>
      <c r="H21" t="s">
        <v>949</v>
      </c>
      <c r="I21" s="1">
        <v>1.5</v>
      </c>
      <c r="J21" t="s">
        <v>4</v>
      </c>
      <c r="K21" t="s">
        <v>5</v>
      </c>
      <c r="L21" t="s">
        <v>703</v>
      </c>
      <c r="M21" t="s">
        <v>378</v>
      </c>
      <c r="N21">
        <v>50</v>
      </c>
      <c r="O21" t="s">
        <v>1</v>
      </c>
      <c r="P21" t="s">
        <v>170</v>
      </c>
    </row>
    <row r="22" spans="1:16" x14ac:dyDescent="0.25">
      <c r="A22" t="s">
        <v>373</v>
      </c>
      <c r="B22" t="s">
        <v>374</v>
      </c>
      <c r="C22">
        <v>370</v>
      </c>
      <c r="D22" t="s">
        <v>411</v>
      </c>
      <c r="E22" t="s">
        <v>375</v>
      </c>
      <c r="F22">
        <v>536.5</v>
      </c>
      <c r="G22" t="s">
        <v>376</v>
      </c>
      <c r="H22" t="s">
        <v>949</v>
      </c>
      <c r="I22" s="1">
        <v>1.45</v>
      </c>
      <c r="J22" t="s">
        <v>4</v>
      </c>
      <c r="K22" t="s">
        <v>5</v>
      </c>
      <c r="L22" t="s">
        <v>704</v>
      </c>
      <c r="M22" t="s">
        <v>378</v>
      </c>
      <c r="N22">
        <v>45</v>
      </c>
      <c r="O22" t="s">
        <v>1</v>
      </c>
      <c r="P22" t="s">
        <v>170</v>
      </c>
    </row>
    <row r="23" spans="1:16" x14ac:dyDescent="0.25">
      <c r="A23" t="s">
        <v>373</v>
      </c>
      <c r="B23" t="s">
        <v>374</v>
      </c>
      <c r="C23">
        <v>300</v>
      </c>
      <c r="D23" t="s">
        <v>411</v>
      </c>
      <c r="E23" t="s">
        <v>375</v>
      </c>
      <c r="F23">
        <v>342</v>
      </c>
      <c r="G23" t="s">
        <v>376</v>
      </c>
      <c r="H23" t="s">
        <v>949</v>
      </c>
      <c r="I23" s="1">
        <v>1.1399999999999999</v>
      </c>
      <c r="J23" t="s">
        <v>4</v>
      </c>
      <c r="K23" t="s">
        <v>5</v>
      </c>
      <c r="L23" t="s">
        <v>705</v>
      </c>
      <c r="M23" t="s">
        <v>378</v>
      </c>
      <c r="N23">
        <v>14</v>
      </c>
      <c r="O23" t="s">
        <v>1</v>
      </c>
      <c r="P23" t="s">
        <v>170</v>
      </c>
    </row>
    <row r="24" spans="1:16" x14ac:dyDescent="0.25">
      <c r="A24" t="s">
        <v>373</v>
      </c>
      <c r="B24" t="s">
        <v>374</v>
      </c>
      <c r="C24">
        <v>200</v>
      </c>
      <c r="D24" t="s">
        <v>411</v>
      </c>
      <c r="E24" t="s">
        <v>375</v>
      </c>
      <c r="F24">
        <v>278</v>
      </c>
      <c r="G24" t="s">
        <v>376</v>
      </c>
      <c r="H24" t="s">
        <v>949</v>
      </c>
      <c r="I24" s="1">
        <v>1.39</v>
      </c>
      <c r="J24" t="s">
        <v>4</v>
      </c>
      <c r="K24" t="s">
        <v>5</v>
      </c>
      <c r="L24" t="s">
        <v>706</v>
      </c>
      <c r="M24" t="s">
        <v>378</v>
      </c>
      <c r="N24">
        <v>39</v>
      </c>
      <c r="O24" t="s">
        <v>1</v>
      </c>
      <c r="P24" t="s">
        <v>170</v>
      </c>
    </row>
    <row r="25" spans="1:16" x14ac:dyDescent="0.25">
      <c r="A25" t="s">
        <v>373</v>
      </c>
      <c r="B25" t="s">
        <v>374</v>
      </c>
      <c r="C25">
        <v>470</v>
      </c>
      <c r="D25" t="s">
        <v>411</v>
      </c>
      <c r="E25" t="s">
        <v>375</v>
      </c>
      <c r="F25">
        <v>653.29999999999995</v>
      </c>
      <c r="G25" t="s">
        <v>376</v>
      </c>
      <c r="H25" t="s">
        <v>949</v>
      </c>
      <c r="I25" s="1">
        <v>1.39</v>
      </c>
      <c r="J25" t="s">
        <v>4</v>
      </c>
      <c r="K25" t="s">
        <v>5</v>
      </c>
      <c r="L25" t="s">
        <v>707</v>
      </c>
      <c r="M25" t="s">
        <v>378</v>
      </c>
      <c r="N25">
        <v>39</v>
      </c>
      <c r="O25" t="s">
        <v>1</v>
      </c>
      <c r="P25" t="s">
        <v>170</v>
      </c>
    </row>
    <row r="26" spans="1:16" x14ac:dyDescent="0.25">
      <c r="A26" t="s">
        <v>373</v>
      </c>
      <c r="B26" t="s">
        <v>374</v>
      </c>
      <c r="C26">
        <v>330</v>
      </c>
      <c r="D26" t="s">
        <v>411</v>
      </c>
      <c r="E26" t="s">
        <v>375</v>
      </c>
      <c r="F26">
        <v>488.4</v>
      </c>
      <c r="G26" t="s">
        <v>376</v>
      </c>
      <c r="H26" t="s">
        <v>949</v>
      </c>
      <c r="I26" s="1">
        <v>1.48</v>
      </c>
      <c r="J26" t="s">
        <v>4</v>
      </c>
      <c r="K26" t="s">
        <v>5</v>
      </c>
      <c r="L26" t="s">
        <v>708</v>
      </c>
      <c r="M26" t="s">
        <v>378</v>
      </c>
      <c r="N26">
        <v>48</v>
      </c>
      <c r="O26" t="s">
        <v>1</v>
      </c>
      <c r="P26" t="s">
        <v>170</v>
      </c>
    </row>
    <row r="27" spans="1:16" x14ac:dyDescent="0.25">
      <c r="A27" t="s">
        <v>373</v>
      </c>
      <c r="B27" t="s">
        <v>374</v>
      </c>
      <c r="C27">
        <v>380</v>
      </c>
      <c r="D27" t="s">
        <v>411</v>
      </c>
      <c r="E27" t="s">
        <v>375</v>
      </c>
      <c r="F27">
        <v>520.6</v>
      </c>
      <c r="G27" t="s">
        <v>376</v>
      </c>
      <c r="H27" t="s">
        <v>949</v>
      </c>
      <c r="I27" s="1">
        <v>1.37</v>
      </c>
      <c r="J27" t="s">
        <v>4</v>
      </c>
      <c r="K27" t="s">
        <v>5</v>
      </c>
      <c r="L27" t="s">
        <v>709</v>
      </c>
      <c r="M27" t="s">
        <v>378</v>
      </c>
      <c r="N27">
        <v>37</v>
      </c>
      <c r="O27" t="s">
        <v>1</v>
      </c>
      <c r="P27" t="s">
        <v>170</v>
      </c>
    </row>
    <row r="28" spans="1:16" x14ac:dyDescent="0.25">
      <c r="A28" t="s">
        <v>373</v>
      </c>
      <c r="B28" t="s">
        <v>374</v>
      </c>
      <c r="C28">
        <v>20</v>
      </c>
      <c r="D28" t="s">
        <v>411</v>
      </c>
      <c r="E28" t="s">
        <v>375</v>
      </c>
      <c r="F28">
        <v>29.2</v>
      </c>
      <c r="G28" t="s">
        <v>376</v>
      </c>
      <c r="H28" t="s">
        <v>949</v>
      </c>
      <c r="I28" s="1">
        <v>1.46</v>
      </c>
      <c r="J28" t="s">
        <v>4</v>
      </c>
      <c r="K28" t="s">
        <v>5</v>
      </c>
      <c r="L28" t="s">
        <v>710</v>
      </c>
      <c r="M28" t="s">
        <v>378</v>
      </c>
      <c r="N28">
        <v>46</v>
      </c>
      <c r="O28" t="s">
        <v>1</v>
      </c>
      <c r="P28" t="s">
        <v>170</v>
      </c>
    </row>
    <row r="29" spans="1:16" x14ac:dyDescent="0.25">
      <c r="A29" t="s">
        <v>373</v>
      </c>
      <c r="B29" t="s">
        <v>374</v>
      </c>
      <c r="C29">
        <v>40</v>
      </c>
      <c r="D29" t="s">
        <v>411</v>
      </c>
      <c r="E29" t="s">
        <v>375</v>
      </c>
      <c r="F29">
        <v>56.4</v>
      </c>
      <c r="G29" t="s">
        <v>376</v>
      </c>
      <c r="H29" t="s">
        <v>949</v>
      </c>
      <c r="I29" s="1">
        <v>1.41</v>
      </c>
      <c r="J29" t="s">
        <v>4</v>
      </c>
      <c r="K29" t="s">
        <v>5</v>
      </c>
      <c r="L29" t="s">
        <v>420</v>
      </c>
      <c r="M29" t="s">
        <v>378</v>
      </c>
      <c r="N29">
        <v>41</v>
      </c>
      <c r="O29" t="s">
        <v>1</v>
      </c>
      <c r="P29" t="s">
        <v>170</v>
      </c>
    </row>
    <row r="30" spans="1:16" x14ac:dyDescent="0.25">
      <c r="A30" t="s">
        <v>373</v>
      </c>
      <c r="B30" t="s">
        <v>374</v>
      </c>
      <c r="C30">
        <v>20</v>
      </c>
      <c r="D30" t="s">
        <v>411</v>
      </c>
      <c r="E30" t="s">
        <v>375</v>
      </c>
      <c r="F30">
        <v>27.8</v>
      </c>
      <c r="G30" t="s">
        <v>376</v>
      </c>
      <c r="H30" t="s">
        <v>949</v>
      </c>
      <c r="I30" s="1">
        <v>1.39</v>
      </c>
      <c r="J30" t="s">
        <v>4</v>
      </c>
      <c r="K30" t="s">
        <v>5</v>
      </c>
      <c r="L30" t="s">
        <v>711</v>
      </c>
      <c r="M30" t="s">
        <v>378</v>
      </c>
      <c r="N30">
        <v>39</v>
      </c>
      <c r="O30" t="s">
        <v>1</v>
      </c>
      <c r="P30" t="s">
        <v>170</v>
      </c>
    </row>
    <row r="31" spans="1:16" x14ac:dyDescent="0.25">
      <c r="A31" t="s">
        <v>373</v>
      </c>
      <c r="B31" t="s">
        <v>374</v>
      </c>
      <c r="C31">
        <v>400</v>
      </c>
      <c r="D31" t="s">
        <v>411</v>
      </c>
      <c r="E31" t="s">
        <v>375</v>
      </c>
      <c r="F31">
        <v>584</v>
      </c>
      <c r="G31" t="s">
        <v>376</v>
      </c>
      <c r="H31" t="s">
        <v>949</v>
      </c>
      <c r="I31" s="1">
        <v>1.46</v>
      </c>
      <c r="J31" t="s">
        <v>4</v>
      </c>
      <c r="K31" t="s">
        <v>5</v>
      </c>
      <c r="L31" t="s">
        <v>712</v>
      </c>
      <c r="M31" t="s">
        <v>378</v>
      </c>
      <c r="N31">
        <v>46</v>
      </c>
      <c r="O31" t="s">
        <v>1</v>
      </c>
      <c r="P31" t="s">
        <v>170</v>
      </c>
    </row>
    <row r="32" spans="1:16" x14ac:dyDescent="0.25">
      <c r="A32" t="s">
        <v>373</v>
      </c>
      <c r="B32" t="s">
        <v>374</v>
      </c>
      <c r="C32">
        <v>100</v>
      </c>
      <c r="D32" t="s">
        <v>411</v>
      </c>
      <c r="E32" t="s">
        <v>375</v>
      </c>
      <c r="F32">
        <v>110</v>
      </c>
      <c r="G32" t="s">
        <v>376</v>
      </c>
      <c r="H32" t="s">
        <v>949</v>
      </c>
      <c r="I32" s="1">
        <v>1.1000000000000001</v>
      </c>
      <c r="J32" t="s">
        <v>4</v>
      </c>
      <c r="K32" t="s">
        <v>5</v>
      </c>
      <c r="L32" t="s">
        <v>713</v>
      </c>
      <c r="M32" t="s">
        <v>378</v>
      </c>
      <c r="N32">
        <v>10</v>
      </c>
      <c r="O32" t="s">
        <v>1</v>
      </c>
      <c r="P32" t="s">
        <v>170</v>
      </c>
    </row>
    <row r="33" spans="1:16" x14ac:dyDescent="0.25">
      <c r="A33" t="s">
        <v>373</v>
      </c>
      <c r="B33" t="s">
        <v>374</v>
      </c>
      <c r="C33">
        <v>180</v>
      </c>
      <c r="D33" t="s">
        <v>411</v>
      </c>
      <c r="E33" t="s">
        <v>375</v>
      </c>
      <c r="F33">
        <v>230.4</v>
      </c>
      <c r="G33" t="s">
        <v>376</v>
      </c>
      <c r="H33" t="s">
        <v>949</v>
      </c>
      <c r="I33" s="1">
        <v>1.28</v>
      </c>
      <c r="J33" t="s">
        <v>4</v>
      </c>
      <c r="K33" t="s">
        <v>5</v>
      </c>
      <c r="L33" t="s">
        <v>714</v>
      </c>
      <c r="M33" t="s">
        <v>378</v>
      </c>
      <c r="N33">
        <v>28</v>
      </c>
      <c r="O33" t="s">
        <v>1</v>
      </c>
      <c r="P33" t="s">
        <v>170</v>
      </c>
    </row>
    <row r="34" spans="1:16" x14ac:dyDescent="0.25">
      <c r="A34" t="s">
        <v>373</v>
      </c>
      <c r="B34" t="s">
        <v>374</v>
      </c>
      <c r="C34">
        <v>390</v>
      </c>
      <c r="D34" t="s">
        <v>411</v>
      </c>
      <c r="E34" t="s">
        <v>375</v>
      </c>
      <c r="F34">
        <v>538.20000000000005</v>
      </c>
      <c r="G34" t="s">
        <v>376</v>
      </c>
      <c r="H34" t="s">
        <v>949</v>
      </c>
      <c r="I34" s="1">
        <v>1.38</v>
      </c>
      <c r="J34" t="s">
        <v>4</v>
      </c>
      <c r="K34" t="s">
        <v>5</v>
      </c>
      <c r="L34" t="s">
        <v>715</v>
      </c>
      <c r="M34" t="s">
        <v>378</v>
      </c>
      <c r="N34">
        <v>38</v>
      </c>
      <c r="O34" t="s">
        <v>1</v>
      </c>
      <c r="P34" t="s">
        <v>170</v>
      </c>
    </row>
    <row r="35" spans="1:16" x14ac:dyDescent="0.25">
      <c r="A35" t="s">
        <v>373</v>
      </c>
      <c r="B35" t="s">
        <v>374</v>
      </c>
      <c r="C35">
        <v>270</v>
      </c>
      <c r="D35" t="s">
        <v>411</v>
      </c>
      <c r="E35" t="s">
        <v>375</v>
      </c>
      <c r="F35">
        <v>378</v>
      </c>
      <c r="G35" t="s">
        <v>376</v>
      </c>
      <c r="H35" t="s">
        <v>949</v>
      </c>
      <c r="I35" s="1">
        <v>1.4</v>
      </c>
      <c r="J35" t="s">
        <v>4</v>
      </c>
      <c r="K35" t="s">
        <v>5</v>
      </c>
      <c r="L35" t="s">
        <v>716</v>
      </c>
      <c r="M35" t="s">
        <v>378</v>
      </c>
      <c r="N35">
        <v>40</v>
      </c>
      <c r="O35" t="s">
        <v>1</v>
      </c>
      <c r="P35" t="s">
        <v>170</v>
      </c>
    </row>
    <row r="36" spans="1:16" x14ac:dyDescent="0.25">
      <c r="A36" t="s">
        <v>373</v>
      </c>
      <c r="B36" t="s">
        <v>374</v>
      </c>
      <c r="C36">
        <v>360</v>
      </c>
      <c r="D36" t="s">
        <v>411</v>
      </c>
      <c r="E36" t="s">
        <v>375</v>
      </c>
      <c r="F36">
        <v>478.8</v>
      </c>
      <c r="G36" t="s">
        <v>376</v>
      </c>
      <c r="H36" t="s">
        <v>949</v>
      </c>
      <c r="I36" s="1">
        <v>1.33</v>
      </c>
      <c r="J36" t="s">
        <v>4</v>
      </c>
      <c r="K36" t="s">
        <v>5</v>
      </c>
      <c r="L36" t="s">
        <v>717</v>
      </c>
      <c r="M36" t="s">
        <v>378</v>
      </c>
      <c r="N36">
        <v>33</v>
      </c>
      <c r="O36" t="s">
        <v>1</v>
      </c>
      <c r="P36" t="s">
        <v>170</v>
      </c>
    </row>
    <row r="37" spans="1:16" x14ac:dyDescent="0.25">
      <c r="A37" t="s">
        <v>373</v>
      </c>
      <c r="B37" t="s">
        <v>374</v>
      </c>
      <c r="C37">
        <v>240</v>
      </c>
      <c r="D37" t="s">
        <v>411</v>
      </c>
      <c r="E37" t="s">
        <v>375</v>
      </c>
      <c r="F37">
        <v>259.2</v>
      </c>
      <c r="G37" t="s">
        <v>376</v>
      </c>
      <c r="H37" t="s">
        <v>949</v>
      </c>
      <c r="I37" s="1">
        <v>1.08</v>
      </c>
      <c r="J37" t="s">
        <v>4</v>
      </c>
      <c r="K37" t="s">
        <v>5</v>
      </c>
      <c r="L37" t="s">
        <v>718</v>
      </c>
      <c r="M37" t="s">
        <v>378</v>
      </c>
      <c r="N37">
        <v>8</v>
      </c>
      <c r="O37" t="s">
        <v>1</v>
      </c>
      <c r="P37" t="s">
        <v>170</v>
      </c>
    </row>
    <row r="38" spans="1:16" x14ac:dyDescent="0.25">
      <c r="A38" t="s">
        <v>373</v>
      </c>
      <c r="B38" t="s">
        <v>374</v>
      </c>
      <c r="C38">
        <v>270</v>
      </c>
      <c r="D38" t="s">
        <v>411</v>
      </c>
      <c r="E38" t="s">
        <v>375</v>
      </c>
      <c r="F38">
        <v>369.9</v>
      </c>
      <c r="G38" t="s">
        <v>376</v>
      </c>
      <c r="H38" t="s">
        <v>949</v>
      </c>
      <c r="I38" s="1">
        <v>1.37</v>
      </c>
      <c r="J38" t="s">
        <v>4</v>
      </c>
      <c r="K38" t="s">
        <v>5</v>
      </c>
      <c r="L38" t="s">
        <v>719</v>
      </c>
      <c r="M38" t="s">
        <v>378</v>
      </c>
      <c r="N38">
        <v>37</v>
      </c>
      <c r="O38" t="s">
        <v>1</v>
      </c>
      <c r="P38" t="s">
        <v>170</v>
      </c>
    </row>
    <row r="39" spans="1:16" x14ac:dyDescent="0.25">
      <c r="A39" t="s">
        <v>373</v>
      </c>
      <c r="B39" t="s">
        <v>374</v>
      </c>
      <c r="C39">
        <v>270</v>
      </c>
      <c r="D39" t="s">
        <v>411</v>
      </c>
      <c r="E39" t="s">
        <v>375</v>
      </c>
      <c r="F39">
        <v>388.8</v>
      </c>
      <c r="G39" t="s">
        <v>376</v>
      </c>
      <c r="H39" t="s">
        <v>949</v>
      </c>
      <c r="I39" s="1">
        <v>1.44</v>
      </c>
      <c r="J39" t="s">
        <v>4</v>
      </c>
      <c r="K39" t="s">
        <v>5</v>
      </c>
      <c r="L39" t="s">
        <v>720</v>
      </c>
      <c r="M39" t="s">
        <v>378</v>
      </c>
      <c r="N39">
        <v>44</v>
      </c>
      <c r="O39" t="s">
        <v>1</v>
      </c>
      <c r="P39" t="s">
        <v>170</v>
      </c>
    </row>
    <row r="40" spans="1:16" x14ac:dyDescent="0.25">
      <c r="A40" t="s">
        <v>373</v>
      </c>
      <c r="B40" t="s">
        <v>374</v>
      </c>
      <c r="C40">
        <v>230</v>
      </c>
      <c r="D40" t="s">
        <v>411</v>
      </c>
      <c r="E40" t="s">
        <v>375</v>
      </c>
      <c r="F40">
        <v>232.3</v>
      </c>
      <c r="G40" t="s">
        <v>376</v>
      </c>
      <c r="H40" t="s">
        <v>949</v>
      </c>
      <c r="I40" s="1">
        <v>1.01</v>
      </c>
      <c r="J40" t="s">
        <v>4</v>
      </c>
      <c r="K40" t="s">
        <v>5</v>
      </c>
      <c r="L40" t="s">
        <v>721</v>
      </c>
      <c r="M40" t="s">
        <v>378</v>
      </c>
      <c r="N40">
        <v>1</v>
      </c>
      <c r="O40" t="s">
        <v>1</v>
      </c>
      <c r="P40" t="s">
        <v>170</v>
      </c>
    </row>
    <row r="41" spans="1:16" x14ac:dyDescent="0.25">
      <c r="A41" t="s">
        <v>373</v>
      </c>
      <c r="B41" t="s">
        <v>374</v>
      </c>
      <c r="C41">
        <v>490</v>
      </c>
      <c r="D41" t="s">
        <v>411</v>
      </c>
      <c r="E41" t="s">
        <v>375</v>
      </c>
      <c r="F41">
        <v>622.29999999999995</v>
      </c>
      <c r="G41" t="s">
        <v>376</v>
      </c>
      <c r="H41" t="s">
        <v>949</v>
      </c>
      <c r="I41" s="1">
        <v>1.27</v>
      </c>
      <c r="J41" t="s">
        <v>4</v>
      </c>
      <c r="K41" t="s">
        <v>5</v>
      </c>
      <c r="L41" t="s">
        <v>416</v>
      </c>
      <c r="M41" t="s">
        <v>378</v>
      </c>
      <c r="N41">
        <v>27</v>
      </c>
      <c r="O41" t="s">
        <v>1</v>
      </c>
      <c r="P41" t="s">
        <v>170</v>
      </c>
    </row>
    <row r="42" spans="1:16" x14ac:dyDescent="0.25">
      <c r="A42" t="s">
        <v>373</v>
      </c>
      <c r="B42" t="s">
        <v>374</v>
      </c>
      <c r="C42">
        <v>480</v>
      </c>
      <c r="D42" t="s">
        <v>411</v>
      </c>
      <c r="E42" t="s">
        <v>375</v>
      </c>
      <c r="F42">
        <v>489.6</v>
      </c>
      <c r="G42" t="s">
        <v>376</v>
      </c>
      <c r="H42" t="s">
        <v>949</v>
      </c>
      <c r="I42" s="1">
        <v>1.02</v>
      </c>
      <c r="J42" t="s">
        <v>4</v>
      </c>
      <c r="K42" t="s">
        <v>5</v>
      </c>
      <c r="L42" t="s">
        <v>722</v>
      </c>
      <c r="M42" t="s">
        <v>378</v>
      </c>
      <c r="N42">
        <v>2</v>
      </c>
      <c r="O42" t="s">
        <v>1</v>
      </c>
      <c r="P42" t="s">
        <v>170</v>
      </c>
    </row>
    <row r="43" spans="1:16" x14ac:dyDescent="0.25">
      <c r="A43" t="s">
        <v>373</v>
      </c>
      <c r="B43" t="s">
        <v>374</v>
      </c>
      <c r="C43">
        <v>260</v>
      </c>
      <c r="D43" t="s">
        <v>411</v>
      </c>
      <c r="E43" t="s">
        <v>375</v>
      </c>
      <c r="F43">
        <v>330.2</v>
      </c>
      <c r="G43" t="s">
        <v>376</v>
      </c>
      <c r="H43" t="s">
        <v>949</v>
      </c>
      <c r="I43" s="1">
        <v>1.27</v>
      </c>
      <c r="J43" t="s">
        <v>4</v>
      </c>
      <c r="K43" t="s">
        <v>5</v>
      </c>
      <c r="L43" t="s">
        <v>723</v>
      </c>
      <c r="M43" t="s">
        <v>378</v>
      </c>
      <c r="N43">
        <v>27</v>
      </c>
      <c r="O43" t="s">
        <v>1</v>
      </c>
      <c r="P43" t="s">
        <v>170</v>
      </c>
    </row>
    <row r="44" spans="1:16" x14ac:dyDescent="0.25">
      <c r="A44" t="s">
        <v>373</v>
      </c>
      <c r="B44" t="s">
        <v>374</v>
      </c>
      <c r="C44">
        <v>440</v>
      </c>
      <c r="D44" t="s">
        <v>411</v>
      </c>
      <c r="E44" t="s">
        <v>375</v>
      </c>
      <c r="F44">
        <v>598.4</v>
      </c>
      <c r="G44" t="s">
        <v>376</v>
      </c>
      <c r="H44" t="s">
        <v>949</v>
      </c>
      <c r="I44" s="1">
        <v>1.36</v>
      </c>
      <c r="J44" t="s">
        <v>4</v>
      </c>
      <c r="K44" t="s">
        <v>5</v>
      </c>
      <c r="L44" t="s">
        <v>724</v>
      </c>
      <c r="M44" t="s">
        <v>378</v>
      </c>
      <c r="N44">
        <v>36</v>
      </c>
      <c r="O44" t="s">
        <v>1</v>
      </c>
      <c r="P44" t="s">
        <v>170</v>
      </c>
    </row>
    <row r="45" spans="1:16" x14ac:dyDescent="0.25">
      <c r="A45" t="s">
        <v>373</v>
      </c>
      <c r="B45" t="s">
        <v>374</v>
      </c>
      <c r="C45">
        <v>290</v>
      </c>
      <c r="D45" t="s">
        <v>411</v>
      </c>
      <c r="E45" t="s">
        <v>375</v>
      </c>
      <c r="F45">
        <v>301.60000000000002</v>
      </c>
      <c r="G45" t="s">
        <v>376</v>
      </c>
      <c r="H45" t="s">
        <v>949</v>
      </c>
      <c r="I45" s="1">
        <v>1.04</v>
      </c>
      <c r="J45" t="s">
        <v>4</v>
      </c>
      <c r="K45" t="s">
        <v>5</v>
      </c>
      <c r="L45" t="s">
        <v>725</v>
      </c>
      <c r="M45" t="s">
        <v>378</v>
      </c>
      <c r="N45">
        <v>4</v>
      </c>
      <c r="O45" t="s">
        <v>1</v>
      </c>
      <c r="P45" t="s">
        <v>170</v>
      </c>
    </row>
    <row r="46" spans="1:16" x14ac:dyDescent="0.25">
      <c r="A46" t="s">
        <v>373</v>
      </c>
      <c r="B46" t="s">
        <v>374</v>
      </c>
      <c r="C46">
        <v>490</v>
      </c>
      <c r="D46" t="s">
        <v>411</v>
      </c>
      <c r="E46" t="s">
        <v>375</v>
      </c>
      <c r="F46">
        <v>681.1</v>
      </c>
      <c r="G46" t="s">
        <v>376</v>
      </c>
      <c r="H46" t="s">
        <v>949</v>
      </c>
      <c r="I46" s="1">
        <v>1.39</v>
      </c>
      <c r="J46" t="s">
        <v>4</v>
      </c>
      <c r="K46" t="s">
        <v>5</v>
      </c>
      <c r="L46" t="s">
        <v>726</v>
      </c>
      <c r="M46" t="s">
        <v>378</v>
      </c>
      <c r="N46">
        <v>39</v>
      </c>
      <c r="O46" t="s">
        <v>1</v>
      </c>
      <c r="P46" t="s">
        <v>170</v>
      </c>
    </row>
    <row r="47" spans="1:16" x14ac:dyDescent="0.25">
      <c r="A47" t="s">
        <v>373</v>
      </c>
      <c r="B47" t="s">
        <v>374</v>
      </c>
      <c r="C47">
        <v>400</v>
      </c>
      <c r="D47" t="s">
        <v>411</v>
      </c>
      <c r="E47" t="s">
        <v>375</v>
      </c>
      <c r="F47">
        <v>600</v>
      </c>
      <c r="G47" t="s">
        <v>376</v>
      </c>
      <c r="H47" t="s">
        <v>949</v>
      </c>
      <c r="I47" s="1">
        <v>1.5</v>
      </c>
      <c r="J47" t="s">
        <v>4</v>
      </c>
      <c r="K47" t="s">
        <v>5</v>
      </c>
      <c r="L47" t="s">
        <v>727</v>
      </c>
      <c r="M47" t="s">
        <v>378</v>
      </c>
      <c r="N47">
        <v>50</v>
      </c>
      <c r="O47" t="s">
        <v>1</v>
      </c>
      <c r="P47" t="s">
        <v>170</v>
      </c>
    </row>
    <row r="48" spans="1:16" x14ac:dyDescent="0.25">
      <c r="A48" t="s">
        <v>373</v>
      </c>
      <c r="B48" t="s">
        <v>374</v>
      </c>
      <c r="C48">
        <v>330</v>
      </c>
      <c r="D48" t="s">
        <v>411</v>
      </c>
      <c r="E48" t="s">
        <v>375</v>
      </c>
      <c r="F48">
        <v>485.1</v>
      </c>
      <c r="G48" t="s">
        <v>376</v>
      </c>
      <c r="H48" t="s">
        <v>949</v>
      </c>
      <c r="I48" s="1">
        <v>1.47</v>
      </c>
      <c r="J48" t="s">
        <v>4</v>
      </c>
      <c r="K48" t="s">
        <v>5</v>
      </c>
      <c r="L48" t="s">
        <v>728</v>
      </c>
      <c r="M48" t="s">
        <v>378</v>
      </c>
      <c r="N48">
        <v>47</v>
      </c>
      <c r="O48" t="s">
        <v>1</v>
      </c>
      <c r="P48" t="s">
        <v>170</v>
      </c>
    </row>
    <row r="49" spans="1:16" x14ac:dyDescent="0.25">
      <c r="A49" t="s">
        <v>373</v>
      </c>
      <c r="B49" t="s">
        <v>374</v>
      </c>
      <c r="C49">
        <v>390</v>
      </c>
      <c r="D49" t="s">
        <v>411</v>
      </c>
      <c r="E49" t="s">
        <v>375</v>
      </c>
      <c r="F49">
        <v>456.3</v>
      </c>
      <c r="G49" t="s">
        <v>376</v>
      </c>
      <c r="H49" t="s">
        <v>949</v>
      </c>
      <c r="I49" s="1">
        <v>1.17</v>
      </c>
      <c r="J49" t="s">
        <v>4</v>
      </c>
      <c r="K49" t="s">
        <v>5</v>
      </c>
      <c r="L49" t="s">
        <v>729</v>
      </c>
      <c r="M49" t="s">
        <v>378</v>
      </c>
      <c r="N49">
        <v>17</v>
      </c>
      <c r="O49" t="s">
        <v>1</v>
      </c>
      <c r="P49" t="s">
        <v>170</v>
      </c>
    </row>
    <row r="50" spans="1:16" x14ac:dyDescent="0.25">
      <c r="A50" t="s">
        <v>373</v>
      </c>
      <c r="B50" t="s">
        <v>374</v>
      </c>
      <c r="C50">
        <v>410</v>
      </c>
      <c r="D50" t="s">
        <v>411</v>
      </c>
      <c r="E50" t="s">
        <v>375</v>
      </c>
      <c r="F50">
        <v>565.79999999999995</v>
      </c>
      <c r="G50" t="s">
        <v>376</v>
      </c>
      <c r="H50" t="s">
        <v>949</v>
      </c>
      <c r="I50" s="1">
        <v>1.38</v>
      </c>
      <c r="J50" t="s">
        <v>4</v>
      </c>
      <c r="K50" t="s">
        <v>5</v>
      </c>
      <c r="L50" t="s">
        <v>730</v>
      </c>
      <c r="M50" t="s">
        <v>378</v>
      </c>
      <c r="N50">
        <v>38</v>
      </c>
      <c r="O50" t="s">
        <v>1</v>
      </c>
      <c r="P50" t="s">
        <v>170</v>
      </c>
    </row>
    <row r="51" spans="1:16" x14ac:dyDescent="0.25">
      <c r="A51" t="s">
        <v>373</v>
      </c>
      <c r="B51" t="s">
        <v>374</v>
      </c>
      <c r="C51">
        <v>380</v>
      </c>
      <c r="D51" t="s">
        <v>411</v>
      </c>
      <c r="E51" t="s">
        <v>375</v>
      </c>
      <c r="F51">
        <v>543.4</v>
      </c>
      <c r="G51" t="s">
        <v>376</v>
      </c>
      <c r="H51" t="s">
        <v>949</v>
      </c>
      <c r="I51" s="1">
        <v>1.43</v>
      </c>
      <c r="J51" t="s">
        <v>4</v>
      </c>
      <c r="K51" t="s">
        <v>5</v>
      </c>
      <c r="L51" t="s">
        <v>731</v>
      </c>
      <c r="M51" t="s">
        <v>378</v>
      </c>
      <c r="N51">
        <v>43</v>
      </c>
      <c r="O51" t="s">
        <v>1</v>
      </c>
      <c r="P51" t="s">
        <v>170</v>
      </c>
    </row>
    <row r="52" spans="1:16" x14ac:dyDescent="0.25">
      <c r="A52" t="s">
        <v>373</v>
      </c>
      <c r="B52" t="s">
        <v>374</v>
      </c>
      <c r="C52">
        <v>310</v>
      </c>
      <c r="D52" t="s">
        <v>411</v>
      </c>
      <c r="E52" t="s">
        <v>375</v>
      </c>
      <c r="F52">
        <v>415.4</v>
      </c>
      <c r="G52" t="s">
        <v>376</v>
      </c>
      <c r="H52" t="s">
        <v>949</v>
      </c>
      <c r="I52" s="1">
        <v>1.34</v>
      </c>
      <c r="J52" t="s">
        <v>4</v>
      </c>
      <c r="K52" t="s">
        <v>5</v>
      </c>
      <c r="L52" t="s">
        <v>732</v>
      </c>
      <c r="M52" t="s">
        <v>378</v>
      </c>
      <c r="N52">
        <v>34</v>
      </c>
      <c r="O52" t="s">
        <v>1</v>
      </c>
      <c r="P52" t="s">
        <v>170</v>
      </c>
    </row>
    <row r="53" spans="1:16" x14ac:dyDescent="0.25">
      <c r="A53" t="s">
        <v>373</v>
      </c>
      <c r="B53" t="s">
        <v>374</v>
      </c>
      <c r="C53">
        <v>110</v>
      </c>
      <c r="D53" t="s">
        <v>411</v>
      </c>
      <c r="E53" t="s">
        <v>375</v>
      </c>
      <c r="F53">
        <v>119.9</v>
      </c>
      <c r="G53" t="s">
        <v>376</v>
      </c>
      <c r="H53" t="s">
        <v>949</v>
      </c>
      <c r="I53" s="1">
        <v>1.0900000000000001</v>
      </c>
      <c r="J53" t="s">
        <v>4</v>
      </c>
      <c r="K53" t="s">
        <v>5</v>
      </c>
      <c r="L53" t="s">
        <v>433</v>
      </c>
      <c r="M53" t="s">
        <v>378</v>
      </c>
      <c r="N53">
        <v>9</v>
      </c>
      <c r="O53" t="s">
        <v>1</v>
      </c>
      <c r="P53" t="s">
        <v>170</v>
      </c>
    </row>
    <row r="54" spans="1:16" x14ac:dyDescent="0.25">
      <c r="A54" t="s">
        <v>373</v>
      </c>
      <c r="B54" t="s">
        <v>374</v>
      </c>
      <c r="C54">
        <v>450</v>
      </c>
      <c r="D54" t="s">
        <v>411</v>
      </c>
      <c r="E54" t="s">
        <v>375</v>
      </c>
      <c r="F54">
        <v>607.5</v>
      </c>
      <c r="G54" t="s">
        <v>376</v>
      </c>
      <c r="H54" t="s">
        <v>949</v>
      </c>
      <c r="I54" s="1">
        <v>1.35</v>
      </c>
      <c r="J54" t="s">
        <v>4</v>
      </c>
      <c r="K54" t="s">
        <v>5</v>
      </c>
      <c r="L54" t="s">
        <v>733</v>
      </c>
      <c r="M54" t="s">
        <v>378</v>
      </c>
      <c r="N54">
        <v>35</v>
      </c>
      <c r="O54" t="s">
        <v>1</v>
      </c>
      <c r="P54" t="s">
        <v>170</v>
      </c>
    </row>
    <row r="55" spans="1:16" x14ac:dyDescent="0.25">
      <c r="A55" t="s">
        <v>373</v>
      </c>
      <c r="B55" t="s">
        <v>374</v>
      </c>
      <c r="C55">
        <v>190</v>
      </c>
      <c r="D55" t="s">
        <v>411</v>
      </c>
      <c r="E55" t="s">
        <v>375</v>
      </c>
      <c r="F55">
        <v>193.8</v>
      </c>
      <c r="G55" t="s">
        <v>376</v>
      </c>
      <c r="H55" t="s">
        <v>949</v>
      </c>
      <c r="I55" s="1">
        <v>1.02</v>
      </c>
      <c r="J55" t="s">
        <v>4</v>
      </c>
      <c r="K55" t="s">
        <v>5</v>
      </c>
      <c r="L55" t="s">
        <v>413</v>
      </c>
      <c r="M55" t="s">
        <v>378</v>
      </c>
      <c r="N55">
        <v>2</v>
      </c>
      <c r="O55" t="s">
        <v>1</v>
      </c>
      <c r="P55" t="s">
        <v>170</v>
      </c>
    </row>
    <row r="56" spans="1:16" x14ac:dyDescent="0.25">
      <c r="A56" t="s">
        <v>373</v>
      </c>
      <c r="B56" t="s">
        <v>374</v>
      </c>
      <c r="C56">
        <v>440</v>
      </c>
      <c r="D56" t="s">
        <v>411</v>
      </c>
      <c r="E56" t="s">
        <v>375</v>
      </c>
      <c r="F56">
        <v>488.4</v>
      </c>
      <c r="G56" t="s">
        <v>376</v>
      </c>
      <c r="H56" t="s">
        <v>949</v>
      </c>
      <c r="I56" s="1">
        <v>1.1100000000000001</v>
      </c>
      <c r="J56" t="s">
        <v>4</v>
      </c>
      <c r="K56" t="s">
        <v>5</v>
      </c>
      <c r="L56" t="s">
        <v>734</v>
      </c>
      <c r="M56" t="s">
        <v>378</v>
      </c>
      <c r="N56">
        <v>11</v>
      </c>
      <c r="O56" t="s">
        <v>1</v>
      </c>
      <c r="P56" t="s">
        <v>170</v>
      </c>
    </row>
    <row r="57" spans="1:16" x14ac:dyDescent="0.25">
      <c r="A57" t="s">
        <v>373</v>
      </c>
      <c r="B57" t="s">
        <v>374</v>
      </c>
      <c r="C57">
        <v>480</v>
      </c>
      <c r="D57" t="s">
        <v>411</v>
      </c>
      <c r="E57" t="s">
        <v>375</v>
      </c>
      <c r="F57">
        <v>633.6</v>
      </c>
      <c r="G57" t="s">
        <v>376</v>
      </c>
      <c r="H57" t="s">
        <v>949</v>
      </c>
      <c r="I57" s="1">
        <v>1.32</v>
      </c>
      <c r="J57" t="s">
        <v>4</v>
      </c>
      <c r="K57" t="s">
        <v>5</v>
      </c>
      <c r="L57" t="s">
        <v>735</v>
      </c>
      <c r="M57" t="s">
        <v>378</v>
      </c>
      <c r="N57">
        <v>32</v>
      </c>
      <c r="O57" t="s">
        <v>1</v>
      </c>
      <c r="P57" t="s">
        <v>170</v>
      </c>
    </row>
    <row r="58" spans="1:16" x14ac:dyDescent="0.25">
      <c r="A58" t="s">
        <v>373</v>
      </c>
      <c r="B58" t="s">
        <v>374</v>
      </c>
      <c r="C58">
        <v>420</v>
      </c>
      <c r="D58" t="s">
        <v>411</v>
      </c>
      <c r="E58" t="s">
        <v>375</v>
      </c>
      <c r="F58">
        <v>449.4</v>
      </c>
      <c r="G58" t="s">
        <v>376</v>
      </c>
      <c r="H58" t="s">
        <v>949</v>
      </c>
      <c r="I58" s="1">
        <v>1.07</v>
      </c>
      <c r="J58" t="s">
        <v>4</v>
      </c>
      <c r="K58" t="s">
        <v>5</v>
      </c>
      <c r="L58" t="s">
        <v>736</v>
      </c>
      <c r="M58" t="s">
        <v>378</v>
      </c>
      <c r="N58">
        <v>7</v>
      </c>
      <c r="O58" t="s">
        <v>1</v>
      </c>
      <c r="P58" t="s">
        <v>170</v>
      </c>
    </row>
    <row r="59" spans="1:16" x14ac:dyDescent="0.25">
      <c r="A59" t="s">
        <v>373</v>
      </c>
      <c r="B59" t="s">
        <v>374</v>
      </c>
      <c r="C59">
        <v>290</v>
      </c>
      <c r="D59" t="s">
        <v>411</v>
      </c>
      <c r="E59" t="s">
        <v>375</v>
      </c>
      <c r="F59">
        <v>353.8</v>
      </c>
      <c r="G59" t="s">
        <v>376</v>
      </c>
      <c r="H59" t="s">
        <v>949</v>
      </c>
      <c r="I59" s="1">
        <v>1.22</v>
      </c>
      <c r="J59" t="s">
        <v>4</v>
      </c>
      <c r="K59" t="s">
        <v>5</v>
      </c>
      <c r="L59" t="s">
        <v>417</v>
      </c>
      <c r="M59" t="s">
        <v>378</v>
      </c>
      <c r="N59">
        <v>22</v>
      </c>
      <c r="O59" t="s">
        <v>1</v>
      </c>
      <c r="P59" t="s">
        <v>170</v>
      </c>
    </row>
    <row r="60" spans="1:16" x14ac:dyDescent="0.25">
      <c r="A60" t="s">
        <v>373</v>
      </c>
      <c r="B60" t="s">
        <v>374</v>
      </c>
      <c r="C60">
        <v>110</v>
      </c>
      <c r="D60" t="s">
        <v>411</v>
      </c>
      <c r="E60" t="s">
        <v>375</v>
      </c>
      <c r="F60">
        <v>145.19999999999999</v>
      </c>
      <c r="G60" t="s">
        <v>376</v>
      </c>
      <c r="H60" t="s">
        <v>949</v>
      </c>
      <c r="I60" s="1">
        <v>1.32</v>
      </c>
      <c r="J60" t="s">
        <v>4</v>
      </c>
      <c r="K60" t="s">
        <v>5</v>
      </c>
      <c r="L60" t="s">
        <v>737</v>
      </c>
      <c r="M60" t="s">
        <v>378</v>
      </c>
      <c r="N60">
        <v>32</v>
      </c>
      <c r="O60" t="s">
        <v>1</v>
      </c>
      <c r="P60" t="s">
        <v>170</v>
      </c>
    </row>
    <row r="61" spans="1:16" x14ac:dyDescent="0.25">
      <c r="A61" t="s">
        <v>373</v>
      </c>
      <c r="B61" t="s">
        <v>374</v>
      </c>
      <c r="C61">
        <v>440</v>
      </c>
      <c r="D61" t="s">
        <v>411</v>
      </c>
      <c r="E61" t="s">
        <v>375</v>
      </c>
      <c r="F61">
        <v>642.4</v>
      </c>
      <c r="G61" t="s">
        <v>376</v>
      </c>
      <c r="H61" t="s">
        <v>949</v>
      </c>
      <c r="I61" s="1">
        <v>1.46</v>
      </c>
      <c r="J61" t="s">
        <v>4</v>
      </c>
      <c r="K61" t="s">
        <v>5</v>
      </c>
      <c r="L61" t="s">
        <v>738</v>
      </c>
      <c r="M61" t="s">
        <v>378</v>
      </c>
      <c r="N61">
        <v>46</v>
      </c>
      <c r="O61" t="s">
        <v>1</v>
      </c>
      <c r="P61" t="s">
        <v>170</v>
      </c>
    </row>
    <row r="62" spans="1:16" x14ac:dyDescent="0.25">
      <c r="A62" t="s">
        <v>373</v>
      </c>
      <c r="B62" t="s">
        <v>374</v>
      </c>
      <c r="C62">
        <v>440</v>
      </c>
      <c r="D62" t="s">
        <v>411</v>
      </c>
      <c r="E62" t="s">
        <v>375</v>
      </c>
      <c r="F62">
        <v>589.6</v>
      </c>
      <c r="G62" t="s">
        <v>376</v>
      </c>
      <c r="H62" t="s">
        <v>949</v>
      </c>
      <c r="I62" s="1">
        <v>1.34</v>
      </c>
      <c r="J62" t="s">
        <v>4</v>
      </c>
      <c r="K62" t="s">
        <v>5</v>
      </c>
      <c r="L62" t="s">
        <v>739</v>
      </c>
      <c r="M62" t="s">
        <v>378</v>
      </c>
      <c r="N62">
        <v>34</v>
      </c>
      <c r="O62" t="s">
        <v>1</v>
      </c>
      <c r="P62" t="s">
        <v>170</v>
      </c>
    </row>
    <row r="63" spans="1:16" x14ac:dyDescent="0.25">
      <c r="A63" t="s">
        <v>373</v>
      </c>
      <c r="B63" t="s">
        <v>374</v>
      </c>
      <c r="C63">
        <v>440</v>
      </c>
      <c r="D63" t="s">
        <v>411</v>
      </c>
      <c r="E63" t="s">
        <v>375</v>
      </c>
      <c r="F63">
        <v>462</v>
      </c>
      <c r="G63" t="s">
        <v>376</v>
      </c>
      <c r="H63" t="s">
        <v>949</v>
      </c>
      <c r="I63" s="1">
        <v>1.05</v>
      </c>
      <c r="J63" t="s">
        <v>4</v>
      </c>
      <c r="K63" t="s">
        <v>5</v>
      </c>
      <c r="L63" t="s">
        <v>740</v>
      </c>
      <c r="M63" t="s">
        <v>378</v>
      </c>
      <c r="N63">
        <v>5</v>
      </c>
      <c r="O63" t="s">
        <v>1</v>
      </c>
      <c r="P63" t="s">
        <v>170</v>
      </c>
    </row>
    <row r="64" spans="1:16" x14ac:dyDescent="0.25">
      <c r="A64" t="s">
        <v>373</v>
      </c>
      <c r="B64" t="s">
        <v>374</v>
      </c>
      <c r="C64">
        <v>360</v>
      </c>
      <c r="D64" t="s">
        <v>411</v>
      </c>
      <c r="E64" t="s">
        <v>375</v>
      </c>
      <c r="F64">
        <v>442.8</v>
      </c>
      <c r="G64" t="s">
        <v>376</v>
      </c>
      <c r="H64" t="s">
        <v>949</v>
      </c>
      <c r="I64" s="1">
        <v>1.23</v>
      </c>
      <c r="J64" t="s">
        <v>4</v>
      </c>
      <c r="K64" t="s">
        <v>5</v>
      </c>
      <c r="L64" t="s">
        <v>741</v>
      </c>
      <c r="M64" t="s">
        <v>378</v>
      </c>
      <c r="N64">
        <v>23</v>
      </c>
      <c r="O64" t="s">
        <v>1</v>
      </c>
      <c r="P64" t="s">
        <v>170</v>
      </c>
    </row>
    <row r="65" spans="1:16" x14ac:dyDescent="0.25">
      <c r="A65" t="s">
        <v>373</v>
      </c>
      <c r="B65" t="s">
        <v>374</v>
      </c>
      <c r="C65">
        <v>480</v>
      </c>
      <c r="D65" t="s">
        <v>411</v>
      </c>
      <c r="E65" t="s">
        <v>375</v>
      </c>
      <c r="F65">
        <v>552</v>
      </c>
      <c r="G65" t="s">
        <v>376</v>
      </c>
      <c r="H65" t="s">
        <v>949</v>
      </c>
      <c r="I65" s="1">
        <v>1.1499999999999999</v>
      </c>
      <c r="J65" t="s">
        <v>4</v>
      </c>
      <c r="K65" t="s">
        <v>5</v>
      </c>
      <c r="L65" t="s">
        <v>742</v>
      </c>
      <c r="M65" t="s">
        <v>378</v>
      </c>
      <c r="N65">
        <v>15</v>
      </c>
      <c r="O65" t="s">
        <v>1</v>
      </c>
      <c r="P65" t="s">
        <v>170</v>
      </c>
    </row>
    <row r="66" spans="1:16" x14ac:dyDescent="0.25">
      <c r="A66" t="s">
        <v>373</v>
      </c>
      <c r="B66" t="s">
        <v>374</v>
      </c>
      <c r="C66">
        <v>40</v>
      </c>
      <c r="D66" t="s">
        <v>411</v>
      </c>
      <c r="E66" t="s">
        <v>375</v>
      </c>
      <c r="F66">
        <v>58.4</v>
      </c>
      <c r="G66" t="s">
        <v>376</v>
      </c>
      <c r="H66" t="s">
        <v>949</v>
      </c>
      <c r="I66" s="1">
        <v>1.46</v>
      </c>
      <c r="J66" t="s">
        <v>4</v>
      </c>
      <c r="K66" t="s">
        <v>5</v>
      </c>
      <c r="L66" t="s">
        <v>424</v>
      </c>
      <c r="M66" t="s">
        <v>378</v>
      </c>
      <c r="N66">
        <v>46</v>
      </c>
      <c r="O66" t="s">
        <v>1</v>
      </c>
      <c r="P66" t="s">
        <v>170</v>
      </c>
    </row>
    <row r="67" spans="1:16" x14ac:dyDescent="0.25">
      <c r="A67" t="s">
        <v>373</v>
      </c>
      <c r="B67" t="s">
        <v>374</v>
      </c>
      <c r="C67">
        <v>140</v>
      </c>
      <c r="D67" t="s">
        <v>411</v>
      </c>
      <c r="E67" t="s">
        <v>375</v>
      </c>
      <c r="F67">
        <v>156.80000000000001</v>
      </c>
      <c r="G67" t="s">
        <v>376</v>
      </c>
      <c r="H67" t="s">
        <v>949</v>
      </c>
      <c r="I67" s="1">
        <v>1.1200000000000001</v>
      </c>
      <c r="J67" t="s">
        <v>4</v>
      </c>
      <c r="K67" t="s">
        <v>5</v>
      </c>
      <c r="L67" t="s">
        <v>743</v>
      </c>
      <c r="M67" t="s">
        <v>378</v>
      </c>
      <c r="N67">
        <v>12</v>
      </c>
      <c r="O67" t="s">
        <v>1</v>
      </c>
      <c r="P67" t="s">
        <v>170</v>
      </c>
    </row>
    <row r="68" spans="1:16" x14ac:dyDescent="0.25">
      <c r="A68" t="s">
        <v>373</v>
      </c>
      <c r="B68" t="s">
        <v>374</v>
      </c>
      <c r="C68">
        <v>90</v>
      </c>
      <c r="D68" t="s">
        <v>411</v>
      </c>
      <c r="E68" t="s">
        <v>375</v>
      </c>
      <c r="F68">
        <v>108</v>
      </c>
      <c r="G68" t="s">
        <v>376</v>
      </c>
      <c r="H68" t="s">
        <v>949</v>
      </c>
      <c r="I68" s="1">
        <v>1.2</v>
      </c>
      <c r="J68" t="s">
        <v>4</v>
      </c>
      <c r="K68" t="s">
        <v>5</v>
      </c>
      <c r="L68" t="s">
        <v>744</v>
      </c>
      <c r="M68" t="s">
        <v>378</v>
      </c>
      <c r="N68">
        <v>20</v>
      </c>
      <c r="O68" t="s">
        <v>1</v>
      </c>
      <c r="P68" t="s">
        <v>170</v>
      </c>
    </row>
    <row r="69" spans="1:16" x14ac:dyDescent="0.25">
      <c r="A69" t="s">
        <v>373</v>
      </c>
      <c r="B69" t="s">
        <v>374</v>
      </c>
      <c r="C69">
        <v>160</v>
      </c>
      <c r="D69" t="s">
        <v>411</v>
      </c>
      <c r="E69" t="s">
        <v>375</v>
      </c>
      <c r="F69">
        <v>208</v>
      </c>
      <c r="G69" t="s">
        <v>376</v>
      </c>
      <c r="H69" t="s">
        <v>949</v>
      </c>
      <c r="I69" s="1">
        <v>1.3</v>
      </c>
      <c r="J69" t="s">
        <v>4</v>
      </c>
      <c r="K69" t="s">
        <v>5</v>
      </c>
      <c r="L69" t="s">
        <v>745</v>
      </c>
      <c r="M69" t="s">
        <v>378</v>
      </c>
      <c r="N69">
        <v>30</v>
      </c>
      <c r="O69" t="s">
        <v>1</v>
      </c>
      <c r="P69" t="s">
        <v>170</v>
      </c>
    </row>
    <row r="70" spans="1:16" x14ac:dyDescent="0.25">
      <c r="A70" t="s">
        <v>373</v>
      </c>
      <c r="B70" t="s">
        <v>374</v>
      </c>
      <c r="C70">
        <v>480</v>
      </c>
      <c r="D70" t="s">
        <v>411</v>
      </c>
      <c r="E70" t="s">
        <v>375</v>
      </c>
      <c r="F70">
        <v>720</v>
      </c>
      <c r="G70" t="s">
        <v>376</v>
      </c>
      <c r="H70" t="s">
        <v>949</v>
      </c>
      <c r="I70" s="1">
        <v>1.5</v>
      </c>
      <c r="J70" t="s">
        <v>4</v>
      </c>
      <c r="K70" t="s">
        <v>5</v>
      </c>
      <c r="L70" t="s">
        <v>746</v>
      </c>
      <c r="M70" t="s">
        <v>378</v>
      </c>
      <c r="N70">
        <v>50</v>
      </c>
      <c r="O70" t="s">
        <v>1</v>
      </c>
      <c r="P70" t="s">
        <v>170</v>
      </c>
    </row>
    <row r="71" spans="1:16" x14ac:dyDescent="0.25">
      <c r="A71" t="s">
        <v>373</v>
      </c>
      <c r="B71" t="s">
        <v>374</v>
      </c>
      <c r="C71">
        <v>470</v>
      </c>
      <c r="D71" t="s">
        <v>411</v>
      </c>
      <c r="E71" t="s">
        <v>375</v>
      </c>
      <c r="F71">
        <v>676.8</v>
      </c>
      <c r="G71" t="s">
        <v>376</v>
      </c>
      <c r="H71" t="s">
        <v>949</v>
      </c>
      <c r="I71" s="1">
        <v>1.44</v>
      </c>
      <c r="J71" t="s">
        <v>4</v>
      </c>
      <c r="K71" t="s">
        <v>5</v>
      </c>
      <c r="L71" t="s">
        <v>747</v>
      </c>
      <c r="M71" t="s">
        <v>378</v>
      </c>
      <c r="N71">
        <v>44</v>
      </c>
      <c r="O71" t="s">
        <v>1</v>
      </c>
      <c r="P71" t="s">
        <v>170</v>
      </c>
    </row>
    <row r="72" spans="1:16" x14ac:dyDescent="0.25">
      <c r="A72" t="s">
        <v>373</v>
      </c>
      <c r="B72" t="s">
        <v>374</v>
      </c>
      <c r="C72">
        <v>440</v>
      </c>
      <c r="D72" t="s">
        <v>411</v>
      </c>
      <c r="E72" t="s">
        <v>375</v>
      </c>
      <c r="F72">
        <v>558.79999999999995</v>
      </c>
      <c r="G72" t="s">
        <v>376</v>
      </c>
      <c r="H72" t="s">
        <v>949</v>
      </c>
      <c r="I72" s="1">
        <v>1.27</v>
      </c>
      <c r="J72" t="s">
        <v>4</v>
      </c>
      <c r="K72" t="s">
        <v>5</v>
      </c>
      <c r="L72" t="s">
        <v>748</v>
      </c>
      <c r="M72" t="s">
        <v>378</v>
      </c>
      <c r="N72">
        <v>27</v>
      </c>
      <c r="O72" t="s">
        <v>1</v>
      </c>
      <c r="P72" t="s">
        <v>170</v>
      </c>
    </row>
    <row r="73" spans="1:16" x14ac:dyDescent="0.25">
      <c r="A73" t="s">
        <v>373</v>
      </c>
      <c r="B73" t="s">
        <v>374</v>
      </c>
      <c r="C73">
        <v>290</v>
      </c>
      <c r="D73" t="s">
        <v>411</v>
      </c>
      <c r="E73" t="s">
        <v>375</v>
      </c>
      <c r="F73">
        <v>342.2</v>
      </c>
      <c r="G73" t="s">
        <v>376</v>
      </c>
      <c r="H73" t="s">
        <v>949</v>
      </c>
      <c r="I73" s="1">
        <v>1.18</v>
      </c>
      <c r="J73" t="s">
        <v>4</v>
      </c>
      <c r="K73" t="s">
        <v>5</v>
      </c>
      <c r="L73" t="s">
        <v>429</v>
      </c>
      <c r="M73" t="s">
        <v>378</v>
      </c>
      <c r="N73">
        <v>18</v>
      </c>
      <c r="O73" t="s">
        <v>1</v>
      </c>
      <c r="P73" t="s">
        <v>170</v>
      </c>
    </row>
    <row r="74" spans="1:16" x14ac:dyDescent="0.25">
      <c r="A74" t="s">
        <v>373</v>
      </c>
      <c r="B74" t="s">
        <v>374</v>
      </c>
      <c r="C74">
        <v>230</v>
      </c>
      <c r="D74" t="s">
        <v>411</v>
      </c>
      <c r="E74" t="s">
        <v>375</v>
      </c>
      <c r="F74">
        <v>303.60000000000002</v>
      </c>
      <c r="G74" t="s">
        <v>376</v>
      </c>
      <c r="H74" t="s">
        <v>949</v>
      </c>
      <c r="I74" s="1">
        <v>1.32</v>
      </c>
      <c r="J74" t="s">
        <v>4</v>
      </c>
      <c r="K74" t="s">
        <v>5</v>
      </c>
      <c r="L74" t="s">
        <v>749</v>
      </c>
      <c r="M74" t="s">
        <v>378</v>
      </c>
      <c r="N74">
        <v>32</v>
      </c>
      <c r="O74" t="s">
        <v>1</v>
      </c>
      <c r="P74" t="s">
        <v>170</v>
      </c>
    </row>
    <row r="75" spans="1:16" x14ac:dyDescent="0.25">
      <c r="A75" t="s">
        <v>373</v>
      </c>
      <c r="B75" t="s">
        <v>374</v>
      </c>
      <c r="C75">
        <v>360</v>
      </c>
      <c r="D75" t="s">
        <v>411</v>
      </c>
      <c r="E75" t="s">
        <v>375</v>
      </c>
      <c r="F75">
        <v>496.8</v>
      </c>
      <c r="G75" t="s">
        <v>376</v>
      </c>
      <c r="H75" t="s">
        <v>949</v>
      </c>
      <c r="I75" s="1">
        <v>1.38</v>
      </c>
      <c r="J75" t="s">
        <v>4</v>
      </c>
      <c r="K75" t="s">
        <v>5</v>
      </c>
      <c r="L75" t="s">
        <v>750</v>
      </c>
      <c r="M75" t="s">
        <v>378</v>
      </c>
      <c r="N75">
        <v>38</v>
      </c>
      <c r="O75" t="s">
        <v>1</v>
      </c>
      <c r="P75" t="s">
        <v>170</v>
      </c>
    </row>
    <row r="76" spans="1:16" x14ac:dyDescent="0.25">
      <c r="A76" t="s">
        <v>373</v>
      </c>
      <c r="B76" t="s">
        <v>374</v>
      </c>
      <c r="C76">
        <v>250</v>
      </c>
      <c r="D76" t="s">
        <v>411</v>
      </c>
      <c r="E76" t="s">
        <v>375</v>
      </c>
      <c r="F76">
        <v>265</v>
      </c>
      <c r="G76" t="s">
        <v>376</v>
      </c>
      <c r="H76" t="s">
        <v>949</v>
      </c>
      <c r="I76" s="1">
        <v>1.06</v>
      </c>
      <c r="J76" t="s">
        <v>4</v>
      </c>
      <c r="K76" t="s">
        <v>5</v>
      </c>
      <c r="L76" t="s">
        <v>751</v>
      </c>
      <c r="M76" t="s">
        <v>378</v>
      </c>
      <c r="N76">
        <v>6</v>
      </c>
      <c r="O76" t="s">
        <v>1</v>
      </c>
      <c r="P76" t="s">
        <v>170</v>
      </c>
    </row>
    <row r="77" spans="1:16" x14ac:dyDescent="0.25">
      <c r="A77" t="s">
        <v>373</v>
      </c>
      <c r="B77" t="s">
        <v>374</v>
      </c>
      <c r="C77">
        <v>430</v>
      </c>
      <c r="D77" t="s">
        <v>411</v>
      </c>
      <c r="E77" t="s">
        <v>375</v>
      </c>
      <c r="F77">
        <v>516</v>
      </c>
      <c r="G77" t="s">
        <v>376</v>
      </c>
      <c r="H77" t="s">
        <v>949</v>
      </c>
      <c r="I77" s="1">
        <v>1.2</v>
      </c>
      <c r="J77" t="s">
        <v>4</v>
      </c>
      <c r="K77" t="s">
        <v>5</v>
      </c>
      <c r="L77" t="s">
        <v>752</v>
      </c>
      <c r="M77" t="s">
        <v>378</v>
      </c>
      <c r="N77">
        <v>20</v>
      </c>
      <c r="O77" t="s">
        <v>1</v>
      </c>
      <c r="P77" t="s">
        <v>170</v>
      </c>
    </row>
    <row r="78" spans="1:16" x14ac:dyDescent="0.25">
      <c r="A78" t="s">
        <v>373</v>
      </c>
      <c r="B78" t="s">
        <v>374</v>
      </c>
      <c r="C78">
        <v>160</v>
      </c>
      <c r="D78" t="s">
        <v>411</v>
      </c>
      <c r="E78" t="s">
        <v>375</v>
      </c>
      <c r="F78">
        <v>168</v>
      </c>
      <c r="G78" t="s">
        <v>376</v>
      </c>
      <c r="H78" t="s">
        <v>949</v>
      </c>
      <c r="I78" s="1">
        <v>1.05</v>
      </c>
      <c r="J78" t="s">
        <v>4</v>
      </c>
      <c r="K78" t="s">
        <v>5</v>
      </c>
      <c r="L78" t="s">
        <v>753</v>
      </c>
      <c r="M78" t="s">
        <v>378</v>
      </c>
      <c r="N78">
        <v>5</v>
      </c>
      <c r="O78" t="s">
        <v>1</v>
      </c>
      <c r="P78" t="s">
        <v>170</v>
      </c>
    </row>
    <row r="79" spans="1:16" x14ac:dyDescent="0.25">
      <c r="A79" t="s">
        <v>373</v>
      </c>
      <c r="B79" t="s">
        <v>374</v>
      </c>
      <c r="C79">
        <v>50</v>
      </c>
      <c r="D79" t="s">
        <v>411</v>
      </c>
      <c r="E79" t="s">
        <v>375</v>
      </c>
      <c r="F79">
        <v>71</v>
      </c>
      <c r="G79" t="s">
        <v>376</v>
      </c>
      <c r="H79" t="s">
        <v>949</v>
      </c>
      <c r="I79" s="1">
        <v>1.42</v>
      </c>
      <c r="J79" t="s">
        <v>4</v>
      </c>
      <c r="K79" t="s">
        <v>5</v>
      </c>
      <c r="L79" t="s">
        <v>754</v>
      </c>
      <c r="M79" t="s">
        <v>378</v>
      </c>
      <c r="N79">
        <v>42</v>
      </c>
      <c r="O79" t="s">
        <v>1</v>
      </c>
      <c r="P79" t="s">
        <v>170</v>
      </c>
    </row>
    <row r="80" spans="1:16" x14ac:dyDescent="0.25">
      <c r="A80" t="s">
        <v>373</v>
      </c>
      <c r="B80" t="s">
        <v>374</v>
      </c>
      <c r="C80">
        <v>60</v>
      </c>
      <c r="D80" t="s">
        <v>411</v>
      </c>
      <c r="E80" t="s">
        <v>375</v>
      </c>
      <c r="F80">
        <v>73.2</v>
      </c>
      <c r="G80" t="s">
        <v>376</v>
      </c>
      <c r="H80" t="s">
        <v>949</v>
      </c>
      <c r="I80" s="1">
        <v>1.22</v>
      </c>
      <c r="J80" t="s">
        <v>4</v>
      </c>
      <c r="K80" t="s">
        <v>5</v>
      </c>
      <c r="L80" t="s">
        <v>755</v>
      </c>
      <c r="M80" t="s">
        <v>378</v>
      </c>
      <c r="N80">
        <v>22</v>
      </c>
      <c r="O80" t="s">
        <v>1</v>
      </c>
      <c r="P80" t="s">
        <v>170</v>
      </c>
    </row>
    <row r="81" spans="1:16" x14ac:dyDescent="0.25">
      <c r="A81" t="s">
        <v>373</v>
      </c>
      <c r="B81" t="s">
        <v>374</v>
      </c>
      <c r="C81">
        <v>250</v>
      </c>
      <c r="D81" t="s">
        <v>411</v>
      </c>
      <c r="E81" t="s">
        <v>375</v>
      </c>
      <c r="F81">
        <v>367.5</v>
      </c>
      <c r="G81" t="s">
        <v>376</v>
      </c>
      <c r="H81" t="s">
        <v>949</v>
      </c>
      <c r="I81" s="1">
        <v>1.47</v>
      </c>
      <c r="J81" t="s">
        <v>4</v>
      </c>
      <c r="K81" t="s">
        <v>5</v>
      </c>
      <c r="L81" t="s">
        <v>756</v>
      </c>
      <c r="M81" t="s">
        <v>378</v>
      </c>
      <c r="N81">
        <v>47</v>
      </c>
      <c r="O81" t="s">
        <v>1</v>
      </c>
      <c r="P81" t="s">
        <v>170</v>
      </c>
    </row>
    <row r="82" spans="1:16" x14ac:dyDescent="0.25">
      <c r="A82" t="s">
        <v>373</v>
      </c>
      <c r="B82" t="s">
        <v>374</v>
      </c>
      <c r="C82">
        <v>120</v>
      </c>
      <c r="D82" t="s">
        <v>411</v>
      </c>
      <c r="E82" t="s">
        <v>375</v>
      </c>
      <c r="F82">
        <v>157.19999999999999</v>
      </c>
      <c r="G82" t="s">
        <v>376</v>
      </c>
      <c r="H82" t="s">
        <v>949</v>
      </c>
      <c r="I82" s="1">
        <v>1.31</v>
      </c>
      <c r="J82" t="s">
        <v>4</v>
      </c>
      <c r="K82" t="s">
        <v>5</v>
      </c>
      <c r="L82" t="s">
        <v>757</v>
      </c>
      <c r="M82" t="s">
        <v>378</v>
      </c>
      <c r="N82">
        <v>31</v>
      </c>
      <c r="O82" t="s">
        <v>1</v>
      </c>
      <c r="P82" t="s">
        <v>170</v>
      </c>
    </row>
    <row r="83" spans="1:16" x14ac:dyDescent="0.25">
      <c r="A83" t="s">
        <v>373</v>
      </c>
      <c r="B83" t="s">
        <v>374</v>
      </c>
      <c r="C83">
        <v>490</v>
      </c>
      <c r="D83" t="s">
        <v>411</v>
      </c>
      <c r="E83" t="s">
        <v>375</v>
      </c>
      <c r="F83">
        <v>686</v>
      </c>
      <c r="G83" t="s">
        <v>376</v>
      </c>
      <c r="H83" t="s">
        <v>949</v>
      </c>
      <c r="I83" s="1">
        <v>1.4</v>
      </c>
      <c r="J83" t="s">
        <v>4</v>
      </c>
      <c r="K83" t="s">
        <v>5</v>
      </c>
      <c r="L83" t="s">
        <v>758</v>
      </c>
      <c r="M83" t="s">
        <v>378</v>
      </c>
      <c r="N83">
        <v>40</v>
      </c>
      <c r="O83" t="s">
        <v>1</v>
      </c>
      <c r="P83" t="s">
        <v>170</v>
      </c>
    </row>
    <row r="84" spans="1:16" x14ac:dyDescent="0.25">
      <c r="A84" t="s">
        <v>373</v>
      </c>
      <c r="B84" t="s">
        <v>374</v>
      </c>
      <c r="C84">
        <v>280</v>
      </c>
      <c r="D84" t="s">
        <v>411</v>
      </c>
      <c r="E84" t="s">
        <v>375</v>
      </c>
      <c r="F84">
        <v>285.60000000000002</v>
      </c>
      <c r="G84" t="s">
        <v>376</v>
      </c>
      <c r="H84" t="s">
        <v>949</v>
      </c>
      <c r="I84" s="1">
        <v>1.02</v>
      </c>
      <c r="J84" t="s">
        <v>4</v>
      </c>
      <c r="K84" t="s">
        <v>5</v>
      </c>
      <c r="L84" t="s">
        <v>759</v>
      </c>
      <c r="M84" t="s">
        <v>378</v>
      </c>
      <c r="N84">
        <v>2</v>
      </c>
      <c r="O84" t="s">
        <v>1</v>
      </c>
      <c r="P84" t="s">
        <v>170</v>
      </c>
    </row>
    <row r="85" spans="1:16" x14ac:dyDescent="0.25">
      <c r="A85" t="s">
        <v>373</v>
      </c>
      <c r="B85" t="s">
        <v>374</v>
      </c>
      <c r="C85">
        <v>30</v>
      </c>
      <c r="D85" t="s">
        <v>411</v>
      </c>
      <c r="E85" t="s">
        <v>375</v>
      </c>
      <c r="F85">
        <v>44.4</v>
      </c>
      <c r="G85" t="s">
        <v>376</v>
      </c>
      <c r="H85" t="s">
        <v>949</v>
      </c>
      <c r="I85" s="1">
        <v>1.48</v>
      </c>
      <c r="J85" t="s">
        <v>4</v>
      </c>
      <c r="K85" t="s">
        <v>5</v>
      </c>
      <c r="L85" t="s">
        <v>760</v>
      </c>
      <c r="M85" t="s">
        <v>378</v>
      </c>
      <c r="N85">
        <v>48</v>
      </c>
      <c r="O85" t="s">
        <v>1</v>
      </c>
      <c r="P85" t="s">
        <v>170</v>
      </c>
    </row>
    <row r="86" spans="1:16" x14ac:dyDescent="0.25">
      <c r="A86" t="s">
        <v>373</v>
      </c>
      <c r="B86" t="s">
        <v>374</v>
      </c>
      <c r="C86">
        <v>140</v>
      </c>
      <c r="D86" t="s">
        <v>411</v>
      </c>
      <c r="E86" t="s">
        <v>375</v>
      </c>
      <c r="F86">
        <v>175</v>
      </c>
      <c r="G86" t="s">
        <v>376</v>
      </c>
      <c r="H86" t="s">
        <v>949</v>
      </c>
      <c r="I86" s="1">
        <v>1.25</v>
      </c>
      <c r="J86" t="s">
        <v>4</v>
      </c>
      <c r="K86" t="s">
        <v>5</v>
      </c>
      <c r="L86" t="s">
        <v>761</v>
      </c>
      <c r="M86" t="s">
        <v>378</v>
      </c>
      <c r="N86">
        <v>25</v>
      </c>
      <c r="O86" t="s">
        <v>1</v>
      </c>
      <c r="P86" t="s">
        <v>170</v>
      </c>
    </row>
    <row r="87" spans="1:16" x14ac:dyDescent="0.25">
      <c r="A87" t="s">
        <v>373</v>
      </c>
      <c r="B87" t="s">
        <v>374</v>
      </c>
      <c r="C87">
        <v>480</v>
      </c>
      <c r="D87" t="s">
        <v>411</v>
      </c>
      <c r="E87" t="s">
        <v>375</v>
      </c>
      <c r="F87">
        <v>580.79999999999995</v>
      </c>
      <c r="G87" t="s">
        <v>376</v>
      </c>
      <c r="H87" t="s">
        <v>949</v>
      </c>
      <c r="I87" s="1">
        <v>1.21</v>
      </c>
      <c r="J87" t="s">
        <v>4</v>
      </c>
      <c r="K87" t="s">
        <v>5</v>
      </c>
      <c r="L87" t="s">
        <v>762</v>
      </c>
      <c r="M87" t="s">
        <v>378</v>
      </c>
      <c r="N87">
        <v>21</v>
      </c>
      <c r="O87" t="s">
        <v>1</v>
      </c>
      <c r="P87" t="s">
        <v>170</v>
      </c>
    </row>
    <row r="88" spans="1:16" x14ac:dyDescent="0.25">
      <c r="A88" t="s">
        <v>373</v>
      </c>
      <c r="B88" t="s">
        <v>374</v>
      </c>
      <c r="C88">
        <v>50</v>
      </c>
      <c r="D88" t="s">
        <v>411</v>
      </c>
      <c r="E88" t="s">
        <v>375</v>
      </c>
      <c r="F88">
        <v>60</v>
      </c>
      <c r="G88" t="s">
        <v>376</v>
      </c>
      <c r="H88" t="s">
        <v>949</v>
      </c>
      <c r="I88" s="1">
        <v>1.2</v>
      </c>
      <c r="J88" t="s">
        <v>4</v>
      </c>
      <c r="K88" t="s">
        <v>5</v>
      </c>
      <c r="L88" t="s">
        <v>763</v>
      </c>
      <c r="M88" t="s">
        <v>378</v>
      </c>
      <c r="N88">
        <v>20</v>
      </c>
      <c r="O88" t="s">
        <v>1</v>
      </c>
      <c r="P88" t="s">
        <v>170</v>
      </c>
    </row>
    <row r="89" spans="1:16" x14ac:dyDescent="0.25">
      <c r="A89" t="s">
        <v>373</v>
      </c>
      <c r="B89" t="s">
        <v>374</v>
      </c>
      <c r="C89">
        <v>480</v>
      </c>
      <c r="D89" t="s">
        <v>411</v>
      </c>
      <c r="E89" t="s">
        <v>375</v>
      </c>
      <c r="F89">
        <v>720</v>
      </c>
      <c r="G89" t="s">
        <v>376</v>
      </c>
      <c r="H89" t="s">
        <v>949</v>
      </c>
      <c r="I89" s="1">
        <v>1.5</v>
      </c>
      <c r="J89" t="s">
        <v>4</v>
      </c>
      <c r="K89" t="s">
        <v>5</v>
      </c>
      <c r="L89" t="s">
        <v>746</v>
      </c>
      <c r="M89" t="s">
        <v>378</v>
      </c>
      <c r="N89">
        <v>50</v>
      </c>
      <c r="O89" t="s">
        <v>1</v>
      </c>
      <c r="P89" t="s">
        <v>170</v>
      </c>
    </row>
    <row r="90" spans="1:16" x14ac:dyDescent="0.25">
      <c r="A90" t="s">
        <v>373</v>
      </c>
      <c r="B90" t="s">
        <v>374</v>
      </c>
      <c r="C90">
        <v>460</v>
      </c>
      <c r="D90" t="s">
        <v>411</v>
      </c>
      <c r="E90" t="s">
        <v>375</v>
      </c>
      <c r="F90">
        <v>519.79999999999995</v>
      </c>
      <c r="G90" t="s">
        <v>376</v>
      </c>
      <c r="H90" t="s">
        <v>949</v>
      </c>
      <c r="I90" s="1">
        <v>1.1299999999999999</v>
      </c>
      <c r="J90" t="s">
        <v>4</v>
      </c>
      <c r="K90" t="s">
        <v>5</v>
      </c>
      <c r="L90" t="s">
        <v>764</v>
      </c>
      <c r="M90" t="s">
        <v>378</v>
      </c>
      <c r="N90">
        <v>13</v>
      </c>
      <c r="O90" t="s">
        <v>1</v>
      </c>
      <c r="P90" t="s">
        <v>170</v>
      </c>
    </row>
    <row r="91" spans="1:16" x14ac:dyDescent="0.25">
      <c r="A91" t="s">
        <v>373</v>
      </c>
      <c r="B91" t="s">
        <v>374</v>
      </c>
      <c r="C91">
        <v>170</v>
      </c>
      <c r="D91" t="s">
        <v>411</v>
      </c>
      <c r="E91" t="s">
        <v>375</v>
      </c>
      <c r="F91">
        <v>214.2</v>
      </c>
      <c r="G91" t="s">
        <v>376</v>
      </c>
      <c r="H91" t="s">
        <v>949</v>
      </c>
      <c r="I91" s="1">
        <v>1.26</v>
      </c>
      <c r="J91" t="s">
        <v>4</v>
      </c>
      <c r="K91" t="s">
        <v>5</v>
      </c>
      <c r="L91" t="s">
        <v>765</v>
      </c>
      <c r="M91" t="s">
        <v>378</v>
      </c>
      <c r="N91">
        <v>26</v>
      </c>
      <c r="O91" t="s">
        <v>1</v>
      </c>
      <c r="P91" t="s">
        <v>170</v>
      </c>
    </row>
    <row r="92" spans="1:16" x14ac:dyDescent="0.25">
      <c r="A92" t="s">
        <v>373</v>
      </c>
      <c r="B92" t="s">
        <v>374</v>
      </c>
      <c r="C92">
        <v>460</v>
      </c>
      <c r="D92" t="s">
        <v>411</v>
      </c>
      <c r="E92" t="s">
        <v>375</v>
      </c>
      <c r="F92">
        <v>519.79999999999995</v>
      </c>
      <c r="G92" t="s">
        <v>376</v>
      </c>
      <c r="H92" t="s">
        <v>949</v>
      </c>
      <c r="I92" s="1">
        <v>1.1299999999999999</v>
      </c>
      <c r="J92" t="s">
        <v>4</v>
      </c>
      <c r="K92" t="s">
        <v>5</v>
      </c>
      <c r="L92" t="s">
        <v>764</v>
      </c>
      <c r="M92" t="s">
        <v>378</v>
      </c>
      <c r="N92">
        <v>13</v>
      </c>
      <c r="O92" t="s">
        <v>1</v>
      </c>
      <c r="P92" t="s">
        <v>170</v>
      </c>
    </row>
    <row r="93" spans="1:16" x14ac:dyDescent="0.25">
      <c r="A93" t="s">
        <v>373</v>
      </c>
      <c r="B93" t="s">
        <v>374</v>
      </c>
      <c r="C93">
        <v>370</v>
      </c>
      <c r="D93" t="s">
        <v>411</v>
      </c>
      <c r="E93" t="s">
        <v>375</v>
      </c>
      <c r="F93">
        <v>384.8</v>
      </c>
      <c r="G93" t="s">
        <v>376</v>
      </c>
      <c r="H93" t="s">
        <v>949</v>
      </c>
      <c r="I93" s="1">
        <v>1.04</v>
      </c>
      <c r="J93" t="s">
        <v>4</v>
      </c>
      <c r="K93" t="s">
        <v>5</v>
      </c>
      <c r="L93" t="s">
        <v>766</v>
      </c>
      <c r="M93" t="s">
        <v>378</v>
      </c>
      <c r="N93">
        <v>4</v>
      </c>
      <c r="O93" t="s">
        <v>1</v>
      </c>
      <c r="P93" t="s">
        <v>170</v>
      </c>
    </row>
    <row r="94" spans="1:16" x14ac:dyDescent="0.25">
      <c r="A94" t="s">
        <v>373</v>
      </c>
      <c r="B94" t="s">
        <v>374</v>
      </c>
      <c r="C94">
        <v>320</v>
      </c>
      <c r="D94" t="s">
        <v>411</v>
      </c>
      <c r="E94" t="s">
        <v>375</v>
      </c>
      <c r="F94">
        <v>464</v>
      </c>
      <c r="G94" t="s">
        <v>376</v>
      </c>
      <c r="H94" t="s">
        <v>949</v>
      </c>
      <c r="I94" s="1">
        <v>1.45</v>
      </c>
      <c r="J94" t="s">
        <v>4</v>
      </c>
      <c r="K94" t="s">
        <v>5</v>
      </c>
      <c r="L94" t="s">
        <v>767</v>
      </c>
      <c r="M94" t="s">
        <v>378</v>
      </c>
      <c r="N94">
        <v>45</v>
      </c>
      <c r="O94" t="s">
        <v>1</v>
      </c>
      <c r="P94" t="s">
        <v>170</v>
      </c>
    </row>
    <row r="95" spans="1:16" x14ac:dyDescent="0.25">
      <c r="A95" t="s">
        <v>373</v>
      </c>
      <c r="B95" t="s">
        <v>374</v>
      </c>
      <c r="C95">
        <v>90</v>
      </c>
      <c r="D95" t="s">
        <v>411</v>
      </c>
      <c r="E95" t="s">
        <v>375</v>
      </c>
      <c r="F95">
        <v>96.3</v>
      </c>
      <c r="G95" t="s">
        <v>376</v>
      </c>
      <c r="H95" t="s">
        <v>949</v>
      </c>
      <c r="I95" s="1">
        <v>1.07</v>
      </c>
      <c r="J95" t="s">
        <v>4</v>
      </c>
      <c r="K95" t="s">
        <v>5</v>
      </c>
      <c r="L95" t="s">
        <v>768</v>
      </c>
      <c r="M95" t="s">
        <v>378</v>
      </c>
      <c r="N95">
        <v>7</v>
      </c>
      <c r="O95" t="s">
        <v>1</v>
      </c>
      <c r="P95" t="s">
        <v>170</v>
      </c>
    </row>
    <row r="96" spans="1:16" x14ac:dyDescent="0.25">
      <c r="A96" t="s">
        <v>373</v>
      </c>
      <c r="B96" t="s">
        <v>374</v>
      </c>
      <c r="C96">
        <v>390</v>
      </c>
      <c r="D96" t="s">
        <v>411</v>
      </c>
      <c r="E96" t="s">
        <v>375</v>
      </c>
      <c r="F96">
        <v>526.5</v>
      </c>
      <c r="G96" t="s">
        <v>376</v>
      </c>
      <c r="H96" t="s">
        <v>949</v>
      </c>
      <c r="I96" s="1">
        <v>1.35</v>
      </c>
      <c r="J96" t="s">
        <v>4</v>
      </c>
      <c r="K96" t="s">
        <v>5</v>
      </c>
      <c r="L96" t="s">
        <v>769</v>
      </c>
      <c r="M96" t="s">
        <v>378</v>
      </c>
      <c r="N96">
        <v>35</v>
      </c>
      <c r="O96" t="s">
        <v>1</v>
      </c>
      <c r="P96" t="s">
        <v>170</v>
      </c>
    </row>
    <row r="97" spans="1:16" x14ac:dyDescent="0.25">
      <c r="A97" t="s">
        <v>373</v>
      </c>
      <c r="B97" t="s">
        <v>374</v>
      </c>
      <c r="C97">
        <v>350</v>
      </c>
      <c r="D97" t="s">
        <v>411</v>
      </c>
      <c r="E97" t="s">
        <v>375</v>
      </c>
      <c r="F97">
        <v>511</v>
      </c>
      <c r="G97" t="s">
        <v>376</v>
      </c>
      <c r="H97" t="s">
        <v>949</v>
      </c>
      <c r="I97" s="1">
        <v>1.46</v>
      </c>
      <c r="J97" t="s">
        <v>4</v>
      </c>
      <c r="K97" t="s">
        <v>5</v>
      </c>
      <c r="L97" t="s">
        <v>770</v>
      </c>
      <c r="M97" t="s">
        <v>378</v>
      </c>
      <c r="N97">
        <v>46</v>
      </c>
      <c r="O97" t="s">
        <v>1</v>
      </c>
      <c r="P97" t="s">
        <v>170</v>
      </c>
    </row>
    <row r="98" spans="1:16" x14ac:dyDescent="0.25">
      <c r="A98" t="s">
        <v>373</v>
      </c>
      <c r="B98" t="s">
        <v>374</v>
      </c>
      <c r="C98">
        <v>380</v>
      </c>
      <c r="D98" t="s">
        <v>411</v>
      </c>
      <c r="E98" t="s">
        <v>375</v>
      </c>
      <c r="F98">
        <v>456</v>
      </c>
      <c r="G98" t="s">
        <v>376</v>
      </c>
      <c r="H98" t="s">
        <v>949</v>
      </c>
      <c r="I98" s="1">
        <v>1.2</v>
      </c>
      <c r="J98" t="s">
        <v>4</v>
      </c>
      <c r="K98" t="s">
        <v>5</v>
      </c>
      <c r="L98" t="s">
        <v>425</v>
      </c>
      <c r="M98" t="s">
        <v>378</v>
      </c>
      <c r="N98">
        <v>20</v>
      </c>
      <c r="O98" t="s">
        <v>1</v>
      </c>
      <c r="P98" t="s">
        <v>170</v>
      </c>
    </row>
    <row r="99" spans="1:16" x14ac:dyDescent="0.25">
      <c r="A99" t="s">
        <v>373</v>
      </c>
      <c r="B99" t="s">
        <v>374</v>
      </c>
      <c r="C99">
        <v>150</v>
      </c>
      <c r="D99" t="s">
        <v>411</v>
      </c>
      <c r="E99" t="s">
        <v>375</v>
      </c>
      <c r="F99">
        <v>169.5</v>
      </c>
      <c r="G99" t="s">
        <v>376</v>
      </c>
      <c r="H99" t="s">
        <v>949</v>
      </c>
      <c r="I99" s="1">
        <v>1.1299999999999999</v>
      </c>
      <c r="J99" t="s">
        <v>4</v>
      </c>
      <c r="K99" t="s">
        <v>5</v>
      </c>
      <c r="L99" t="s">
        <v>771</v>
      </c>
      <c r="M99" t="s">
        <v>378</v>
      </c>
      <c r="N99">
        <v>13</v>
      </c>
      <c r="O99" t="s">
        <v>1</v>
      </c>
      <c r="P99" t="s">
        <v>170</v>
      </c>
    </row>
    <row r="100" spans="1:16" x14ac:dyDescent="0.25">
      <c r="A100" t="s">
        <v>373</v>
      </c>
      <c r="B100" t="s">
        <v>374</v>
      </c>
      <c r="C100">
        <v>210</v>
      </c>
      <c r="D100" t="s">
        <v>411</v>
      </c>
      <c r="E100" t="s">
        <v>375</v>
      </c>
      <c r="F100">
        <v>262.5</v>
      </c>
      <c r="G100" t="s">
        <v>376</v>
      </c>
      <c r="H100" t="s">
        <v>949</v>
      </c>
      <c r="I100" s="1">
        <v>1.25</v>
      </c>
      <c r="J100" t="s">
        <v>4</v>
      </c>
      <c r="K100" t="s">
        <v>5</v>
      </c>
      <c r="L100" t="s">
        <v>772</v>
      </c>
      <c r="M100" t="s">
        <v>378</v>
      </c>
      <c r="N100">
        <v>25</v>
      </c>
      <c r="O100" t="s">
        <v>1</v>
      </c>
      <c r="P100" t="s">
        <v>170</v>
      </c>
    </row>
    <row r="101" spans="1:16" x14ac:dyDescent="0.25">
      <c r="A101" t="s">
        <v>373</v>
      </c>
      <c r="B101" t="s">
        <v>374</v>
      </c>
      <c r="C101">
        <v>20</v>
      </c>
      <c r="D101" t="s">
        <v>411</v>
      </c>
      <c r="E101" t="s">
        <v>375</v>
      </c>
      <c r="F101">
        <v>28.4</v>
      </c>
      <c r="G101" t="s">
        <v>376</v>
      </c>
      <c r="H101" t="s">
        <v>949</v>
      </c>
      <c r="I101" s="1">
        <v>1.42</v>
      </c>
      <c r="J101" t="s">
        <v>4</v>
      </c>
      <c r="K101" t="s">
        <v>5</v>
      </c>
      <c r="L101" t="s">
        <v>431</v>
      </c>
      <c r="M101" t="s">
        <v>378</v>
      </c>
      <c r="N101">
        <v>42</v>
      </c>
      <c r="O101" t="s">
        <v>1</v>
      </c>
      <c r="P101" t="s">
        <v>170</v>
      </c>
    </row>
    <row r="102" spans="1:16" x14ac:dyDescent="0.25">
      <c r="A102" t="s">
        <v>373</v>
      </c>
      <c r="B102" t="s">
        <v>374</v>
      </c>
      <c r="C102">
        <v>20</v>
      </c>
      <c r="D102" t="s">
        <v>411</v>
      </c>
      <c r="E102" t="s">
        <v>375</v>
      </c>
      <c r="F102">
        <v>22.4</v>
      </c>
      <c r="G102" t="s">
        <v>376</v>
      </c>
      <c r="H102" t="s">
        <v>949</v>
      </c>
      <c r="I102" s="1">
        <v>1.1200000000000001</v>
      </c>
      <c r="J102" t="s">
        <v>4</v>
      </c>
      <c r="K102" t="s">
        <v>5</v>
      </c>
      <c r="L102" t="s">
        <v>773</v>
      </c>
      <c r="M102" t="s">
        <v>378</v>
      </c>
      <c r="N102">
        <v>12</v>
      </c>
      <c r="O102" t="s">
        <v>1</v>
      </c>
      <c r="P102" t="s">
        <v>170</v>
      </c>
    </row>
    <row r="103" spans="1:16" x14ac:dyDescent="0.25">
      <c r="A103" t="s">
        <v>373</v>
      </c>
      <c r="B103" t="s">
        <v>374</v>
      </c>
      <c r="C103">
        <v>50</v>
      </c>
      <c r="D103" t="s">
        <v>411</v>
      </c>
      <c r="E103" t="s">
        <v>375</v>
      </c>
      <c r="F103">
        <v>51</v>
      </c>
      <c r="G103" t="s">
        <v>376</v>
      </c>
      <c r="H103" t="s">
        <v>949</v>
      </c>
      <c r="I103" s="1">
        <v>1.02</v>
      </c>
      <c r="J103" t="s">
        <v>4</v>
      </c>
      <c r="K103" t="s">
        <v>5</v>
      </c>
      <c r="L103" t="s">
        <v>774</v>
      </c>
      <c r="M103" t="s">
        <v>378</v>
      </c>
      <c r="N103">
        <v>2</v>
      </c>
      <c r="O103" t="s">
        <v>1</v>
      </c>
      <c r="P103" t="s">
        <v>170</v>
      </c>
    </row>
    <row r="104" spans="1:16" x14ac:dyDescent="0.25">
      <c r="A104" t="s">
        <v>373</v>
      </c>
      <c r="B104" t="s">
        <v>374</v>
      </c>
      <c r="C104">
        <v>40</v>
      </c>
      <c r="D104" t="s">
        <v>411</v>
      </c>
      <c r="E104" t="s">
        <v>375</v>
      </c>
      <c r="F104">
        <v>43.6</v>
      </c>
      <c r="G104" t="s">
        <v>376</v>
      </c>
      <c r="H104" t="s">
        <v>949</v>
      </c>
      <c r="I104" s="1">
        <v>1.0900000000000001</v>
      </c>
      <c r="J104" t="s">
        <v>4</v>
      </c>
      <c r="K104" t="s">
        <v>5</v>
      </c>
      <c r="L104" t="s">
        <v>775</v>
      </c>
      <c r="M104" t="s">
        <v>378</v>
      </c>
      <c r="N104">
        <v>9</v>
      </c>
      <c r="O104" t="s">
        <v>1</v>
      </c>
      <c r="P104" t="s">
        <v>170</v>
      </c>
    </row>
    <row r="105" spans="1:16" x14ac:dyDescent="0.25">
      <c r="A105" t="s">
        <v>373</v>
      </c>
      <c r="B105" t="s">
        <v>374</v>
      </c>
      <c r="C105">
        <v>20</v>
      </c>
      <c r="D105" t="s">
        <v>411</v>
      </c>
      <c r="E105" t="s">
        <v>375</v>
      </c>
      <c r="F105">
        <v>26.6</v>
      </c>
      <c r="G105" t="s">
        <v>376</v>
      </c>
      <c r="H105" t="s">
        <v>949</v>
      </c>
      <c r="I105" s="1">
        <v>1.33</v>
      </c>
      <c r="J105" t="s">
        <v>4</v>
      </c>
      <c r="K105" t="s">
        <v>5</v>
      </c>
      <c r="L105" t="s">
        <v>776</v>
      </c>
      <c r="M105" t="s">
        <v>378</v>
      </c>
      <c r="N105">
        <v>33</v>
      </c>
      <c r="O105" t="s">
        <v>1</v>
      </c>
      <c r="P105" t="s">
        <v>170</v>
      </c>
    </row>
    <row r="106" spans="1:16" x14ac:dyDescent="0.25">
      <c r="A106" t="s">
        <v>373</v>
      </c>
      <c r="B106" t="s">
        <v>374</v>
      </c>
      <c r="C106">
        <v>320</v>
      </c>
      <c r="D106" t="s">
        <v>411</v>
      </c>
      <c r="E106" t="s">
        <v>375</v>
      </c>
      <c r="F106">
        <v>342.4</v>
      </c>
      <c r="G106" t="s">
        <v>376</v>
      </c>
      <c r="H106" t="s">
        <v>949</v>
      </c>
      <c r="I106" s="1">
        <v>1.07</v>
      </c>
      <c r="J106" t="s">
        <v>4</v>
      </c>
      <c r="K106" t="s">
        <v>5</v>
      </c>
      <c r="L106" t="s">
        <v>777</v>
      </c>
      <c r="M106" t="s">
        <v>378</v>
      </c>
      <c r="N106">
        <v>7</v>
      </c>
      <c r="O106" t="s">
        <v>1</v>
      </c>
      <c r="P106" t="s">
        <v>170</v>
      </c>
    </row>
    <row r="107" spans="1:16" x14ac:dyDescent="0.25">
      <c r="A107" t="s">
        <v>373</v>
      </c>
      <c r="B107" t="s">
        <v>374</v>
      </c>
      <c r="C107">
        <v>450</v>
      </c>
      <c r="D107" t="s">
        <v>411</v>
      </c>
      <c r="E107" t="s">
        <v>375</v>
      </c>
      <c r="F107">
        <v>499.5</v>
      </c>
      <c r="G107" t="s">
        <v>376</v>
      </c>
      <c r="H107" t="s">
        <v>949</v>
      </c>
      <c r="I107" s="1">
        <v>1.1100000000000001</v>
      </c>
      <c r="J107" t="s">
        <v>4</v>
      </c>
      <c r="K107" t="s">
        <v>5</v>
      </c>
      <c r="L107" t="s">
        <v>778</v>
      </c>
      <c r="M107" t="s">
        <v>378</v>
      </c>
      <c r="N107">
        <v>11</v>
      </c>
      <c r="O107" t="s">
        <v>1</v>
      </c>
      <c r="P107" t="s">
        <v>170</v>
      </c>
    </row>
    <row r="108" spans="1:16" x14ac:dyDescent="0.25">
      <c r="A108" t="s">
        <v>373</v>
      </c>
      <c r="B108" t="s">
        <v>374</v>
      </c>
      <c r="C108">
        <v>340</v>
      </c>
      <c r="D108" t="s">
        <v>411</v>
      </c>
      <c r="E108" t="s">
        <v>375</v>
      </c>
      <c r="F108">
        <v>408</v>
      </c>
      <c r="G108" t="s">
        <v>376</v>
      </c>
      <c r="H108" t="s">
        <v>949</v>
      </c>
      <c r="I108" s="1">
        <v>1.2</v>
      </c>
      <c r="J108" t="s">
        <v>4</v>
      </c>
      <c r="K108" t="s">
        <v>5</v>
      </c>
      <c r="L108" t="s">
        <v>779</v>
      </c>
      <c r="M108" t="s">
        <v>378</v>
      </c>
      <c r="N108">
        <v>20</v>
      </c>
      <c r="O108" t="s">
        <v>1</v>
      </c>
      <c r="P108" t="s">
        <v>170</v>
      </c>
    </row>
    <row r="109" spans="1:16" x14ac:dyDescent="0.25">
      <c r="A109" t="s">
        <v>373</v>
      </c>
      <c r="B109" t="s">
        <v>374</v>
      </c>
      <c r="C109">
        <v>270</v>
      </c>
      <c r="D109" t="s">
        <v>411</v>
      </c>
      <c r="E109" t="s">
        <v>375</v>
      </c>
      <c r="F109">
        <v>278.10000000000002</v>
      </c>
      <c r="G109" t="s">
        <v>376</v>
      </c>
      <c r="H109" t="s">
        <v>949</v>
      </c>
      <c r="I109" s="1">
        <v>1.03</v>
      </c>
      <c r="J109" t="s">
        <v>4</v>
      </c>
      <c r="K109" t="s">
        <v>5</v>
      </c>
      <c r="L109" t="s">
        <v>780</v>
      </c>
      <c r="M109" t="s">
        <v>378</v>
      </c>
      <c r="N109">
        <v>3</v>
      </c>
      <c r="O109" t="s">
        <v>1</v>
      </c>
      <c r="P109" t="s">
        <v>170</v>
      </c>
    </row>
    <row r="110" spans="1:16" x14ac:dyDescent="0.25">
      <c r="A110" t="s">
        <v>373</v>
      </c>
      <c r="B110" t="s">
        <v>374</v>
      </c>
      <c r="C110">
        <v>370</v>
      </c>
      <c r="D110" t="s">
        <v>411</v>
      </c>
      <c r="E110" t="s">
        <v>375</v>
      </c>
      <c r="F110">
        <v>514.29999999999995</v>
      </c>
      <c r="G110" t="s">
        <v>376</v>
      </c>
      <c r="H110" t="s">
        <v>949</v>
      </c>
      <c r="I110" s="1">
        <v>1.39</v>
      </c>
      <c r="J110" t="s">
        <v>4</v>
      </c>
      <c r="K110" t="s">
        <v>5</v>
      </c>
      <c r="L110" t="s">
        <v>781</v>
      </c>
      <c r="M110" t="s">
        <v>378</v>
      </c>
      <c r="N110">
        <v>39</v>
      </c>
      <c r="O110" t="s">
        <v>1</v>
      </c>
      <c r="P110" t="s">
        <v>170</v>
      </c>
    </row>
    <row r="111" spans="1:16" x14ac:dyDescent="0.25">
      <c r="A111" t="s">
        <v>373</v>
      </c>
      <c r="B111" t="s">
        <v>374</v>
      </c>
      <c r="C111">
        <v>70</v>
      </c>
      <c r="D111" t="s">
        <v>411</v>
      </c>
      <c r="E111" t="s">
        <v>375</v>
      </c>
      <c r="F111">
        <v>94.5</v>
      </c>
      <c r="G111" t="s">
        <v>376</v>
      </c>
      <c r="H111" t="s">
        <v>949</v>
      </c>
      <c r="I111" s="1">
        <v>1.35</v>
      </c>
      <c r="J111" t="s">
        <v>4</v>
      </c>
      <c r="K111" t="s">
        <v>5</v>
      </c>
      <c r="L111" t="s">
        <v>782</v>
      </c>
      <c r="M111" t="s">
        <v>378</v>
      </c>
      <c r="N111">
        <v>35</v>
      </c>
      <c r="O111" t="s">
        <v>1</v>
      </c>
      <c r="P111" t="s">
        <v>170</v>
      </c>
    </row>
    <row r="112" spans="1:16" x14ac:dyDescent="0.25">
      <c r="A112" t="s">
        <v>373</v>
      </c>
      <c r="B112" t="s">
        <v>374</v>
      </c>
      <c r="C112">
        <v>210</v>
      </c>
      <c r="D112" t="s">
        <v>411</v>
      </c>
      <c r="E112" t="s">
        <v>375</v>
      </c>
      <c r="F112">
        <v>277.2</v>
      </c>
      <c r="G112" t="s">
        <v>376</v>
      </c>
      <c r="H112" t="s">
        <v>949</v>
      </c>
      <c r="I112" s="1">
        <v>1.32</v>
      </c>
      <c r="J112" t="s">
        <v>4</v>
      </c>
      <c r="K112" t="s">
        <v>5</v>
      </c>
      <c r="L112" t="s">
        <v>783</v>
      </c>
      <c r="M112" t="s">
        <v>378</v>
      </c>
      <c r="N112">
        <v>32</v>
      </c>
      <c r="O112" t="s">
        <v>1</v>
      </c>
      <c r="P112" t="s">
        <v>170</v>
      </c>
    </row>
    <row r="113" spans="1:16" x14ac:dyDescent="0.25">
      <c r="A113" t="s">
        <v>373</v>
      </c>
      <c r="B113" t="s">
        <v>374</v>
      </c>
      <c r="C113">
        <v>480</v>
      </c>
      <c r="D113" t="s">
        <v>411</v>
      </c>
      <c r="E113" t="s">
        <v>375</v>
      </c>
      <c r="F113">
        <v>638.4</v>
      </c>
      <c r="G113" t="s">
        <v>376</v>
      </c>
      <c r="H113" t="s">
        <v>949</v>
      </c>
      <c r="I113" s="1">
        <v>1.33</v>
      </c>
      <c r="J113" t="s">
        <v>4</v>
      </c>
      <c r="K113" t="s">
        <v>5</v>
      </c>
      <c r="L113" t="s">
        <v>784</v>
      </c>
      <c r="M113" t="s">
        <v>378</v>
      </c>
      <c r="N113">
        <v>33</v>
      </c>
      <c r="O113" t="s">
        <v>1</v>
      </c>
      <c r="P113" t="s">
        <v>170</v>
      </c>
    </row>
    <row r="114" spans="1:16" x14ac:dyDescent="0.25">
      <c r="A114" t="s">
        <v>373</v>
      </c>
      <c r="B114" t="s">
        <v>374</v>
      </c>
      <c r="C114">
        <v>110</v>
      </c>
      <c r="D114" t="s">
        <v>411</v>
      </c>
      <c r="E114" t="s">
        <v>375</v>
      </c>
      <c r="F114">
        <v>145.19999999999999</v>
      </c>
      <c r="G114" t="s">
        <v>376</v>
      </c>
      <c r="H114" t="s">
        <v>949</v>
      </c>
      <c r="I114" s="1">
        <v>1.32</v>
      </c>
      <c r="J114" t="s">
        <v>4</v>
      </c>
      <c r="K114" t="s">
        <v>5</v>
      </c>
      <c r="L114" t="s">
        <v>737</v>
      </c>
      <c r="M114" t="s">
        <v>378</v>
      </c>
      <c r="N114">
        <v>32</v>
      </c>
      <c r="O114" t="s">
        <v>1</v>
      </c>
      <c r="P114" t="s">
        <v>170</v>
      </c>
    </row>
    <row r="115" spans="1:16" x14ac:dyDescent="0.25">
      <c r="A115" t="s">
        <v>373</v>
      </c>
      <c r="B115" t="s">
        <v>374</v>
      </c>
      <c r="C115">
        <v>340</v>
      </c>
      <c r="D115" t="s">
        <v>411</v>
      </c>
      <c r="E115" t="s">
        <v>375</v>
      </c>
      <c r="F115">
        <v>472.6</v>
      </c>
      <c r="G115" t="s">
        <v>376</v>
      </c>
      <c r="H115" t="s">
        <v>949</v>
      </c>
      <c r="I115" s="1">
        <v>1.39</v>
      </c>
      <c r="J115" t="s">
        <v>4</v>
      </c>
      <c r="K115" t="s">
        <v>5</v>
      </c>
      <c r="L115" t="s">
        <v>785</v>
      </c>
      <c r="M115" t="s">
        <v>378</v>
      </c>
      <c r="N115">
        <v>39</v>
      </c>
      <c r="O115" t="s">
        <v>1</v>
      </c>
      <c r="P115" t="s">
        <v>170</v>
      </c>
    </row>
    <row r="116" spans="1:16" x14ac:dyDescent="0.25">
      <c r="A116" t="s">
        <v>373</v>
      </c>
      <c r="B116" t="s">
        <v>374</v>
      </c>
      <c r="C116">
        <v>500</v>
      </c>
      <c r="D116" t="s">
        <v>411</v>
      </c>
      <c r="E116" t="s">
        <v>375</v>
      </c>
      <c r="F116">
        <v>575</v>
      </c>
      <c r="G116" t="s">
        <v>376</v>
      </c>
      <c r="H116" t="s">
        <v>949</v>
      </c>
      <c r="I116" s="1">
        <v>1.1499999999999999</v>
      </c>
      <c r="J116" t="s">
        <v>4</v>
      </c>
      <c r="K116" t="s">
        <v>5</v>
      </c>
      <c r="L116" t="s">
        <v>786</v>
      </c>
      <c r="M116" t="s">
        <v>378</v>
      </c>
      <c r="N116">
        <v>15</v>
      </c>
      <c r="O116" t="s">
        <v>1</v>
      </c>
      <c r="P116" t="s">
        <v>170</v>
      </c>
    </row>
    <row r="117" spans="1:16" x14ac:dyDescent="0.25">
      <c r="A117" t="s">
        <v>373</v>
      </c>
      <c r="B117" t="s">
        <v>374</v>
      </c>
      <c r="C117">
        <v>80</v>
      </c>
      <c r="D117" t="s">
        <v>411</v>
      </c>
      <c r="E117" t="s">
        <v>375</v>
      </c>
      <c r="F117">
        <v>118.4</v>
      </c>
      <c r="G117" t="s">
        <v>376</v>
      </c>
      <c r="H117" t="s">
        <v>949</v>
      </c>
      <c r="I117" s="1">
        <v>1.48</v>
      </c>
      <c r="J117" t="s">
        <v>4</v>
      </c>
      <c r="K117" t="s">
        <v>5</v>
      </c>
      <c r="L117" t="s">
        <v>430</v>
      </c>
      <c r="M117" t="s">
        <v>378</v>
      </c>
      <c r="N117">
        <v>48</v>
      </c>
      <c r="O117" t="s">
        <v>1</v>
      </c>
      <c r="P117" t="s">
        <v>170</v>
      </c>
    </row>
    <row r="118" spans="1:16" x14ac:dyDescent="0.25">
      <c r="A118" t="s">
        <v>373</v>
      </c>
      <c r="B118" t="s">
        <v>374</v>
      </c>
      <c r="C118">
        <v>50</v>
      </c>
      <c r="D118" t="s">
        <v>411</v>
      </c>
      <c r="E118" t="s">
        <v>375</v>
      </c>
      <c r="F118">
        <v>57</v>
      </c>
      <c r="G118" t="s">
        <v>376</v>
      </c>
      <c r="H118" t="s">
        <v>949</v>
      </c>
      <c r="I118" s="1">
        <v>1.1399999999999999</v>
      </c>
      <c r="J118" t="s">
        <v>4</v>
      </c>
      <c r="K118" t="s">
        <v>5</v>
      </c>
      <c r="L118" t="s">
        <v>787</v>
      </c>
      <c r="M118" t="s">
        <v>378</v>
      </c>
      <c r="N118">
        <v>14</v>
      </c>
      <c r="O118" t="s">
        <v>1</v>
      </c>
      <c r="P118" t="s">
        <v>170</v>
      </c>
    </row>
    <row r="119" spans="1:16" x14ac:dyDescent="0.25">
      <c r="A119" t="s">
        <v>373</v>
      </c>
      <c r="B119" t="s">
        <v>374</v>
      </c>
      <c r="C119">
        <v>240</v>
      </c>
      <c r="D119" t="s">
        <v>411</v>
      </c>
      <c r="E119" t="s">
        <v>375</v>
      </c>
      <c r="F119">
        <v>247.2</v>
      </c>
      <c r="G119" t="s">
        <v>376</v>
      </c>
      <c r="H119" t="s">
        <v>949</v>
      </c>
      <c r="I119" s="1">
        <v>1.03</v>
      </c>
      <c r="J119" t="s">
        <v>4</v>
      </c>
      <c r="K119" t="s">
        <v>5</v>
      </c>
      <c r="L119" t="s">
        <v>788</v>
      </c>
      <c r="M119" t="s">
        <v>378</v>
      </c>
      <c r="N119">
        <v>3</v>
      </c>
      <c r="O119" t="s">
        <v>1</v>
      </c>
      <c r="P119" t="s">
        <v>170</v>
      </c>
    </row>
    <row r="120" spans="1:16" x14ac:dyDescent="0.25">
      <c r="A120" t="s">
        <v>373</v>
      </c>
      <c r="B120" t="s">
        <v>374</v>
      </c>
      <c r="C120">
        <v>210</v>
      </c>
      <c r="D120" t="s">
        <v>411</v>
      </c>
      <c r="E120" t="s">
        <v>375</v>
      </c>
      <c r="F120">
        <v>228.9</v>
      </c>
      <c r="G120" t="s">
        <v>376</v>
      </c>
      <c r="H120" t="s">
        <v>949</v>
      </c>
      <c r="I120" s="1">
        <v>1.0900000000000001</v>
      </c>
      <c r="J120" t="s">
        <v>4</v>
      </c>
      <c r="K120" t="s">
        <v>5</v>
      </c>
      <c r="L120" t="s">
        <v>789</v>
      </c>
      <c r="M120" t="s">
        <v>378</v>
      </c>
      <c r="N120">
        <v>9</v>
      </c>
      <c r="O120" t="s">
        <v>1</v>
      </c>
      <c r="P120" t="s">
        <v>170</v>
      </c>
    </row>
    <row r="121" spans="1:16" x14ac:dyDescent="0.25">
      <c r="A121" t="s">
        <v>373</v>
      </c>
      <c r="B121" t="s">
        <v>374</v>
      </c>
      <c r="C121">
        <v>150</v>
      </c>
      <c r="D121" t="s">
        <v>411</v>
      </c>
      <c r="E121" t="s">
        <v>375</v>
      </c>
      <c r="F121">
        <v>213</v>
      </c>
      <c r="G121" t="s">
        <v>376</v>
      </c>
      <c r="H121" t="s">
        <v>949</v>
      </c>
      <c r="I121" s="1">
        <v>1.42</v>
      </c>
      <c r="J121" t="s">
        <v>4</v>
      </c>
      <c r="K121" t="s">
        <v>5</v>
      </c>
      <c r="L121" t="s">
        <v>790</v>
      </c>
      <c r="M121" t="s">
        <v>378</v>
      </c>
      <c r="N121">
        <v>42</v>
      </c>
      <c r="O121" t="s">
        <v>1</v>
      </c>
      <c r="P121" t="s">
        <v>170</v>
      </c>
    </row>
    <row r="122" spans="1:16" x14ac:dyDescent="0.25">
      <c r="A122" t="s">
        <v>373</v>
      </c>
      <c r="B122" t="s">
        <v>374</v>
      </c>
      <c r="C122">
        <v>470</v>
      </c>
      <c r="D122" t="s">
        <v>411</v>
      </c>
      <c r="E122" t="s">
        <v>375</v>
      </c>
      <c r="F122">
        <v>629.79999999999995</v>
      </c>
      <c r="G122" t="s">
        <v>376</v>
      </c>
      <c r="H122" t="s">
        <v>949</v>
      </c>
      <c r="I122" s="1">
        <v>1.34</v>
      </c>
      <c r="J122" t="s">
        <v>4</v>
      </c>
      <c r="K122" t="s">
        <v>5</v>
      </c>
      <c r="L122" t="s">
        <v>791</v>
      </c>
      <c r="M122" t="s">
        <v>378</v>
      </c>
      <c r="N122">
        <v>34</v>
      </c>
      <c r="O122" t="s">
        <v>1</v>
      </c>
      <c r="P122" t="s">
        <v>170</v>
      </c>
    </row>
    <row r="123" spans="1:16" x14ac:dyDescent="0.25">
      <c r="A123" t="s">
        <v>373</v>
      </c>
      <c r="B123" t="s">
        <v>374</v>
      </c>
      <c r="C123">
        <v>70</v>
      </c>
      <c r="D123" t="s">
        <v>411</v>
      </c>
      <c r="E123" t="s">
        <v>375</v>
      </c>
      <c r="F123">
        <v>75.599999999999994</v>
      </c>
      <c r="G123" t="s">
        <v>376</v>
      </c>
      <c r="H123" t="s">
        <v>949</v>
      </c>
      <c r="I123" s="1">
        <v>1.08</v>
      </c>
      <c r="J123" t="s">
        <v>4</v>
      </c>
      <c r="K123" t="s">
        <v>5</v>
      </c>
      <c r="L123" t="s">
        <v>792</v>
      </c>
      <c r="M123" t="s">
        <v>378</v>
      </c>
      <c r="N123">
        <v>8</v>
      </c>
      <c r="O123" t="s">
        <v>1</v>
      </c>
      <c r="P123" t="s">
        <v>170</v>
      </c>
    </row>
    <row r="124" spans="1:16" x14ac:dyDescent="0.25">
      <c r="A124" t="s">
        <v>373</v>
      </c>
      <c r="B124" t="s">
        <v>374</v>
      </c>
      <c r="C124">
        <v>80</v>
      </c>
      <c r="D124" t="s">
        <v>411</v>
      </c>
      <c r="E124" t="s">
        <v>375</v>
      </c>
      <c r="F124">
        <v>83.2</v>
      </c>
      <c r="G124" t="s">
        <v>376</v>
      </c>
      <c r="H124" t="s">
        <v>949</v>
      </c>
      <c r="I124" s="1">
        <v>1.04</v>
      </c>
      <c r="J124" t="s">
        <v>4</v>
      </c>
      <c r="K124" t="s">
        <v>5</v>
      </c>
      <c r="L124" t="s">
        <v>793</v>
      </c>
      <c r="M124" t="s">
        <v>378</v>
      </c>
      <c r="N124">
        <v>4</v>
      </c>
      <c r="O124" t="s">
        <v>1</v>
      </c>
      <c r="P124" t="s">
        <v>170</v>
      </c>
    </row>
    <row r="125" spans="1:16" x14ac:dyDescent="0.25">
      <c r="A125" t="s">
        <v>373</v>
      </c>
      <c r="B125" t="s">
        <v>374</v>
      </c>
      <c r="C125">
        <v>120</v>
      </c>
      <c r="D125" t="s">
        <v>411</v>
      </c>
      <c r="E125" t="s">
        <v>375</v>
      </c>
      <c r="F125">
        <v>147.6</v>
      </c>
      <c r="G125" t="s">
        <v>376</v>
      </c>
      <c r="H125" t="s">
        <v>949</v>
      </c>
      <c r="I125" s="1">
        <v>1.23</v>
      </c>
      <c r="J125" t="s">
        <v>4</v>
      </c>
      <c r="K125" t="s">
        <v>5</v>
      </c>
      <c r="L125" t="s">
        <v>794</v>
      </c>
      <c r="M125" t="s">
        <v>378</v>
      </c>
      <c r="N125">
        <v>23</v>
      </c>
      <c r="O125" t="s">
        <v>1</v>
      </c>
      <c r="P125" t="s">
        <v>170</v>
      </c>
    </row>
    <row r="126" spans="1:16" x14ac:dyDescent="0.25">
      <c r="A126" t="s">
        <v>373</v>
      </c>
      <c r="B126" t="s">
        <v>374</v>
      </c>
      <c r="C126">
        <v>480</v>
      </c>
      <c r="D126" t="s">
        <v>411</v>
      </c>
      <c r="E126" t="s">
        <v>375</v>
      </c>
      <c r="F126">
        <v>628.79999999999995</v>
      </c>
      <c r="G126" t="s">
        <v>376</v>
      </c>
      <c r="H126" t="s">
        <v>949</v>
      </c>
      <c r="I126" s="1">
        <v>1.31</v>
      </c>
      <c r="J126" t="s">
        <v>4</v>
      </c>
      <c r="K126" t="s">
        <v>5</v>
      </c>
      <c r="L126" t="s">
        <v>795</v>
      </c>
      <c r="M126" t="s">
        <v>378</v>
      </c>
      <c r="N126">
        <v>31</v>
      </c>
      <c r="O126" t="s">
        <v>1</v>
      </c>
      <c r="P126" t="s">
        <v>170</v>
      </c>
    </row>
    <row r="127" spans="1:16" x14ac:dyDescent="0.25">
      <c r="A127" t="s">
        <v>373</v>
      </c>
      <c r="B127" t="s">
        <v>374</v>
      </c>
      <c r="C127">
        <v>60</v>
      </c>
      <c r="D127" t="s">
        <v>411</v>
      </c>
      <c r="E127" t="s">
        <v>375</v>
      </c>
      <c r="F127">
        <v>64.2</v>
      </c>
      <c r="G127" t="s">
        <v>376</v>
      </c>
      <c r="H127" t="s">
        <v>949</v>
      </c>
      <c r="I127" s="1">
        <v>1.07</v>
      </c>
      <c r="J127" t="s">
        <v>4</v>
      </c>
      <c r="K127" t="s">
        <v>5</v>
      </c>
      <c r="L127" t="s">
        <v>796</v>
      </c>
      <c r="M127" t="s">
        <v>378</v>
      </c>
      <c r="N127">
        <v>7</v>
      </c>
      <c r="O127" t="s">
        <v>1</v>
      </c>
      <c r="P127" t="s">
        <v>170</v>
      </c>
    </row>
    <row r="128" spans="1:16" x14ac:dyDescent="0.25">
      <c r="A128" t="s">
        <v>373</v>
      </c>
      <c r="B128" t="s">
        <v>374</v>
      </c>
      <c r="C128">
        <v>70</v>
      </c>
      <c r="D128" t="s">
        <v>411</v>
      </c>
      <c r="E128" t="s">
        <v>375</v>
      </c>
      <c r="F128">
        <v>93.1</v>
      </c>
      <c r="G128" t="s">
        <v>376</v>
      </c>
      <c r="H128" t="s">
        <v>949</v>
      </c>
      <c r="I128" s="1">
        <v>1.33</v>
      </c>
      <c r="J128" t="s">
        <v>4</v>
      </c>
      <c r="K128" t="s">
        <v>5</v>
      </c>
      <c r="L128" t="s">
        <v>797</v>
      </c>
      <c r="M128" t="s">
        <v>378</v>
      </c>
      <c r="N128">
        <v>33</v>
      </c>
      <c r="O128" t="s">
        <v>1</v>
      </c>
      <c r="P128" t="s">
        <v>170</v>
      </c>
    </row>
    <row r="129" spans="1:16" x14ac:dyDescent="0.25">
      <c r="A129" t="s">
        <v>373</v>
      </c>
      <c r="B129" t="s">
        <v>374</v>
      </c>
      <c r="C129">
        <v>470</v>
      </c>
      <c r="D129" t="s">
        <v>411</v>
      </c>
      <c r="E129" t="s">
        <v>375</v>
      </c>
      <c r="F129">
        <v>535.79999999999995</v>
      </c>
      <c r="G129" t="s">
        <v>376</v>
      </c>
      <c r="H129" t="s">
        <v>949</v>
      </c>
      <c r="I129" s="1">
        <v>1.1399999999999999</v>
      </c>
      <c r="J129" t="s">
        <v>4</v>
      </c>
      <c r="K129" t="s">
        <v>5</v>
      </c>
      <c r="L129" t="s">
        <v>798</v>
      </c>
      <c r="M129" t="s">
        <v>378</v>
      </c>
      <c r="N129">
        <v>14</v>
      </c>
      <c r="O129" t="s">
        <v>1</v>
      </c>
      <c r="P129" t="s">
        <v>170</v>
      </c>
    </row>
    <row r="130" spans="1:16" x14ac:dyDescent="0.25">
      <c r="A130" t="s">
        <v>373</v>
      </c>
      <c r="B130" t="s">
        <v>374</v>
      </c>
      <c r="C130">
        <v>260</v>
      </c>
      <c r="D130" t="s">
        <v>411</v>
      </c>
      <c r="E130" t="s">
        <v>375</v>
      </c>
      <c r="F130">
        <v>309.39999999999998</v>
      </c>
      <c r="G130" t="s">
        <v>376</v>
      </c>
      <c r="H130" t="s">
        <v>949</v>
      </c>
      <c r="I130" s="1">
        <v>1.19</v>
      </c>
      <c r="J130" t="s">
        <v>4</v>
      </c>
      <c r="K130" t="s">
        <v>5</v>
      </c>
      <c r="L130" t="s">
        <v>799</v>
      </c>
      <c r="M130" t="s">
        <v>378</v>
      </c>
      <c r="N130">
        <v>19</v>
      </c>
      <c r="O130" t="s">
        <v>1</v>
      </c>
      <c r="P130" t="s">
        <v>170</v>
      </c>
    </row>
    <row r="131" spans="1:16" x14ac:dyDescent="0.25">
      <c r="A131" t="s">
        <v>373</v>
      </c>
      <c r="B131" t="s">
        <v>374</v>
      </c>
      <c r="C131">
        <v>130</v>
      </c>
      <c r="D131" t="s">
        <v>411</v>
      </c>
      <c r="E131" t="s">
        <v>375</v>
      </c>
      <c r="F131">
        <v>175.5</v>
      </c>
      <c r="G131" t="s">
        <v>376</v>
      </c>
      <c r="H131" t="s">
        <v>949</v>
      </c>
      <c r="I131" s="1">
        <v>1.35</v>
      </c>
      <c r="J131" t="s">
        <v>4</v>
      </c>
      <c r="K131" t="s">
        <v>5</v>
      </c>
      <c r="L131" t="s">
        <v>800</v>
      </c>
      <c r="M131" t="s">
        <v>378</v>
      </c>
      <c r="N131">
        <v>35</v>
      </c>
      <c r="O131" t="s">
        <v>1</v>
      </c>
      <c r="P131" t="s">
        <v>170</v>
      </c>
    </row>
    <row r="132" spans="1:16" x14ac:dyDescent="0.25">
      <c r="A132" t="s">
        <v>373</v>
      </c>
      <c r="B132" t="s">
        <v>374</v>
      </c>
      <c r="C132">
        <v>260</v>
      </c>
      <c r="D132" t="s">
        <v>411</v>
      </c>
      <c r="E132" t="s">
        <v>375</v>
      </c>
      <c r="F132">
        <v>283.39999999999998</v>
      </c>
      <c r="G132" t="s">
        <v>376</v>
      </c>
      <c r="H132" t="s">
        <v>949</v>
      </c>
      <c r="I132" s="1">
        <v>1.0900000000000001</v>
      </c>
      <c r="J132" t="s">
        <v>4</v>
      </c>
      <c r="K132" t="s">
        <v>5</v>
      </c>
      <c r="L132" t="s">
        <v>801</v>
      </c>
      <c r="M132" t="s">
        <v>378</v>
      </c>
      <c r="N132">
        <v>9</v>
      </c>
      <c r="O132" t="s">
        <v>1</v>
      </c>
      <c r="P132" t="s">
        <v>170</v>
      </c>
    </row>
    <row r="133" spans="1:16" x14ac:dyDescent="0.25">
      <c r="A133" t="s">
        <v>373</v>
      </c>
      <c r="B133" t="s">
        <v>374</v>
      </c>
      <c r="C133">
        <v>330</v>
      </c>
      <c r="D133" t="s">
        <v>411</v>
      </c>
      <c r="E133" t="s">
        <v>375</v>
      </c>
      <c r="F133">
        <v>465.3</v>
      </c>
      <c r="G133" t="s">
        <v>376</v>
      </c>
      <c r="H133" t="s">
        <v>949</v>
      </c>
      <c r="I133" s="1">
        <v>1.41</v>
      </c>
      <c r="J133" t="s">
        <v>4</v>
      </c>
      <c r="K133" t="s">
        <v>5</v>
      </c>
      <c r="L133" t="s">
        <v>802</v>
      </c>
      <c r="M133" t="s">
        <v>378</v>
      </c>
      <c r="N133">
        <v>41</v>
      </c>
      <c r="O133" t="s">
        <v>1</v>
      </c>
      <c r="P133" t="s">
        <v>170</v>
      </c>
    </row>
    <row r="134" spans="1:16" x14ac:dyDescent="0.25">
      <c r="A134" t="s">
        <v>373</v>
      </c>
      <c r="B134" t="s">
        <v>374</v>
      </c>
      <c r="C134">
        <v>30</v>
      </c>
      <c r="D134" t="s">
        <v>411</v>
      </c>
      <c r="E134" t="s">
        <v>375</v>
      </c>
      <c r="F134">
        <v>37.799999999999997</v>
      </c>
      <c r="G134" t="s">
        <v>376</v>
      </c>
      <c r="H134" t="s">
        <v>949</v>
      </c>
      <c r="I134" s="1">
        <v>1.26</v>
      </c>
      <c r="J134" t="s">
        <v>4</v>
      </c>
      <c r="K134" t="s">
        <v>5</v>
      </c>
      <c r="L134" t="s">
        <v>412</v>
      </c>
      <c r="M134" t="s">
        <v>378</v>
      </c>
      <c r="N134">
        <v>26</v>
      </c>
      <c r="O134" t="s">
        <v>1</v>
      </c>
      <c r="P134" t="s">
        <v>170</v>
      </c>
    </row>
    <row r="135" spans="1:16" x14ac:dyDescent="0.25">
      <c r="A135" t="s">
        <v>373</v>
      </c>
      <c r="B135" t="s">
        <v>374</v>
      </c>
      <c r="C135">
        <v>300</v>
      </c>
      <c r="D135" t="s">
        <v>411</v>
      </c>
      <c r="E135" t="s">
        <v>375</v>
      </c>
      <c r="F135">
        <v>333</v>
      </c>
      <c r="G135" t="s">
        <v>376</v>
      </c>
      <c r="H135" t="s">
        <v>949</v>
      </c>
      <c r="I135" s="1">
        <v>1.1100000000000001</v>
      </c>
      <c r="J135" t="s">
        <v>4</v>
      </c>
      <c r="K135" t="s">
        <v>5</v>
      </c>
      <c r="L135" t="s">
        <v>803</v>
      </c>
      <c r="M135" t="s">
        <v>378</v>
      </c>
      <c r="N135">
        <v>11</v>
      </c>
      <c r="O135" t="s">
        <v>1</v>
      </c>
      <c r="P135" t="s">
        <v>170</v>
      </c>
    </row>
    <row r="136" spans="1:16" x14ac:dyDescent="0.25">
      <c r="A136" t="s">
        <v>373</v>
      </c>
      <c r="B136" t="s">
        <v>374</v>
      </c>
      <c r="C136">
        <v>410</v>
      </c>
      <c r="D136" t="s">
        <v>411</v>
      </c>
      <c r="E136" t="s">
        <v>375</v>
      </c>
      <c r="F136">
        <v>463.3</v>
      </c>
      <c r="G136" t="s">
        <v>376</v>
      </c>
      <c r="H136" t="s">
        <v>949</v>
      </c>
      <c r="I136" s="1">
        <v>1.1299999999999999</v>
      </c>
      <c r="J136" t="s">
        <v>4</v>
      </c>
      <c r="K136" t="s">
        <v>5</v>
      </c>
      <c r="L136" t="s">
        <v>804</v>
      </c>
      <c r="M136" t="s">
        <v>378</v>
      </c>
      <c r="N136">
        <v>13</v>
      </c>
      <c r="O136" t="s">
        <v>1</v>
      </c>
      <c r="P136" t="s">
        <v>170</v>
      </c>
    </row>
    <row r="137" spans="1:16" x14ac:dyDescent="0.25">
      <c r="A137" t="s">
        <v>373</v>
      </c>
      <c r="B137" t="s">
        <v>374</v>
      </c>
      <c r="C137">
        <v>90</v>
      </c>
      <c r="D137" t="s">
        <v>411</v>
      </c>
      <c r="E137" t="s">
        <v>375</v>
      </c>
      <c r="F137">
        <v>114.3</v>
      </c>
      <c r="G137" t="s">
        <v>376</v>
      </c>
      <c r="H137" t="s">
        <v>949</v>
      </c>
      <c r="I137" s="1">
        <v>1.27</v>
      </c>
      <c r="J137" t="s">
        <v>4</v>
      </c>
      <c r="K137" t="s">
        <v>5</v>
      </c>
      <c r="L137" t="s">
        <v>805</v>
      </c>
      <c r="M137" t="s">
        <v>378</v>
      </c>
      <c r="N137">
        <v>27</v>
      </c>
      <c r="O137" t="s">
        <v>1</v>
      </c>
      <c r="P137" t="s">
        <v>170</v>
      </c>
    </row>
    <row r="138" spans="1:16" x14ac:dyDescent="0.25">
      <c r="A138" t="s">
        <v>373</v>
      </c>
      <c r="B138" t="s">
        <v>374</v>
      </c>
      <c r="C138">
        <v>30</v>
      </c>
      <c r="D138" t="s">
        <v>411</v>
      </c>
      <c r="E138" t="s">
        <v>375</v>
      </c>
      <c r="F138">
        <v>45</v>
      </c>
      <c r="G138" t="s">
        <v>376</v>
      </c>
      <c r="H138" t="s">
        <v>949</v>
      </c>
      <c r="I138" s="1">
        <v>1.5</v>
      </c>
      <c r="J138" t="s">
        <v>4</v>
      </c>
      <c r="K138" t="s">
        <v>5</v>
      </c>
      <c r="L138" t="s">
        <v>806</v>
      </c>
      <c r="M138" t="s">
        <v>378</v>
      </c>
      <c r="N138">
        <v>50</v>
      </c>
      <c r="O138" t="s">
        <v>1</v>
      </c>
      <c r="P138" t="s">
        <v>170</v>
      </c>
    </row>
    <row r="139" spans="1:16" x14ac:dyDescent="0.25">
      <c r="A139" t="s">
        <v>373</v>
      </c>
      <c r="B139" t="s">
        <v>374</v>
      </c>
      <c r="C139">
        <v>190</v>
      </c>
      <c r="D139" t="s">
        <v>411</v>
      </c>
      <c r="E139" t="s">
        <v>375</v>
      </c>
      <c r="F139">
        <v>226.1</v>
      </c>
      <c r="G139" t="s">
        <v>376</v>
      </c>
      <c r="H139" t="s">
        <v>949</v>
      </c>
      <c r="I139" s="1">
        <v>1.19</v>
      </c>
      <c r="J139" t="s">
        <v>4</v>
      </c>
      <c r="K139" t="s">
        <v>5</v>
      </c>
      <c r="L139" t="s">
        <v>807</v>
      </c>
      <c r="M139" t="s">
        <v>378</v>
      </c>
      <c r="N139">
        <v>19</v>
      </c>
      <c r="O139" t="s">
        <v>1</v>
      </c>
      <c r="P139" t="s">
        <v>170</v>
      </c>
    </row>
    <row r="140" spans="1:16" x14ac:dyDescent="0.25">
      <c r="A140" t="s">
        <v>373</v>
      </c>
      <c r="B140" t="s">
        <v>374</v>
      </c>
      <c r="C140">
        <v>310</v>
      </c>
      <c r="D140" t="s">
        <v>411</v>
      </c>
      <c r="E140" t="s">
        <v>375</v>
      </c>
      <c r="F140">
        <v>359.6</v>
      </c>
      <c r="G140" t="s">
        <v>376</v>
      </c>
      <c r="H140" t="s">
        <v>949</v>
      </c>
      <c r="I140" s="1">
        <v>1.1599999999999999</v>
      </c>
      <c r="J140" t="s">
        <v>4</v>
      </c>
      <c r="K140" t="s">
        <v>5</v>
      </c>
      <c r="L140" t="s">
        <v>808</v>
      </c>
      <c r="M140" t="s">
        <v>378</v>
      </c>
      <c r="N140">
        <v>16</v>
      </c>
      <c r="O140" t="s">
        <v>1</v>
      </c>
      <c r="P140" t="s">
        <v>170</v>
      </c>
    </row>
    <row r="141" spans="1:16" x14ac:dyDescent="0.25">
      <c r="A141" t="s">
        <v>373</v>
      </c>
      <c r="B141" t="s">
        <v>374</v>
      </c>
      <c r="C141">
        <v>350</v>
      </c>
      <c r="D141" t="s">
        <v>411</v>
      </c>
      <c r="E141" t="s">
        <v>375</v>
      </c>
      <c r="F141">
        <v>476</v>
      </c>
      <c r="G141" t="s">
        <v>376</v>
      </c>
      <c r="H141" t="s">
        <v>949</v>
      </c>
      <c r="I141" s="1">
        <v>1.36</v>
      </c>
      <c r="J141" t="s">
        <v>4</v>
      </c>
      <c r="K141" t="s">
        <v>5</v>
      </c>
      <c r="L141" t="s">
        <v>426</v>
      </c>
      <c r="M141" t="s">
        <v>378</v>
      </c>
      <c r="N141">
        <v>36</v>
      </c>
      <c r="O141" t="s">
        <v>1</v>
      </c>
      <c r="P141" t="s">
        <v>170</v>
      </c>
    </row>
    <row r="142" spans="1:16" x14ac:dyDescent="0.25">
      <c r="A142" t="s">
        <v>373</v>
      </c>
      <c r="B142" t="s">
        <v>374</v>
      </c>
      <c r="C142">
        <v>220</v>
      </c>
      <c r="D142" t="s">
        <v>411</v>
      </c>
      <c r="E142" t="s">
        <v>375</v>
      </c>
      <c r="F142">
        <v>325.60000000000002</v>
      </c>
      <c r="G142" t="s">
        <v>376</v>
      </c>
      <c r="H142" t="s">
        <v>949</v>
      </c>
      <c r="I142" s="1">
        <v>1.48</v>
      </c>
      <c r="J142" t="s">
        <v>4</v>
      </c>
      <c r="K142" t="s">
        <v>5</v>
      </c>
      <c r="L142" t="s">
        <v>809</v>
      </c>
      <c r="M142" t="s">
        <v>378</v>
      </c>
      <c r="N142">
        <v>48</v>
      </c>
      <c r="O142" t="s">
        <v>1</v>
      </c>
      <c r="P142" t="s">
        <v>170</v>
      </c>
    </row>
    <row r="143" spans="1:16" x14ac:dyDescent="0.25">
      <c r="A143" t="s">
        <v>373</v>
      </c>
      <c r="B143" t="s">
        <v>374</v>
      </c>
      <c r="C143">
        <v>30</v>
      </c>
      <c r="D143" t="s">
        <v>411</v>
      </c>
      <c r="E143" t="s">
        <v>375</v>
      </c>
      <c r="F143">
        <v>35.4</v>
      </c>
      <c r="G143" t="s">
        <v>376</v>
      </c>
      <c r="H143" t="s">
        <v>949</v>
      </c>
      <c r="I143" s="1">
        <v>1.18</v>
      </c>
      <c r="J143" t="s">
        <v>4</v>
      </c>
      <c r="K143" t="s">
        <v>5</v>
      </c>
      <c r="L143" t="s">
        <v>810</v>
      </c>
      <c r="M143" t="s">
        <v>378</v>
      </c>
      <c r="N143">
        <v>18</v>
      </c>
      <c r="O143" t="s">
        <v>1</v>
      </c>
      <c r="P143" t="s">
        <v>170</v>
      </c>
    </row>
    <row r="144" spans="1:16" x14ac:dyDescent="0.25">
      <c r="A144" t="s">
        <v>373</v>
      </c>
      <c r="B144" t="s">
        <v>374</v>
      </c>
      <c r="C144">
        <v>290</v>
      </c>
      <c r="D144" t="s">
        <v>411</v>
      </c>
      <c r="E144" t="s">
        <v>375</v>
      </c>
      <c r="F144">
        <v>374.1</v>
      </c>
      <c r="G144" t="s">
        <v>376</v>
      </c>
      <c r="H144" t="s">
        <v>949</v>
      </c>
      <c r="I144" s="1">
        <v>1.29</v>
      </c>
      <c r="J144" t="s">
        <v>4</v>
      </c>
      <c r="K144" t="s">
        <v>5</v>
      </c>
      <c r="L144" t="s">
        <v>432</v>
      </c>
      <c r="M144" t="s">
        <v>378</v>
      </c>
      <c r="N144">
        <v>29</v>
      </c>
      <c r="O144" t="s">
        <v>1</v>
      </c>
      <c r="P144" t="s">
        <v>170</v>
      </c>
    </row>
    <row r="145" spans="1:16" x14ac:dyDescent="0.25">
      <c r="A145" t="s">
        <v>373</v>
      </c>
      <c r="B145" t="s">
        <v>374</v>
      </c>
      <c r="C145">
        <v>370</v>
      </c>
      <c r="D145" t="s">
        <v>411</v>
      </c>
      <c r="E145" t="s">
        <v>375</v>
      </c>
      <c r="F145">
        <v>458.8</v>
      </c>
      <c r="G145" t="s">
        <v>376</v>
      </c>
      <c r="H145" t="s">
        <v>949</v>
      </c>
      <c r="I145" s="1">
        <v>1.24</v>
      </c>
      <c r="J145" t="s">
        <v>4</v>
      </c>
      <c r="K145" t="s">
        <v>5</v>
      </c>
      <c r="L145" t="s">
        <v>811</v>
      </c>
      <c r="M145" t="s">
        <v>378</v>
      </c>
      <c r="N145">
        <v>24</v>
      </c>
      <c r="O145" t="s">
        <v>1</v>
      </c>
      <c r="P145" t="s">
        <v>170</v>
      </c>
    </row>
    <row r="146" spans="1:16" x14ac:dyDescent="0.25">
      <c r="A146" t="s">
        <v>373</v>
      </c>
      <c r="B146" t="s">
        <v>374</v>
      </c>
      <c r="C146">
        <v>470</v>
      </c>
      <c r="D146" t="s">
        <v>411</v>
      </c>
      <c r="E146" t="s">
        <v>375</v>
      </c>
      <c r="F146">
        <v>606.29999999999995</v>
      </c>
      <c r="G146" t="s">
        <v>376</v>
      </c>
      <c r="H146" t="s">
        <v>949</v>
      </c>
      <c r="I146" s="1">
        <v>1.29</v>
      </c>
      <c r="J146" t="s">
        <v>4</v>
      </c>
      <c r="K146" t="s">
        <v>5</v>
      </c>
      <c r="L146" t="s">
        <v>812</v>
      </c>
      <c r="M146" t="s">
        <v>378</v>
      </c>
      <c r="N146">
        <v>29</v>
      </c>
      <c r="O146" t="s">
        <v>1</v>
      </c>
      <c r="P146" t="s">
        <v>170</v>
      </c>
    </row>
    <row r="147" spans="1:16" x14ac:dyDescent="0.25">
      <c r="A147" t="s">
        <v>373</v>
      </c>
      <c r="B147" t="s">
        <v>374</v>
      </c>
      <c r="C147">
        <v>40</v>
      </c>
      <c r="D147" t="s">
        <v>411</v>
      </c>
      <c r="E147" t="s">
        <v>375</v>
      </c>
      <c r="F147">
        <v>41.2</v>
      </c>
      <c r="G147" t="s">
        <v>376</v>
      </c>
      <c r="H147" t="s">
        <v>949</v>
      </c>
      <c r="I147" s="1">
        <v>1.03</v>
      </c>
      <c r="J147" t="s">
        <v>4</v>
      </c>
      <c r="K147" t="s">
        <v>5</v>
      </c>
      <c r="L147" t="s">
        <v>813</v>
      </c>
      <c r="M147" t="s">
        <v>378</v>
      </c>
      <c r="N147">
        <v>3</v>
      </c>
      <c r="O147" t="s">
        <v>1</v>
      </c>
      <c r="P147" t="s">
        <v>170</v>
      </c>
    </row>
    <row r="148" spans="1:16" x14ac:dyDescent="0.25">
      <c r="A148" t="s">
        <v>373</v>
      </c>
      <c r="B148" t="s">
        <v>374</v>
      </c>
      <c r="C148">
        <v>120</v>
      </c>
      <c r="D148" t="s">
        <v>411</v>
      </c>
      <c r="E148" t="s">
        <v>375</v>
      </c>
      <c r="F148">
        <v>154.80000000000001</v>
      </c>
      <c r="G148" t="s">
        <v>376</v>
      </c>
      <c r="H148" t="s">
        <v>949</v>
      </c>
      <c r="I148" s="1">
        <v>1.29</v>
      </c>
      <c r="J148" t="s">
        <v>4</v>
      </c>
      <c r="K148" t="s">
        <v>5</v>
      </c>
      <c r="L148" t="s">
        <v>814</v>
      </c>
      <c r="M148" t="s">
        <v>378</v>
      </c>
      <c r="N148">
        <v>29</v>
      </c>
      <c r="O148" t="s">
        <v>1</v>
      </c>
      <c r="P148" t="s">
        <v>170</v>
      </c>
    </row>
    <row r="149" spans="1:16" x14ac:dyDescent="0.25">
      <c r="A149" t="s">
        <v>373</v>
      </c>
      <c r="B149" t="s">
        <v>374</v>
      </c>
      <c r="C149">
        <v>500</v>
      </c>
      <c r="D149" t="s">
        <v>411</v>
      </c>
      <c r="E149" t="s">
        <v>375</v>
      </c>
      <c r="F149">
        <v>605</v>
      </c>
      <c r="G149" t="s">
        <v>376</v>
      </c>
      <c r="H149" t="s">
        <v>949</v>
      </c>
      <c r="I149" s="1">
        <v>1.21</v>
      </c>
      <c r="J149" t="s">
        <v>4</v>
      </c>
      <c r="K149" t="s">
        <v>5</v>
      </c>
      <c r="L149" t="s">
        <v>815</v>
      </c>
      <c r="M149" t="s">
        <v>378</v>
      </c>
      <c r="N149">
        <v>21</v>
      </c>
      <c r="O149" t="s">
        <v>1</v>
      </c>
      <c r="P149" t="s">
        <v>170</v>
      </c>
    </row>
    <row r="150" spans="1:16" x14ac:dyDescent="0.25">
      <c r="A150" t="s">
        <v>373</v>
      </c>
      <c r="B150" t="s">
        <v>374</v>
      </c>
      <c r="C150">
        <v>350</v>
      </c>
      <c r="D150" t="s">
        <v>411</v>
      </c>
      <c r="E150" t="s">
        <v>375</v>
      </c>
      <c r="F150">
        <v>353.5</v>
      </c>
      <c r="G150" t="s">
        <v>376</v>
      </c>
      <c r="H150" t="s">
        <v>949</v>
      </c>
      <c r="I150" s="1">
        <v>1.01</v>
      </c>
      <c r="J150" t="s">
        <v>4</v>
      </c>
      <c r="K150" t="s">
        <v>5</v>
      </c>
      <c r="L150" t="s">
        <v>816</v>
      </c>
      <c r="M150" t="s">
        <v>378</v>
      </c>
      <c r="N150">
        <v>1</v>
      </c>
      <c r="O150" t="s">
        <v>1</v>
      </c>
      <c r="P150" t="s">
        <v>170</v>
      </c>
    </row>
    <row r="151" spans="1:16" x14ac:dyDescent="0.25">
      <c r="A151" t="s">
        <v>373</v>
      </c>
      <c r="B151" t="s">
        <v>374</v>
      </c>
      <c r="C151">
        <v>300</v>
      </c>
      <c r="D151" t="s">
        <v>411</v>
      </c>
      <c r="E151" t="s">
        <v>375</v>
      </c>
      <c r="F151">
        <v>387</v>
      </c>
      <c r="G151" t="s">
        <v>376</v>
      </c>
      <c r="H151" t="s">
        <v>949</v>
      </c>
      <c r="I151" s="1">
        <v>1.29</v>
      </c>
      <c r="J151" t="s">
        <v>4</v>
      </c>
      <c r="K151" t="s">
        <v>5</v>
      </c>
      <c r="L151" t="s">
        <v>817</v>
      </c>
      <c r="M151" t="s">
        <v>378</v>
      </c>
      <c r="N151">
        <v>29</v>
      </c>
      <c r="O151" t="s">
        <v>1</v>
      </c>
      <c r="P151" t="s">
        <v>170</v>
      </c>
    </row>
    <row r="152" spans="1:16" x14ac:dyDescent="0.25">
      <c r="A152" t="s">
        <v>373</v>
      </c>
      <c r="B152" t="s">
        <v>374</v>
      </c>
      <c r="C152">
        <v>100</v>
      </c>
      <c r="D152" t="s">
        <v>411</v>
      </c>
      <c r="E152" t="s">
        <v>375</v>
      </c>
      <c r="F152">
        <v>132</v>
      </c>
      <c r="G152" t="s">
        <v>376</v>
      </c>
      <c r="H152" t="s">
        <v>949</v>
      </c>
      <c r="I152" s="1">
        <v>1.32</v>
      </c>
      <c r="J152" t="s">
        <v>4</v>
      </c>
      <c r="K152" t="s">
        <v>5</v>
      </c>
      <c r="L152" t="s">
        <v>818</v>
      </c>
      <c r="M152" t="s">
        <v>378</v>
      </c>
      <c r="N152">
        <v>32</v>
      </c>
      <c r="O152" t="s">
        <v>1</v>
      </c>
      <c r="P152" t="s">
        <v>170</v>
      </c>
    </row>
    <row r="153" spans="1:16" x14ac:dyDescent="0.25">
      <c r="A153" t="s">
        <v>373</v>
      </c>
      <c r="B153" t="s">
        <v>374</v>
      </c>
      <c r="C153">
        <v>280</v>
      </c>
      <c r="D153" t="s">
        <v>411</v>
      </c>
      <c r="E153" t="s">
        <v>375</v>
      </c>
      <c r="F153">
        <v>369.6</v>
      </c>
      <c r="G153" t="s">
        <v>376</v>
      </c>
      <c r="H153" t="s">
        <v>949</v>
      </c>
      <c r="I153" s="1">
        <v>1.32</v>
      </c>
      <c r="J153" t="s">
        <v>4</v>
      </c>
      <c r="K153" t="s">
        <v>5</v>
      </c>
      <c r="L153" t="s">
        <v>819</v>
      </c>
      <c r="M153" t="s">
        <v>378</v>
      </c>
      <c r="N153">
        <v>32</v>
      </c>
      <c r="O153" t="s">
        <v>1</v>
      </c>
      <c r="P153" t="s">
        <v>170</v>
      </c>
    </row>
    <row r="154" spans="1:16" x14ac:dyDescent="0.25">
      <c r="A154" t="s">
        <v>373</v>
      </c>
      <c r="B154" t="s">
        <v>374</v>
      </c>
      <c r="C154">
        <v>330</v>
      </c>
      <c r="D154" t="s">
        <v>411</v>
      </c>
      <c r="E154" t="s">
        <v>375</v>
      </c>
      <c r="F154">
        <v>363</v>
      </c>
      <c r="G154" t="s">
        <v>376</v>
      </c>
      <c r="H154" t="s">
        <v>949</v>
      </c>
      <c r="I154" s="1">
        <v>1.1000000000000001</v>
      </c>
      <c r="J154" t="s">
        <v>4</v>
      </c>
      <c r="K154" t="s">
        <v>5</v>
      </c>
      <c r="L154" t="s">
        <v>820</v>
      </c>
      <c r="M154" t="s">
        <v>378</v>
      </c>
      <c r="N154">
        <v>10</v>
      </c>
      <c r="O154" t="s">
        <v>1</v>
      </c>
      <c r="P154" t="s">
        <v>170</v>
      </c>
    </row>
    <row r="155" spans="1:16" x14ac:dyDescent="0.25">
      <c r="A155" t="s">
        <v>373</v>
      </c>
      <c r="B155" t="s">
        <v>374</v>
      </c>
      <c r="C155">
        <v>190</v>
      </c>
      <c r="D155" t="s">
        <v>411</v>
      </c>
      <c r="E155" t="s">
        <v>375</v>
      </c>
      <c r="F155">
        <v>267.89999999999998</v>
      </c>
      <c r="G155" t="s">
        <v>376</v>
      </c>
      <c r="H155" t="s">
        <v>949</v>
      </c>
      <c r="I155" s="1">
        <v>1.41</v>
      </c>
      <c r="J155" t="s">
        <v>4</v>
      </c>
      <c r="K155" t="s">
        <v>5</v>
      </c>
      <c r="L155" t="s">
        <v>821</v>
      </c>
      <c r="M155" t="s">
        <v>378</v>
      </c>
      <c r="N155">
        <v>41</v>
      </c>
      <c r="O155" t="s">
        <v>1</v>
      </c>
      <c r="P155" t="s">
        <v>170</v>
      </c>
    </row>
    <row r="156" spans="1:16" x14ac:dyDescent="0.25">
      <c r="A156" t="s">
        <v>373</v>
      </c>
      <c r="B156" t="s">
        <v>374</v>
      </c>
      <c r="C156">
        <v>280</v>
      </c>
      <c r="D156" t="s">
        <v>411</v>
      </c>
      <c r="E156" t="s">
        <v>375</v>
      </c>
      <c r="F156">
        <v>282.8</v>
      </c>
      <c r="G156" t="s">
        <v>376</v>
      </c>
      <c r="H156" t="s">
        <v>949</v>
      </c>
      <c r="I156" s="1">
        <v>1.01</v>
      </c>
      <c r="J156" t="s">
        <v>4</v>
      </c>
      <c r="K156" t="s">
        <v>5</v>
      </c>
      <c r="L156" t="s">
        <v>822</v>
      </c>
      <c r="M156" t="s">
        <v>378</v>
      </c>
      <c r="N156">
        <v>1</v>
      </c>
      <c r="O156" t="s">
        <v>1</v>
      </c>
      <c r="P156" t="s">
        <v>170</v>
      </c>
    </row>
    <row r="157" spans="1:16" x14ac:dyDescent="0.25">
      <c r="A157" t="s">
        <v>373</v>
      </c>
      <c r="B157" t="s">
        <v>374</v>
      </c>
      <c r="C157">
        <v>270</v>
      </c>
      <c r="D157" t="s">
        <v>411</v>
      </c>
      <c r="E157" t="s">
        <v>375</v>
      </c>
      <c r="F157">
        <v>280.8</v>
      </c>
      <c r="G157" t="s">
        <v>376</v>
      </c>
      <c r="H157" t="s">
        <v>949</v>
      </c>
      <c r="I157" s="1">
        <v>1.04</v>
      </c>
      <c r="J157" t="s">
        <v>4</v>
      </c>
      <c r="K157" t="s">
        <v>5</v>
      </c>
      <c r="L157" t="s">
        <v>823</v>
      </c>
      <c r="M157" t="s">
        <v>378</v>
      </c>
      <c r="N157">
        <v>4</v>
      </c>
      <c r="O157" t="s">
        <v>1</v>
      </c>
      <c r="P157" t="s">
        <v>170</v>
      </c>
    </row>
    <row r="158" spans="1:16" x14ac:dyDescent="0.25">
      <c r="A158" t="s">
        <v>373</v>
      </c>
      <c r="B158" t="s">
        <v>374</v>
      </c>
      <c r="C158">
        <v>300</v>
      </c>
      <c r="D158" t="s">
        <v>411</v>
      </c>
      <c r="E158" t="s">
        <v>375</v>
      </c>
      <c r="F158">
        <v>396</v>
      </c>
      <c r="G158" t="s">
        <v>376</v>
      </c>
      <c r="H158" t="s">
        <v>949</v>
      </c>
      <c r="I158" s="1">
        <v>1.32</v>
      </c>
      <c r="J158" t="s">
        <v>4</v>
      </c>
      <c r="K158" t="s">
        <v>5</v>
      </c>
      <c r="L158" t="s">
        <v>824</v>
      </c>
      <c r="M158" t="s">
        <v>378</v>
      </c>
      <c r="N158">
        <v>32</v>
      </c>
      <c r="O158" t="s">
        <v>1</v>
      </c>
      <c r="P158" t="s">
        <v>170</v>
      </c>
    </row>
    <row r="159" spans="1:16" x14ac:dyDescent="0.25">
      <c r="A159" t="s">
        <v>373</v>
      </c>
      <c r="B159" t="s">
        <v>374</v>
      </c>
      <c r="C159">
        <v>320</v>
      </c>
      <c r="D159" t="s">
        <v>411</v>
      </c>
      <c r="E159" t="s">
        <v>375</v>
      </c>
      <c r="F159">
        <v>358.4</v>
      </c>
      <c r="G159" t="s">
        <v>376</v>
      </c>
      <c r="H159" t="s">
        <v>949</v>
      </c>
      <c r="I159" s="1">
        <v>1.1200000000000001</v>
      </c>
      <c r="J159" t="s">
        <v>4</v>
      </c>
      <c r="K159" t="s">
        <v>5</v>
      </c>
      <c r="L159" t="s">
        <v>825</v>
      </c>
      <c r="M159" t="s">
        <v>378</v>
      </c>
      <c r="N159">
        <v>12</v>
      </c>
      <c r="O159" t="s">
        <v>1</v>
      </c>
      <c r="P159" t="s">
        <v>170</v>
      </c>
    </row>
    <row r="160" spans="1:16" x14ac:dyDescent="0.25">
      <c r="A160" t="s">
        <v>373</v>
      </c>
      <c r="B160" t="s">
        <v>374</v>
      </c>
      <c r="C160">
        <v>180</v>
      </c>
      <c r="D160" t="s">
        <v>411</v>
      </c>
      <c r="E160" t="s">
        <v>375</v>
      </c>
      <c r="F160">
        <v>181.8</v>
      </c>
      <c r="G160" t="s">
        <v>376</v>
      </c>
      <c r="H160" t="s">
        <v>949</v>
      </c>
      <c r="I160" s="1">
        <v>1.01</v>
      </c>
      <c r="J160" t="s">
        <v>4</v>
      </c>
      <c r="K160" t="s">
        <v>5</v>
      </c>
      <c r="L160" t="s">
        <v>826</v>
      </c>
      <c r="M160" t="s">
        <v>378</v>
      </c>
      <c r="N160">
        <v>1</v>
      </c>
      <c r="O160" t="s">
        <v>1</v>
      </c>
      <c r="P160" t="s">
        <v>170</v>
      </c>
    </row>
    <row r="161" spans="1:16" x14ac:dyDescent="0.25">
      <c r="A161" t="s">
        <v>373</v>
      </c>
      <c r="B161" t="s">
        <v>374</v>
      </c>
      <c r="C161">
        <v>60</v>
      </c>
      <c r="D161" t="s">
        <v>411</v>
      </c>
      <c r="E161" t="s">
        <v>375</v>
      </c>
      <c r="F161">
        <v>82.8</v>
      </c>
      <c r="G161" t="s">
        <v>376</v>
      </c>
      <c r="H161" t="s">
        <v>949</v>
      </c>
      <c r="I161" s="1">
        <v>1.38</v>
      </c>
      <c r="J161" t="s">
        <v>4</v>
      </c>
      <c r="K161" t="s">
        <v>5</v>
      </c>
      <c r="L161" t="s">
        <v>827</v>
      </c>
      <c r="M161" t="s">
        <v>378</v>
      </c>
      <c r="N161">
        <v>38</v>
      </c>
      <c r="O161" t="s">
        <v>1</v>
      </c>
      <c r="P161" t="s">
        <v>170</v>
      </c>
    </row>
    <row r="162" spans="1:16" x14ac:dyDescent="0.25">
      <c r="A162" t="s">
        <v>373</v>
      </c>
      <c r="B162" t="s">
        <v>374</v>
      </c>
      <c r="C162">
        <v>330</v>
      </c>
      <c r="D162" t="s">
        <v>411</v>
      </c>
      <c r="E162" t="s">
        <v>375</v>
      </c>
      <c r="F162">
        <v>442.2</v>
      </c>
      <c r="G162" t="s">
        <v>376</v>
      </c>
      <c r="H162" t="s">
        <v>949</v>
      </c>
      <c r="I162" s="1">
        <v>1.34</v>
      </c>
      <c r="J162" t="s">
        <v>4</v>
      </c>
      <c r="K162" t="s">
        <v>5</v>
      </c>
      <c r="L162" t="s">
        <v>828</v>
      </c>
      <c r="M162" t="s">
        <v>378</v>
      </c>
      <c r="N162">
        <v>34</v>
      </c>
      <c r="O162" t="s">
        <v>1</v>
      </c>
      <c r="P162" t="s">
        <v>170</v>
      </c>
    </row>
    <row r="163" spans="1:16" x14ac:dyDescent="0.25">
      <c r="A163" t="s">
        <v>373</v>
      </c>
      <c r="B163" t="s">
        <v>374</v>
      </c>
      <c r="C163">
        <v>40</v>
      </c>
      <c r="D163" t="s">
        <v>411</v>
      </c>
      <c r="E163" t="s">
        <v>375</v>
      </c>
      <c r="F163">
        <v>52.4</v>
      </c>
      <c r="G163" t="s">
        <v>376</v>
      </c>
      <c r="H163" t="s">
        <v>949</v>
      </c>
      <c r="I163" s="1">
        <v>1.31</v>
      </c>
      <c r="J163" t="s">
        <v>4</v>
      </c>
      <c r="K163" t="s">
        <v>5</v>
      </c>
      <c r="L163" t="s">
        <v>829</v>
      </c>
      <c r="M163" t="s">
        <v>378</v>
      </c>
      <c r="N163">
        <v>31</v>
      </c>
      <c r="O163" t="s">
        <v>1</v>
      </c>
      <c r="P163" t="s">
        <v>170</v>
      </c>
    </row>
    <row r="164" spans="1:16" x14ac:dyDescent="0.25">
      <c r="A164" t="s">
        <v>373</v>
      </c>
      <c r="B164" t="s">
        <v>374</v>
      </c>
      <c r="C164">
        <v>120</v>
      </c>
      <c r="D164" t="s">
        <v>411</v>
      </c>
      <c r="E164" t="s">
        <v>375</v>
      </c>
      <c r="F164">
        <v>177.6</v>
      </c>
      <c r="G164" t="s">
        <v>376</v>
      </c>
      <c r="H164" t="s">
        <v>949</v>
      </c>
      <c r="I164" s="1">
        <v>1.48</v>
      </c>
      <c r="J164" t="s">
        <v>4</v>
      </c>
      <c r="K164" t="s">
        <v>5</v>
      </c>
      <c r="L164" t="s">
        <v>830</v>
      </c>
      <c r="M164" t="s">
        <v>378</v>
      </c>
      <c r="N164">
        <v>48</v>
      </c>
      <c r="O164" t="s">
        <v>1</v>
      </c>
      <c r="P164" t="s">
        <v>170</v>
      </c>
    </row>
    <row r="165" spans="1:16" x14ac:dyDescent="0.25">
      <c r="A165" t="s">
        <v>373</v>
      </c>
      <c r="B165" t="s">
        <v>374</v>
      </c>
      <c r="C165">
        <v>170</v>
      </c>
      <c r="D165" t="s">
        <v>411</v>
      </c>
      <c r="E165" t="s">
        <v>375</v>
      </c>
      <c r="F165">
        <v>224.4</v>
      </c>
      <c r="G165" t="s">
        <v>376</v>
      </c>
      <c r="H165" t="s">
        <v>949</v>
      </c>
      <c r="I165" s="1">
        <v>1.32</v>
      </c>
      <c r="J165" t="s">
        <v>4</v>
      </c>
      <c r="K165" t="s">
        <v>5</v>
      </c>
      <c r="L165" t="s">
        <v>831</v>
      </c>
      <c r="M165" t="s">
        <v>378</v>
      </c>
      <c r="N165">
        <v>32</v>
      </c>
      <c r="O165" t="s">
        <v>1</v>
      </c>
      <c r="P165" t="s">
        <v>170</v>
      </c>
    </row>
    <row r="166" spans="1:16" x14ac:dyDescent="0.25">
      <c r="A166" t="s">
        <v>373</v>
      </c>
      <c r="B166" t="s">
        <v>374</v>
      </c>
      <c r="C166">
        <v>260</v>
      </c>
      <c r="D166" t="s">
        <v>411</v>
      </c>
      <c r="E166" t="s">
        <v>375</v>
      </c>
      <c r="F166">
        <v>387.4</v>
      </c>
      <c r="G166" t="s">
        <v>376</v>
      </c>
      <c r="H166" t="s">
        <v>949</v>
      </c>
      <c r="I166" s="1">
        <v>1.49</v>
      </c>
      <c r="J166" t="s">
        <v>4</v>
      </c>
      <c r="K166" t="s">
        <v>5</v>
      </c>
      <c r="L166" t="s">
        <v>832</v>
      </c>
      <c r="M166" t="s">
        <v>378</v>
      </c>
      <c r="N166">
        <v>49</v>
      </c>
      <c r="O166" t="s">
        <v>1</v>
      </c>
      <c r="P166" t="s">
        <v>170</v>
      </c>
    </row>
    <row r="167" spans="1:16" x14ac:dyDescent="0.25">
      <c r="A167" t="s">
        <v>373</v>
      </c>
      <c r="B167" t="s">
        <v>374</v>
      </c>
      <c r="C167">
        <v>350</v>
      </c>
      <c r="D167" t="s">
        <v>411</v>
      </c>
      <c r="E167" t="s">
        <v>375</v>
      </c>
      <c r="F167">
        <v>434</v>
      </c>
      <c r="G167" t="s">
        <v>376</v>
      </c>
      <c r="H167" t="s">
        <v>949</v>
      </c>
      <c r="I167" s="1">
        <v>1.24</v>
      </c>
      <c r="J167" t="s">
        <v>4</v>
      </c>
      <c r="K167" t="s">
        <v>5</v>
      </c>
      <c r="L167" t="s">
        <v>833</v>
      </c>
      <c r="M167" t="s">
        <v>378</v>
      </c>
      <c r="N167">
        <v>24</v>
      </c>
      <c r="O167" t="s">
        <v>1</v>
      </c>
      <c r="P167" t="s">
        <v>170</v>
      </c>
    </row>
    <row r="168" spans="1:16" x14ac:dyDescent="0.25">
      <c r="A168" t="s">
        <v>373</v>
      </c>
      <c r="B168" t="s">
        <v>374</v>
      </c>
      <c r="C168">
        <v>200</v>
      </c>
      <c r="D168" t="s">
        <v>411</v>
      </c>
      <c r="E168" t="s">
        <v>375</v>
      </c>
      <c r="F168">
        <v>246</v>
      </c>
      <c r="G168" t="s">
        <v>376</v>
      </c>
      <c r="H168" t="s">
        <v>949</v>
      </c>
      <c r="I168" s="1">
        <v>1.23</v>
      </c>
      <c r="J168" t="s">
        <v>4</v>
      </c>
      <c r="K168" t="s">
        <v>5</v>
      </c>
      <c r="L168" t="s">
        <v>834</v>
      </c>
      <c r="M168" t="s">
        <v>378</v>
      </c>
      <c r="N168">
        <v>23</v>
      </c>
      <c r="O168" t="s">
        <v>1</v>
      </c>
      <c r="P168" t="s">
        <v>170</v>
      </c>
    </row>
    <row r="169" spans="1:16" x14ac:dyDescent="0.25">
      <c r="A169" t="s">
        <v>373</v>
      </c>
      <c r="B169" t="s">
        <v>374</v>
      </c>
      <c r="C169">
        <v>180</v>
      </c>
      <c r="D169" t="s">
        <v>411</v>
      </c>
      <c r="E169" t="s">
        <v>375</v>
      </c>
      <c r="F169">
        <v>235.8</v>
      </c>
      <c r="G169" t="s">
        <v>376</v>
      </c>
      <c r="H169" t="s">
        <v>949</v>
      </c>
      <c r="I169" s="1">
        <v>1.31</v>
      </c>
      <c r="J169" t="s">
        <v>4</v>
      </c>
      <c r="K169" t="s">
        <v>5</v>
      </c>
      <c r="L169" t="s">
        <v>835</v>
      </c>
      <c r="M169" t="s">
        <v>378</v>
      </c>
      <c r="N169">
        <v>31</v>
      </c>
      <c r="O169" t="s">
        <v>1</v>
      </c>
      <c r="P169" t="s">
        <v>170</v>
      </c>
    </row>
    <row r="170" spans="1:16" x14ac:dyDescent="0.25">
      <c r="A170" t="s">
        <v>373</v>
      </c>
      <c r="B170" t="s">
        <v>374</v>
      </c>
      <c r="C170">
        <v>490</v>
      </c>
      <c r="D170" t="s">
        <v>411</v>
      </c>
      <c r="E170" t="s">
        <v>375</v>
      </c>
      <c r="F170">
        <v>529.20000000000005</v>
      </c>
      <c r="G170" t="s">
        <v>376</v>
      </c>
      <c r="H170" t="s">
        <v>949</v>
      </c>
      <c r="I170" s="1">
        <v>1.08</v>
      </c>
      <c r="J170" t="s">
        <v>4</v>
      </c>
      <c r="K170" t="s">
        <v>5</v>
      </c>
      <c r="L170" t="s">
        <v>836</v>
      </c>
      <c r="M170" t="s">
        <v>378</v>
      </c>
      <c r="N170">
        <v>8</v>
      </c>
      <c r="O170" t="s">
        <v>1</v>
      </c>
      <c r="P170" t="s">
        <v>170</v>
      </c>
    </row>
    <row r="171" spans="1:16" x14ac:dyDescent="0.25">
      <c r="A171" t="s">
        <v>373</v>
      </c>
      <c r="B171" t="s">
        <v>374</v>
      </c>
      <c r="C171">
        <v>60</v>
      </c>
      <c r="D171" t="s">
        <v>411</v>
      </c>
      <c r="E171" t="s">
        <v>375</v>
      </c>
      <c r="F171">
        <v>61.8</v>
      </c>
      <c r="G171" t="s">
        <v>376</v>
      </c>
      <c r="H171" t="s">
        <v>949</v>
      </c>
      <c r="I171" s="1">
        <v>1.03</v>
      </c>
      <c r="J171" t="s">
        <v>4</v>
      </c>
      <c r="K171" t="s">
        <v>5</v>
      </c>
      <c r="L171" t="s">
        <v>837</v>
      </c>
      <c r="M171" t="s">
        <v>378</v>
      </c>
      <c r="N171">
        <v>3</v>
      </c>
      <c r="O171" t="s">
        <v>1</v>
      </c>
      <c r="P171" t="s">
        <v>170</v>
      </c>
    </row>
    <row r="172" spans="1:16" x14ac:dyDescent="0.25">
      <c r="A172" t="s">
        <v>373</v>
      </c>
      <c r="B172" t="s">
        <v>374</v>
      </c>
      <c r="C172">
        <v>90</v>
      </c>
      <c r="D172" t="s">
        <v>411</v>
      </c>
      <c r="E172" t="s">
        <v>375</v>
      </c>
      <c r="F172">
        <v>99.9</v>
      </c>
      <c r="G172" t="s">
        <v>376</v>
      </c>
      <c r="H172" t="s">
        <v>949</v>
      </c>
      <c r="I172" s="1">
        <v>1.1100000000000001</v>
      </c>
      <c r="J172" t="s">
        <v>4</v>
      </c>
      <c r="K172" t="s">
        <v>5</v>
      </c>
      <c r="L172" t="s">
        <v>838</v>
      </c>
      <c r="M172" t="s">
        <v>378</v>
      </c>
      <c r="N172">
        <v>11</v>
      </c>
      <c r="O172" t="s">
        <v>1</v>
      </c>
      <c r="P172" t="s">
        <v>170</v>
      </c>
    </row>
    <row r="173" spans="1:16" x14ac:dyDescent="0.25">
      <c r="A173" t="s">
        <v>373</v>
      </c>
      <c r="B173" t="s">
        <v>374</v>
      </c>
      <c r="C173">
        <v>450</v>
      </c>
      <c r="D173" t="s">
        <v>411</v>
      </c>
      <c r="E173" t="s">
        <v>375</v>
      </c>
      <c r="F173">
        <v>603</v>
      </c>
      <c r="G173" t="s">
        <v>376</v>
      </c>
      <c r="H173" t="s">
        <v>949</v>
      </c>
      <c r="I173" s="1">
        <v>1.34</v>
      </c>
      <c r="J173" t="s">
        <v>4</v>
      </c>
      <c r="K173" t="s">
        <v>5</v>
      </c>
      <c r="L173" t="s">
        <v>839</v>
      </c>
      <c r="M173" t="s">
        <v>378</v>
      </c>
      <c r="N173">
        <v>34</v>
      </c>
      <c r="O173" t="s">
        <v>1</v>
      </c>
      <c r="P173" t="s">
        <v>170</v>
      </c>
    </row>
    <row r="174" spans="1:16" x14ac:dyDescent="0.25">
      <c r="A174" t="s">
        <v>373</v>
      </c>
      <c r="B174" t="s">
        <v>374</v>
      </c>
      <c r="C174">
        <v>390</v>
      </c>
      <c r="D174" t="s">
        <v>411</v>
      </c>
      <c r="E174" t="s">
        <v>375</v>
      </c>
      <c r="F174">
        <v>522.6</v>
      </c>
      <c r="G174" t="s">
        <v>376</v>
      </c>
      <c r="H174" t="s">
        <v>949</v>
      </c>
      <c r="I174" s="1">
        <v>1.34</v>
      </c>
      <c r="J174" t="s">
        <v>4</v>
      </c>
      <c r="K174" t="s">
        <v>5</v>
      </c>
      <c r="L174" t="s">
        <v>840</v>
      </c>
      <c r="M174" t="s">
        <v>378</v>
      </c>
      <c r="N174">
        <v>34</v>
      </c>
      <c r="O174" t="s">
        <v>1</v>
      </c>
      <c r="P174" t="s">
        <v>170</v>
      </c>
    </row>
    <row r="175" spans="1:16" x14ac:dyDescent="0.25">
      <c r="A175" t="s">
        <v>373</v>
      </c>
      <c r="B175" t="s">
        <v>374</v>
      </c>
      <c r="C175">
        <v>120</v>
      </c>
      <c r="D175" t="s">
        <v>411</v>
      </c>
      <c r="E175" t="s">
        <v>375</v>
      </c>
      <c r="F175">
        <v>156</v>
      </c>
      <c r="G175" t="s">
        <v>376</v>
      </c>
      <c r="H175" t="s">
        <v>949</v>
      </c>
      <c r="I175" s="1">
        <v>1.3</v>
      </c>
      <c r="J175" t="s">
        <v>4</v>
      </c>
      <c r="K175" t="s">
        <v>5</v>
      </c>
      <c r="L175" t="s">
        <v>841</v>
      </c>
      <c r="M175" t="s">
        <v>378</v>
      </c>
      <c r="N175">
        <v>30</v>
      </c>
      <c r="O175" t="s">
        <v>1</v>
      </c>
      <c r="P175" t="s">
        <v>170</v>
      </c>
    </row>
    <row r="176" spans="1:16" x14ac:dyDescent="0.25">
      <c r="A176" t="s">
        <v>373</v>
      </c>
      <c r="B176" t="s">
        <v>374</v>
      </c>
      <c r="C176">
        <v>290</v>
      </c>
      <c r="D176" t="s">
        <v>411</v>
      </c>
      <c r="E176" t="s">
        <v>375</v>
      </c>
      <c r="F176">
        <v>394.4</v>
      </c>
      <c r="G176" t="s">
        <v>376</v>
      </c>
      <c r="H176" t="s">
        <v>949</v>
      </c>
      <c r="I176" s="1">
        <v>1.36</v>
      </c>
      <c r="J176" t="s">
        <v>4</v>
      </c>
      <c r="K176" t="s">
        <v>5</v>
      </c>
      <c r="L176" t="s">
        <v>842</v>
      </c>
      <c r="M176" t="s">
        <v>378</v>
      </c>
      <c r="N176">
        <v>36</v>
      </c>
      <c r="O176" t="s">
        <v>1</v>
      </c>
      <c r="P176" t="s">
        <v>170</v>
      </c>
    </row>
    <row r="177" spans="1:16" x14ac:dyDescent="0.25">
      <c r="A177" t="s">
        <v>373</v>
      </c>
      <c r="B177" t="s">
        <v>374</v>
      </c>
      <c r="C177">
        <v>180</v>
      </c>
      <c r="D177" t="s">
        <v>411</v>
      </c>
      <c r="E177" t="s">
        <v>375</v>
      </c>
      <c r="F177">
        <v>235.8</v>
      </c>
      <c r="G177" t="s">
        <v>376</v>
      </c>
      <c r="H177" t="s">
        <v>949</v>
      </c>
      <c r="I177" s="1">
        <v>1.31</v>
      </c>
      <c r="J177" t="s">
        <v>4</v>
      </c>
      <c r="K177" t="s">
        <v>5</v>
      </c>
      <c r="L177" t="s">
        <v>835</v>
      </c>
      <c r="M177" t="s">
        <v>378</v>
      </c>
      <c r="N177">
        <v>31</v>
      </c>
      <c r="O177" t="s">
        <v>1</v>
      </c>
      <c r="P177" t="s">
        <v>170</v>
      </c>
    </row>
    <row r="178" spans="1:16" x14ac:dyDescent="0.25">
      <c r="A178" t="s">
        <v>373</v>
      </c>
      <c r="B178" t="s">
        <v>374</v>
      </c>
      <c r="C178">
        <v>350</v>
      </c>
      <c r="D178" t="s">
        <v>411</v>
      </c>
      <c r="E178" t="s">
        <v>375</v>
      </c>
      <c r="F178">
        <v>420</v>
      </c>
      <c r="G178" t="s">
        <v>376</v>
      </c>
      <c r="H178" t="s">
        <v>949</v>
      </c>
      <c r="I178" s="1">
        <v>1.2</v>
      </c>
      <c r="J178" t="s">
        <v>4</v>
      </c>
      <c r="K178" t="s">
        <v>5</v>
      </c>
      <c r="L178" t="s">
        <v>843</v>
      </c>
      <c r="M178" t="s">
        <v>378</v>
      </c>
      <c r="N178">
        <v>20</v>
      </c>
      <c r="O178" t="s">
        <v>1</v>
      </c>
      <c r="P178" t="s">
        <v>170</v>
      </c>
    </row>
    <row r="179" spans="1:16" x14ac:dyDescent="0.25">
      <c r="A179" t="s">
        <v>373</v>
      </c>
      <c r="B179" t="s">
        <v>374</v>
      </c>
      <c r="C179">
        <v>240</v>
      </c>
      <c r="D179" t="s">
        <v>411</v>
      </c>
      <c r="E179" t="s">
        <v>375</v>
      </c>
      <c r="F179">
        <v>338.4</v>
      </c>
      <c r="G179" t="s">
        <v>376</v>
      </c>
      <c r="H179" t="s">
        <v>949</v>
      </c>
      <c r="I179" s="1">
        <v>1.41</v>
      </c>
      <c r="J179" t="s">
        <v>4</v>
      </c>
      <c r="K179" t="s">
        <v>5</v>
      </c>
      <c r="L179" t="s">
        <v>844</v>
      </c>
      <c r="M179" t="s">
        <v>378</v>
      </c>
      <c r="N179">
        <v>41</v>
      </c>
      <c r="O179" t="s">
        <v>1</v>
      </c>
      <c r="P179" t="s">
        <v>170</v>
      </c>
    </row>
    <row r="180" spans="1:16" x14ac:dyDescent="0.25">
      <c r="A180" t="s">
        <v>373</v>
      </c>
      <c r="B180" t="s">
        <v>374</v>
      </c>
      <c r="C180">
        <v>390</v>
      </c>
      <c r="D180" t="s">
        <v>411</v>
      </c>
      <c r="E180" t="s">
        <v>375</v>
      </c>
      <c r="F180">
        <v>553.79999999999995</v>
      </c>
      <c r="G180" t="s">
        <v>376</v>
      </c>
      <c r="H180" t="s">
        <v>949</v>
      </c>
      <c r="I180" s="1">
        <v>1.42</v>
      </c>
      <c r="J180" t="s">
        <v>4</v>
      </c>
      <c r="K180" t="s">
        <v>5</v>
      </c>
      <c r="L180" t="s">
        <v>845</v>
      </c>
      <c r="M180" t="s">
        <v>378</v>
      </c>
      <c r="N180">
        <v>42</v>
      </c>
      <c r="O180" t="s">
        <v>1</v>
      </c>
      <c r="P180" t="s">
        <v>170</v>
      </c>
    </row>
    <row r="181" spans="1:16" x14ac:dyDescent="0.25">
      <c r="A181" t="s">
        <v>373</v>
      </c>
      <c r="B181" t="s">
        <v>374</v>
      </c>
      <c r="C181">
        <v>270</v>
      </c>
      <c r="D181" t="s">
        <v>411</v>
      </c>
      <c r="E181" t="s">
        <v>375</v>
      </c>
      <c r="F181">
        <v>280.8</v>
      </c>
      <c r="G181" t="s">
        <v>376</v>
      </c>
      <c r="H181" t="s">
        <v>949</v>
      </c>
      <c r="I181" s="1">
        <v>1.04</v>
      </c>
      <c r="J181" t="s">
        <v>4</v>
      </c>
      <c r="K181" t="s">
        <v>5</v>
      </c>
      <c r="L181" t="s">
        <v>823</v>
      </c>
      <c r="M181" t="s">
        <v>378</v>
      </c>
      <c r="N181">
        <v>4</v>
      </c>
      <c r="O181" t="s">
        <v>1</v>
      </c>
      <c r="P181" t="s">
        <v>170</v>
      </c>
    </row>
    <row r="182" spans="1:16" x14ac:dyDescent="0.25">
      <c r="A182" t="s">
        <v>373</v>
      </c>
      <c r="B182" t="s">
        <v>374</v>
      </c>
      <c r="C182">
        <v>210</v>
      </c>
      <c r="D182" t="s">
        <v>411</v>
      </c>
      <c r="E182" t="s">
        <v>375</v>
      </c>
      <c r="F182">
        <v>231</v>
      </c>
      <c r="G182" t="s">
        <v>376</v>
      </c>
      <c r="H182" t="s">
        <v>949</v>
      </c>
      <c r="I182" s="1">
        <v>1.1000000000000001</v>
      </c>
      <c r="J182" t="s">
        <v>4</v>
      </c>
      <c r="K182" t="s">
        <v>5</v>
      </c>
      <c r="L182" t="s">
        <v>846</v>
      </c>
      <c r="M182" t="s">
        <v>378</v>
      </c>
      <c r="N182">
        <v>10</v>
      </c>
      <c r="O182" t="s">
        <v>1</v>
      </c>
      <c r="P182" t="s">
        <v>170</v>
      </c>
    </row>
    <row r="183" spans="1:16" x14ac:dyDescent="0.25">
      <c r="A183" t="s">
        <v>373</v>
      </c>
      <c r="B183" t="s">
        <v>374</v>
      </c>
      <c r="C183">
        <v>50</v>
      </c>
      <c r="D183" t="s">
        <v>411</v>
      </c>
      <c r="E183" t="s">
        <v>375</v>
      </c>
      <c r="F183">
        <v>71.5</v>
      </c>
      <c r="G183" t="s">
        <v>376</v>
      </c>
      <c r="H183" t="s">
        <v>949</v>
      </c>
      <c r="I183" s="1">
        <v>1.43</v>
      </c>
      <c r="J183" t="s">
        <v>4</v>
      </c>
      <c r="K183" t="s">
        <v>5</v>
      </c>
      <c r="L183" t="s">
        <v>847</v>
      </c>
      <c r="M183" t="s">
        <v>378</v>
      </c>
      <c r="N183">
        <v>43</v>
      </c>
      <c r="O183" t="s">
        <v>1</v>
      </c>
      <c r="P183" t="s">
        <v>170</v>
      </c>
    </row>
    <row r="184" spans="1:16" x14ac:dyDescent="0.25">
      <c r="A184" t="s">
        <v>373</v>
      </c>
      <c r="B184" t="s">
        <v>374</v>
      </c>
      <c r="C184">
        <v>90</v>
      </c>
      <c r="D184" t="s">
        <v>411</v>
      </c>
      <c r="E184" t="s">
        <v>375</v>
      </c>
      <c r="F184">
        <v>104.4</v>
      </c>
      <c r="G184" t="s">
        <v>376</v>
      </c>
      <c r="H184" t="s">
        <v>949</v>
      </c>
      <c r="I184" s="1">
        <v>1.1599999999999999</v>
      </c>
      <c r="J184" t="s">
        <v>4</v>
      </c>
      <c r="K184" t="s">
        <v>5</v>
      </c>
      <c r="L184" t="s">
        <v>848</v>
      </c>
      <c r="M184" t="s">
        <v>378</v>
      </c>
      <c r="N184">
        <v>16</v>
      </c>
      <c r="O184" t="s">
        <v>1</v>
      </c>
      <c r="P184" t="s">
        <v>170</v>
      </c>
    </row>
    <row r="185" spans="1:16" x14ac:dyDescent="0.25">
      <c r="A185" t="s">
        <v>373</v>
      </c>
      <c r="B185" t="s">
        <v>374</v>
      </c>
      <c r="C185">
        <v>140</v>
      </c>
      <c r="D185" t="s">
        <v>411</v>
      </c>
      <c r="E185" t="s">
        <v>375</v>
      </c>
      <c r="F185">
        <v>151.19999999999999</v>
      </c>
      <c r="G185" t="s">
        <v>376</v>
      </c>
      <c r="H185" t="s">
        <v>949</v>
      </c>
      <c r="I185" s="1">
        <v>1.08</v>
      </c>
      <c r="J185" t="s">
        <v>4</v>
      </c>
      <c r="K185" t="s">
        <v>5</v>
      </c>
      <c r="L185" t="s">
        <v>849</v>
      </c>
      <c r="M185" t="s">
        <v>378</v>
      </c>
      <c r="N185">
        <v>8</v>
      </c>
      <c r="O185" t="s">
        <v>1</v>
      </c>
      <c r="P185" t="s">
        <v>170</v>
      </c>
    </row>
    <row r="186" spans="1:16" x14ac:dyDescent="0.25">
      <c r="A186" t="s">
        <v>373</v>
      </c>
      <c r="B186" t="s">
        <v>374</v>
      </c>
      <c r="C186">
        <v>210</v>
      </c>
      <c r="D186" t="s">
        <v>411</v>
      </c>
      <c r="E186" t="s">
        <v>375</v>
      </c>
      <c r="F186">
        <v>218.4</v>
      </c>
      <c r="G186" t="s">
        <v>376</v>
      </c>
      <c r="H186" t="s">
        <v>949</v>
      </c>
      <c r="I186" s="1">
        <v>1.04</v>
      </c>
      <c r="J186" t="s">
        <v>4</v>
      </c>
      <c r="K186" t="s">
        <v>5</v>
      </c>
      <c r="L186" t="s">
        <v>850</v>
      </c>
      <c r="M186" t="s">
        <v>378</v>
      </c>
      <c r="N186">
        <v>4</v>
      </c>
      <c r="O186" t="s">
        <v>1</v>
      </c>
      <c r="P186" t="s">
        <v>170</v>
      </c>
    </row>
    <row r="187" spans="1:16" x14ac:dyDescent="0.25">
      <c r="A187" t="s">
        <v>373</v>
      </c>
      <c r="B187" t="s">
        <v>374</v>
      </c>
      <c r="C187">
        <v>210</v>
      </c>
      <c r="D187" t="s">
        <v>411</v>
      </c>
      <c r="E187" t="s">
        <v>375</v>
      </c>
      <c r="F187">
        <v>239.4</v>
      </c>
      <c r="G187" t="s">
        <v>376</v>
      </c>
      <c r="H187" t="s">
        <v>949</v>
      </c>
      <c r="I187" s="1">
        <v>1.1399999999999999</v>
      </c>
      <c r="J187" t="s">
        <v>4</v>
      </c>
      <c r="K187" t="s">
        <v>5</v>
      </c>
      <c r="L187" t="s">
        <v>851</v>
      </c>
      <c r="M187" t="s">
        <v>378</v>
      </c>
      <c r="N187">
        <v>14</v>
      </c>
      <c r="O187" t="s">
        <v>1</v>
      </c>
      <c r="P187" t="s">
        <v>170</v>
      </c>
    </row>
    <row r="188" spans="1:16" x14ac:dyDescent="0.25">
      <c r="A188" t="s">
        <v>373</v>
      </c>
      <c r="B188" t="s">
        <v>374</v>
      </c>
      <c r="C188">
        <v>460</v>
      </c>
      <c r="D188" t="s">
        <v>411</v>
      </c>
      <c r="E188" t="s">
        <v>375</v>
      </c>
      <c r="F188">
        <v>565.79999999999995</v>
      </c>
      <c r="G188" t="s">
        <v>376</v>
      </c>
      <c r="H188" t="s">
        <v>949</v>
      </c>
      <c r="I188" s="1">
        <v>1.23</v>
      </c>
      <c r="J188" t="s">
        <v>4</v>
      </c>
      <c r="K188" t="s">
        <v>5</v>
      </c>
      <c r="L188" t="s">
        <v>852</v>
      </c>
      <c r="M188" t="s">
        <v>378</v>
      </c>
      <c r="N188">
        <v>23</v>
      </c>
      <c r="O188" t="s">
        <v>1</v>
      </c>
      <c r="P188" t="s">
        <v>170</v>
      </c>
    </row>
    <row r="189" spans="1:16" x14ac:dyDescent="0.25">
      <c r="A189" t="s">
        <v>373</v>
      </c>
      <c r="B189" t="s">
        <v>374</v>
      </c>
      <c r="C189">
        <v>190</v>
      </c>
      <c r="D189" t="s">
        <v>411</v>
      </c>
      <c r="E189" t="s">
        <v>375</v>
      </c>
      <c r="F189">
        <v>220.4</v>
      </c>
      <c r="G189" t="s">
        <v>376</v>
      </c>
      <c r="H189" t="s">
        <v>949</v>
      </c>
      <c r="I189" s="1">
        <v>1.1599999999999999</v>
      </c>
      <c r="J189" t="s">
        <v>4</v>
      </c>
      <c r="K189" t="s">
        <v>5</v>
      </c>
      <c r="L189" t="s">
        <v>853</v>
      </c>
      <c r="M189" t="s">
        <v>378</v>
      </c>
      <c r="N189">
        <v>16</v>
      </c>
      <c r="O189" t="s">
        <v>1</v>
      </c>
      <c r="P189" t="s">
        <v>170</v>
      </c>
    </row>
    <row r="190" spans="1:16" x14ac:dyDescent="0.25">
      <c r="A190" t="s">
        <v>373</v>
      </c>
      <c r="B190" t="s">
        <v>374</v>
      </c>
      <c r="C190">
        <v>350</v>
      </c>
      <c r="D190" t="s">
        <v>411</v>
      </c>
      <c r="E190" t="s">
        <v>375</v>
      </c>
      <c r="F190">
        <v>364</v>
      </c>
      <c r="G190" t="s">
        <v>376</v>
      </c>
      <c r="H190" t="s">
        <v>949</v>
      </c>
      <c r="I190" s="1">
        <v>1.04</v>
      </c>
      <c r="J190" t="s">
        <v>4</v>
      </c>
      <c r="K190" t="s">
        <v>5</v>
      </c>
      <c r="L190" t="s">
        <v>419</v>
      </c>
      <c r="M190" t="s">
        <v>378</v>
      </c>
      <c r="N190">
        <v>4</v>
      </c>
      <c r="O190" t="s">
        <v>1</v>
      </c>
      <c r="P190" t="s">
        <v>170</v>
      </c>
    </row>
    <row r="191" spans="1:16" x14ac:dyDescent="0.25">
      <c r="A191" t="s">
        <v>373</v>
      </c>
      <c r="B191" t="s">
        <v>374</v>
      </c>
      <c r="C191">
        <v>410</v>
      </c>
      <c r="D191" t="s">
        <v>411</v>
      </c>
      <c r="E191" t="s">
        <v>375</v>
      </c>
      <c r="F191">
        <v>602.70000000000005</v>
      </c>
      <c r="G191" t="s">
        <v>376</v>
      </c>
      <c r="H191" t="s">
        <v>949</v>
      </c>
      <c r="I191" s="1">
        <v>1.47</v>
      </c>
      <c r="J191" t="s">
        <v>4</v>
      </c>
      <c r="K191" t="s">
        <v>5</v>
      </c>
      <c r="L191" t="s">
        <v>854</v>
      </c>
      <c r="M191" t="s">
        <v>378</v>
      </c>
      <c r="N191">
        <v>47</v>
      </c>
      <c r="O191" t="s">
        <v>1</v>
      </c>
      <c r="P191" t="s">
        <v>170</v>
      </c>
    </row>
    <row r="192" spans="1:16" x14ac:dyDescent="0.25">
      <c r="A192" t="s">
        <v>373</v>
      </c>
      <c r="B192" t="s">
        <v>374</v>
      </c>
      <c r="C192">
        <v>60</v>
      </c>
      <c r="D192" t="s">
        <v>411</v>
      </c>
      <c r="E192" t="s">
        <v>375</v>
      </c>
      <c r="F192">
        <v>67.8</v>
      </c>
      <c r="G192" t="s">
        <v>376</v>
      </c>
      <c r="H192" t="s">
        <v>949</v>
      </c>
      <c r="I192" s="1">
        <v>1.1299999999999999</v>
      </c>
      <c r="J192" t="s">
        <v>4</v>
      </c>
      <c r="K192" t="s">
        <v>5</v>
      </c>
      <c r="L192" t="s">
        <v>855</v>
      </c>
      <c r="M192" t="s">
        <v>378</v>
      </c>
      <c r="N192">
        <v>13</v>
      </c>
      <c r="O192" t="s">
        <v>1</v>
      </c>
      <c r="P192" t="s">
        <v>170</v>
      </c>
    </row>
    <row r="193" spans="1:16" x14ac:dyDescent="0.25">
      <c r="A193" t="s">
        <v>373</v>
      </c>
      <c r="B193" t="s">
        <v>374</v>
      </c>
      <c r="C193">
        <v>390</v>
      </c>
      <c r="D193" t="s">
        <v>411</v>
      </c>
      <c r="E193" t="s">
        <v>375</v>
      </c>
      <c r="F193">
        <v>510.9</v>
      </c>
      <c r="G193" t="s">
        <v>376</v>
      </c>
      <c r="H193" t="s">
        <v>949</v>
      </c>
      <c r="I193" s="1">
        <v>1.31</v>
      </c>
      <c r="J193" t="s">
        <v>4</v>
      </c>
      <c r="K193" t="s">
        <v>5</v>
      </c>
      <c r="L193" t="s">
        <v>856</v>
      </c>
      <c r="M193" t="s">
        <v>378</v>
      </c>
      <c r="N193">
        <v>31</v>
      </c>
      <c r="O193" t="s">
        <v>1</v>
      </c>
      <c r="P193" t="s">
        <v>170</v>
      </c>
    </row>
    <row r="194" spans="1:16" x14ac:dyDescent="0.25">
      <c r="A194" t="s">
        <v>373</v>
      </c>
      <c r="B194" t="s">
        <v>374</v>
      </c>
      <c r="C194">
        <v>360</v>
      </c>
      <c r="D194" t="s">
        <v>411</v>
      </c>
      <c r="E194" t="s">
        <v>375</v>
      </c>
      <c r="F194">
        <v>482.4</v>
      </c>
      <c r="G194" t="s">
        <v>376</v>
      </c>
      <c r="H194" t="s">
        <v>949</v>
      </c>
      <c r="I194" s="1">
        <v>1.34</v>
      </c>
      <c r="J194" t="s">
        <v>4</v>
      </c>
      <c r="K194" t="s">
        <v>5</v>
      </c>
      <c r="L194" t="s">
        <v>857</v>
      </c>
      <c r="M194" t="s">
        <v>378</v>
      </c>
      <c r="N194">
        <v>34</v>
      </c>
      <c r="O194" t="s">
        <v>1</v>
      </c>
      <c r="P194" t="s">
        <v>170</v>
      </c>
    </row>
    <row r="195" spans="1:16" x14ac:dyDescent="0.25">
      <c r="A195" t="s">
        <v>373</v>
      </c>
      <c r="B195" t="s">
        <v>374</v>
      </c>
      <c r="C195">
        <v>220</v>
      </c>
      <c r="D195" t="s">
        <v>411</v>
      </c>
      <c r="E195" t="s">
        <v>375</v>
      </c>
      <c r="F195">
        <v>222.2</v>
      </c>
      <c r="G195" t="s">
        <v>376</v>
      </c>
      <c r="H195" t="s">
        <v>949</v>
      </c>
      <c r="I195" s="1">
        <v>1.01</v>
      </c>
      <c r="J195" t="s">
        <v>4</v>
      </c>
      <c r="K195" t="s">
        <v>5</v>
      </c>
      <c r="L195" t="s">
        <v>858</v>
      </c>
      <c r="M195" t="s">
        <v>378</v>
      </c>
      <c r="N195">
        <v>1</v>
      </c>
      <c r="O195" t="s">
        <v>1</v>
      </c>
      <c r="P195" t="s">
        <v>170</v>
      </c>
    </row>
    <row r="196" spans="1:16" x14ac:dyDescent="0.25">
      <c r="A196" t="s">
        <v>373</v>
      </c>
      <c r="B196" t="s">
        <v>374</v>
      </c>
      <c r="C196">
        <v>100</v>
      </c>
      <c r="D196" t="s">
        <v>411</v>
      </c>
      <c r="E196" t="s">
        <v>375</v>
      </c>
      <c r="F196">
        <v>109</v>
      </c>
      <c r="G196" t="s">
        <v>376</v>
      </c>
      <c r="H196" t="s">
        <v>949</v>
      </c>
      <c r="I196" s="1">
        <v>1.0900000000000001</v>
      </c>
      <c r="J196" t="s">
        <v>4</v>
      </c>
      <c r="K196" t="s">
        <v>5</v>
      </c>
      <c r="L196" t="s">
        <v>859</v>
      </c>
      <c r="M196" t="s">
        <v>378</v>
      </c>
      <c r="N196">
        <v>9</v>
      </c>
      <c r="O196" t="s">
        <v>1</v>
      </c>
      <c r="P196" t="s">
        <v>170</v>
      </c>
    </row>
    <row r="197" spans="1:16" x14ac:dyDescent="0.25">
      <c r="A197" t="s">
        <v>373</v>
      </c>
      <c r="B197" t="s">
        <v>374</v>
      </c>
      <c r="C197">
        <v>310</v>
      </c>
      <c r="D197" t="s">
        <v>411</v>
      </c>
      <c r="E197" t="s">
        <v>375</v>
      </c>
      <c r="F197">
        <v>328.6</v>
      </c>
      <c r="G197" t="s">
        <v>376</v>
      </c>
      <c r="H197" t="s">
        <v>949</v>
      </c>
      <c r="I197" s="1">
        <v>1.06</v>
      </c>
      <c r="J197" t="s">
        <v>4</v>
      </c>
      <c r="K197" t="s">
        <v>5</v>
      </c>
      <c r="L197" t="s">
        <v>860</v>
      </c>
      <c r="M197" t="s">
        <v>378</v>
      </c>
      <c r="N197">
        <v>6</v>
      </c>
      <c r="O197" t="s">
        <v>1</v>
      </c>
      <c r="P197" t="s">
        <v>170</v>
      </c>
    </row>
    <row r="198" spans="1:16" x14ac:dyDescent="0.25">
      <c r="A198" t="s">
        <v>373</v>
      </c>
      <c r="B198" t="s">
        <v>374</v>
      </c>
      <c r="C198">
        <v>330</v>
      </c>
      <c r="D198" t="s">
        <v>411</v>
      </c>
      <c r="E198" t="s">
        <v>375</v>
      </c>
      <c r="F198">
        <v>435.6</v>
      </c>
      <c r="G198" t="s">
        <v>376</v>
      </c>
      <c r="H198" t="s">
        <v>949</v>
      </c>
      <c r="I198" s="1">
        <v>1.32</v>
      </c>
      <c r="J198" t="s">
        <v>4</v>
      </c>
      <c r="K198" t="s">
        <v>5</v>
      </c>
      <c r="L198" t="s">
        <v>418</v>
      </c>
      <c r="M198" t="s">
        <v>378</v>
      </c>
      <c r="N198">
        <v>32</v>
      </c>
      <c r="O198" t="s">
        <v>1</v>
      </c>
      <c r="P198" t="s">
        <v>170</v>
      </c>
    </row>
    <row r="199" spans="1:16" x14ac:dyDescent="0.25">
      <c r="A199" t="s">
        <v>373</v>
      </c>
      <c r="B199" t="s">
        <v>374</v>
      </c>
      <c r="C199">
        <v>500</v>
      </c>
      <c r="D199" t="s">
        <v>411</v>
      </c>
      <c r="E199" t="s">
        <v>375</v>
      </c>
      <c r="F199">
        <v>565</v>
      </c>
      <c r="G199" t="s">
        <v>376</v>
      </c>
      <c r="H199" t="s">
        <v>949</v>
      </c>
      <c r="I199" s="1">
        <v>1.1299999999999999</v>
      </c>
      <c r="J199" t="s">
        <v>4</v>
      </c>
      <c r="K199" t="s">
        <v>5</v>
      </c>
      <c r="L199" t="s">
        <v>861</v>
      </c>
      <c r="M199" t="s">
        <v>378</v>
      </c>
      <c r="N199">
        <v>13</v>
      </c>
      <c r="O199" t="s">
        <v>1</v>
      </c>
      <c r="P199" t="s">
        <v>170</v>
      </c>
    </row>
    <row r="200" spans="1:16" x14ac:dyDescent="0.25">
      <c r="A200" t="s">
        <v>373</v>
      </c>
      <c r="B200" t="s">
        <v>374</v>
      </c>
      <c r="C200">
        <v>490</v>
      </c>
      <c r="D200" t="s">
        <v>411</v>
      </c>
      <c r="E200" t="s">
        <v>375</v>
      </c>
      <c r="F200">
        <v>563.5</v>
      </c>
      <c r="G200" t="s">
        <v>376</v>
      </c>
      <c r="H200" t="s">
        <v>949</v>
      </c>
      <c r="I200" s="1">
        <v>1.1499999999999999</v>
      </c>
      <c r="J200" t="s">
        <v>4</v>
      </c>
      <c r="K200" t="s">
        <v>5</v>
      </c>
      <c r="L200" t="s">
        <v>862</v>
      </c>
      <c r="M200" t="s">
        <v>378</v>
      </c>
      <c r="N200">
        <v>15</v>
      </c>
      <c r="O200" t="s">
        <v>1</v>
      </c>
      <c r="P200" t="s">
        <v>170</v>
      </c>
    </row>
    <row r="201" spans="1:16" x14ac:dyDescent="0.25">
      <c r="A201" t="s">
        <v>373</v>
      </c>
      <c r="B201" t="s">
        <v>374</v>
      </c>
      <c r="C201">
        <v>500</v>
      </c>
      <c r="D201" t="s">
        <v>411</v>
      </c>
      <c r="E201" t="s">
        <v>375</v>
      </c>
      <c r="F201">
        <v>610</v>
      </c>
      <c r="G201" t="s">
        <v>376</v>
      </c>
      <c r="H201" t="s">
        <v>949</v>
      </c>
      <c r="I201" s="1">
        <v>1.22</v>
      </c>
      <c r="J201" t="s">
        <v>4</v>
      </c>
      <c r="K201" t="s">
        <v>5</v>
      </c>
      <c r="L201" t="s">
        <v>863</v>
      </c>
      <c r="M201" t="s">
        <v>378</v>
      </c>
      <c r="N201">
        <v>22</v>
      </c>
      <c r="O201" t="s">
        <v>1</v>
      </c>
      <c r="P201" t="s">
        <v>170</v>
      </c>
    </row>
    <row r="202" spans="1:16" x14ac:dyDescent="0.25">
      <c r="A202" t="s">
        <v>373</v>
      </c>
      <c r="B202" t="s">
        <v>374</v>
      </c>
      <c r="C202">
        <v>180</v>
      </c>
      <c r="D202" t="s">
        <v>411</v>
      </c>
      <c r="E202" t="s">
        <v>375</v>
      </c>
      <c r="F202">
        <v>225</v>
      </c>
      <c r="G202" t="s">
        <v>376</v>
      </c>
      <c r="H202" t="s">
        <v>949</v>
      </c>
      <c r="I202" s="1">
        <v>1.25</v>
      </c>
      <c r="J202" t="s">
        <v>4</v>
      </c>
      <c r="K202" t="s">
        <v>5</v>
      </c>
      <c r="L202" t="s">
        <v>864</v>
      </c>
      <c r="M202" t="s">
        <v>378</v>
      </c>
      <c r="N202">
        <v>25</v>
      </c>
      <c r="O202" t="s">
        <v>1</v>
      </c>
      <c r="P202" t="s">
        <v>170</v>
      </c>
    </row>
    <row r="203" spans="1:16" x14ac:dyDescent="0.25">
      <c r="A203" t="s">
        <v>373</v>
      </c>
      <c r="B203" t="s">
        <v>374</v>
      </c>
      <c r="C203">
        <v>380</v>
      </c>
      <c r="D203" t="s">
        <v>411</v>
      </c>
      <c r="E203" t="s">
        <v>375</v>
      </c>
      <c r="F203">
        <v>418</v>
      </c>
      <c r="G203" t="s">
        <v>376</v>
      </c>
      <c r="H203" t="s">
        <v>949</v>
      </c>
      <c r="I203" s="1">
        <v>1.1000000000000001</v>
      </c>
      <c r="J203" t="s">
        <v>4</v>
      </c>
      <c r="K203" t="s">
        <v>5</v>
      </c>
      <c r="L203" t="s">
        <v>865</v>
      </c>
      <c r="M203" t="s">
        <v>378</v>
      </c>
      <c r="N203">
        <v>10</v>
      </c>
      <c r="O203" t="s">
        <v>1</v>
      </c>
      <c r="P203" t="s">
        <v>170</v>
      </c>
    </row>
    <row r="204" spans="1:16" x14ac:dyDescent="0.25">
      <c r="A204" t="s">
        <v>373</v>
      </c>
      <c r="B204" t="s">
        <v>374</v>
      </c>
      <c r="C204">
        <v>30</v>
      </c>
      <c r="D204" t="s">
        <v>411</v>
      </c>
      <c r="E204" t="s">
        <v>375</v>
      </c>
      <c r="F204">
        <v>36.299999999999997</v>
      </c>
      <c r="G204" t="s">
        <v>376</v>
      </c>
      <c r="H204" t="s">
        <v>949</v>
      </c>
      <c r="I204" s="1">
        <v>1.21</v>
      </c>
      <c r="J204" t="s">
        <v>4</v>
      </c>
      <c r="K204" t="s">
        <v>5</v>
      </c>
      <c r="L204" t="s">
        <v>693</v>
      </c>
      <c r="M204" t="s">
        <v>378</v>
      </c>
      <c r="N204">
        <v>21</v>
      </c>
      <c r="O204" t="s">
        <v>1</v>
      </c>
      <c r="P204" t="s">
        <v>170</v>
      </c>
    </row>
    <row r="205" spans="1:16" x14ac:dyDescent="0.25">
      <c r="A205" t="s">
        <v>373</v>
      </c>
      <c r="B205" t="s">
        <v>374</v>
      </c>
      <c r="C205">
        <v>450</v>
      </c>
      <c r="D205" t="s">
        <v>411</v>
      </c>
      <c r="E205" t="s">
        <v>375</v>
      </c>
      <c r="F205">
        <v>508.5</v>
      </c>
      <c r="G205" t="s">
        <v>376</v>
      </c>
      <c r="H205" t="s">
        <v>949</v>
      </c>
      <c r="I205" s="1">
        <v>1.1299999999999999</v>
      </c>
      <c r="J205" t="s">
        <v>4</v>
      </c>
      <c r="K205" t="s">
        <v>5</v>
      </c>
      <c r="L205" t="s">
        <v>866</v>
      </c>
      <c r="M205" t="s">
        <v>378</v>
      </c>
      <c r="N205">
        <v>13</v>
      </c>
      <c r="O205" t="s">
        <v>1</v>
      </c>
      <c r="P205" t="s">
        <v>170</v>
      </c>
    </row>
    <row r="206" spans="1:16" x14ac:dyDescent="0.25">
      <c r="A206" t="s">
        <v>373</v>
      </c>
      <c r="B206" t="s">
        <v>374</v>
      </c>
      <c r="C206">
        <v>160</v>
      </c>
      <c r="D206" t="s">
        <v>411</v>
      </c>
      <c r="E206" t="s">
        <v>375</v>
      </c>
      <c r="F206">
        <v>211.2</v>
      </c>
      <c r="G206" t="s">
        <v>376</v>
      </c>
      <c r="H206" t="s">
        <v>949</v>
      </c>
      <c r="I206" s="1">
        <v>1.32</v>
      </c>
      <c r="J206" t="s">
        <v>4</v>
      </c>
      <c r="K206" t="s">
        <v>5</v>
      </c>
      <c r="L206" t="s">
        <v>867</v>
      </c>
      <c r="M206" t="s">
        <v>378</v>
      </c>
      <c r="N206">
        <v>32</v>
      </c>
      <c r="O206" t="s">
        <v>1</v>
      </c>
      <c r="P206" t="s">
        <v>170</v>
      </c>
    </row>
    <row r="207" spans="1:16" x14ac:dyDescent="0.25">
      <c r="A207" t="s">
        <v>373</v>
      </c>
      <c r="B207" t="s">
        <v>374</v>
      </c>
      <c r="C207">
        <v>30</v>
      </c>
      <c r="D207" t="s">
        <v>411</v>
      </c>
      <c r="E207" t="s">
        <v>375</v>
      </c>
      <c r="F207">
        <v>42</v>
      </c>
      <c r="G207" t="s">
        <v>376</v>
      </c>
      <c r="H207" t="s">
        <v>949</v>
      </c>
      <c r="I207" s="1">
        <v>1.4</v>
      </c>
      <c r="J207" t="s">
        <v>4</v>
      </c>
      <c r="K207" t="s">
        <v>5</v>
      </c>
      <c r="L207" t="s">
        <v>868</v>
      </c>
      <c r="M207" t="s">
        <v>378</v>
      </c>
      <c r="N207">
        <v>40</v>
      </c>
      <c r="O207" t="s">
        <v>1</v>
      </c>
      <c r="P207" t="s">
        <v>170</v>
      </c>
    </row>
    <row r="208" spans="1:16" x14ac:dyDescent="0.25">
      <c r="A208" t="s">
        <v>373</v>
      </c>
      <c r="B208" t="s">
        <v>374</v>
      </c>
      <c r="C208">
        <v>370</v>
      </c>
      <c r="D208" t="s">
        <v>411</v>
      </c>
      <c r="E208" t="s">
        <v>375</v>
      </c>
      <c r="F208">
        <v>469.9</v>
      </c>
      <c r="G208" t="s">
        <v>376</v>
      </c>
      <c r="H208" t="s">
        <v>949</v>
      </c>
      <c r="I208" s="1">
        <v>1.27</v>
      </c>
      <c r="J208" t="s">
        <v>4</v>
      </c>
      <c r="K208" t="s">
        <v>5</v>
      </c>
      <c r="L208" t="s">
        <v>428</v>
      </c>
      <c r="M208" t="s">
        <v>378</v>
      </c>
      <c r="N208">
        <v>27</v>
      </c>
      <c r="O208" t="s">
        <v>1</v>
      </c>
      <c r="P208" t="s">
        <v>170</v>
      </c>
    </row>
    <row r="209" spans="1:16" x14ac:dyDescent="0.25">
      <c r="A209" t="s">
        <v>373</v>
      </c>
      <c r="B209" t="s">
        <v>374</v>
      </c>
      <c r="C209">
        <v>280</v>
      </c>
      <c r="D209" t="s">
        <v>411</v>
      </c>
      <c r="E209" t="s">
        <v>375</v>
      </c>
      <c r="F209">
        <v>299.60000000000002</v>
      </c>
      <c r="G209" t="s">
        <v>376</v>
      </c>
      <c r="H209" t="s">
        <v>949</v>
      </c>
      <c r="I209" s="1">
        <v>1.07</v>
      </c>
      <c r="J209" t="s">
        <v>4</v>
      </c>
      <c r="K209" t="s">
        <v>5</v>
      </c>
      <c r="L209" t="s">
        <v>869</v>
      </c>
      <c r="M209" t="s">
        <v>378</v>
      </c>
      <c r="N209">
        <v>7</v>
      </c>
      <c r="O209" t="s">
        <v>1</v>
      </c>
      <c r="P209" t="s">
        <v>170</v>
      </c>
    </row>
    <row r="210" spans="1:16" x14ac:dyDescent="0.25">
      <c r="A210" t="s">
        <v>373</v>
      </c>
      <c r="B210" t="s">
        <v>374</v>
      </c>
      <c r="C210">
        <v>150</v>
      </c>
      <c r="D210" t="s">
        <v>411</v>
      </c>
      <c r="E210" t="s">
        <v>375</v>
      </c>
      <c r="F210">
        <v>189</v>
      </c>
      <c r="G210" t="s">
        <v>376</v>
      </c>
      <c r="H210" t="s">
        <v>949</v>
      </c>
      <c r="I210" s="1">
        <v>1.26</v>
      </c>
      <c r="J210" t="s">
        <v>4</v>
      </c>
      <c r="K210" t="s">
        <v>5</v>
      </c>
      <c r="L210" t="s">
        <v>870</v>
      </c>
      <c r="M210" t="s">
        <v>378</v>
      </c>
      <c r="N210">
        <v>26</v>
      </c>
      <c r="O210" t="s">
        <v>1</v>
      </c>
      <c r="P210" t="s">
        <v>170</v>
      </c>
    </row>
    <row r="211" spans="1:16" x14ac:dyDescent="0.25">
      <c r="A211" t="s">
        <v>373</v>
      </c>
      <c r="B211" t="s">
        <v>374</v>
      </c>
      <c r="C211">
        <v>70</v>
      </c>
      <c r="D211" t="s">
        <v>411</v>
      </c>
      <c r="E211" t="s">
        <v>375</v>
      </c>
      <c r="F211">
        <v>105</v>
      </c>
      <c r="G211" t="s">
        <v>376</v>
      </c>
      <c r="H211" t="s">
        <v>949</v>
      </c>
      <c r="I211" s="1">
        <v>1.5</v>
      </c>
      <c r="J211" t="s">
        <v>4</v>
      </c>
      <c r="K211" t="s">
        <v>5</v>
      </c>
      <c r="L211" t="s">
        <v>871</v>
      </c>
      <c r="M211" t="s">
        <v>378</v>
      </c>
      <c r="N211">
        <v>50</v>
      </c>
      <c r="O211" t="s">
        <v>1</v>
      </c>
      <c r="P211" t="s">
        <v>170</v>
      </c>
    </row>
    <row r="212" spans="1:16" x14ac:dyDescent="0.25">
      <c r="A212" t="s">
        <v>373</v>
      </c>
      <c r="B212" t="s">
        <v>374</v>
      </c>
      <c r="C212">
        <v>430</v>
      </c>
      <c r="D212" t="s">
        <v>411</v>
      </c>
      <c r="E212" t="s">
        <v>375</v>
      </c>
      <c r="F212">
        <v>498.8</v>
      </c>
      <c r="G212" t="s">
        <v>376</v>
      </c>
      <c r="H212" t="s">
        <v>949</v>
      </c>
      <c r="I212" s="1">
        <v>1.1599999999999999</v>
      </c>
      <c r="J212" t="s">
        <v>4</v>
      </c>
      <c r="K212" t="s">
        <v>5</v>
      </c>
      <c r="L212" t="s">
        <v>872</v>
      </c>
      <c r="M212" t="s">
        <v>378</v>
      </c>
      <c r="N212">
        <v>16</v>
      </c>
      <c r="O212" t="s">
        <v>1</v>
      </c>
      <c r="P212" t="s">
        <v>170</v>
      </c>
    </row>
    <row r="213" spans="1:16" x14ac:dyDescent="0.25">
      <c r="A213" t="s">
        <v>373</v>
      </c>
      <c r="B213" t="s">
        <v>374</v>
      </c>
      <c r="C213">
        <v>220</v>
      </c>
      <c r="D213" t="s">
        <v>411</v>
      </c>
      <c r="E213" t="s">
        <v>375</v>
      </c>
      <c r="F213">
        <v>266.2</v>
      </c>
      <c r="G213" t="s">
        <v>376</v>
      </c>
      <c r="H213" t="s">
        <v>949</v>
      </c>
      <c r="I213" s="1">
        <v>1.21</v>
      </c>
      <c r="J213" t="s">
        <v>4</v>
      </c>
      <c r="K213" t="s">
        <v>5</v>
      </c>
      <c r="L213" t="s">
        <v>873</v>
      </c>
      <c r="M213" t="s">
        <v>378</v>
      </c>
      <c r="N213">
        <v>21</v>
      </c>
      <c r="O213" t="s">
        <v>1</v>
      </c>
      <c r="P213" t="s">
        <v>170</v>
      </c>
    </row>
    <row r="214" spans="1:16" x14ac:dyDescent="0.25">
      <c r="A214" t="s">
        <v>373</v>
      </c>
      <c r="B214" t="s">
        <v>374</v>
      </c>
      <c r="C214">
        <v>410</v>
      </c>
      <c r="D214" t="s">
        <v>411</v>
      </c>
      <c r="E214" t="s">
        <v>375</v>
      </c>
      <c r="F214">
        <v>451</v>
      </c>
      <c r="G214" t="s">
        <v>376</v>
      </c>
      <c r="H214" t="s">
        <v>949</v>
      </c>
      <c r="I214" s="1">
        <v>1.1000000000000001</v>
      </c>
      <c r="J214" t="s">
        <v>4</v>
      </c>
      <c r="K214" t="s">
        <v>5</v>
      </c>
      <c r="L214" t="s">
        <v>874</v>
      </c>
      <c r="M214" t="s">
        <v>378</v>
      </c>
      <c r="N214">
        <v>10</v>
      </c>
      <c r="O214" t="s">
        <v>1</v>
      </c>
      <c r="P214" t="s">
        <v>170</v>
      </c>
    </row>
    <row r="215" spans="1:16" x14ac:dyDescent="0.25">
      <c r="A215" t="s">
        <v>373</v>
      </c>
      <c r="B215" t="s">
        <v>374</v>
      </c>
      <c r="C215">
        <v>240</v>
      </c>
      <c r="D215" t="s">
        <v>411</v>
      </c>
      <c r="E215" t="s">
        <v>375</v>
      </c>
      <c r="F215">
        <v>355.2</v>
      </c>
      <c r="G215" t="s">
        <v>376</v>
      </c>
      <c r="H215" t="s">
        <v>949</v>
      </c>
      <c r="I215" s="1">
        <v>1.48</v>
      </c>
      <c r="J215" t="s">
        <v>4</v>
      </c>
      <c r="K215" t="s">
        <v>5</v>
      </c>
      <c r="L215" t="s">
        <v>875</v>
      </c>
      <c r="M215" t="s">
        <v>378</v>
      </c>
      <c r="N215">
        <v>48</v>
      </c>
      <c r="O215" t="s">
        <v>1</v>
      </c>
      <c r="P215" t="s">
        <v>170</v>
      </c>
    </row>
    <row r="216" spans="1:16" x14ac:dyDescent="0.25">
      <c r="A216" t="s">
        <v>373</v>
      </c>
      <c r="B216" t="s">
        <v>374</v>
      </c>
      <c r="C216">
        <v>240</v>
      </c>
      <c r="D216" t="s">
        <v>411</v>
      </c>
      <c r="E216" t="s">
        <v>375</v>
      </c>
      <c r="F216">
        <v>328.8</v>
      </c>
      <c r="G216" t="s">
        <v>376</v>
      </c>
      <c r="H216" t="s">
        <v>949</v>
      </c>
      <c r="I216" s="1">
        <v>1.37</v>
      </c>
      <c r="J216" t="s">
        <v>4</v>
      </c>
      <c r="K216" t="s">
        <v>5</v>
      </c>
      <c r="L216" t="s">
        <v>876</v>
      </c>
      <c r="M216" t="s">
        <v>378</v>
      </c>
      <c r="N216">
        <v>37</v>
      </c>
      <c r="O216" t="s">
        <v>1</v>
      </c>
      <c r="P216" t="s">
        <v>170</v>
      </c>
    </row>
    <row r="217" spans="1:16" x14ac:dyDescent="0.25">
      <c r="A217" t="s">
        <v>373</v>
      </c>
      <c r="B217" t="s">
        <v>374</v>
      </c>
      <c r="C217">
        <v>500</v>
      </c>
      <c r="D217" t="s">
        <v>411</v>
      </c>
      <c r="E217" t="s">
        <v>375</v>
      </c>
      <c r="F217">
        <v>590</v>
      </c>
      <c r="G217" t="s">
        <v>376</v>
      </c>
      <c r="H217" t="s">
        <v>949</v>
      </c>
      <c r="I217" s="1">
        <v>1.18</v>
      </c>
      <c r="J217" t="s">
        <v>4</v>
      </c>
      <c r="K217" t="s">
        <v>5</v>
      </c>
      <c r="L217" t="s">
        <v>877</v>
      </c>
      <c r="M217" t="s">
        <v>378</v>
      </c>
      <c r="N217">
        <v>18</v>
      </c>
      <c r="O217" t="s">
        <v>1</v>
      </c>
      <c r="P217" t="s">
        <v>170</v>
      </c>
    </row>
    <row r="218" spans="1:16" x14ac:dyDescent="0.25">
      <c r="A218" t="s">
        <v>373</v>
      </c>
      <c r="B218" t="s">
        <v>374</v>
      </c>
      <c r="C218">
        <v>480</v>
      </c>
      <c r="D218" t="s">
        <v>411</v>
      </c>
      <c r="E218" t="s">
        <v>375</v>
      </c>
      <c r="F218">
        <v>609.6</v>
      </c>
      <c r="G218" t="s">
        <v>376</v>
      </c>
      <c r="H218" t="s">
        <v>949</v>
      </c>
      <c r="I218" s="1">
        <v>1.27</v>
      </c>
      <c r="J218" t="s">
        <v>4</v>
      </c>
      <c r="K218" t="s">
        <v>5</v>
      </c>
      <c r="L218" t="s">
        <v>878</v>
      </c>
      <c r="M218" t="s">
        <v>378</v>
      </c>
      <c r="N218">
        <v>27</v>
      </c>
      <c r="O218" t="s">
        <v>1</v>
      </c>
      <c r="P218" t="s">
        <v>170</v>
      </c>
    </row>
    <row r="219" spans="1:16" x14ac:dyDescent="0.25">
      <c r="A219" t="s">
        <v>373</v>
      </c>
      <c r="B219" t="s">
        <v>374</v>
      </c>
      <c r="C219">
        <v>280</v>
      </c>
      <c r="D219" t="s">
        <v>411</v>
      </c>
      <c r="E219" t="s">
        <v>375</v>
      </c>
      <c r="F219">
        <v>358.4</v>
      </c>
      <c r="G219" t="s">
        <v>376</v>
      </c>
      <c r="H219" t="s">
        <v>949</v>
      </c>
      <c r="I219" s="1">
        <v>1.28</v>
      </c>
      <c r="J219" t="s">
        <v>4</v>
      </c>
      <c r="K219" t="s">
        <v>5</v>
      </c>
      <c r="L219" t="s">
        <v>879</v>
      </c>
      <c r="M219" t="s">
        <v>378</v>
      </c>
      <c r="N219">
        <v>28</v>
      </c>
      <c r="O219" t="s">
        <v>1</v>
      </c>
      <c r="P219" t="s">
        <v>170</v>
      </c>
    </row>
    <row r="220" spans="1:16" x14ac:dyDescent="0.25">
      <c r="A220" t="s">
        <v>373</v>
      </c>
      <c r="B220" t="s">
        <v>374</v>
      </c>
      <c r="C220">
        <v>40</v>
      </c>
      <c r="D220" t="s">
        <v>411</v>
      </c>
      <c r="E220" t="s">
        <v>375</v>
      </c>
      <c r="F220">
        <v>44</v>
      </c>
      <c r="G220" t="s">
        <v>376</v>
      </c>
      <c r="H220" t="s">
        <v>949</v>
      </c>
      <c r="I220" s="1">
        <v>1.1000000000000001</v>
      </c>
      <c r="J220" t="s">
        <v>4</v>
      </c>
      <c r="K220" t="s">
        <v>5</v>
      </c>
      <c r="L220" t="s">
        <v>880</v>
      </c>
      <c r="M220" t="s">
        <v>378</v>
      </c>
      <c r="N220">
        <v>10</v>
      </c>
      <c r="O220" t="s">
        <v>1</v>
      </c>
      <c r="P220" t="s">
        <v>170</v>
      </c>
    </row>
    <row r="221" spans="1:16" x14ac:dyDescent="0.25">
      <c r="A221" t="s">
        <v>373</v>
      </c>
      <c r="B221" t="s">
        <v>374</v>
      </c>
      <c r="C221">
        <v>470</v>
      </c>
      <c r="D221" t="s">
        <v>411</v>
      </c>
      <c r="E221" t="s">
        <v>375</v>
      </c>
      <c r="F221">
        <v>639.20000000000005</v>
      </c>
      <c r="G221" t="s">
        <v>376</v>
      </c>
      <c r="H221" t="s">
        <v>949</v>
      </c>
      <c r="I221" s="1">
        <v>1.36</v>
      </c>
      <c r="J221" t="s">
        <v>4</v>
      </c>
      <c r="K221" t="s">
        <v>5</v>
      </c>
      <c r="L221" t="s">
        <v>881</v>
      </c>
      <c r="M221" t="s">
        <v>378</v>
      </c>
      <c r="N221">
        <v>36</v>
      </c>
      <c r="O221" t="s">
        <v>1</v>
      </c>
      <c r="P221" t="s">
        <v>170</v>
      </c>
    </row>
    <row r="222" spans="1:16" x14ac:dyDescent="0.25">
      <c r="A222" t="s">
        <v>373</v>
      </c>
      <c r="B222" t="s">
        <v>374</v>
      </c>
      <c r="C222">
        <v>230</v>
      </c>
      <c r="D222" t="s">
        <v>411</v>
      </c>
      <c r="E222" t="s">
        <v>375</v>
      </c>
      <c r="F222">
        <v>345</v>
      </c>
      <c r="G222" t="s">
        <v>376</v>
      </c>
      <c r="H222" t="s">
        <v>949</v>
      </c>
      <c r="I222" s="1">
        <v>1.5</v>
      </c>
      <c r="J222" t="s">
        <v>4</v>
      </c>
      <c r="K222" t="s">
        <v>5</v>
      </c>
      <c r="L222" t="s">
        <v>882</v>
      </c>
      <c r="M222" t="s">
        <v>378</v>
      </c>
      <c r="N222">
        <v>50</v>
      </c>
      <c r="O222" t="s">
        <v>1</v>
      </c>
      <c r="P222" t="s">
        <v>170</v>
      </c>
    </row>
    <row r="223" spans="1:16" x14ac:dyDescent="0.25">
      <c r="A223" t="s">
        <v>373</v>
      </c>
      <c r="B223" t="s">
        <v>374</v>
      </c>
      <c r="C223">
        <v>50</v>
      </c>
      <c r="D223" t="s">
        <v>411</v>
      </c>
      <c r="E223" t="s">
        <v>375</v>
      </c>
      <c r="F223">
        <v>55</v>
      </c>
      <c r="G223" t="s">
        <v>376</v>
      </c>
      <c r="H223" t="s">
        <v>949</v>
      </c>
      <c r="I223" s="1">
        <v>1.1000000000000001</v>
      </c>
      <c r="J223" t="s">
        <v>4</v>
      </c>
      <c r="K223" t="s">
        <v>5</v>
      </c>
      <c r="L223" t="s">
        <v>883</v>
      </c>
      <c r="M223" t="s">
        <v>378</v>
      </c>
      <c r="N223">
        <v>10</v>
      </c>
      <c r="O223" t="s">
        <v>1</v>
      </c>
      <c r="P223" t="s">
        <v>170</v>
      </c>
    </row>
    <row r="224" spans="1:16" x14ac:dyDescent="0.25">
      <c r="A224" t="s">
        <v>373</v>
      </c>
      <c r="B224" t="s">
        <v>374</v>
      </c>
      <c r="C224">
        <v>400</v>
      </c>
      <c r="D224" t="s">
        <v>411</v>
      </c>
      <c r="E224" t="s">
        <v>375</v>
      </c>
      <c r="F224">
        <v>548</v>
      </c>
      <c r="G224" t="s">
        <v>376</v>
      </c>
      <c r="H224" t="s">
        <v>949</v>
      </c>
      <c r="I224" s="1">
        <v>1.37</v>
      </c>
      <c r="J224" t="s">
        <v>4</v>
      </c>
      <c r="K224" t="s">
        <v>5</v>
      </c>
      <c r="L224" t="s">
        <v>884</v>
      </c>
      <c r="M224" t="s">
        <v>378</v>
      </c>
      <c r="N224">
        <v>37</v>
      </c>
      <c r="O224" t="s">
        <v>1</v>
      </c>
      <c r="P224" t="s">
        <v>170</v>
      </c>
    </row>
    <row r="225" spans="1:16" x14ac:dyDescent="0.25">
      <c r="A225" t="s">
        <v>373</v>
      </c>
      <c r="B225" t="s">
        <v>374</v>
      </c>
      <c r="C225">
        <v>370</v>
      </c>
      <c r="D225" t="s">
        <v>411</v>
      </c>
      <c r="E225" t="s">
        <v>375</v>
      </c>
      <c r="F225">
        <v>399.6</v>
      </c>
      <c r="G225" t="s">
        <v>376</v>
      </c>
      <c r="H225" t="s">
        <v>949</v>
      </c>
      <c r="I225" s="1">
        <v>1.08</v>
      </c>
      <c r="J225" t="s">
        <v>4</v>
      </c>
      <c r="K225" t="s">
        <v>5</v>
      </c>
      <c r="L225" t="s">
        <v>885</v>
      </c>
      <c r="M225" t="s">
        <v>378</v>
      </c>
      <c r="N225">
        <v>8</v>
      </c>
      <c r="O225" t="s">
        <v>1</v>
      </c>
      <c r="P225" t="s">
        <v>170</v>
      </c>
    </row>
    <row r="226" spans="1:16" x14ac:dyDescent="0.25">
      <c r="A226" t="s">
        <v>373</v>
      </c>
      <c r="B226" t="s">
        <v>374</v>
      </c>
      <c r="C226">
        <v>90</v>
      </c>
      <c r="D226" t="s">
        <v>411</v>
      </c>
      <c r="E226" t="s">
        <v>375</v>
      </c>
      <c r="F226">
        <v>97.2</v>
      </c>
      <c r="G226" t="s">
        <v>376</v>
      </c>
      <c r="H226" t="s">
        <v>949</v>
      </c>
      <c r="I226" s="1">
        <v>1.08</v>
      </c>
      <c r="J226" t="s">
        <v>4</v>
      </c>
      <c r="K226" t="s">
        <v>5</v>
      </c>
      <c r="L226" t="s">
        <v>886</v>
      </c>
      <c r="M226" t="s">
        <v>378</v>
      </c>
      <c r="N226">
        <v>8</v>
      </c>
      <c r="O226" t="s">
        <v>1</v>
      </c>
      <c r="P226" t="s">
        <v>170</v>
      </c>
    </row>
    <row r="227" spans="1:16" x14ac:dyDescent="0.25">
      <c r="A227" t="s">
        <v>373</v>
      </c>
      <c r="B227" t="s">
        <v>374</v>
      </c>
      <c r="C227">
        <v>140</v>
      </c>
      <c r="D227" t="s">
        <v>411</v>
      </c>
      <c r="E227" t="s">
        <v>375</v>
      </c>
      <c r="F227">
        <v>166.6</v>
      </c>
      <c r="G227" t="s">
        <v>376</v>
      </c>
      <c r="H227" t="s">
        <v>949</v>
      </c>
      <c r="I227" s="1">
        <v>1.19</v>
      </c>
      <c r="J227" t="s">
        <v>4</v>
      </c>
      <c r="K227" t="s">
        <v>5</v>
      </c>
      <c r="L227" t="s">
        <v>887</v>
      </c>
      <c r="M227" t="s">
        <v>378</v>
      </c>
      <c r="N227">
        <v>19</v>
      </c>
      <c r="O227" t="s">
        <v>1</v>
      </c>
      <c r="P227" t="s">
        <v>170</v>
      </c>
    </row>
    <row r="228" spans="1:16" x14ac:dyDescent="0.25">
      <c r="A228" t="s">
        <v>373</v>
      </c>
      <c r="B228" t="s">
        <v>374</v>
      </c>
      <c r="C228">
        <v>30</v>
      </c>
      <c r="D228" t="s">
        <v>411</v>
      </c>
      <c r="E228" t="s">
        <v>375</v>
      </c>
      <c r="F228">
        <v>39.299999999999997</v>
      </c>
      <c r="G228" t="s">
        <v>376</v>
      </c>
      <c r="H228" t="s">
        <v>949</v>
      </c>
      <c r="I228" s="1">
        <v>1.31</v>
      </c>
      <c r="J228" t="s">
        <v>4</v>
      </c>
      <c r="K228" t="s">
        <v>5</v>
      </c>
      <c r="L228" t="s">
        <v>888</v>
      </c>
      <c r="M228" t="s">
        <v>378</v>
      </c>
      <c r="N228">
        <v>31</v>
      </c>
      <c r="O228" t="s">
        <v>1</v>
      </c>
      <c r="P228" t="s">
        <v>170</v>
      </c>
    </row>
    <row r="229" spans="1:16" x14ac:dyDescent="0.25">
      <c r="A229" t="s">
        <v>373</v>
      </c>
      <c r="B229" t="s">
        <v>374</v>
      </c>
      <c r="C229">
        <v>190</v>
      </c>
      <c r="D229" t="s">
        <v>411</v>
      </c>
      <c r="E229" t="s">
        <v>375</v>
      </c>
      <c r="F229">
        <v>212.8</v>
      </c>
      <c r="G229" t="s">
        <v>376</v>
      </c>
      <c r="H229" t="s">
        <v>949</v>
      </c>
      <c r="I229" s="1">
        <v>1.1200000000000001</v>
      </c>
      <c r="J229" t="s">
        <v>4</v>
      </c>
      <c r="K229" t="s">
        <v>5</v>
      </c>
      <c r="L229" t="s">
        <v>889</v>
      </c>
      <c r="M229" t="s">
        <v>378</v>
      </c>
      <c r="N229">
        <v>12</v>
      </c>
      <c r="O229" t="s">
        <v>1</v>
      </c>
      <c r="P229" t="s">
        <v>170</v>
      </c>
    </row>
    <row r="230" spans="1:16" x14ac:dyDescent="0.25">
      <c r="A230" t="s">
        <v>373</v>
      </c>
      <c r="B230" t="s">
        <v>374</v>
      </c>
      <c r="C230">
        <v>440</v>
      </c>
      <c r="D230" t="s">
        <v>411</v>
      </c>
      <c r="E230" t="s">
        <v>375</v>
      </c>
      <c r="F230">
        <v>519.20000000000005</v>
      </c>
      <c r="G230" t="s">
        <v>376</v>
      </c>
      <c r="H230" t="s">
        <v>949</v>
      </c>
      <c r="I230" s="1">
        <v>1.18</v>
      </c>
      <c r="J230" t="s">
        <v>4</v>
      </c>
      <c r="K230" t="s">
        <v>5</v>
      </c>
      <c r="L230" t="s">
        <v>890</v>
      </c>
      <c r="M230" t="s">
        <v>378</v>
      </c>
      <c r="N230">
        <v>18</v>
      </c>
      <c r="O230" t="s">
        <v>1</v>
      </c>
      <c r="P230" t="s">
        <v>170</v>
      </c>
    </row>
    <row r="231" spans="1:16" x14ac:dyDescent="0.25">
      <c r="A231" t="s">
        <v>373</v>
      </c>
      <c r="B231" t="s">
        <v>374</v>
      </c>
      <c r="C231">
        <v>60</v>
      </c>
      <c r="D231" t="s">
        <v>411</v>
      </c>
      <c r="E231" t="s">
        <v>375</v>
      </c>
      <c r="F231">
        <v>84</v>
      </c>
      <c r="G231" t="s">
        <v>376</v>
      </c>
      <c r="H231" t="s">
        <v>949</v>
      </c>
      <c r="I231" s="1">
        <v>1.4</v>
      </c>
      <c r="J231" t="s">
        <v>4</v>
      </c>
      <c r="K231" t="s">
        <v>5</v>
      </c>
      <c r="L231" t="s">
        <v>891</v>
      </c>
      <c r="M231" t="s">
        <v>378</v>
      </c>
      <c r="N231">
        <v>40</v>
      </c>
      <c r="O231" t="s">
        <v>1</v>
      </c>
      <c r="P231" t="s">
        <v>170</v>
      </c>
    </row>
    <row r="232" spans="1:16" x14ac:dyDescent="0.25">
      <c r="A232" t="s">
        <v>373</v>
      </c>
      <c r="B232" t="s">
        <v>374</v>
      </c>
      <c r="C232">
        <v>380</v>
      </c>
      <c r="D232" t="s">
        <v>411</v>
      </c>
      <c r="E232" t="s">
        <v>375</v>
      </c>
      <c r="F232">
        <v>505.4</v>
      </c>
      <c r="G232" t="s">
        <v>376</v>
      </c>
      <c r="H232" t="s">
        <v>949</v>
      </c>
      <c r="I232" s="1">
        <v>1.33</v>
      </c>
      <c r="J232" t="s">
        <v>4</v>
      </c>
      <c r="K232" t="s">
        <v>5</v>
      </c>
      <c r="L232" t="s">
        <v>892</v>
      </c>
      <c r="M232" t="s">
        <v>378</v>
      </c>
      <c r="N232">
        <v>33</v>
      </c>
      <c r="O232" t="s">
        <v>1</v>
      </c>
      <c r="P232" t="s">
        <v>170</v>
      </c>
    </row>
    <row r="233" spans="1:16" x14ac:dyDescent="0.25">
      <c r="A233" t="s">
        <v>373</v>
      </c>
      <c r="B233" t="s">
        <v>374</v>
      </c>
      <c r="C233">
        <v>370</v>
      </c>
      <c r="D233" t="s">
        <v>411</v>
      </c>
      <c r="E233" t="s">
        <v>375</v>
      </c>
      <c r="F233">
        <v>525.4</v>
      </c>
      <c r="G233" t="s">
        <v>376</v>
      </c>
      <c r="H233" t="s">
        <v>949</v>
      </c>
      <c r="I233" s="1">
        <v>1.42</v>
      </c>
      <c r="J233" t="s">
        <v>4</v>
      </c>
      <c r="K233" t="s">
        <v>5</v>
      </c>
      <c r="L233" t="s">
        <v>893</v>
      </c>
      <c r="M233" t="s">
        <v>378</v>
      </c>
      <c r="N233">
        <v>42</v>
      </c>
      <c r="O233" t="s">
        <v>1</v>
      </c>
      <c r="P233" t="s">
        <v>170</v>
      </c>
    </row>
    <row r="234" spans="1:16" x14ac:dyDescent="0.25">
      <c r="A234" t="s">
        <v>373</v>
      </c>
      <c r="B234" t="s">
        <v>374</v>
      </c>
      <c r="C234">
        <v>70</v>
      </c>
      <c r="D234" t="s">
        <v>411</v>
      </c>
      <c r="E234" t="s">
        <v>375</v>
      </c>
      <c r="F234">
        <v>95.2</v>
      </c>
      <c r="G234" t="s">
        <v>376</v>
      </c>
      <c r="H234" t="s">
        <v>949</v>
      </c>
      <c r="I234" s="1">
        <v>1.36</v>
      </c>
      <c r="J234" t="s">
        <v>4</v>
      </c>
      <c r="K234" t="s">
        <v>5</v>
      </c>
      <c r="L234" t="s">
        <v>894</v>
      </c>
      <c r="M234" t="s">
        <v>378</v>
      </c>
      <c r="N234">
        <v>36</v>
      </c>
      <c r="O234" t="s">
        <v>1</v>
      </c>
      <c r="P234" t="s">
        <v>170</v>
      </c>
    </row>
    <row r="235" spans="1:16" x14ac:dyDescent="0.25">
      <c r="A235" t="s">
        <v>373</v>
      </c>
      <c r="B235" t="s">
        <v>374</v>
      </c>
      <c r="C235">
        <v>250</v>
      </c>
      <c r="D235" t="s">
        <v>411</v>
      </c>
      <c r="E235" t="s">
        <v>375</v>
      </c>
      <c r="F235">
        <v>320</v>
      </c>
      <c r="G235" t="s">
        <v>376</v>
      </c>
      <c r="H235" t="s">
        <v>949</v>
      </c>
      <c r="I235" s="1">
        <v>1.28</v>
      </c>
      <c r="J235" t="s">
        <v>4</v>
      </c>
      <c r="K235" t="s">
        <v>5</v>
      </c>
      <c r="L235" t="s">
        <v>895</v>
      </c>
      <c r="M235" t="s">
        <v>378</v>
      </c>
      <c r="N235">
        <v>28</v>
      </c>
      <c r="O235" t="s">
        <v>1</v>
      </c>
      <c r="P235" t="s">
        <v>170</v>
      </c>
    </row>
    <row r="236" spans="1:16" x14ac:dyDescent="0.25">
      <c r="A236" t="s">
        <v>373</v>
      </c>
      <c r="B236" t="s">
        <v>374</v>
      </c>
      <c r="C236">
        <v>420</v>
      </c>
      <c r="D236" t="s">
        <v>411</v>
      </c>
      <c r="E236" t="s">
        <v>375</v>
      </c>
      <c r="F236">
        <v>478.8</v>
      </c>
      <c r="G236" t="s">
        <v>376</v>
      </c>
      <c r="H236" t="s">
        <v>949</v>
      </c>
      <c r="I236" s="1">
        <v>1.1399999999999999</v>
      </c>
      <c r="J236" t="s">
        <v>4</v>
      </c>
      <c r="K236" t="s">
        <v>5</v>
      </c>
      <c r="L236" t="s">
        <v>896</v>
      </c>
      <c r="M236" t="s">
        <v>378</v>
      </c>
      <c r="N236">
        <v>14</v>
      </c>
      <c r="O236" t="s">
        <v>1</v>
      </c>
      <c r="P236" t="s">
        <v>170</v>
      </c>
    </row>
    <row r="237" spans="1:16" x14ac:dyDescent="0.25">
      <c r="A237" t="s">
        <v>373</v>
      </c>
      <c r="B237" t="s">
        <v>374</v>
      </c>
      <c r="C237">
        <v>60</v>
      </c>
      <c r="D237" t="s">
        <v>411</v>
      </c>
      <c r="E237" t="s">
        <v>375</v>
      </c>
      <c r="F237">
        <v>67.8</v>
      </c>
      <c r="G237" t="s">
        <v>376</v>
      </c>
      <c r="H237" t="s">
        <v>949</v>
      </c>
      <c r="I237" s="1">
        <v>1.1299999999999999</v>
      </c>
      <c r="J237" t="s">
        <v>4</v>
      </c>
      <c r="K237" t="s">
        <v>5</v>
      </c>
      <c r="L237" t="s">
        <v>855</v>
      </c>
      <c r="M237" t="s">
        <v>378</v>
      </c>
      <c r="N237">
        <v>13</v>
      </c>
      <c r="O237" t="s">
        <v>1</v>
      </c>
      <c r="P237" t="s">
        <v>170</v>
      </c>
    </row>
    <row r="238" spans="1:16" x14ac:dyDescent="0.25">
      <c r="A238" t="s">
        <v>373</v>
      </c>
      <c r="B238" t="s">
        <v>374</v>
      </c>
      <c r="C238">
        <v>300</v>
      </c>
      <c r="D238" t="s">
        <v>411</v>
      </c>
      <c r="E238" t="s">
        <v>375</v>
      </c>
      <c r="F238">
        <v>369</v>
      </c>
      <c r="G238" t="s">
        <v>376</v>
      </c>
      <c r="H238" t="s">
        <v>949</v>
      </c>
      <c r="I238" s="1">
        <v>1.23</v>
      </c>
      <c r="J238" t="s">
        <v>4</v>
      </c>
      <c r="K238" t="s">
        <v>5</v>
      </c>
      <c r="L238" t="s">
        <v>897</v>
      </c>
      <c r="M238" t="s">
        <v>378</v>
      </c>
      <c r="N238">
        <v>23</v>
      </c>
      <c r="O238" t="s">
        <v>1</v>
      </c>
      <c r="P238" t="s">
        <v>170</v>
      </c>
    </row>
    <row r="239" spans="1:16" x14ac:dyDescent="0.25">
      <c r="A239" t="s">
        <v>373</v>
      </c>
      <c r="B239" t="s">
        <v>374</v>
      </c>
      <c r="C239">
        <v>490</v>
      </c>
      <c r="D239" t="s">
        <v>411</v>
      </c>
      <c r="E239" t="s">
        <v>375</v>
      </c>
      <c r="F239">
        <v>573.29999999999995</v>
      </c>
      <c r="G239" t="s">
        <v>376</v>
      </c>
      <c r="H239" t="s">
        <v>949</v>
      </c>
      <c r="I239" s="1">
        <v>1.17</v>
      </c>
      <c r="J239" t="s">
        <v>4</v>
      </c>
      <c r="K239" t="s">
        <v>5</v>
      </c>
      <c r="L239" t="s">
        <v>898</v>
      </c>
      <c r="M239" t="s">
        <v>378</v>
      </c>
      <c r="N239">
        <v>17</v>
      </c>
      <c r="O239" t="s">
        <v>1</v>
      </c>
      <c r="P239" t="s">
        <v>170</v>
      </c>
    </row>
    <row r="240" spans="1:16" x14ac:dyDescent="0.25">
      <c r="A240" t="s">
        <v>373</v>
      </c>
      <c r="B240" t="s">
        <v>374</v>
      </c>
      <c r="C240">
        <v>220</v>
      </c>
      <c r="D240" t="s">
        <v>411</v>
      </c>
      <c r="E240" t="s">
        <v>375</v>
      </c>
      <c r="F240">
        <v>308</v>
      </c>
      <c r="G240" t="s">
        <v>376</v>
      </c>
      <c r="H240" t="s">
        <v>949</v>
      </c>
      <c r="I240" s="1">
        <v>1.4</v>
      </c>
      <c r="J240" t="s">
        <v>4</v>
      </c>
      <c r="K240" t="s">
        <v>5</v>
      </c>
      <c r="L240" t="s">
        <v>899</v>
      </c>
      <c r="M240" t="s">
        <v>378</v>
      </c>
      <c r="N240">
        <v>40</v>
      </c>
      <c r="O240" t="s">
        <v>1</v>
      </c>
      <c r="P240" t="s">
        <v>170</v>
      </c>
    </row>
    <row r="241" spans="1:16" x14ac:dyDescent="0.25">
      <c r="A241" t="s">
        <v>373</v>
      </c>
      <c r="B241" t="s">
        <v>374</v>
      </c>
      <c r="C241">
        <v>310</v>
      </c>
      <c r="D241" t="s">
        <v>411</v>
      </c>
      <c r="E241" t="s">
        <v>375</v>
      </c>
      <c r="F241">
        <v>372</v>
      </c>
      <c r="G241" t="s">
        <v>376</v>
      </c>
      <c r="H241" t="s">
        <v>949</v>
      </c>
      <c r="I241" s="1">
        <v>1.2</v>
      </c>
      <c r="J241" t="s">
        <v>4</v>
      </c>
      <c r="K241" t="s">
        <v>5</v>
      </c>
      <c r="L241" t="s">
        <v>900</v>
      </c>
      <c r="M241" t="s">
        <v>378</v>
      </c>
      <c r="N241">
        <v>20</v>
      </c>
      <c r="O241" t="s">
        <v>1</v>
      </c>
      <c r="P241" t="s">
        <v>170</v>
      </c>
    </row>
    <row r="242" spans="1:16" x14ac:dyDescent="0.25">
      <c r="A242" t="s">
        <v>373</v>
      </c>
      <c r="B242" t="s">
        <v>374</v>
      </c>
      <c r="C242">
        <v>450</v>
      </c>
      <c r="D242" t="s">
        <v>411</v>
      </c>
      <c r="E242" t="s">
        <v>375</v>
      </c>
      <c r="F242">
        <v>558</v>
      </c>
      <c r="G242" t="s">
        <v>376</v>
      </c>
      <c r="H242" t="s">
        <v>949</v>
      </c>
      <c r="I242" s="1">
        <v>1.24</v>
      </c>
      <c r="J242" t="s">
        <v>4</v>
      </c>
      <c r="K242" t="s">
        <v>5</v>
      </c>
      <c r="L242" t="s">
        <v>427</v>
      </c>
      <c r="M242" t="s">
        <v>378</v>
      </c>
      <c r="N242">
        <v>24</v>
      </c>
      <c r="O242" t="s">
        <v>1</v>
      </c>
      <c r="P242" t="s">
        <v>170</v>
      </c>
    </row>
    <row r="243" spans="1:16" x14ac:dyDescent="0.25">
      <c r="A243" t="s">
        <v>373</v>
      </c>
      <c r="B243" t="s">
        <v>374</v>
      </c>
      <c r="C243">
        <v>100</v>
      </c>
      <c r="D243" t="s">
        <v>411</v>
      </c>
      <c r="E243" t="s">
        <v>375</v>
      </c>
      <c r="F243">
        <v>116</v>
      </c>
      <c r="G243" t="s">
        <v>376</v>
      </c>
      <c r="H243" t="s">
        <v>949</v>
      </c>
      <c r="I243" s="1">
        <v>1.1599999999999999</v>
      </c>
      <c r="J243" t="s">
        <v>4</v>
      </c>
      <c r="K243" t="s">
        <v>5</v>
      </c>
      <c r="L243" t="s">
        <v>415</v>
      </c>
      <c r="M243" t="s">
        <v>378</v>
      </c>
      <c r="N243">
        <v>16</v>
      </c>
      <c r="O243" t="s">
        <v>1</v>
      </c>
      <c r="P243" t="s">
        <v>170</v>
      </c>
    </row>
    <row r="244" spans="1:16" x14ac:dyDescent="0.25">
      <c r="A244" t="s">
        <v>373</v>
      </c>
      <c r="B244" t="s">
        <v>374</v>
      </c>
      <c r="C244">
        <v>70</v>
      </c>
      <c r="D244" t="s">
        <v>411</v>
      </c>
      <c r="E244" t="s">
        <v>375</v>
      </c>
      <c r="F244">
        <v>72.099999999999994</v>
      </c>
      <c r="G244" t="s">
        <v>376</v>
      </c>
      <c r="H244" t="s">
        <v>949</v>
      </c>
      <c r="I244" s="1">
        <v>1.03</v>
      </c>
      <c r="J244" t="s">
        <v>4</v>
      </c>
      <c r="K244" t="s">
        <v>5</v>
      </c>
      <c r="L244" t="s">
        <v>901</v>
      </c>
      <c r="M244" t="s">
        <v>378</v>
      </c>
      <c r="N244">
        <v>3</v>
      </c>
      <c r="O244" t="s">
        <v>1</v>
      </c>
      <c r="P244" t="s">
        <v>170</v>
      </c>
    </row>
    <row r="245" spans="1:16" x14ac:dyDescent="0.25">
      <c r="A245" t="s">
        <v>373</v>
      </c>
      <c r="B245" t="s">
        <v>374</v>
      </c>
      <c r="C245">
        <v>50</v>
      </c>
      <c r="D245" t="s">
        <v>411</v>
      </c>
      <c r="E245" t="s">
        <v>375</v>
      </c>
      <c r="F245">
        <v>72</v>
      </c>
      <c r="G245" t="s">
        <v>376</v>
      </c>
      <c r="H245" t="s">
        <v>949</v>
      </c>
      <c r="I245" s="1">
        <v>1.44</v>
      </c>
      <c r="J245" t="s">
        <v>4</v>
      </c>
      <c r="K245" t="s">
        <v>5</v>
      </c>
      <c r="L245" t="s">
        <v>902</v>
      </c>
      <c r="M245" t="s">
        <v>378</v>
      </c>
      <c r="N245">
        <v>44</v>
      </c>
      <c r="O245" t="s">
        <v>1</v>
      </c>
      <c r="P245" t="s">
        <v>170</v>
      </c>
    </row>
    <row r="246" spans="1:16" x14ac:dyDescent="0.25">
      <c r="A246" t="s">
        <v>373</v>
      </c>
      <c r="B246" t="s">
        <v>374</v>
      </c>
      <c r="C246">
        <v>330</v>
      </c>
      <c r="D246" t="s">
        <v>411</v>
      </c>
      <c r="E246" t="s">
        <v>375</v>
      </c>
      <c r="F246">
        <v>491.7</v>
      </c>
      <c r="G246" t="s">
        <v>376</v>
      </c>
      <c r="H246" t="s">
        <v>949</v>
      </c>
      <c r="I246" s="1">
        <v>1.49</v>
      </c>
      <c r="J246" t="s">
        <v>4</v>
      </c>
      <c r="K246" t="s">
        <v>5</v>
      </c>
      <c r="L246" t="s">
        <v>903</v>
      </c>
      <c r="M246" t="s">
        <v>378</v>
      </c>
      <c r="N246">
        <v>49</v>
      </c>
      <c r="O246" t="s">
        <v>1</v>
      </c>
      <c r="P246" t="s">
        <v>170</v>
      </c>
    </row>
    <row r="247" spans="1:16" x14ac:dyDescent="0.25">
      <c r="A247" t="s">
        <v>373</v>
      </c>
      <c r="B247" t="s">
        <v>374</v>
      </c>
      <c r="C247">
        <v>70</v>
      </c>
      <c r="D247" t="s">
        <v>411</v>
      </c>
      <c r="E247" t="s">
        <v>375</v>
      </c>
      <c r="F247">
        <v>97.3</v>
      </c>
      <c r="G247" t="s">
        <v>376</v>
      </c>
      <c r="H247" t="s">
        <v>949</v>
      </c>
      <c r="I247" s="1">
        <v>1.39</v>
      </c>
      <c r="J247" t="s">
        <v>4</v>
      </c>
      <c r="K247" t="s">
        <v>5</v>
      </c>
      <c r="L247" t="s">
        <v>904</v>
      </c>
      <c r="M247" t="s">
        <v>378</v>
      </c>
      <c r="N247">
        <v>39</v>
      </c>
      <c r="O247" t="s">
        <v>1</v>
      </c>
      <c r="P247" t="s">
        <v>170</v>
      </c>
    </row>
    <row r="248" spans="1:16" x14ac:dyDescent="0.25">
      <c r="A248" t="s">
        <v>373</v>
      </c>
      <c r="B248" t="s">
        <v>374</v>
      </c>
      <c r="C248">
        <v>50</v>
      </c>
      <c r="D248" t="s">
        <v>411</v>
      </c>
      <c r="E248" t="s">
        <v>375</v>
      </c>
      <c r="F248">
        <v>67</v>
      </c>
      <c r="G248" t="s">
        <v>376</v>
      </c>
      <c r="H248" t="s">
        <v>949</v>
      </c>
      <c r="I248" s="1">
        <v>1.34</v>
      </c>
      <c r="J248" t="s">
        <v>4</v>
      </c>
      <c r="K248" t="s">
        <v>5</v>
      </c>
      <c r="L248" t="s">
        <v>905</v>
      </c>
      <c r="M248" t="s">
        <v>378</v>
      </c>
      <c r="N248">
        <v>34</v>
      </c>
      <c r="O248" t="s">
        <v>1</v>
      </c>
      <c r="P248" t="s">
        <v>170</v>
      </c>
    </row>
    <row r="249" spans="1:16" x14ac:dyDescent="0.25">
      <c r="A249" t="s">
        <v>373</v>
      </c>
      <c r="B249" t="s">
        <v>374</v>
      </c>
      <c r="C249">
        <v>440</v>
      </c>
      <c r="D249" t="s">
        <v>411</v>
      </c>
      <c r="E249" t="s">
        <v>375</v>
      </c>
      <c r="F249">
        <v>646.79999999999995</v>
      </c>
      <c r="G249" t="s">
        <v>376</v>
      </c>
      <c r="H249" t="s">
        <v>949</v>
      </c>
      <c r="I249" s="1">
        <v>1.47</v>
      </c>
      <c r="J249" t="s">
        <v>4</v>
      </c>
      <c r="K249" t="s">
        <v>5</v>
      </c>
      <c r="L249" t="s">
        <v>906</v>
      </c>
      <c r="M249" t="s">
        <v>378</v>
      </c>
      <c r="N249">
        <v>47</v>
      </c>
      <c r="O249" t="s">
        <v>1</v>
      </c>
      <c r="P249" t="s">
        <v>170</v>
      </c>
    </row>
    <row r="250" spans="1:16" x14ac:dyDescent="0.25">
      <c r="A250" t="s">
        <v>373</v>
      </c>
      <c r="B250" t="s">
        <v>374</v>
      </c>
      <c r="C250">
        <v>50</v>
      </c>
      <c r="D250" t="s">
        <v>411</v>
      </c>
      <c r="E250" t="s">
        <v>375</v>
      </c>
      <c r="F250">
        <v>55</v>
      </c>
      <c r="G250" t="s">
        <v>376</v>
      </c>
      <c r="H250" t="s">
        <v>949</v>
      </c>
      <c r="I250" s="1">
        <v>1.1000000000000001</v>
      </c>
      <c r="J250" t="s">
        <v>4</v>
      </c>
      <c r="K250" t="s">
        <v>5</v>
      </c>
      <c r="L250" t="s">
        <v>883</v>
      </c>
      <c r="M250" t="s">
        <v>378</v>
      </c>
      <c r="N250">
        <v>10</v>
      </c>
      <c r="O250" t="s">
        <v>1</v>
      </c>
      <c r="P250" t="s">
        <v>170</v>
      </c>
    </row>
    <row r="251" spans="1:16" x14ac:dyDescent="0.25">
      <c r="A251" t="s">
        <v>373</v>
      </c>
      <c r="B251" t="s">
        <v>374</v>
      </c>
      <c r="C251">
        <v>430</v>
      </c>
      <c r="D251" t="s">
        <v>411</v>
      </c>
      <c r="E251" t="s">
        <v>375</v>
      </c>
      <c r="F251">
        <v>498.8</v>
      </c>
      <c r="G251" t="s">
        <v>376</v>
      </c>
      <c r="H251" t="s">
        <v>949</v>
      </c>
      <c r="I251" s="1">
        <v>1.1599999999999999</v>
      </c>
      <c r="J251" t="s">
        <v>4</v>
      </c>
      <c r="K251" t="s">
        <v>5</v>
      </c>
      <c r="L251" t="s">
        <v>872</v>
      </c>
      <c r="M251" t="s">
        <v>378</v>
      </c>
      <c r="N251">
        <v>16</v>
      </c>
      <c r="O251" t="s">
        <v>1</v>
      </c>
      <c r="P251" t="s">
        <v>170</v>
      </c>
    </row>
    <row r="252" spans="1:16" x14ac:dyDescent="0.25">
      <c r="A252" t="s">
        <v>373</v>
      </c>
      <c r="B252" t="s">
        <v>374</v>
      </c>
      <c r="C252">
        <v>80</v>
      </c>
      <c r="D252" t="s">
        <v>411</v>
      </c>
      <c r="E252" t="s">
        <v>375</v>
      </c>
      <c r="F252">
        <v>96.8</v>
      </c>
      <c r="G252" t="s">
        <v>376</v>
      </c>
      <c r="H252" t="s">
        <v>949</v>
      </c>
      <c r="I252" s="1">
        <v>1.21</v>
      </c>
      <c r="J252" t="s">
        <v>4</v>
      </c>
      <c r="K252" t="s">
        <v>5</v>
      </c>
      <c r="L252" t="s">
        <v>907</v>
      </c>
      <c r="M252" t="s">
        <v>378</v>
      </c>
      <c r="N252">
        <v>21</v>
      </c>
      <c r="O252" t="s">
        <v>1</v>
      </c>
      <c r="P252" t="s">
        <v>170</v>
      </c>
    </row>
    <row r="253" spans="1:16" x14ac:dyDescent="0.25">
      <c r="A253" t="s">
        <v>373</v>
      </c>
      <c r="B253" t="s">
        <v>374</v>
      </c>
      <c r="C253">
        <v>260</v>
      </c>
      <c r="D253" t="s">
        <v>411</v>
      </c>
      <c r="E253" t="s">
        <v>375</v>
      </c>
      <c r="F253">
        <v>278.2</v>
      </c>
      <c r="G253" t="s">
        <v>376</v>
      </c>
      <c r="H253" t="s">
        <v>949</v>
      </c>
      <c r="I253" s="1">
        <v>1.07</v>
      </c>
      <c r="J253" t="s">
        <v>4</v>
      </c>
      <c r="K253" t="s">
        <v>5</v>
      </c>
      <c r="L253" t="s">
        <v>908</v>
      </c>
      <c r="M253" t="s">
        <v>378</v>
      </c>
      <c r="N253">
        <v>7</v>
      </c>
      <c r="O253" t="s">
        <v>1</v>
      </c>
      <c r="P253" t="s">
        <v>170</v>
      </c>
    </row>
    <row r="254" spans="1:16" x14ac:dyDescent="0.25">
      <c r="A254" t="s">
        <v>373</v>
      </c>
      <c r="B254" t="s">
        <v>374</v>
      </c>
      <c r="C254">
        <v>100</v>
      </c>
      <c r="D254" t="s">
        <v>411</v>
      </c>
      <c r="E254" t="s">
        <v>375</v>
      </c>
      <c r="F254">
        <v>131</v>
      </c>
      <c r="G254" t="s">
        <v>376</v>
      </c>
      <c r="H254" t="s">
        <v>949</v>
      </c>
      <c r="I254" s="1">
        <v>1.31</v>
      </c>
      <c r="J254" t="s">
        <v>4</v>
      </c>
      <c r="K254" t="s">
        <v>5</v>
      </c>
      <c r="L254" t="s">
        <v>909</v>
      </c>
      <c r="M254" t="s">
        <v>378</v>
      </c>
      <c r="N254">
        <v>31</v>
      </c>
      <c r="O254" t="s">
        <v>1</v>
      </c>
      <c r="P254" t="s">
        <v>170</v>
      </c>
    </row>
    <row r="255" spans="1:16" x14ac:dyDescent="0.25">
      <c r="A255" t="s">
        <v>373</v>
      </c>
      <c r="B255" t="s">
        <v>374</v>
      </c>
      <c r="C255">
        <v>190</v>
      </c>
      <c r="D255" t="s">
        <v>411</v>
      </c>
      <c r="E255" t="s">
        <v>375</v>
      </c>
      <c r="F255">
        <v>203.3</v>
      </c>
      <c r="G255" t="s">
        <v>376</v>
      </c>
      <c r="H255" t="s">
        <v>949</v>
      </c>
      <c r="I255" s="1">
        <v>1.07</v>
      </c>
      <c r="J255" t="s">
        <v>4</v>
      </c>
      <c r="K255" t="s">
        <v>5</v>
      </c>
      <c r="L255" t="s">
        <v>910</v>
      </c>
      <c r="M255" t="s">
        <v>378</v>
      </c>
      <c r="N255">
        <v>7</v>
      </c>
      <c r="O255" t="s">
        <v>1</v>
      </c>
      <c r="P255" t="s">
        <v>170</v>
      </c>
    </row>
    <row r="256" spans="1:16" x14ac:dyDescent="0.25">
      <c r="A256" t="s">
        <v>373</v>
      </c>
      <c r="B256" t="s">
        <v>374</v>
      </c>
      <c r="C256">
        <v>40</v>
      </c>
      <c r="D256" t="s">
        <v>411</v>
      </c>
      <c r="E256" t="s">
        <v>375</v>
      </c>
      <c r="F256">
        <v>58</v>
      </c>
      <c r="G256" t="s">
        <v>376</v>
      </c>
      <c r="H256" t="s">
        <v>949</v>
      </c>
      <c r="I256" s="1">
        <v>1.45</v>
      </c>
      <c r="J256" t="s">
        <v>4</v>
      </c>
      <c r="K256" t="s">
        <v>5</v>
      </c>
      <c r="L256" t="s">
        <v>911</v>
      </c>
      <c r="M256" t="s">
        <v>378</v>
      </c>
      <c r="N256">
        <v>45</v>
      </c>
      <c r="O256" t="s">
        <v>1</v>
      </c>
      <c r="P256" t="s">
        <v>170</v>
      </c>
    </row>
    <row r="257" spans="1:16" x14ac:dyDescent="0.25">
      <c r="A257" t="s">
        <v>373</v>
      </c>
      <c r="B257" t="s">
        <v>374</v>
      </c>
      <c r="C257">
        <v>500</v>
      </c>
      <c r="D257" t="s">
        <v>411</v>
      </c>
      <c r="E257" t="s">
        <v>375</v>
      </c>
      <c r="F257">
        <v>605</v>
      </c>
      <c r="G257" t="s">
        <v>376</v>
      </c>
      <c r="H257" t="s">
        <v>949</v>
      </c>
      <c r="I257" s="1">
        <v>1.21</v>
      </c>
      <c r="J257" t="s">
        <v>4</v>
      </c>
      <c r="K257" t="s">
        <v>5</v>
      </c>
      <c r="L257" t="s">
        <v>815</v>
      </c>
      <c r="M257" t="s">
        <v>378</v>
      </c>
      <c r="N257">
        <v>21</v>
      </c>
      <c r="O257" t="s">
        <v>1</v>
      </c>
      <c r="P257" t="s">
        <v>170</v>
      </c>
    </row>
    <row r="258" spans="1:16" x14ac:dyDescent="0.25">
      <c r="A258" t="s">
        <v>373</v>
      </c>
      <c r="B258" t="s">
        <v>374</v>
      </c>
      <c r="C258">
        <v>310</v>
      </c>
      <c r="D258" t="s">
        <v>411</v>
      </c>
      <c r="E258" t="s">
        <v>375</v>
      </c>
      <c r="F258">
        <v>313.10000000000002</v>
      </c>
      <c r="G258" t="s">
        <v>376</v>
      </c>
      <c r="H258" t="s">
        <v>949</v>
      </c>
      <c r="I258" s="1">
        <v>1.01</v>
      </c>
      <c r="J258" t="s">
        <v>4</v>
      </c>
      <c r="K258" t="s">
        <v>5</v>
      </c>
      <c r="L258" t="s">
        <v>912</v>
      </c>
      <c r="M258" t="s">
        <v>378</v>
      </c>
      <c r="N258">
        <v>1</v>
      </c>
      <c r="O258" t="s">
        <v>1</v>
      </c>
      <c r="P258" t="s">
        <v>170</v>
      </c>
    </row>
    <row r="259" spans="1:16" x14ac:dyDescent="0.25">
      <c r="A259" t="s">
        <v>373</v>
      </c>
      <c r="B259" t="s">
        <v>374</v>
      </c>
      <c r="C259">
        <v>480</v>
      </c>
      <c r="D259" t="s">
        <v>411</v>
      </c>
      <c r="E259" t="s">
        <v>375</v>
      </c>
      <c r="F259">
        <v>643.20000000000005</v>
      </c>
      <c r="G259" t="s">
        <v>376</v>
      </c>
      <c r="H259" t="s">
        <v>949</v>
      </c>
      <c r="I259" s="1">
        <v>1.34</v>
      </c>
      <c r="J259" t="s">
        <v>4</v>
      </c>
      <c r="K259" t="s">
        <v>5</v>
      </c>
      <c r="L259" t="s">
        <v>913</v>
      </c>
      <c r="M259" t="s">
        <v>378</v>
      </c>
      <c r="N259">
        <v>34</v>
      </c>
      <c r="O259" t="s">
        <v>1</v>
      </c>
      <c r="P259" t="s">
        <v>170</v>
      </c>
    </row>
    <row r="260" spans="1:16" x14ac:dyDescent="0.25">
      <c r="A260" t="s">
        <v>373</v>
      </c>
      <c r="B260" t="s">
        <v>374</v>
      </c>
      <c r="C260">
        <v>380</v>
      </c>
      <c r="D260" t="s">
        <v>411</v>
      </c>
      <c r="E260" t="s">
        <v>375</v>
      </c>
      <c r="F260">
        <v>456</v>
      </c>
      <c r="G260" t="s">
        <v>376</v>
      </c>
      <c r="H260" t="s">
        <v>949</v>
      </c>
      <c r="I260" s="1">
        <v>1.2</v>
      </c>
      <c r="J260" t="s">
        <v>4</v>
      </c>
      <c r="K260" t="s">
        <v>5</v>
      </c>
      <c r="L260" t="s">
        <v>425</v>
      </c>
      <c r="M260" t="s">
        <v>378</v>
      </c>
      <c r="N260">
        <v>20</v>
      </c>
      <c r="O260" t="s">
        <v>1</v>
      </c>
      <c r="P260" t="s">
        <v>170</v>
      </c>
    </row>
    <row r="261" spans="1:16" x14ac:dyDescent="0.25">
      <c r="A261" t="s">
        <v>373</v>
      </c>
      <c r="B261" t="s">
        <v>374</v>
      </c>
      <c r="C261">
        <v>390</v>
      </c>
      <c r="D261" t="s">
        <v>411</v>
      </c>
      <c r="E261" t="s">
        <v>375</v>
      </c>
      <c r="F261">
        <v>534.29999999999995</v>
      </c>
      <c r="G261" t="s">
        <v>376</v>
      </c>
      <c r="H261" t="s">
        <v>949</v>
      </c>
      <c r="I261" s="1">
        <v>1.37</v>
      </c>
      <c r="J261" t="s">
        <v>4</v>
      </c>
      <c r="K261" t="s">
        <v>5</v>
      </c>
      <c r="L261" t="s">
        <v>914</v>
      </c>
      <c r="M261" t="s">
        <v>378</v>
      </c>
      <c r="N261">
        <v>37</v>
      </c>
      <c r="O261" t="s">
        <v>1</v>
      </c>
      <c r="P261" t="s">
        <v>170</v>
      </c>
    </row>
    <row r="262" spans="1:16" x14ac:dyDescent="0.25">
      <c r="A262" t="s">
        <v>373</v>
      </c>
      <c r="B262" t="s">
        <v>374</v>
      </c>
      <c r="C262">
        <v>170</v>
      </c>
      <c r="D262" t="s">
        <v>411</v>
      </c>
      <c r="E262" t="s">
        <v>375</v>
      </c>
      <c r="F262">
        <v>200.6</v>
      </c>
      <c r="G262" t="s">
        <v>376</v>
      </c>
      <c r="H262" t="s">
        <v>949</v>
      </c>
      <c r="I262" s="1">
        <v>1.18</v>
      </c>
      <c r="J262" t="s">
        <v>4</v>
      </c>
      <c r="K262" t="s">
        <v>5</v>
      </c>
      <c r="L262" t="s">
        <v>915</v>
      </c>
      <c r="M262" t="s">
        <v>378</v>
      </c>
      <c r="N262">
        <v>18</v>
      </c>
      <c r="O262" t="s">
        <v>1</v>
      </c>
      <c r="P262" t="s">
        <v>170</v>
      </c>
    </row>
    <row r="263" spans="1:16" x14ac:dyDescent="0.25">
      <c r="A263" t="s">
        <v>373</v>
      </c>
      <c r="B263" t="s">
        <v>374</v>
      </c>
      <c r="C263">
        <v>70</v>
      </c>
      <c r="D263" t="s">
        <v>411</v>
      </c>
      <c r="E263" t="s">
        <v>375</v>
      </c>
      <c r="F263">
        <v>90.3</v>
      </c>
      <c r="G263" t="s">
        <v>376</v>
      </c>
      <c r="H263" t="s">
        <v>949</v>
      </c>
      <c r="I263" s="1">
        <v>1.29</v>
      </c>
      <c r="J263" t="s">
        <v>4</v>
      </c>
      <c r="K263" t="s">
        <v>5</v>
      </c>
      <c r="L263" t="s">
        <v>916</v>
      </c>
      <c r="M263" t="s">
        <v>378</v>
      </c>
      <c r="N263">
        <v>29</v>
      </c>
      <c r="O263" t="s">
        <v>1</v>
      </c>
      <c r="P263" t="s">
        <v>170</v>
      </c>
    </row>
    <row r="264" spans="1:16" x14ac:dyDescent="0.25">
      <c r="A264" t="s">
        <v>373</v>
      </c>
      <c r="B264" t="s">
        <v>374</v>
      </c>
      <c r="C264">
        <v>420</v>
      </c>
      <c r="D264" t="s">
        <v>411</v>
      </c>
      <c r="E264" t="s">
        <v>375</v>
      </c>
      <c r="F264">
        <v>533.4</v>
      </c>
      <c r="G264" t="s">
        <v>376</v>
      </c>
      <c r="H264" t="s">
        <v>949</v>
      </c>
      <c r="I264" s="1">
        <v>1.27</v>
      </c>
      <c r="J264" t="s">
        <v>4</v>
      </c>
      <c r="K264" t="s">
        <v>5</v>
      </c>
      <c r="L264" t="s">
        <v>917</v>
      </c>
      <c r="M264" t="s">
        <v>378</v>
      </c>
      <c r="N264">
        <v>27</v>
      </c>
      <c r="O264" t="s">
        <v>1</v>
      </c>
      <c r="P264" t="s">
        <v>170</v>
      </c>
    </row>
    <row r="265" spans="1:16" x14ac:dyDescent="0.25">
      <c r="A265" t="s">
        <v>373</v>
      </c>
      <c r="B265" t="s">
        <v>374</v>
      </c>
      <c r="C265">
        <v>450</v>
      </c>
      <c r="D265" t="s">
        <v>411</v>
      </c>
      <c r="E265" t="s">
        <v>375</v>
      </c>
      <c r="F265">
        <v>567</v>
      </c>
      <c r="G265" t="s">
        <v>376</v>
      </c>
      <c r="H265" t="s">
        <v>949</v>
      </c>
      <c r="I265" s="1">
        <v>1.26</v>
      </c>
      <c r="J265" t="s">
        <v>4</v>
      </c>
      <c r="K265" t="s">
        <v>5</v>
      </c>
      <c r="L265" t="s">
        <v>918</v>
      </c>
      <c r="M265" t="s">
        <v>378</v>
      </c>
      <c r="N265">
        <v>26</v>
      </c>
      <c r="O265" t="s">
        <v>1</v>
      </c>
      <c r="P265" t="s">
        <v>170</v>
      </c>
    </row>
    <row r="266" spans="1:16" x14ac:dyDescent="0.25">
      <c r="A266" t="s">
        <v>373</v>
      </c>
      <c r="B266" t="s">
        <v>374</v>
      </c>
      <c r="C266">
        <v>210</v>
      </c>
      <c r="D266" t="s">
        <v>411</v>
      </c>
      <c r="E266" t="s">
        <v>375</v>
      </c>
      <c r="F266">
        <v>308.7</v>
      </c>
      <c r="G266" t="s">
        <v>376</v>
      </c>
      <c r="H266" t="s">
        <v>949</v>
      </c>
      <c r="I266" s="1">
        <v>1.47</v>
      </c>
      <c r="J266" t="s">
        <v>4</v>
      </c>
      <c r="K266" t="s">
        <v>5</v>
      </c>
      <c r="L266" t="s">
        <v>919</v>
      </c>
      <c r="M266" t="s">
        <v>378</v>
      </c>
      <c r="N266">
        <v>47</v>
      </c>
      <c r="O266" t="s">
        <v>1</v>
      </c>
      <c r="P266" t="s">
        <v>170</v>
      </c>
    </row>
    <row r="267" spans="1:16" x14ac:dyDescent="0.25">
      <c r="A267" t="s">
        <v>373</v>
      </c>
      <c r="B267" t="s">
        <v>374</v>
      </c>
      <c r="C267">
        <v>450</v>
      </c>
      <c r="D267" t="s">
        <v>411</v>
      </c>
      <c r="E267" t="s">
        <v>375</v>
      </c>
      <c r="F267">
        <v>625.5</v>
      </c>
      <c r="G267" t="s">
        <v>376</v>
      </c>
      <c r="H267" t="s">
        <v>949</v>
      </c>
      <c r="I267" s="1">
        <v>1.39</v>
      </c>
      <c r="J267" t="s">
        <v>4</v>
      </c>
      <c r="K267" t="s">
        <v>5</v>
      </c>
      <c r="L267" t="s">
        <v>920</v>
      </c>
      <c r="M267" t="s">
        <v>378</v>
      </c>
      <c r="N267">
        <v>39</v>
      </c>
      <c r="O267" t="s">
        <v>1</v>
      </c>
      <c r="P267" t="s">
        <v>170</v>
      </c>
    </row>
    <row r="268" spans="1:16" x14ac:dyDescent="0.25">
      <c r="A268" t="s">
        <v>373</v>
      </c>
      <c r="B268" t="s">
        <v>374</v>
      </c>
      <c r="C268">
        <v>200</v>
      </c>
      <c r="D268" t="s">
        <v>411</v>
      </c>
      <c r="E268" t="s">
        <v>375</v>
      </c>
      <c r="F268">
        <v>220</v>
      </c>
      <c r="G268" t="s">
        <v>376</v>
      </c>
      <c r="H268" t="s">
        <v>949</v>
      </c>
      <c r="I268" s="1">
        <v>1.1000000000000001</v>
      </c>
      <c r="J268" t="s">
        <v>4</v>
      </c>
      <c r="K268" t="s">
        <v>5</v>
      </c>
      <c r="L268" t="s">
        <v>921</v>
      </c>
      <c r="M268" t="s">
        <v>378</v>
      </c>
      <c r="N268">
        <v>10</v>
      </c>
      <c r="O268" t="s">
        <v>1</v>
      </c>
      <c r="P268" t="s">
        <v>170</v>
      </c>
    </row>
    <row r="269" spans="1:16" x14ac:dyDescent="0.25">
      <c r="A269" t="s">
        <v>373</v>
      </c>
      <c r="B269" t="s">
        <v>374</v>
      </c>
      <c r="C269">
        <v>310</v>
      </c>
      <c r="D269" t="s">
        <v>411</v>
      </c>
      <c r="E269" t="s">
        <v>375</v>
      </c>
      <c r="F269">
        <v>406.1</v>
      </c>
      <c r="G269" t="s">
        <v>376</v>
      </c>
      <c r="H269" t="s">
        <v>949</v>
      </c>
      <c r="I269" s="1">
        <v>1.31</v>
      </c>
      <c r="J269" t="s">
        <v>4</v>
      </c>
      <c r="K269" t="s">
        <v>5</v>
      </c>
      <c r="L269" t="s">
        <v>922</v>
      </c>
      <c r="M269" t="s">
        <v>378</v>
      </c>
      <c r="N269">
        <v>31</v>
      </c>
      <c r="O269" t="s">
        <v>1</v>
      </c>
      <c r="P269" t="s">
        <v>170</v>
      </c>
    </row>
    <row r="270" spans="1:16" x14ac:dyDescent="0.25">
      <c r="A270" t="s">
        <v>373</v>
      </c>
      <c r="B270" t="s">
        <v>374</v>
      </c>
      <c r="C270">
        <v>80</v>
      </c>
      <c r="D270" t="s">
        <v>411</v>
      </c>
      <c r="E270" t="s">
        <v>375</v>
      </c>
      <c r="F270">
        <v>117.6</v>
      </c>
      <c r="G270" t="s">
        <v>376</v>
      </c>
      <c r="H270" t="s">
        <v>949</v>
      </c>
      <c r="I270" s="1">
        <v>1.47</v>
      </c>
      <c r="J270" t="s">
        <v>4</v>
      </c>
      <c r="K270" t="s">
        <v>5</v>
      </c>
      <c r="L270" t="s">
        <v>923</v>
      </c>
      <c r="M270" t="s">
        <v>378</v>
      </c>
      <c r="N270">
        <v>47</v>
      </c>
      <c r="O270" t="s">
        <v>1</v>
      </c>
      <c r="P270" t="s">
        <v>170</v>
      </c>
    </row>
    <row r="271" spans="1:16" x14ac:dyDescent="0.25">
      <c r="A271" t="s">
        <v>373</v>
      </c>
      <c r="B271" t="s">
        <v>374</v>
      </c>
      <c r="C271">
        <v>300</v>
      </c>
      <c r="D271" t="s">
        <v>411</v>
      </c>
      <c r="E271" t="s">
        <v>375</v>
      </c>
      <c r="F271">
        <v>447</v>
      </c>
      <c r="G271" t="s">
        <v>376</v>
      </c>
      <c r="H271" t="s">
        <v>949</v>
      </c>
      <c r="I271" s="1">
        <v>1.49</v>
      </c>
      <c r="J271" t="s">
        <v>4</v>
      </c>
      <c r="K271" t="s">
        <v>5</v>
      </c>
      <c r="L271" t="s">
        <v>924</v>
      </c>
      <c r="M271" t="s">
        <v>378</v>
      </c>
      <c r="N271">
        <v>49</v>
      </c>
      <c r="O271" t="s">
        <v>1</v>
      </c>
      <c r="P271" t="s">
        <v>170</v>
      </c>
    </row>
    <row r="272" spans="1:16" x14ac:dyDescent="0.25">
      <c r="A272" t="s">
        <v>373</v>
      </c>
      <c r="B272" t="s">
        <v>374</v>
      </c>
      <c r="C272">
        <v>440</v>
      </c>
      <c r="D272" t="s">
        <v>411</v>
      </c>
      <c r="E272" t="s">
        <v>375</v>
      </c>
      <c r="F272">
        <v>580.79999999999995</v>
      </c>
      <c r="G272" t="s">
        <v>376</v>
      </c>
      <c r="H272" t="s">
        <v>949</v>
      </c>
      <c r="I272" s="1">
        <v>1.32</v>
      </c>
      <c r="J272" t="s">
        <v>4</v>
      </c>
      <c r="K272" t="s">
        <v>5</v>
      </c>
      <c r="L272" t="s">
        <v>925</v>
      </c>
      <c r="M272" t="s">
        <v>378</v>
      </c>
      <c r="N272">
        <v>32</v>
      </c>
      <c r="O272" t="s">
        <v>1</v>
      </c>
      <c r="P272" t="s">
        <v>170</v>
      </c>
    </row>
    <row r="273" spans="1:16" x14ac:dyDescent="0.25">
      <c r="A273" t="s">
        <v>373</v>
      </c>
      <c r="B273" t="s">
        <v>374</v>
      </c>
      <c r="C273">
        <v>430</v>
      </c>
      <c r="D273" t="s">
        <v>411</v>
      </c>
      <c r="E273" t="s">
        <v>375</v>
      </c>
      <c r="F273">
        <v>614.9</v>
      </c>
      <c r="G273" t="s">
        <v>376</v>
      </c>
      <c r="H273" t="s">
        <v>949</v>
      </c>
      <c r="I273" s="1">
        <v>1.43</v>
      </c>
      <c r="J273" t="s">
        <v>4</v>
      </c>
      <c r="K273" t="s">
        <v>5</v>
      </c>
      <c r="L273" t="s">
        <v>926</v>
      </c>
      <c r="M273" t="s">
        <v>378</v>
      </c>
      <c r="N273">
        <v>43</v>
      </c>
      <c r="O273" t="s">
        <v>1</v>
      </c>
      <c r="P273" t="s">
        <v>170</v>
      </c>
    </row>
    <row r="274" spans="1:16" x14ac:dyDescent="0.25">
      <c r="A274" t="s">
        <v>373</v>
      </c>
      <c r="B274" t="s">
        <v>374</v>
      </c>
      <c r="C274">
        <v>150</v>
      </c>
      <c r="D274" t="s">
        <v>411</v>
      </c>
      <c r="E274" t="s">
        <v>375</v>
      </c>
      <c r="F274">
        <v>171</v>
      </c>
      <c r="G274" t="s">
        <v>376</v>
      </c>
      <c r="H274" t="s">
        <v>949</v>
      </c>
      <c r="I274" s="1">
        <v>1.1399999999999999</v>
      </c>
      <c r="J274" t="s">
        <v>4</v>
      </c>
      <c r="K274" t="s">
        <v>5</v>
      </c>
      <c r="L274" t="s">
        <v>927</v>
      </c>
      <c r="M274" t="s">
        <v>378</v>
      </c>
      <c r="N274">
        <v>14</v>
      </c>
      <c r="O274" t="s">
        <v>1</v>
      </c>
      <c r="P274" t="s">
        <v>170</v>
      </c>
    </row>
    <row r="275" spans="1:16" x14ac:dyDescent="0.25">
      <c r="A275" t="s">
        <v>373</v>
      </c>
      <c r="B275" t="s">
        <v>374</v>
      </c>
      <c r="C275">
        <v>220</v>
      </c>
      <c r="D275" t="s">
        <v>411</v>
      </c>
      <c r="E275" t="s">
        <v>375</v>
      </c>
      <c r="F275">
        <v>272.8</v>
      </c>
      <c r="G275" t="s">
        <v>376</v>
      </c>
      <c r="H275" t="s">
        <v>949</v>
      </c>
      <c r="I275" s="1">
        <v>1.24</v>
      </c>
      <c r="J275" t="s">
        <v>4</v>
      </c>
      <c r="K275" t="s">
        <v>5</v>
      </c>
      <c r="L275" t="s">
        <v>423</v>
      </c>
      <c r="M275" t="s">
        <v>378</v>
      </c>
      <c r="N275">
        <v>24</v>
      </c>
      <c r="O275" t="s">
        <v>1</v>
      </c>
      <c r="P275" t="s">
        <v>170</v>
      </c>
    </row>
    <row r="276" spans="1:16" x14ac:dyDescent="0.25">
      <c r="A276" t="s">
        <v>373</v>
      </c>
      <c r="B276" t="s">
        <v>374</v>
      </c>
      <c r="C276">
        <v>100</v>
      </c>
      <c r="D276" t="s">
        <v>411</v>
      </c>
      <c r="E276" t="s">
        <v>375</v>
      </c>
      <c r="F276">
        <v>127</v>
      </c>
      <c r="G276" t="s">
        <v>376</v>
      </c>
      <c r="H276" t="s">
        <v>949</v>
      </c>
      <c r="I276" s="1">
        <v>1.27</v>
      </c>
      <c r="J276" t="s">
        <v>4</v>
      </c>
      <c r="K276" t="s">
        <v>5</v>
      </c>
      <c r="L276" t="s">
        <v>928</v>
      </c>
      <c r="M276" t="s">
        <v>378</v>
      </c>
      <c r="N276">
        <v>27</v>
      </c>
      <c r="O276" t="s">
        <v>1</v>
      </c>
      <c r="P276" t="s">
        <v>170</v>
      </c>
    </row>
    <row r="277" spans="1:16" x14ac:dyDescent="0.25">
      <c r="A277" t="s">
        <v>373</v>
      </c>
      <c r="B277" t="s">
        <v>374</v>
      </c>
      <c r="C277">
        <v>390</v>
      </c>
      <c r="D277" t="s">
        <v>411</v>
      </c>
      <c r="E277" t="s">
        <v>375</v>
      </c>
      <c r="F277">
        <v>417.3</v>
      </c>
      <c r="G277" t="s">
        <v>376</v>
      </c>
      <c r="H277" t="s">
        <v>949</v>
      </c>
      <c r="I277" s="1">
        <v>1.07</v>
      </c>
      <c r="J277" t="s">
        <v>4</v>
      </c>
      <c r="K277" t="s">
        <v>5</v>
      </c>
      <c r="L277" t="s">
        <v>929</v>
      </c>
      <c r="M277" t="s">
        <v>378</v>
      </c>
      <c r="N277">
        <v>7</v>
      </c>
      <c r="O277" t="s">
        <v>1</v>
      </c>
      <c r="P277" t="s">
        <v>170</v>
      </c>
    </row>
    <row r="278" spans="1:16" x14ac:dyDescent="0.25">
      <c r="A278" t="s">
        <v>373</v>
      </c>
      <c r="B278" t="s">
        <v>374</v>
      </c>
      <c r="C278">
        <v>170</v>
      </c>
      <c r="D278" t="s">
        <v>411</v>
      </c>
      <c r="E278" t="s">
        <v>375</v>
      </c>
      <c r="F278">
        <v>227.8</v>
      </c>
      <c r="G278" t="s">
        <v>376</v>
      </c>
      <c r="H278" t="s">
        <v>949</v>
      </c>
      <c r="I278" s="1">
        <v>1.34</v>
      </c>
      <c r="J278" t="s">
        <v>4</v>
      </c>
      <c r="K278" t="s">
        <v>5</v>
      </c>
      <c r="L278" t="s">
        <v>930</v>
      </c>
      <c r="M278" t="s">
        <v>378</v>
      </c>
      <c r="N278">
        <v>34</v>
      </c>
      <c r="O278" t="s">
        <v>1</v>
      </c>
      <c r="P278" t="s">
        <v>170</v>
      </c>
    </row>
    <row r="279" spans="1:16" x14ac:dyDescent="0.25">
      <c r="A279" t="s">
        <v>373</v>
      </c>
      <c r="B279" t="s">
        <v>374</v>
      </c>
      <c r="C279">
        <v>280</v>
      </c>
      <c r="D279" t="s">
        <v>411</v>
      </c>
      <c r="E279" t="s">
        <v>375</v>
      </c>
      <c r="F279">
        <v>358.4</v>
      </c>
      <c r="G279" t="s">
        <v>376</v>
      </c>
      <c r="H279" t="s">
        <v>949</v>
      </c>
      <c r="I279" s="1">
        <v>1.28</v>
      </c>
      <c r="J279" t="s">
        <v>4</v>
      </c>
      <c r="K279" t="s">
        <v>5</v>
      </c>
      <c r="L279" t="s">
        <v>879</v>
      </c>
      <c r="M279" t="s">
        <v>378</v>
      </c>
      <c r="N279">
        <v>28</v>
      </c>
      <c r="O279" t="s">
        <v>1</v>
      </c>
      <c r="P279" t="s">
        <v>170</v>
      </c>
    </row>
    <row r="280" spans="1:16" x14ac:dyDescent="0.25">
      <c r="A280" t="s">
        <v>373</v>
      </c>
      <c r="B280" t="s">
        <v>374</v>
      </c>
      <c r="C280">
        <v>420</v>
      </c>
      <c r="D280" t="s">
        <v>411</v>
      </c>
      <c r="E280" t="s">
        <v>375</v>
      </c>
      <c r="F280">
        <v>457.8</v>
      </c>
      <c r="G280" t="s">
        <v>376</v>
      </c>
      <c r="H280" t="s">
        <v>949</v>
      </c>
      <c r="I280" s="1">
        <v>1.0900000000000001</v>
      </c>
      <c r="J280" t="s">
        <v>4</v>
      </c>
      <c r="K280" t="s">
        <v>5</v>
      </c>
      <c r="L280" t="s">
        <v>931</v>
      </c>
      <c r="M280" t="s">
        <v>378</v>
      </c>
      <c r="N280">
        <v>9</v>
      </c>
      <c r="O280" t="s">
        <v>1</v>
      </c>
      <c r="P280" t="s">
        <v>170</v>
      </c>
    </row>
    <row r="281" spans="1:16" x14ac:dyDescent="0.25">
      <c r="A281" t="s">
        <v>373</v>
      </c>
      <c r="B281" t="s">
        <v>374</v>
      </c>
      <c r="C281">
        <v>320</v>
      </c>
      <c r="D281" t="s">
        <v>411</v>
      </c>
      <c r="E281" t="s">
        <v>375</v>
      </c>
      <c r="F281">
        <v>345.6</v>
      </c>
      <c r="G281" t="s">
        <v>376</v>
      </c>
      <c r="H281" t="s">
        <v>949</v>
      </c>
      <c r="I281" s="1">
        <v>1.08</v>
      </c>
      <c r="J281" t="s">
        <v>4</v>
      </c>
      <c r="K281" t="s">
        <v>5</v>
      </c>
      <c r="L281" t="s">
        <v>932</v>
      </c>
      <c r="M281" t="s">
        <v>378</v>
      </c>
      <c r="N281">
        <v>8</v>
      </c>
      <c r="O281" t="s">
        <v>1</v>
      </c>
      <c r="P281" t="s">
        <v>170</v>
      </c>
    </row>
    <row r="282" spans="1:16" x14ac:dyDescent="0.25">
      <c r="A282" t="s">
        <v>373</v>
      </c>
      <c r="B282" t="s">
        <v>374</v>
      </c>
      <c r="C282">
        <v>350</v>
      </c>
      <c r="D282" t="s">
        <v>411</v>
      </c>
      <c r="E282" t="s">
        <v>375</v>
      </c>
      <c r="F282">
        <v>402.5</v>
      </c>
      <c r="G282" t="s">
        <v>376</v>
      </c>
      <c r="H282" t="s">
        <v>949</v>
      </c>
      <c r="I282" s="1">
        <v>1.1499999999999999</v>
      </c>
      <c r="J282" t="s">
        <v>4</v>
      </c>
      <c r="K282" t="s">
        <v>5</v>
      </c>
      <c r="L282" t="s">
        <v>933</v>
      </c>
      <c r="M282" t="s">
        <v>378</v>
      </c>
      <c r="N282">
        <v>15</v>
      </c>
      <c r="O282" t="s">
        <v>1</v>
      </c>
      <c r="P282" t="s">
        <v>170</v>
      </c>
    </row>
    <row r="283" spans="1:16" x14ac:dyDescent="0.25">
      <c r="A283" t="s">
        <v>373</v>
      </c>
      <c r="B283" t="s">
        <v>374</v>
      </c>
      <c r="C283">
        <v>390</v>
      </c>
      <c r="D283" t="s">
        <v>411</v>
      </c>
      <c r="E283" t="s">
        <v>375</v>
      </c>
      <c r="F283">
        <v>483.6</v>
      </c>
      <c r="G283" t="s">
        <v>376</v>
      </c>
      <c r="H283" t="s">
        <v>949</v>
      </c>
      <c r="I283" s="1">
        <v>1.24</v>
      </c>
      <c r="J283" t="s">
        <v>4</v>
      </c>
      <c r="K283" t="s">
        <v>5</v>
      </c>
      <c r="L283" t="s">
        <v>934</v>
      </c>
      <c r="M283" t="s">
        <v>378</v>
      </c>
      <c r="N283">
        <v>24</v>
      </c>
      <c r="O283" t="s">
        <v>1</v>
      </c>
      <c r="P283" t="s">
        <v>170</v>
      </c>
    </row>
    <row r="284" spans="1:16" x14ac:dyDescent="0.25">
      <c r="A284" t="s">
        <v>373</v>
      </c>
      <c r="B284" t="s">
        <v>374</v>
      </c>
      <c r="C284">
        <v>500</v>
      </c>
      <c r="D284" t="s">
        <v>411</v>
      </c>
      <c r="E284" t="s">
        <v>375</v>
      </c>
      <c r="F284">
        <v>580</v>
      </c>
      <c r="G284" t="s">
        <v>376</v>
      </c>
      <c r="H284" t="s">
        <v>949</v>
      </c>
      <c r="I284" s="1">
        <v>1.1599999999999999</v>
      </c>
      <c r="J284" t="s">
        <v>4</v>
      </c>
      <c r="K284" t="s">
        <v>5</v>
      </c>
      <c r="L284" t="s">
        <v>935</v>
      </c>
      <c r="M284" t="s">
        <v>378</v>
      </c>
      <c r="N284">
        <v>16</v>
      </c>
      <c r="O284" t="s">
        <v>1</v>
      </c>
      <c r="P284" t="s">
        <v>170</v>
      </c>
    </row>
    <row r="285" spans="1:16" x14ac:dyDescent="0.25">
      <c r="A285" t="s">
        <v>373</v>
      </c>
      <c r="B285" t="s">
        <v>374</v>
      </c>
      <c r="C285">
        <v>310</v>
      </c>
      <c r="D285" t="s">
        <v>411</v>
      </c>
      <c r="E285" t="s">
        <v>375</v>
      </c>
      <c r="F285">
        <v>378.2</v>
      </c>
      <c r="G285" t="s">
        <v>376</v>
      </c>
      <c r="H285" t="s">
        <v>949</v>
      </c>
      <c r="I285" s="1">
        <v>1.22</v>
      </c>
      <c r="J285" t="s">
        <v>4</v>
      </c>
      <c r="K285" t="s">
        <v>5</v>
      </c>
      <c r="L285" t="s">
        <v>936</v>
      </c>
      <c r="M285" t="s">
        <v>378</v>
      </c>
      <c r="N285">
        <v>22</v>
      </c>
      <c r="O285" t="s">
        <v>1</v>
      </c>
      <c r="P285" t="s">
        <v>170</v>
      </c>
    </row>
    <row r="286" spans="1:16" x14ac:dyDescent="0.25">
      <c r="A286" t="s">
        <v>373</v>
      </c>
      <c r="B286" t="s">
        <v>374</v>
      </c>
      <c r="C286">
        <v>180</v>
      </c>
      <c r="D286" t="s">
        <v>411</v>
      </c>
      <c r="E286" t="s">
        <v>375</v>
      </c>
      <c r="F286">
        <v>255.6</v>
      </c>
      <c r="G286" t="s">
        <v>376</v>
      </c>
      <c r="H286" t="s">
        <v>949</v>
      </c>
      <c r="I286" s="1">
        <v>1.42</v>
      </c>
      <c r="J286" t="s">
        <v>4</v>
      </c>
      <c r="K286" t="s">
        <v>5</v>
      </c>
      <c r="L286" t="s">
        <v>937</v>
      </c>
      <c r="M286" t="s">
        <v>378</v>
      </c>
      <c r="N286">
        <v>42</v>
      </c>
      <c r="O286" t="s">
        <v>1</v>
      </c>
      <c r="P286" t="s">
        <v>170</v>
      </c>
    </row>
    <row r="287" spans="1:16" x14ac:dyDescent="0.25">
      <c r="A287" t="s">
        <v>373</v>
      </c>
      <c r="B287" t="s">
        <v>374</v>
      </c>
      <c r="C287">
        <v>230</v>
      </c>
      <c r="D287" t="s">
        <v>411</v>
      </c>
      <c r="E287" t="s">
        <v>375</v>
      </c>
      <c r="F287">
        <v>335.8</v>
      </c>
      <c r="G287" t="s">
        <v>376</v>
      </c>
      <c r="H287" t="s">
        <v>949</v>
      </c>
      <c r="I287" s="1">
        <v>1.46</v>
      </c>
      <c r="J287" t="s">
        <v>4</v>
      </c>
      <c r="K287" t="s">
        <v>5</v>
      </c>
      <c r="L287" t="s">
        <v>938</v>
      </c>
      <c r="M287" t="s">
        <v>378</v>
      </c>
      <c r="N287">
        <v>46</v>
      </c>
      <c r="O287" t="s">
        <v>1</v>
      </c>
      <c r="P287" t="s">
        <v>170</v>
      </c>
    </row>
    <row r="288" spans="1:16" x14ac:dyDescent="0.25">
      <c r="A288" t="s">
        <v>373</v>
      </c>
      <c r="B288" t="s">
        <v>374</v>
      </c>
      <c r="C288">
        <v>290</v>
      </c>
      <c r="D288" t="s">
        <v>411</v>
      </c>
      <c r="E288" t="s">
        <v>375</v>
      </c>
      <c r="F288">
        <v>359.6</v>
      </c>
      <c r="G288" t="s">
        <v>376</v>
      </c>
      <c r="H288" t="s">
        <v>949</v>
      </c>
      <c r="I288" s="1">
        <v>1.24</v>
      </c>
      <c r="J288" t="s">
        <v>4</v>
      </c>
      <c r="K288" t="s">
        <v>5</v>
      </c>
      <c r="L288" t="s">
        <v>421</v>
      </c>
      <c r="M288" t="s">
        <v>378</v>
      </c>
      <c r="N288">
        <v>24</v>
      </c>
      <c r="O288" t="s">
        <v>1</v>
      </c>
      <c r="P288" t="s">
        <v>170</v>
      </c>
    </row>
    <row r="289" spans="1:16" x14ac:dyDescent="0.25">
      <c r="A289" t="s">
        <v>373</v>
      </c>
      <c r="B289" t="s">
        <v>374</v>
      </c>
      <c r="C289">
        <v>360</v>
      </c>
      <c r="D289" t="s">
        <v>411</v>
      </c>
      <c r="E289" t="s">
        <v>375</v>
      </c>
      <c r="F289">
        <v>378</v>
      </c>
      <c r="G289" t="s">
        <v>376</v>
      </c>
      <c r="H289" t="s">
        <v>949</v>
      </c>
      <c r="I289" s="1">
        <v>1.05</v>
      </c>
      <c r="J289" t="s">
        <v>4</v>
      </c>
      <c r="K289" t="s">
        <v>5</v>
      </c>
      <c r="L289" t="s">
        <v>939</v>
      </c>
      <c r="M289" t="s">
        <v>378</v>
      </c>
      <c r="N289">
        <v>5</v>
      </c>
      <c r="O289" t="s">
        <v>1</v>
      </c>
      <c r="P289" t="s">
        <v>170</v>
      </c>
    </row>
    <row r="290" spans="1:16" x14ac:dyDescent="0.25">
      <c r="A290" t="s">
        <v>373</v>
      </c>
      <c r="B290" t="s">
        <v>374</v>
      </c>
      <c r="C290">
        <v>370</v>
      </c>
      <c r="D290" t="s">
        <v>411</v>
      </c>
      <c r="E290" t="s">
        <v>375</v>
      </c>
      <c r="F290">
        <v>477.3</v>
      </c>
      <c r="G290" t="s">
        <v>376</v>
      </c>
      <c r="H290" t="s">
        <v>949</v>
      </c>
      <c r="I290" s="1">
        <v>1.29</v>
      </c>
      <c r="J290" t="s">
        <v>4</v>
      </c>
      <c r="K290" t="s">
        <v>5</v>
      </c>
      <c r="L290" t="s">
        <v>940</v>
      </c>
      <c r="M290" t="s">
        <v>378</v>
      </c>
      <c r="N290">
        <v>29</v>
      </c>
      <c r="O290" t="s">
        <v>1</v>
      </c>
      <c r="P290" t="s">
        <v>170</v>
      </c>
    </row>
    <row r="291" spans="1:16" x14ac:dyDescent="0.25">
      <c r="A291" t="s">
        <v>373</v>
      </c>
      <c r="B291" t="s">
        <v>374</v>
      </c>
      <c r="C291">
        <v>440</v>
      </c>
      <c r="D291" t="s">
        <v>411</v>
      </c>
      <c r="E291" t="s">
        <v>375</v>
      </c>
      <c r="F291">
        <v>558.79999999999995</v>
      </c>
      <c r="G291" t="s">
        <v>376</v>
      </c>
      <c r="H291" t="s">
        <v>949</v>
      </c>
      <c r="I291" s="1">
        <v>1.27</v>
      </c>
      <c r="J291" t="s">
        <v>4</v>
      </c>
      <c r="K291" t="s">
        <v>5</v>
      </c>
      <c r="L291" t="s">
        <v>748</v>
      </c>
      <c r="M291" t="s">
        <v>378</v>
      </c>
      <c r="N291">
        <v>27</v>
      </c>
      <c r="O291" t="s">
        <v>1</v>
      </c>
      <c r="P291" t="s">
        <v>170</v>
      </c>
    </row>
    <row r="292" spans="1:16" x14ac:dyDescent="0.25">
      <c r="A292" t="s">
        <v>373</v>
      </c>
      <c r="B292" t="s">
        <v>374</v>
      </c>
      <c r="C292">
        <v>250</v>
      </c>
      <c r="D292" t="s">
        <v>411</v>
      </c>
      <c r="E292" t="s">
        <v>375</v>
      </c>
      <c r="F292">
        <v>365</v>
      </c>
      <c r="G292" t="s">
        <v>376</v>
      </c>
      <c r="H292" t="s">
        <v>949</v>
      </c>
      <c r="I292" s="1">
        <v>1.46</v>
      </c>
      <c r="J292" t="s">
        <v>4</v>
      </c>
      <c r="K292" t="s">
        <v>5</v>
      </c>
      <c r="L292" t="s">
        <v>941</v>
      </c>
      <c r="M292" t="s">
        <v>378</v>
      </c>
      <c r="N292">
        <v>46</v>
      </c>
      <c r="O292" t="s">
        <v>1</v>
      </c>
      <c r="P292" t="s">
        <v>170</v>
      </c>
    </row>
    <row r="293" spans="1:16" x14ac:dyDescent="0.25">
      <c r="A293" t="s">
        <v>373</v>
      </c>
      <c r="B293" t="s">
        <v>374</v>
      </c>
      <c r="C293">
        <v>460</v>
      </c>
      <c r="D293" t="s">
        <v>411</v>
      </c>
      <c r="E293" t="s">
        <v>375</v>
      </c>
      <c r="F293">
        <v>639.4</v>
      </c>
      <c r="G293" t="s">
        <v>376</v>
      </c>
      <c r="H293" t="s">
        <v>949</v>
      </c>
      <c r="I293" s="1">
        <v>1.39</v>
      </c>
      <c r="J293" t="s">
        <v>4</v>
      </c>
      <c r="K293" t="s">
        <v>5</v>
      </c>
      <c r="L293" t="s">
        <v>422</v>
      </c>
      <c r="M293" t="s">
        <v>378</v>
      </c>
      <c r="N293">
        <v>39</v>
      </c>
      <c r="O293" t="s">
        <v>1</v>
      </c>
      <c r="P293" t="s">
        <v>170</v>
      </c>
    </row>
    <row r="294" spans="1:16" x14ac:dyDescent="0.25">
      <c r="A294" t="s">
        <v>373</v>
      </c>
      <c r="B294" t="s">
        <v>374</v>
      </c>
      <c r="C294">
        <v>290</v>
      </c>
      <c r="D294" t="s">
        <v>411</v>
      </c>
      <c r="E294" t="s">
        <v>375</v>
      </c>
      <c r="F294">
        <v>385.7</v>
      </c>
      <c r="G294" t="s">
        <v>376</v>
      </c>
      <c r="H294" t="s">
        <v>949</v>
      </c>
      <c r="I294" s="1">
        <v>1.33</v>
      </c>
      <c r="J294" t="s">
        <v>4</v>
      </c>
      <c r="K294" t="s">
        <v>5</v>
      </c>
      <c r="L294" t="s">
        <v>942</v>
      </c>
      <c r="M294" t="s">
        <v>378</v>
      </c>
      <c r="N294">
        <v>33</v>
      </c>
      <c r="O294" t="s">
        <v>1</v>
      </c>
      <c r="P294" t="s">
        <v>170</v>
      </c>
    </row>
    <row r="295" spans="1:16" x14ac:dyDescent="0.25">
      <c r="A295" t="s">
        <v>373</v>
      </c>
      <c r="B295" t="s">
        <v>374</v>
      </c>
      <c r="C295">
        <v>250</v>
      </c>
      <c r="D295" t="s">
        <v>411</v>
      </c>
      <c r="E295" t="s">
        <v>375</v>
      </c>
      <c r="F295">
        <v>327.5</v>
      </c>
      <c r="G295" t="s">
        <v>376</v>
      </c>
      <c r="H295" t="s">
        <v>949</v>
      </c>
      <c r="I295" s="1">
        <v>1.31</v>
      </c>
      <c r="J295" t="s">
        <v>4</v>
      </c>
      <c r="K295" t="s">
        <v>5</v>
      </c>
      <c r="L295" t="s">
        <v>943</v>
      </c>
      <c r="M295" t="s">
        <v>378</v>
      </c>
      <c r="N295">
        <v>31</v>
      </c>
      <c r="O295" t="s">
        <v>1</v>
      </c>
      <c r="P295" t="s">
        <v>170</v>
      </c>
    </row>
    <row r="296" spans="1:16" x14ac:dyDescent="0.25">
      <c r="A296" t="s">
        <v>373</v>
      </c>
      <c r="B296" t="s">
        <v>374</v>
      </c>
      <c r="C296">
        <v>450</v>
      </c>
      <c r="D296" t="s">
        <v>411</v>
      </c>
      <c r="E296" t="s">
        <v>375</v>
      </c>
      <c r="F296">
        <v>643.5</v>
      </c>
      <c r="G296" t="s">
        <v>376</v>
      </c>
      <c r="H296" t="s">
        <v>949</v>
      </c>
      <c r="I296" s="1">
        <v>1.43</v>
      </c>
      <c r="J296" t="s">
        <v>4</v>
      </c>
      <c r="K296" t="s">
        <v>5</v>
      </c>
      <c r="L296" t="s">
        <v>944</v>
      </c>
      <c r="M296" t="s">
        <v>378</v>
      </c>
      <c r="N296">
        <v>43</v>
      </c>
      <c r="O296" t="s">
        <v>1</v>
      </c>
      <c r="P296" t="s">
        <v>170</v>
      </c>
    </row>
    <row r="297" spans="1:16" x14ac:dyDescent="0.25">
      <c r="A297" t="s">
        <v>373</v>
      </c>
      <c r="B297" t="s">
        <v>374</v>
      </c>
      <c r="C297">
        <v>480</v>
      </c>
      <c r="D297" t="s">
        <v>411</v>
      </c>
      <c r="E297" t="s">
        <v>375</v>
      </c>
      <c r="F297">
        <v>518.4</v>
      </c>
      <c r="G297" t="s">
        <v>376</v>
      </c>
      <c r="H297" t="s">
        <v>949</v>
      </c>
      <c r="I297" s="1">
        <v>1.08</v>
      </c>
      <c r="J297" t="s">
        <v>4</v>
      </c>
      <c r="K297" t="s">
        <v>5</v>
      </c>
      <c r="L297" t="s">
        <v>945</v>
      </c>
      <c r="M297" t="s">
        <v>378</v>
      </c>
      <c r="N297">
        <v>8</v>
      </c>
      <c r="O297" t="s">
        <v>1</v>
      </c>
      <c r="P297" t="s">
        <v>170</v>
      </c>
    </row>
    <row r="298" spans="1:16" x14ac:dyDescent="0.25">
      <c r="A298" t="s">
        <v>373</v>
      </c>
      <c r="B298" t="s">
        <v>374</v>
      </c>
      <c r="C298">
        <v>190</v>
      </c>
      <c r="D298" t="s">
        <v>411</v>
      </c>
      <c r="E298" t="s">
        <v>375</v>
      </c>
      <c r="F298">
        <v>216.6</v>
      </c>
      <c r="G298" t="s">
        <v>376</v>
      </c>
      <c r="H298" t="s">
        <v>949</v>
      </c>
      <c r="I298" s="1">
        <v>1.1399999999999999</v>
      </c>
      <c r="J298" t="s">
        <v>4</v>
      </c>
      <c r="K298" t="s">
        <v>5</v>
      </c>
      <c r="L298" t="s">
        <v>946</v>
      </c>
      <c r="M298" t="s">
        <v>378</v>
      </c>
      <c r="N298">
        <v>14</v>
      </c>
      <c r="O298" t="s">
        <v>1</v>
      </c>
      <c r="P298" t="s">
        <v>170</v>
      </c>
    </row>
    <row r="299" spans="1:16" x14ac:dyDescent="0.25">
      <c r="A299" t="s">
        <v>373</v>
      </c>
      <c r="B299" t="s">
        <v>374</v>
      </c>
      <c r="C299">
        <v>180</v>
      </c>
      <c r="D299" t="s">
        <v>411</v>
      </c>
      <c r="E299" t="s">
        <v>375</v>
      </c>
      <c r="F299">
        <v>257.39999999999998</v>
      </c>
      <c r="G299" t="s">
        <v>376</v>
      </c>
      <c r="H299" t="s">
        <v>949</v>
      </c>
      <c r="I299" s="1">
        <v>1.43</v>
      </c>
      <c r="J299" t="s">
        <v>4</v>
      </c>
      <c r="K299" t="s">
        <v>5</v>
      </c>
      <c r="L299" t="s">
        <v>947</v>
      </c>
      <c r="M299" t="s">
        <v>378</v>
      </c>
      <c r="N299">
        <v>43</v>
      </c>
      <c r="O299" t="s">
        <v>1</v>
      </c>
      <c r="P299" t="s">
        <v>170</v>
      </c>
    </row>
    <row r="300" spans="1:16" x14ac:dyDescent="0.25">
      <c r="A300" t="s">
        <v>373</v>
      </c>
      <c r="B300" t="s">
        <v>374</v>
      </c>
      <c r="C300">
        <v>280</v>
      </c>
      <c r="D300" t="s">
        <v>411</v>
      </c>
      <c r="E300" t="s">
        <v>375</v>
      </c>
      <c r="F300">
        <v>406</v>
      </c>
      <c r="G300" t="s">
        <v>376</v>
      </c>
      <c r="H300" t="s">
        <v>949</v>
      </c>
      <c r="I300" s="1">
        <v>1.45</v>
      </c>
      <c r="J300" t="s">
        <v>4</v>
      </c>
      <c r="K300" t="s">
        <v>5</v>
      </c>
      <c r="L300" t="s">
        <v>694</v>
      </c>
      <c r="M300" t="s">
        <v>378</v>
      </c>
      <c r="N300">
        <v>45</v>
      </c>
      <c r="O300" t="s">
        <v>1</v>
      </c>
      <c r="P300" t="s">
        <v>170</v>
      </c>
    </row>
    <row r="301" spans="1:16" x14ac:dyDescent="0.25">
      <c r="A301" t="s">
        <v>373</v>
      </c>
      <c r="B301" t="s">
        <v>374</v>
      </c>
      <c r="C301">
        <v>50</v>
      </c>
      <c r="D301" t="s">
        <v>411</v>
      </c>
      <c r="E301" t="s">
        <v>375</v>
      </c>
      <c r="F301">
        <v>65</v>
      </c>
      <c r="G301" t="s">
        <v>376</v>
      </c>
      <c r="H301" t="s">
        <v>949</v>
      </c>
      <c r="I301" s="1">
        <v>1.3</v>
      </c>
      <c r="J301" t="s">
        <v>4</v>
      </c>
      <c r="K301" t="s">
        <v>5</v>
      </c>
      <c r="L301" t="s">
        <v>948</v>
      </c>
      <c r="M301" t="s">
        <v>378</v>
      </c>
      <c r="N301">
        <v>30</v>
      </c>
      <c r="O301" t="s">
        <v>1</v>
      </c>
      <c r="P301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72E0-1883-43B0-B163-883BD6B9E20D}">
  <dimension ref="A1:W501"/>
  <sheetViews>
    <sheetView zoomScale="70" zoomScaleNormal="70" workbookViewId="0">
      <selection activeCell="E24" sqref="E24"/>
    </sheetView>
  </sheetViews>
  <sheetFormatPr baseColWidth="10" defaultRowHeight="15" x14ac:dyDescent="0.25"/>
  <cols>
    <col min="1" max="1" width="51" customWidth="1"/>
    <col min="2" max="2" width="4.28515625" customWidth="1"/>
    <col min="3" max="3" width="50.7109375" customWidth="1"/>
    <col min="4" max="4" width="4.7109375" customWidth="1"/>
    <col min="5" max="5" width="6.5703125" customWidth="1"/>
    <col min="6" max="6" width="5.28515625" customWidth="1"/>
    <col min="8" max="8" width="24.42578125" customWidth="1"/>
    <col min="9" max="9" width="26" customWidth="1"/>
    <col min="10" max="10" width="22.42578125" customWidth="1"/>
  </cols>
  <sheetData>
    <row r="1" spans="1:2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</row>
    <row r="2" spans="1:23" x14ac:dyDescent="0.25">
      <c r="A2" t="s">
        <v>168</v>
      </c>
      <c r="B2" t="s">
        <v>251</v>
      </c>
      <c r="C2" t="s">
        <v>151</v>
      </c>
      <c r="D2" t="s">
        <v>169</v>
      </c>
      <c r="E2">
        <v>0.7</v>
      </c>
      <c r="F2" t="s">
        <v>1</v>
      </c>
      <c r="G2" t="s">
        <v>171</v>
      </c>
      <c r="H2" s="1">
        <v>0.99299999999999999</v>
      </c>
      <c r="I2" t="s">
        <v>4</v>
      </c>
      <c r="J2" t="s">
        <v>5</v>
      </c>
      <c r="K2" t="s">
        <v>1417</v>
      </c>
      <c r="L2" t="s">
        <v>172</v>
      </c>
      <c r="M2" t="s">
        <v>1418</v>
      </c>
      <c r="Q2" t="s">
        <v>357</v>
      </c>
      <c r="R2">
        <v>100</v>
      </c>
      <c r="S2" t="s">
        <v>334</v>
      </c>
      <c r="T2">
        <v>0.7</v>
      </c>
      <c r="U2" t="s">
        <v>335</v>
      </c>
      <c r="V2" t="s">
        <v>1631</v>
      </c>
      <c r="W2" t="s">
        <v>171</v>
      </c>
    </row>
    <row r="3" spans="1:23" x14ac:dyDescent="0.25">
      <c r="A3" t="s">
        <v>168</v>
      </c>
      <c r="B3" t="s">
        <v>251</v>
      </c>
      <c r="C3" t="s">
        <v>151</v>
      </c>
      <c r="D3" t="s">
        <v>169</v>
      </c>
      <c r="E3">
        <v>3</v>
      </c>
      <c r="F3" t="s">
        <v>1</v>
      </c>
      <c r="G3" t="s">
        <v>171</v>
      </c>
      <c r="H3" s="1">
        <v>0.97</v>
      </c>
      <c r="I3" t="s">
        <v>4</v>
      </c>
      <c r="J3" t="s">
        <v>5</v>
      </c>
      <c r="K3" t="s">
        <v>43</v>
      </c>
      <c r="L3" t="s">
        <v>172</v>
      </c>
      <c r="M3" t="s">
        <v>175</v>
      </c>
      <c r="Q3" t="s">
        <v>357</v>
      </c>
      <c r="R3">
        <v>140</v>
      </c>
      <c r="S3" t="s">
        <v>334</v>
      </c>
      <c r="T3">
        <v>3</v>
      </c>
      <c r="U3" t="s">
        <v>335</v>
      </c>
      <c r="V3" t="s">
        <v>1669</v>
      </c>
      <c r="W3" t="s">
        <v>171</v>
      </c>
    </row>
    <row r="4" spans="1:23" x14ac:dyDescent="0.25">
      <c r="A4" t="s">
        <v>168</v>
      </c>
      <c r="B4" t="s">
        <v>251</v>
      </c>
      <c r="C4" t="s">
        <v>151</v>
      </c>
      <c r="D4" t="s">
        <v>169</v>
      </c>
      <c r="E4">
        <v>72.8</v>
      </c>
      <c r="F4" t="s">
        <v>1</v>
      </c>
      <c r="G4" t="s">
        <v>171</v>
      </c>
      <c r="H4" s="1">
        <v>0.27200000000000002</v>
      </c>
      <c r="I4" t="s">
        <v>4</v>
      </c>
      <c r="J4" t="s">
        <v>5</v>
      </c>
      <c r="K4" t="s">
        <v>1670</v>
      </c>
      <c r="L4" t="s">
        <v>172</v>
      </c>
      <c r="M4" t="s">
        <v>1671</v>
      </c>
      <c r="Q4" t="s">
        <v>357</v>
      </c>
      <c r="R4">
        <v>100</v>
      </c>
      <c r="S4" t="s">
        <v>334</v>
      </c>
      <c r="T4">
        <v>72.8</v>
      </c>
      <c r="U4" t="s">
        <v>335</v>
      </c>
      <c r="V4" t="s">
        <v>1672</v>
      </c>
      <c r="W4" t="s">
        <v>171</v>
      </c>
    </row>
    <row r="5" spans="1:23" x14ac:dyDescent="0.25">
      <c r="A5" t="s">
        <v>168</v>
      </c>
      <c r="B5" t="s">
        <v>251</v>
      </c>
      <c r="C5" t="s">
        <v>151</v>
      </c>
      <c r="D5" t="s">
        <v>169</v>
      </c>
      <c r="E5">
        <v>0.27</v>
      </c>
      <c r="F5" t="s">
        <v>1</v>
      </c>
      <c r="G5" t="s">
        <v>171</v>
      </c>
      <c r="H5" s="1">
        <v>0.99729999999999996</v>
      </c>
      <c r="I5" t="s">
        <v>4</v>
      </c>
      <c r="J5" t="s">
        <v>5</v>
      </c>
      <c r="K5" t="s">
        <v>1673</v>
      </c>
      <c r="L5" t="s">
        <v>172</v>
      </c>
      <c r="M5" t="s">
        <v>1674</v>
      </c>
      <c r="Q5" t="s">
        <v>357</v>
      </c>
      <c r="R5">
        <v>120</v>
      </c>
      <c r="S5" t="s">
        <v>334</v>
      </c>
      <c r="T5">
        <v>0.27</v>
      </c>
      <c r="U5" t="s">
        <v>335</v>
      </c>
      <c r="V5" t="s">
        <v>1675</v>
      </c>
      <c r="W5" t="s">
        <v>171</v>
      </c>
    </row>
    <row r="6" spans="1:23" x14ac:dyDescent="0.25">
      <c r="A6" t="s">
        <v>168</v>
      </c>
      <c r="B6" t="s">
        <v>251</v>
      </c>
      <c r="C6" t="s">
        <v>151</v>
      </c>
      <c r="D6" t="s">
        <v>169</v>
      </c>
      <c r="E6">
        <v>6.48</v>
      </c>
      <c r="F6" t="s">
        <v>1</v>
      </c>
      <c r="G6" t="s">
        <v>171</v>
      </c>
      <c r="H6" s="1">
        <v>0.93520000000000003</v>
      </c>
      <c r="I6" t="s">
        <v>4</v>
      </c>
      <c r="J6" t="s">
        <v>5</v>
      </c>
      <c r="K6" t="s">
        <v>1558</v>
      </c>
      <c r="L6" t="s">
        <v>172</v>
      </c>
      <c r="M6" t="s">
        <v>1559</v>
      </c>
      <c r="Q6" t="s">
        <v>357</v>
      </c>
      <c r="R6">
        <v>190</v>
      </c>
      <c r="S6" t="s">
        <v>334</v>
      </c>
      <c r="T6">
        <v>6.48</v>
      </c>
      <c r="U6" t="s">
        <v>335</v>
      </c>
      <c r="V6" t="s">
        <v>1676</v>
      </c>
      <c r="W6" t="s">
        <v>171</v>
      </c>
    </row>
    <row r="7" spans="1:23" x14ac:dyDescent="0.25">
      <c r="A7" t="s">
        <v>168</v>
      </c>
      <c r="B7" t="s">
        <v>251</v>
      </c>
      <c r="C7" t="s">
        <v>151</v>
      </c>
      <c r="D7" t="s">
        <v>169</v>
      </c>
      <c r="E7">
        <v>37.86</v>
      </c>
      <c r="F7" t="s">
        <v>1</v>
      </c>
      <c r="G7" t="s">
        <v>171</v>
      </c>
      <c r="H7" s="1">
        <v>0.62139999999999995</v>
      </c>
      <c r="I7" t="s">
        <v>4</v>
      </c>
      <c r="J7" t="s">
        <v>5</v>
      </c>
      <c r="K7" t="s">
        <v>1677</v>
      </c>
      <c r="L7" t="s">
        <v>172</v>
      </c>
      <c r="M7" t="s">
        <v>1678</v>
      </c>
      <c r="Q7" t="s">
        <v>357</v>
      </c>
      <c r="R7">
        <v>100</v>
      </c>
      <c r="S7" t="s">
        <v>334</v>
      </c>
      <c r="T7">
        <v>37.86</v>
      </c>
      <c r="U7" t="s">
        <v>335</v>
      </c>
      <c r="V7" t="s">
        <v>1679</v>
      </c>
      <c r="W7" t="s">
        <v>171</v>
      </c>
    </row>
    <row r="8" spans="1:23" x14ac:dyDescent="0.25">
      <c r="A8" t="s">
        <v>168</v>
      </c>
      <c r="B8" t="s">
        <v>251</v>
      </c>
      <c r="C8" t="s">
        <v>6</v>
      </c>
      <c r="D8" t="s">
        <v>169</v>
      </c>
      <c r="E8">
        <v>0.6</v>
      </c>
      <c r="F8" t="s">
        <v>1</v>
      </c>
      <c r="G8" t="s">
        <v>171</v>
      </c>
      <c r="H8" s="1">
        <v>1.006</v>
      </c>
      <c r="I8" t="s">
        <v>4</v>
      </c>
      <c r="J8" t="s">
        <v>5</v>
      </c>
      <c r="K8" t="s">
        <v>1482</v>
      </c>
      <c r="L8" t="s">
        <v>172</v>
      </c>
      <c r="M8" t="s">
        <v>1483</v>
      </c>
      <c r="Q8" t="s">
        <v>357</v>
      </c>
      <c r="R8">
        <v>110</v>
      </c>
      <c r="S8" t="s">
        <v>336</v>
      </c>
      <c r="T8">
        <v>0.6</v>
      </c>
      <c r="U8" t="s">
        <v>335</v>
      </c>
      <c r="V8" t="s">
        <v>1484</v>
      </c>
      <c r="W8" t="s">
        <v>171</v>
      </c>
    </row>
    <row r="9" spans="1:23" x14ac:dyDescent="0.25">
      <c r="A9" t="s">
        <v>168</v>
      </c>
      <c r="B9" t="s">
        <v>251</v>
      </c>
      <c r="C9" t="s">
        <v>6</v>
      </c>
      <c r="D9" t="s">
        <v>169</v>
      </c>
      <c r="E9">
        <v>6.8</v>
      </c>
      <c r="F9" t="s">
        <v>1</v>
      </c>
      <c r="G9" t="s">
        <v>171</v>
      </c>
      <c r="H9" s="1">
        <v>1.0680000000000001</v>
      </c>
      <c r="I9" t="s">
        <v>4</v>
      </c>
      <c r="J9" t="s">
        <v>5</v>
      </c>
      <c r="K9" t="s">
        <v>1390</v>
      </c>
      <c r="L9" t="s">
        <v>172</v>
      </c>
      <c r="M9" t="s">
        <v>1391</v>
      </c>
      <c r="Q9" t="s">
        <v>357</v>
      </c>
      <c r="R9">
        <v>200</v>
      </c>
      <c r="S9" t="s">
        <v>336</v>
      </c>
      <c r="T9">
        <v>6.8</v>
      </c>
      <c r="U9" t="s">
        <v>335</v>
      </c>
      <c r="V9" t="s">
        <v>1680</v>
      </c>
      <c r="W9" t="s">
        <v>171</v>
      </c>
    </row>
    <row r="10" spans="1:23" x14ac:dyDescent="0.25">
      <c r="A10" t="s">
        <v>168</v>
      </c>
      <c r="B10" t="s">
        <v>251</v>
      </c>
      <c r="C10" t="s">
        <v>6</v>
      </c>
      <c r="D10" t="s">
        <v>169</v>
      </c>
      <c r="E10">
        <v>58.2</v>
      </c>
      <c r="F10" t="s">
        <v>1</v>
      </c>
      <c r="G10" t="s">
        <v>171</v>
      </c>
      <c r="H10" s="1">
        <v>1.5820000000000001</v>
      </c>
      <c r="I10" t="s">
        <v>4</v>
      </c>
      <c r="J10" t="s">
        <v>5</v>
      </c>
      <c r="K10" t="s">
        <v>1681</v>
      </c>
      <c r="L10" t="s">
        <v>172</v>
      </c>
      <c r="M10" t="s">
        <v>1682</v>
      </c>
      <c r="Q10" t="s">
        <v>357</v>
      </c>
      <c r="R10">
        <v>150</v>
      </c>
      <c r="S10" t="s">
        <v>336</v>
      </c>
      <c r="T10">
        <v>58.2</v>
      </c>
      <c r="U10" t="s">
        <v>335</v>
      </c>
      <c r="V10" t="s">
        <v>1683</v>
      </c>
      <c r="W10" t="s">
        <v>171</v>
      </c>
    </row>
    <row r="11" spans="1:23" x14ac:dyDescent="0.25">
      <c r="A11" t="s">
        <v>168</v>
      </c>
      <c r="B11" t="s">
        <v>251</v>
      </c>
      <c r="C11" t="s">
        <v>6</v>
      </c>
      <c r="D11" t="s">
        <v>169</v>
      </c>
      <c r="E11">
        <v>0.22</v>
      </c>
      <c r="F11" t="s">
        <v>1</v>
      </c>
      <c r="G11" t="s">
        <v>171</v>
      </c>
      <c r="H11" s="1">
        <v>1.0022</v>
      </c>
      <c r="I11" t="s">
        <v>4</v>
      </c>
      <c r="J11" t="s">
        <v>5</v>
      </c>
      <c r="K11" t="s">
        <v>1684</v>
      </c>
      <c r="L11" t="s">
        <v>172</v>
      </c>
      <c r="M11" t="s">
        <v>1685</v>
      </c>
      <c r="Q11" t="s">
        <v>357</v>
      </c>
      <c r="R11">
        <v>50</v>
      </c>
      <c r="S11" t="s">
        <v>336</v>
      </c>
      <c r="T11">
        <v>0.22</v>
      </c>
      <c r="U11" t="s">
        <v>335</v>
      </c>
      <c r="V11" t="s">
        <v>1686</v>
      </c>
      <c r="W11" t="s">
        <v>171</v>
      </c>
    </row>
    <row r="12" spans="1:23" x14ac:dyDescent="0.25">
      <c r="A12" t="s">
        <v>168</v>
      </c>
      <c r="B12" t="s">
        <v>251</v>
      </c>
      <c r="C12" t="s">
        <v>6</v>
      </c>
      <c r="D12" t="s">
        <v>169</v>
      </c>
      <c r="E12">
        <v>8.18</v>
      </c>
      <c r="F12" t="s">
        <v>1</v>
      </c>
      <c r="G12" t="s">
        <v>171</v>
      </c>
      <c r="H12" s="1">
        <v>1.0818000000000001</v>
      </c>
      <c r="I12" t="s">
        <v>4</v>
      </c>
      <c r="J12" t="s">
        <v>5</v>
      </c>
      <c r="K12" t="s">
        <v>1454</v>
      </c>
      <c r="L12" t="s">
        <v>172</v>
      </c>
      <c r="M12" t="s">
        <v>1455</v>
      </c>
      <c r="Q12" t="s">
        <v>357</v>
      </c>
      <c r="R12">
        <v>60</v>
      </c>
      <c r="S12" t="s">
        <v>336</v>
      </c>
      <c r="T12">
        <v>8.18</v>
      </c>
      <c r="U12" t="s">
        <v>335</v>
      </c>
      <c r="V12" t="s">
        <v>1687</v>
      </c>
      <c r="W12" t="s">
        <v>171</v>
      </c>
    </row>
    <row r="13" spans="1:23" x14ac:dyDescent="0.25">
      <c r="A13" t="s">
        <v>168</v>
      </c>
      <c r="B13" t="s">
        <v>251</v>
      </c>
      <c r="C13" t="s">
        <v>6</v>
      </c>
      <c r="D13" t="s">
        <v>169</v>
      </c>
      <c r="E13">
        <v>54.8</v>
      </c>
      <c r="F13" t="s">
        <v>1</v>
      </c>
      <c r="G13" t="s">
        <v>171</v>
      </c>
      <c r="H13" s="1">
        <v>1.548</v>
      </c>
      <c r="I13" t="s">
        <v>4</v>
      </c>
      <c r="J13" t="s">
        <v>5</v>
      </c>
      <c r="K13" t="s">
        <v>1688</v>
      </c>
      <c r="L13" t="s">
        <v>172</v>
      </c>
      <c r="M13" t="s">
        <v>1689</v>
      </c>
      <c r="Q13" t="s">
        <v>357</v>
      </c>
      <c r="R13">
        <v>140</v>
      </c>
      <c r="S13" t="s">
        <v>336</v>
      </c>
      <c r="T13">
        <v>54.8</v>
      </c>
      <c r="U13" t="s">
        <v>335</v>
      </c>
      <c r="V13" t="s">
        <v>1690</v>
      </c>
      <c r="W13" t="s">
        <v>171</v>
      </c>
    </row>
    <row r="14" spans="1:23" x14ac:dyDescent="0.25">
      <c r="A14" t="s">
        <v>168</v>
      </c>
      <c r="B14" t="s">
        <v>251</v>
      </c>
      <c r="C14" t="s">
        <v>151</v>
      </c>
      <c r="D14" t="s">
        <v>169</v>
      </c>
      <c r="E14">
        <v>0.3</v>
      </c>
      <c r="F14" t="s">
        <v>1</v>
      </c>
      <c r="G14" t="s">
        <v>171</v>
      </c>
      <c r="H14" s="1">
        <v>0.997</v>
      </c>
      <c r="I14" t="s">
        <v>4</v>
      </c>
      <c r="J14" t="s">
        <v>5</v>
      </c>
      <c r="K14" t="s">
        <v>1396</v>
      </c>
      <c r="L14" t="s">
        <v>172</v>
      </c>
      <c r="M14" t="s">
        <v>1397</v>
      </c>
      <c r="Q14" t="s">
        <v>357</v>
      </c>
      <c r="R14">
        <v>160</v>
      </c>
      <c r="S14" t="s">
        <v>334</v>
      </c>
      <c r="T14">
        <v>0.3</v>
      </c>
      <c r="U14" t="s">
        <v>335</v>
      </c>
      <c r="V14" t="s">
        <v>1542</v>
      </c>
      <c r="W14" t="s">
        <v>171</v>
      </c>
    </row>
    <row r="15" spans="1:23" x14ac:dyDescent="0.25">
      <c r="A15" t="s">
        <v>168</v>
      </c>
      <c r="B15" t="s">
        <v>251</v>
      </c>
      <c r="C15" t="s">
        <v>151</v>
      </c>
      <c r="D15" t="s">
        <v>169</v>
      </c>
      <c r="E15">
        <v>9</v>
      </c>
      <c r="F15" t="s">
        <v>1</v>
      </c>
      <c r="G15" t="s">
        <v>171</v>
      </c>
      <c r="H15" s="1">
        <v>0.91</v>
      </c>
      <c r="I15" t="s">
        <v>4</v>
      </c>
      <c r="J15" t="s">
        <v>5</v>
      </c>
      <c r="K15" t="s">
        <v>72</v>
      </c>
      <c r="L15" t="s">
        <v>172</v>
      </c>
      <c r="M15" t="s">
        <v>181</v>
      </c>
      <c r="Q15" t="s">
        <v>357</v>
      </c>
      <c r="R15">
        <v>160</v>
      </c>
      <c r="S15" t="s">
        <v>334</v>
      </c>
      <c r="T15">
        <v>9</v>
      </c>
      <c r="U15" t="s">
        <v>335</v>
      </c>
      <c r="V15" t="s">
        <v>1069</v>
      </c>
      <c r="W15" t="s">
        <v>171</v>
      </c>
    </row>
    <row r="16" spans="1:23" x14ac:dyDescent="0.25">
      <c r="A16" t="s">
        <v>168</v>
      </c>
      <c r="B16" t="s">
        <v>251</v>
      </c>
      <c r="C16" t="s">
        <v>151</v>
      </c>
      <c r="D16" t="s">
        <v>169</v>
      </c>
      <c r="E16">
        <v>17.100000000000001</v>
      </c>
      <c r="F16" t="s">
        <v>1</v>
      </c>
      <c r="G16" t="s">
        <v>171</v>
      </c>
      <c r="H16" s="1">
        <v>0.82899999999999996</v>
      </c>
      <c r="I16" t="s">
        <v>4</v>
      </c>
      <c r="J16" t="s">
        <v>5</v>
      </c>
      <c r="K16" t="s">
        <v>1691</v>
      </c>
      <c r="L16" t="s">
        <v>172</v>
      </c>
      <c r="M16" t="s">
        <v>1692</v>
      </c>
      <c r="Q16" t="s">
        <v>357</v>
      </c>
      <c r="R16">
        <v>50</v>
      </c>
      <c r="S16" t="s">
        <v>334</v>
      </c>
      <c r="T16">
        <v>17.100000000000001</v>
      </c>
      <c r="U16" t="s">
        <v>335</v>
      </c>
      <c r="V16" t="s">
        <v>1693</v>
      </c>
      <c r="W16" t="s">
        <v>171</v>
      </c>
    </row>
    <row r="17" spans="1:23" x14ac:dyDescent="0.25">
      <c r="A17" t="s">
        <v>168</v>
      </c>
      <c r="B17" t="s">
        <v>251</v>
      </c>
      <c r="C17" t="s">
        <v>151</v>
      </c>
      <c r="D17" t="s">
        <v>169</v>
      </c>
      <c r="E17">
        <v>0.42</v>
      </c>
      <c r="F17" t="s">
        <v>1</v>
      </c>
      <c r="G17" t="s">
        <v>171</v>
      </c>
      <c r="H17" s="1">
        <v>0.99580000000000002</v>
      </c>
      <c r="I17" t="s">
        <v>4</v>
      </c>
      <c r="J17" t="s">
        <v>5</v>
      </c>
      <c r="K17" t="s">
        <v>1694</v>
      </c>
      <c r="L17" t="s">
        <v>172</v>
      </c>
      <c r="M17" t="s">
        <v>1695</v>
      </c>
      <c r="Q17" t="s">
        <v>357</v>
      </c>
      <c r="R17">
        <v>120</v>
      </c>
      <c r="S17" t="s">
        <v>334</v>
      </c>
      <c r="T17">
        <v>0.42</v>
      </c>
      <c r="U17" t="s">
        <v>335</v>
      </c>
      <c r="V17" t="s">
        <v>1696</v>
      </c>
      <c r="W17" t="s">
        <v>171</v>
      </c>
    </row>
    <row r="18" spans="1:23" x14ac:dyDescent="0.25">
      <c r="A18" t="s">
        <v>168</v>
      </c>
      <c r="B18" t="s">
        <v>251</v>
      </c>
      <c r="C18" t="s">
        <v>151</v>
      </c>
      <c r="D18" t="s">
        <v>169</v>
      </c>
      <c r="E18">
        <v>1.44</v>
      </c>
      <c r="F18" t="s">
        <v>1</v>
      </c>
      <c r="G18" t="s">
        <v>171</v>
      </c>
      <c r="H18" s="1">
        <v>0.98560000000000003</v>
      </c>
      <c r="I18" t="s">
        <v>4</v>
      </c>
      <c r="J18" t="s">
        <v>5</v>
      </c>
      <c r="K18" t="s">
        <v>1697</v>
      </c>
      <c r="L18" t="s">
        <v>172</v>
      </c>
      <c r="M18" t="s">
        <v>1698</v>
      </c>
      <c r="Q18" t="s">
        <v>357</v>
      </c>
      <c r="R18">
        <v>90</v>
      </c>
      <c r="S18" t="s">
        <v>334</v>
      </c>
      <c r="T18">
        <v>1.44</v>
      </c>
      <c r="U18" t="s">
        <v>335</v>
      </c>
      <c r="V18" t="s">
        <v>1699</v>
      </c>
      <c r="W18" t="s">
        <v>171</v>
      </c>
    </row>
    <row r="19" spans="1:23" x14ac:dyDescent="0.25">
      <c r="A19" t="s">
        <v>168</v>
      </c>
      <c r="B19" t="s">
        <v>251</v>
      </c>
      <c r="C19" t="s">
        <v>151</v>
      </c>
      <c r="D19" t="s">
        <v>169</v>
      </c>
      <c r="E19">
        <v>91.3</v>
      </c>
      <c r="F19" t="s">
        <v>1</v>
      </c>
      <c r="G19" t="s">
        <v>171</v>
      </c>
      <c r="H19" s="1">
        <v>8.6999999999999994E-2</v>
      </c>
      <c r="I19" t="s">
        <v>4</v>
      </c>
      <c r="J19" t="s">
        <v>5</v>
      </c>
      <c r="K19" t="s">
        <v>1700</v>
      </c>
      <c r="L19" t="s">
        <v>172</v>
      </c>
      <c r="M19" t="s">
        <v>1701</v>
      </c>
      <c r="Q19" t="s">
        <v>357</v>
      </c>
      <c r="R19">
        <v>50</v>
      </c>
      <c r="S19" t="s">
        <v>334</v>
      </c>
      <c r="T19">
        <v>91.3</v>
      </c>
      <c r="U19" t="s">
        <v>335</v>
      </c>
      <c r="V19" t="s">
        <v>1702</v>
      </c>
      <c r="W19" t="s">
        <v>171</v>
      </c>
    </row>
    <row r="20" spans="1:23" x14ac:dyDescent="0.25">
      <c r="A20" t="s">
        <v>168</v>
      </c>
      <c r="B20" t="s">
        <v>251</v>
      </c>
      <c r="C20" t="s">
        <v>6</v>
      </c>
      <c r="D20" t="s">
        <v>169</v>
      </c>
      <c r="E20">
        <v>0.1</v>
      </c>
      <c r="F20" t="s">
        <v>1</v>
      </c>
      <c r="G20" t="s">
        <v>171</v>
      </c>
      <c r="H20" s="1">
        <v>1.0009999999999999</v>
      </c>
      <c r="I20" t="s">
        <v>4</v>
      </c>
      <c r="J20" t="s">
        <v>5</v>
      </c>
      <c r="K20" t="s">
        <v>1381</v>
      </c>
      <c r="L20" t="s">
        <v>172</v>
      </c>
      <c r="M20" t="s">
        <v>1382</v>
      </c>
      <c r="Q20" t="s">
        <v>357</v>
      </c>
      <c r="R20">
        <v>190</v>
      </c>
      <c r="S20" t="s">
        <v>336</v>
      </c>
      <c r="T20">
        <v>0.1</v>
      </c>
      <c r="U20" t="s">
        <v>335</v>
      </c>
      <c r="V20" t="s">
        <v>1703</v>
      </c>
      <c r="W20" t="s">
        <v>171</v>
      </c>
    </row>
    <row r="21" spans="1:23" x14ac:dyDescent="0.25">
      <c r="A21" t="s">
        <v>168</v>
      </c>
      <c r="B21" t="s">
        <v>251</v>
      </c>
      <c r="C21" t="s">
        <v>6</v>
      </c>
      <c r="D21" t="s">
        <v>169</v>
      </c>
      <c r="E21">
        <v>4</v>
      </c>
      <c r="F21" t="s">
        <v>1</v>
      </c>
      <c r="G21" t="s">
        <v>171</v>
      </c>
      <c r="H21" s="1">
        <v>1.04</v>
      </c>
      <c r="I21" t="s">
        <v>4</v>
      </c>
      <c r="J21" t="s">
        <v>5</v>
      </c>
      <c r="K21" t="s">
        <v>93</v>
      </c>
      <c r="L21" t="s">
        <v>172</v>
      </c>
      <c r="M21" t="s">
        <v>255</v>
      </c>
      <c r="Q21" t="s">
        <v>357</v>
      </c>
      <c r="R21">
        <v>50</v>
      </c>
      <c r="S21" t="s">
        <v>336</v>
      </c>
      <c r="T21">
        <v>4</v>
      </c>
      <c r="U21" t="s">
        <v>335</v>
      </c>
      <c r="V21" t="s">
        <v>1704</v>
      </c>
      <c r="W21" t="s">
        <v>171</v>
      </c>
    </row>
    <row r="22" spans="1:23" x14ac:dyDescent="0.25">
      <c r="A22" t="s">
        <v>168</v>
      </c>
      <c r="B22" t="s">
        <v>251</v>
      </c>
      <c r="C22" t="s">
        <v>6</v>
      </c>
      <c r="D22" t="s">
        <v>169</v>
      </c>
      <c r="E22">
        <v>47.9</v>
      </c>
      <c r="F22" t="s">
        <v>1</v>
      </c>
      <c r="G22" t="s">
        <v>171</v>
      </c>
      <c r="H22" s="1">
        <v>1.4790000000000001</v>
      </c>
      <c r="I22" t="s">
        <v>4</v>
      </c>
      <c r="J22" t="s">
        <v>5</v>
      </c>
      <c r="K22" t="s">
        <v>1705</v>
      </c>
      <c r="L22" t="s">
        <v>172</v>
      </c>
      <c r="M22" t="s">
        <v>1706</v>
      </c>
      <c r="Q22" t="s">
        <v>357</v>
      </c>
      <c r="R22">
        <v>190</v>
      </c>
      <c r="S22" t="s">
        <v>336</v>
      </c>
      <c r="T22">
        <v>47.9</v>
      </c>
      <c r="U22" t="s">
        <v>335</v>
      </c>
      <c r="V22" t="s">
        <v>1707</v>
      </c>
      <c r="W22" t="s">
        <v>171</v>
      </c>
    </row>
    <row r="23" spans="1:23" x14ac:dyDescent="0.25">
      <c r="A23" t="s">
        <v>168</v>
      </c>
      <c r="B23" t="s">
        <v>251</v>
      </c>
      <c r="C23" t="s">
        <v>6</v>
      </c>
      <c r="D23" t="s">
        <v>169</v>
      </c>
      <c r="E23">
        <v>0.88</v>
      </c>
      <c r="F23" t="s">
        <v>1</v>
      </c>
      <c r="G23" t="s">
        <v>171</v>
      </c>
      <c r="H23" s="1">
        <v>1.0087999999999999</v>
      </c>
      <c r="I23" t="s">
        <v>4</v>
      </c>
      <c r="J23" t="s">
        <v>5</v>
      </c>
      <c r="K23" t="s">
        <v>1708</v>
      </c>
      <c r="L23" t="s">
        <v>172</v>
      </c>
      <c r="M23" t="s">
        <v>1709</v>
      </c>
      <c r="Q23" t="s">
        <v>357</v>
      </c>
      <c r="R23">
        <v>180</v>
      </c>
      <c r="S23" t="s">
        <v>336</v>
      </c>
      <c r="T23">
        <v>0.88</v>
      </c>
      <c r="U23" t="s">
        <v>335</v>
      </c>
      <c r="V23" t="s">
        <v>1710</v>
      </c>
      <c r="W23" t="s">
        <v>171</v>
      </c>
    </row>
    <row r="24" spans="1:23" x14ac:dyDescent="0.25">
      <c r="A24" t="s">
        <v>168</v>
      </c>
      <c r="B24" t="s">
        <v>251</v>
      </c>
      <c r="C24" t="s">
        <v>6</v>
      </c>
      <c r="D24" t="s">
        <v>169</v>
      </c>
      <c r="E24">
        <v>9.48</v>
      </c>
      <c r="F24" t="s">
        <v>1</v>
      </c>
      <c r="G24" t="s">
        <v>171</v>
      </c>
      <c r="H24" s="1">
        <v>1.0948</v>
      </c>
      <c r="I24" t="s">
        <v>4</v>
      </c>
      <c r="J24" t="s">
        <v>5</v>
      </c>
      <c r="K24" t="s">
        <v>1711</v>
      </c>
      <c r="L24" t="s">
        <v>172</v>
      </c>
      <c r="M24" t="s">
        <v>1712</v>
      </c>
      <c r="Q24" t="s">
        <v>357</v>
      </c>
      <c r="R24">
        <v>70</v>
      </c>
      <c r="S24" t="s">
        <v>336</v>
      </c>
      <c r="T24">
        <v>9.48</v>
      </c>
      <c r="U24" t="s">
        <v>335</v>
      </c>
      <c r="V24" t="s">
        <v>1713</v>
      </c>
      <c r="W24" t="s">
        <v>171</v>
      </c>
    </row>
    <row r="25" spans="1:23" x14ac:dyDescent="0.25">
      <c r="A25" t="s">
        <v>168</v>
      </c>
      <c r="B25" t="s">
        <v>251</v>
      </c>
      <c r="C25" t="s">
        <v>6</v>
      </c>
      <c r="D25" t="s">
        <v>169</v>
      </c>
      <c r="E25">
        <v>55.37</v>
      </c>
      <c r="F25" t="s">
        <v>1</v>
      </c>
      <c r="G25" t="s">
        <v>171</v>
      </c>
      <c r="H25" s="1">
        <v>1.5537000000000001</v>
      </c>
      <c r="I25" t="s">
        <v>4</v>
      </c>
      <c r="J25" t="s">
        <v>5</v>
      </c>
      <c r="K25" t="s">
        <v>1714</v>
      </c>
      <c r="L25" t="s">
        <v>172</v>
      </c>
      <c r="M25" t="s">
        <v>1715</v>
      </c>
      <c r="Q25" t="s">
        <v>357</v>
      </c>
      <c r="R25">
        <v>90</v>
      </c>
      <c r="S25" t="s">
        <v>336</v>
      </c>
      <c r="T25">
        <v>55.37</v>
      </c>
      <c r="U25" t="s">
        <v>335</v>
      </c>
      <c r="V25" t="s">
        <v>1716</v>
      </c>
      <c r="W25" t="s">
        <v>171</v>
      </c>
    </row>
    <row r="26" spans="1:23" x14ac:dyDescent="0.25">
      <c r="A26" t="s">
        <v>168</v>
      </c>
      <c r="B26" t="s">
        <v>251</v>
      </c>
      <c r="C26" t="s">
        <v>151</v>
      </c>
      <c r="D26" t="s">
        <v>169</v>
      </c>
      <c r="E26">
        <v>0.2</v>
      </c>
      <c r="F26" t="s">
        <v>1</v>
      </c>
      <c r="G26" t="s">
        <v>171</v>
      </c>
      <c r="H26" s="1">
        <v>0.998</v>
      </c>
      <c r="I26" t="s">
        <v>4</v>
      </c>
      <c r="J26" t="s">
        <v>5</v>
      </c>
      <c r="K26" t="s">
        <v>1378</v>
      </c>
      <c r="L26" t="s">
        <v>172</v>
      </c>
      <c r="M26" t="s">
        <v>1379</v>
      </c>
      <c r="Q26" t="s">
        <v>357</v>
      </c>
      <c r="R26">
        <v>200</v>
      </c>
      <c r="S26" t="s">
        <v>334</v>
      </c>
      <c r="T26">
        <v>0.2</v>
      </c>
      <c r="U26" t="s">
        <v>335</v>
      </c>
      <c r="V26" t="s">
        <v>1538</v>
      </c>
      <c r="W26" t="s">
        <v>171</v>
      </c>
    </row>
    <row r="27" spans="1:23" x14ac:dyDescent="0.25">
      <c r="A27" t="s">
        <v>168</v>
      </c>
      <c r="B27" t="s">
        <v>251</v>
      </c>
      <c r="C27" t="s">
        <v>151</v>
      </c>
      <c r="D27" t="s">
        <v>169</v>
      </c>
      <c r="E27">
        <v>6</v>
      </c>
      <c r="F27" t="s">
        <v>1</v>
      </c>
      <c r="G27" t="s">
        <v>171</v>
      </c>
      <c r="H27" s="1">
        <v>0.94</v>
      </c>
      <c r="I27" t="s">
        <v>4</v>
      </c>
      <c r="J27" t="s">
        <v>5</v>
      </c>
      <c r="K27" t="s">
        <v>66</v>
      </c>
      <c r="L27" t="s">
        <v>172</v>
      </c>
      <c r="M27" t="s">
        <v>178</v>
      </c>
      <c r="Q27" t="s">
        <v>357</v>
      </c>
      <c r="R27">
        <v>140</v>
      </c>
      <c r="S27" t="s">
        <v>334</v>
      </c>
      <c r="T27">
        <v>6</v>
      </c>
      <c r="U27" t="s">
        <v>335</v>
      </c>
      <c r="V27" t="s">
        <v>1115</v>
      </c>
      <c r="W27" t="s">
        <v>171</v>
      </c>
    </row>
    <row r="28" spans="1:23" x14ac:dyDescent="0.25">
      <c r="A28" t="s">
        <v>168</v>
      </c>
      <c r="B28" t="s">
        <v>251</v>
      </c>
      <c r="C28" t="s">
        <v>151</v>
      </c>
      <c r="D28" t="s">
        <v>169</v>
      </c>
      <c r="E28">
        <v>38.1</v>
      </c>
      <c r="F28" t="s">
        <v>1</v>
      </c>
      <c r="G28" t="s">
        <v>171</v>
      </c>
      <c r="H28" s="1">
        <v>0.61899999999999999</v>
      </c>
      <c r="I28" t="s">
        <v>4</v>
      </c>
      <c r="J28" t="s">
        <v>5</v>
      </c>
      <c r="K28" t="s">
        <v>1717</v>
      </c>
      <c r="L28" t="s">
        <v>172</v>
      </c>
      <c r="M28" t="s">
        <v>1718</v>
      </c>
      <c r="Q28" t="s">
        <v>357</v>
      </c>
      <c r="R28">
        <v>100</v>
      </c>
      <c r="S28" t="s">
        <v>334</v>
      </c>
      <c r="T28">
        <v>38.1</v>
      </c>
      <c r="U28" t="s">
        <v>335</v>
      </c>
      <c r="V28" t="s">
        <v>1719</v>
      </c>
      <c r="W28" t="s">
        <v>171</v>
      </c>
    </row>
    <row r="29" spans="1:23" x14ac:dyDescent="0.25">
      <c r="A29" t="s">
        <v>168</v>
      </c>
      <c r="B29" t="s">
        <v>251</v>
      </c>
      <c r="C29" t="s">
        <v>151</v>
      </c>
      <c r="D29" t="s">
        <v>169</v>
      </c>
      <c r="E29">
        <v>0.27</v>
      </c>
      <c r="F29" t="s">
        <v>1</v>
      </c>
      <c r="G29" t="s">
        <v>171</v>
      </c>
      <c r="H29" s="1">
        <v>0.99729999999999996</v>
      </c>
      <c r="I29" t="s">
        <v>4</v>
      </c>
      <c r="J29" t="s">
        <v>5</v>
      </c>
      <c r="K29" t="s">
        <v>1673</v>
      </c>
      <c r="L29" t="s">
        <v>172</v>
      </c>
      <c r="M29" t="s">
        <v>1674</v>
      </c>
      <c r="Q29" t="s">
        <v>357</v>
      </c>
      <c r="R29">
        <v>130</v>
      </c>
      <c r="S29" t="s">
        <v>334</v>
      </c>
      <c r="T29">
        <v>0.27</v>
      </c>
      <c r="U29" t="s">
        <v>335</v>
      </c>
      <c r="V29" t="s">
        <v>1720</v>
      </c>
      <c r="W29" t="s">
        <v>171</v>
      </c>
    </row>
    <row r="30" spans="1:23" x14ac:dyDescent="0.25">
      <c r="A30" t="s">
        <v>168</v>
      </c>
      <c r="B30" t="s">
        <v>251</v>
      </c>
      <c r="C30" t="s">
        <v>151</v>
      </c>
      <c r="D30" t="s">
        <v>169</v>
      </c>
      <c r="E30">
        <v>7.55</v>
      </c>
      <c r="F30" t="s">
        <v>1</v>
      </c>
      <c r="G30" t="s">
        <v>171</v>
      </c>
      <c r="H30" s="1">
        <v>0.92449999999999999</v>
      </c>
      <c r="I30" t="s">
        <v>4</v>
      </c>
      <c r="J30" t="s">
        <v>5</v>
      </c>
      <c r="K30" t="s">
        <v>1721</v>
      </c>
      <c r="L30" t="s">
        <v>172</v>
      </c>
      <c r="M30" t="s">
        <v>1722</v>
      </c>
      <c r="Q30" t="s">
        <v>357</v>
      </c>
      <c r="R30">
        <v>170</v>
      </c>
      <c r="S30" t="s">
        <v>334</v>
      </c>
      <c r="T30">
        <v>7.55</v>
      </c>
      <c r="U30" t="s">
        <v>335</v>
      </c>
      <c r="V30" t="s">
        <v>1723</v>
      </c>
      <c r="W30" t="s">
        <v>171</v>
      </c>
    </row>
    <row r="31" spans="1:23" x14ac:dyDescent="0.25">
      <c r="A31" t="s">
        <v>168</v>
      </c>
      <c r="B31" t="s">
        <v>251</v>
      </c>
      <c r="C31" t="s">
        <v>151</v>
      </c>
      <c r="D31" t="s">
        <v>169</v>
      </c>
      <c r="E31">
        <v>80.3</v>
      </c>
      <c r="F31" t="s">
        <v>1</v>
      </c>
      <c r="G31" t="s">
        <v>171</v>
      </c>
      <c r="H31" s="1">
        <v>0.19700000000000001</v>
      </c>
      <c r="I31" t="s">
        <v>4</v>
      </c>
      <c r="J31" t="s">
        <v>5</v>
      </c>
      <c r="K31" t="s">
        <v>1589</v>
      </c>
      <c r="L31" t="s">
        <v>172</v>
      </c>
      <c r="M31" t="s">
        <v>1590</v>
      </c>
      <c r="Q31" t="s">
        <v>357</v>
      </c>
      <c r="R31">
        <v>170</v>
      </c>
      <c r="S31" t="s">
        <v>334</v>
      </c>
      <c r="T31">
        <v>80.3</v>
      </c>
      <c r="U31" t="s">
        <v>335</v>
      </c>
      <c r="V31" t="s">
        <v>1724</v>
      </c>
      <c r="W31" t="s">
        <v>171</v>
      </c>
    </row>
    <row r="32" spans="1:23" x14ac:dyDescent="0.25">
      <c r="A32" t="s">
        <v>168</v>
      </c>
      <c r="B32" t="s">
        <v>251</v>
      </c>
      <c r="C32" t="s">
        <v>6</v>
      </c>
      <c r="D32" t="s">
        <v>169</v>
      </c>
      <c r="E32">
        <v>0.6</v>
      </c>
      <c r="F32" t="s">
        <v>1</v>
      </c>
      <c r="G32" t="s">
        <v>171</v>
      </c>
      <c r="H32" s="1">
        <v>1.006</v>
      </c>
      <c r="I32" t="s">
        <v>4</v>
      </c>
      <c r="J32" t="s">
        <v>5</v>
      </c>
      <c r="K32" t="s">
        <v>1482</v>
      </c>
      <c r="L32" t="s">
        <v>172</v>
      </c>
      <c r="M32" t="s">
        <v>1483</v>
      </c>
      <c r="Q32" t="s">
        <v>357</v>
      </c>
      <c r="R32">
        <v>160</v>
      </c>
      <c r="S32" t="s">
        <v>336</v>
      </c>
      <c r="T32">
        <v>0.6</v>
      </c>
      <c r="U32" t="s">
        <v>335</v>
      </c>
      <c r="V32" t="s">
        <v>1725</v>
      </c>
      <c r="W32" t="s">
        <v>171</v>
      </c>
    </row>
    <row r="33" spans="1:23" x14ac:dyDescent="0.25">
      <c r="A33" t="s">
        <v>168</v>
      </c>
      <c r="B33" t="s">
        <v>251</v>
      </c>
      <c r="C33" t="s">
        <v>6</v>
      </c>
      <c r="D33" t="s">
        <v>169</v>
      </c>
      <c r="E33">
        <v>4</v>
      </c>
      <c r="F33" t="s">
        <v>1</v>
      </c>
      <c r="G33" t="s">
        <v>171</v>
      </c>
      <c r="H33" s="1">
        <v>1.04</v>
      </c>
      <c r="I33" t="s">
        <v>4</v>
      </c>
      <c r="J33" t="s">
        <v>5</v>
      </c>
      <c r="K33" t="s">
        <v>93</v>
      </c>
      <c r="L33" t="s">
        <v>172</v>
      </c>
      <c r="M33" t="s">
        <v>255</v>
      </c>
      <c r="Q33" t="s">
        <v>357</v>
      </c>
      <c r="R33">
        <v>90</v>
      </c>
      <c r="S33" t="s">
        <v>336</v>
      </c>
      <c r="T33">
        <v>4</v>
      </c>
      <c r="U33" t="s">
        <v>335</v>
      </c>
      <c r="V33" t="s">
        <v>1248</v>
      </c>
      <c r="W33" t="s">
        <v>171</v>
      </c>
    </row>
    <row r="34" spans="1:23" x14ac:dyDescent="0.25">
      <c r="A34" t="s">
        <v>168</v>
      </c>
      <c r="B34" t="s">
        <v>251</v>
      </c>
      <c r="C34" t="s">
        <v>6</v>
      </c>
      <c r="D34" t="s">
        <v>169</v>
      </c>
      <c r="E34">
        <v>54.2</v>
      </c>
      <c r="F34" t="s">
        <v>1</v>
      </c>
      <c r="G34" t="s">
        <v>171</v>
      </c>
      <c r="H34" s="1">
        <v>1.542</v>
      </c>
      <c r="I34" t="s">
        <v>4</v>
      </c>
      <c r="J34" t="s">
        <v>5</v>
      </c>
      <c r="K34" t="s">
        <v>1726</v>
      </c>
      <c r="L34" t="s">
        <v>172</v>
      </c>
      <c r="M34" t="s">
        <v>1727</v>
      </c>
      <c r="Q34" t="s">
        <v>357</v>
      </c>
      <c r="R34">
        <v>100</v>
      </c>
      <c r="S34" t="s">
        <v>336</v>
      </c>
      <c r="T34">
        <v>54.2</v>
      </c>
      <c r="U34" t="s">
        <v>335</v>
      </c>
      <c r="V34" t="s">
        <v>1728</v>
      </c>
      <c r="W34" t="s">
        <v>171</v>
      </c>
    </row>
    <row r="35" spans="1:23" x14ac:dyDescent="0.25">
      <c r="A35" t="s">
        <v>168</v>
      </c>
      <c r="B35" t="s">
        <v>251</v>
      </c>
      <c r="C35" t="s">
        <v>6</v>
      </c>
      <c r="D35" t="s">
        <v>169</v>
      </c>
      <c r="E35">
        <v>0.86</v>
      </c>
      <c r="F35" t="s">
        <v>1</v>
      </c>
      <c r="G35" t="s">
        <v>171</v>
      </c>
      <c r="H35" s="1">
        <v>1.0085999999999999</v>
      </c>
      <c r="I35" t="s">
        <v>4</v>
      </c>
      <c r="J35" t="s">
        <v>5</v>
      </c>
      <c r="K35" t="s">
        <v>1409</v>
      </c>
      <c r="L35" t="s">
        <v>172</v>
      </c>
      <c r="M35" t="s">
        <v>1410</v>
      </c>
      <c r="Q35" t="s">
        <v>357</v>
      </c>
      <c r="R35">
        <v>170</v>
      </c>
      <c r="S35" t="s">
        <v>336</v>
      </c>
      <c r="T35">
        <v>0.86</v>
      </c>
      <c r="U35" t="s">
        <v>335</v>
      </c>
      <c r="V35" t="s">
        <v>1729</v>
      </c>
      <c r="W35" t="s">
        <v>171</v>
      </c>
    </row>
    <row r="36" spans="1:23" x14ac:dyDescent="0.25">
      <c r="A36" t="s">
        <v>168</v>
      </c>
      <c r="B36" t="s">
        <v>251</v>
      </c>
      <c r="C36" t="s">
        <v>6</v>
      </c>
      <c r="D36" t="s">
        <v>169</v>
      </c>
      <c r="E36">
        <v>2.17</v>
      </c>
      <c r="F36" t="s">
        <v>1</v>
      </c>
      <c r="G36" t="s">
        <v>171</v>
      </c>
      <c r="H36" s="1">
        <v>1.0217000000000001</v>
      </c>
      <c r="I36" t="s">
        <v>4</v>
      </c>
      <c r="J36" t="s">
        <v>5</v>
      </c>
      <c r="K36" t="s">
        <v>1730</v>
      </c>
      <c r="L36" t="s">
        <v>172</v>
      </c>
      <c r="M36" t="s">
        <v>1731</v>
      </c>
      <c r="Q36" t="s">
        <v>357</v>
      </c>
      <c r="R36">
        <v>170</v>
      </c>
      <c r="S36" t="s">
        <v>336</v>
      </c>
      <c r="T36">
        <v>2.17</v>
      </c>
      <c r="U36" t="s">
        <v>335</v>
      </c>
      <c r="V36" t="s">
        <v>1732</v>
      </c>
      <c r="W36" t="s">
        <v>171</v>
      </c>
    </row>
    <row r="37" spans="1:23" x14ac:dyDescent="0.25">
      <c r="A37" t="s">
        <v>168</v>
      </c>
      <c r="B37" t="s">
        <v>251</v>
      </c>
      <c r="C37" t="s">
        <v>6</v>
      </c>
      <c r="D37" t="s">
        <v>169</v>
      </c>
      <c r="E37">
        <v>34.22</v>
      </c>
      <c r="F37" t="s">
        <v>1</v>
      </c>
      <c r="G37" t="s">
        <v>171</v>
      </c>
      <c r="H37" s="1">
        <v>1.3422000000000001</v>
      </c>
      <c r="I37" t="s">
        <v>4</v>
      </c>
      <c r="J37" t="s">
        <v>5</v>
      </c>
      <c r="K37" t="s">
        <v>1733</v>
      </c>
      <c r="L37" t="s">
        <v>172</v>
      </c>
      <c r="M37" t="s">
        <v>1734</v>
      </c>
      <c r="Q37" t="s">
        <v>357</v>
      </c>
      <c r="R37">
        <v>110</v>
      </c>
      <c r="S37" t="s">
        <v>336</v>
      </c>
      <c r="T37">
        <v>34.22</v>
      </c>
      <c r="U37" t="s">
        <v>335</v>
      </c>
      <c r="V37" t="s">
        <v>1735</v>
      </c>
      <c r="W37" t="s">
        <v>171</v>
      </c>
    </row>
    <row r="38" spans="1:23" x14ac:dyDescent="0.25">
      <c r="A38" t="s">
        <v>168</v>
      </c>
      <c r="B38" t="s">
        <v>251</v>
      </c>
      <c r="C38" t="s">
        <v>151</v>
      </c>
      <c r="D38" t="s">
        <v>169</v>
      </c>
      <c r="E38">
        <v>0.3</v>
      </c>
      <c r="F38" t="s">
        <v>1</v>
      </c>
      <c r="G38" t="s">
        <v>171</v>
      </c>
      <c r="H38" s="1">
        <v>0.997</v>
      </c>
      <c r="I38" t="s">
        <v>4</v>
      </c>
      <c r="J38" t="s">
        <v>5</v>
      </c>
      <c r="K38" t="s">
        <v>1396</v>
      </c>
      <c r="L38" t="s">
        <v>172</v>
      </c>
      <c r="M38" t="s">
        <v>1397</v>
      </c>
      <c r="Q38" t="s">
        <v>357</v>
      </c>
      <c r="R38">
        <v>70</v>
      </c>
      <c r="S38" t="s">
        <v>334</v>
      </c>
      <c r="T38">
        <v>0.3</v>
      </c>
      <c r="U38" t="s">
        <v>335</v>
      </c>
      <c r="V38" t="s">
        <v>1563</v>
      </c>
      <c r="W38" t="s">
        <v>171</v>
      </c>
    </row>
    <row r="39" spans="1:23" x14ac:dyDescent="0.25">
      <c r="A39" t="s">
        <v>168</v>
      </c>
      <c r="B39" t="s">
        <v>251</v>
      </c>
      <c r="C39" t="s">
        <v>151</v>
      </c>
      <c r="D39" t="s">
        <v>169</v>
      </c>
      <c r="E39">
        <v>9.1</v>
      </c>
      <c r="F39" t="s">
        <v>1</v>
      </c>
      <c r="G39" t="s">
        <v>171</v>
      </c>
      <c r="H39" s="1">
        <v>0.90900000000000003</v>
      </c>
      <c r="I39" t="s">
        <v>4</v>
      </c>
      <c r="J39" t="s">
        <v>5</v>
      </c>
      <c r="K39" t="s">
        <v>1505</v>
      </c>
      <c r="L39" t="s">
        <v>172</v>
      </c>
      <c r="M39" t="s">
        <v>1506</v>
      </c>
      <c r="Q39" t="s">
        <v>357</v>
      </c>
      <c r="R39">
        <v>150</v>
      </c>
      <c r="S39" t="s">
        <v>334</v>
      </c>
      <c r="T39">
        <v>9.1</v>
      </c>
      <c r="U39" t="s">
        <v>335</v>
      </c>
      <c r="V39" t="s">
        <v>1736</v>
      </c>
      <c r="W39" t="s">
        <v>171</v>
      </c>
    </row>
    <row r="40" spans="1:23" x14ac:dyDescent="0.25">
      <c r="A40" t="s">
        <v>168</v>
      </c>
      <c r="B40" t="s">
        <v>251</v>
      </c>
      <c r="C40" t="s">
        <v>151</v>
      </c>
      <c r="D40" t="s">
        <v>169</v>
      </c>
      <c r="E40">
        <v>95.8</v>
      </c>
      <c r="F40" t="s">
        <v>1</v>
      </c>
      <c r="G40" t="s">
        <v>171</v>
      </c>
      <c r="H40" s="1">
        <v>4.2000000000000003E-2</v>
      </c>
      <c r="I40" t="s">
        <v>4</v>
      </c>
      <c r="J40" t="s">
        <v>5</v>
      </c>
      <c r="K40" t="s">
        <v>1737</v>
      </c>
      <c r="L40" t="s">
        <v>172</v>
      </c>
      <c r="M40" t="s">
        <v>1738</v>
      </c>
      <c r="Q40" t="s">
        <v>357</v>
      </c>
      <c r="R40">
        <v>60</v>
      </c>
      <c r="S40" t="s">
        <v>334</v>
      </c>
      <c r="T40">
        <v>95.8</v>
      </c>
      <c r="U40" t="s">
        <v>335</v>
      </c>
      <c r="V40" t="s">
        <v>1739</v>
      </c>
      <c r="W40" t="s">
        <v>171</v>
      </c>
    </row>
    <row r="41" spans="1:23" x14ac:dyDescent="0.25">
      <c r="A41" t="s">
        <v>168</v>
      </c>
      <c r="B41" t="s">
        <v>251</v>
      </c>
      <c r="C41" t="s">
        <v>151</v>
      </c>
      <c r="D41" t="s">
        <v>169</v>
      </c>
      <c r="E41">
        <v>0.87</v>
      </c>
      <c r="F41" t="s">
        <v>1</v>
      </c>
      <c r="G41" t="s">
        <v>171</v>
      </c>
      <c r="H41" s="1">
        <v>0.99129999999999996</v>
      </c>
      <c r="I41" t="s">
        <v>4</v>
      </c>
      <c r="J41" t="s">
        <v>5</v>
      </c>
      <c r="K41" t="s">
        <v>1740</v>
      </c>
      <c r="L41" t="s">
        <v>172</v>
      </c>
      <c r="M41" t="s">
        <v>1741</v>
      </c>
      <c r="Q41" t="s">
        <v>357</v>
      </c>
      <c r="R41">
        <v>200</v>
      </c>
      <c r="S41" t="s">
        <v>334</v>
      </c>
      <c r="T41">
        <v>0.87</v>
      </c>
      <c r="U41" t="s">
        <v>335</v>
      </c>
      <c r="V41" t="s">
        <v>1742</v>
      </c>
      <c r="W41" t="s">
        <v>171</v>
      </c>
    </row>
    <row r="42" spans="1:23" x14ac:dyDescent="0.25">
      <c r="A42" t="s">
        <v>168</v>
      </c>
      <c r="B42" t="s">
        <v>251</v>
      </c>
      <c r="C42" t="s">
        <v>151</v>
      </c>
      <c r="D42" t="s">
        <v>169</v>
      </c>
      <c r="E42">
        <v>5.94</v>
      </c>
      <c r="F42" t="s">
        <v>1</v>
      </c>
      <c r="G42" t="s">
        <v>171</v>
      </c>
      <c r="H42" s="1">
        <v>0.94059999999999999</v>
      </c>
      <c r="I42" t="s">
        <v>4</v>
      </c>
      <c r="J42" t="s">
        <v>5</v>
      </c>
      <c r="K42" t="s">
        <v>1743</v>
      </c>
      <c r="L42" t="s">
        <v>172</v>
      </c>
      <c r="M42" t="s">
        <v>1744</v>
      </c>
      <c r="Q42" t="s">
        <v>357</v>
      </c>
      <c r="R42">
        <v>180</v>
      </c>
      <c r="S42" t="s">
        <v>334</v>
      </c>
      <c r="T42">
        <v>5.94</v>
      </c>
      <c r="U42" t="s">
        <v>335</v>
      </c>
      <c r="V42" t="s">
        <v>1745</v>
      </c>
      <c r="W42" t="s">
        <v>171</v>
      </c>
    </row>
    <row r="43" spans="1:23" x14ac:dyDescent="0.25">
      <c r="A43" t="s">
        <v>168</v>
      </c>
      <c r="B43" t="s">
        <v>251</v>
      </c>
      <c r="C43" t="s">
        <v>151</v>
      </c>
      <c r="D43" t="s">
        <v>169</v>
      </c>
      <c r="E43">
        <v>75.62</v>
      </c>
      <c r="F43" t="s">
        <v>1</v>
      </c>
      <c r="G43" t="s">
        <v>171</v>
      </c>
      <c r="H43" s="1">
        <v>0.24379999999999999</v>
      </c>
      <c r="I43" t="s">
        <v>4</v>
      </c>
      <c r="J43" t="s">
        <v>5</v>
      </c>
      <c r="K43" t="s">
        <v>1746</v>
      </c>
      <c r="L43" t="s">
        <v>172</v>
      </c>
      <c r="M43" t="s">
        <v>1747</v>
      </c>
      <c r="Q43" t="s">
        <v>357</v>
      </c>
      <c r="R43">
        <v>200</v>
      </c>
      <c r="S43" t="s">
        <v>334</v>
      </c>
      <c r="T43">
        <v>75.62</v>
      </c>
      <c r="U43" t="s">
        <v>335</v>
      </c>
      <c r="V43" t="s">
        <v>1748</v>
      </c>
      <c r="W43" t="s">
        <v>171</v>
      </c>
    </row>
    <row r="44" spans="1:23" x14ac:dyDescent="0.25">
      <c r="A44" t="s">
        <v>168</v>
      </c>
      <c r="B44" t="s">
        <v>251</v>
      </c>
      <c r="C44" t="s">
        <v>6</v>
      </c>
      <c r="D44" t="s">
        <v>169</v>
      </c>
      <c r="E44">
        <v>0.6</v>
      </c>
      <c r="F44" t="s">
        <v>1</v>
      </c>
      <c r="G44" t="s">
        <v>171</v>
      </c>
      <c r="H44" s="1">
        <v>1.006</v>
      </c>
      <c r="I44" t="s">
        <v>4</v>
      </c>
      <c r="J44" t="s">
        <v>5</v>
      </c>
      <c r="K44" t="s">
        <v>1482</v>
      </c>
      <c r="L44" t="s">
        <v>172</v>
      </c>
      <c r="M44" t="s">
        <v>1483</v>
      </c>
      <c r="Q44" t="s">
        <v>357</v>
      </c>
      <c r="R44">
        <v>190</v>
      </c>
      <c r="S44" t="s">
        <v>336</v>
      </c>
      <c r="T44">
        <v>0.6</v>
      </c>
      <c r="U44" t="s">
        <v>335</v>
      </c>
      <c r="V44" t="s">
        <v>1749</v>
      </c>
      <c r="W44" t="s">
        <v>171</v>
      </c>
    </row>
    <row r="45" spans="1:23" x14ac:dyDescent="0.25">
      <c r="A45" t="s">
        <v>168</v>
      </c>
      <c r="B45" t="s">
        <v>251</v>
      </c>
      <c r="C45" t="s">
        <v>6</v>
      </c>
      <c r="D45" t="s">
        <v>169</v>
      </c>
      <c r="E45">
        <v>4.4000000000000004</v>
      </c>
      <c r="F45" t="s">
        <v>1</v>
      </c>
      <c r="G45" t="s">
        <v>171</v>
      </c>
      <c r="H45" s="1">
        <v>1.044</v>
      </c>
      <c r="I45" t="s">
        <v>4</v>
      </c>
      <c r="J45" t="s">
        <v>5</v>
      </c>
      <c r="K45" t="s">
        <v>1468</v>
      </c>
      <c r="L45" t="s">
        <v>172</v>
      </c>
      <c r="M45" t="s">
        <v>1469</v>
      </c>
      <c r="Q45" t="s">
        <v>357</v>
      </c>
      <c r="R45">
        <v>200</v>
      </c>
      <c r="S45" t="s">
        <v>336</v>
      </c>
      <c r="T45">
        <v>4.4000000000000004</v>
      </c>
      <c r="U45" t="s">
        <v>335</v>
      </c>
      <c r="V45" t="s">
        <v>1750</v>
      </c>
      <c r="W45" t="s">
        <v>171</v>
      </c>
    </row>
    <row r="46" spans="1:23" x14ac:dyDescent="0.25">
      <c r="A46" t="s">
        <v>168</v>
      </c>
      <c r="B46" t="s">
        <v>251</v>
      </c>
      <c r="C46" t="s">
        <v>6</v>
      </c>
      <c r="D46" t="s">
        <v>169</v>
      </c>
      <c r="E46">
        <v>54.2</v>
      </c>
      <c r="F46" t="s">
        <v>1</v>
      </c>
      <c r="G46" t="s">
        <v>171</v>
      </c>
      <c r="H46" s="1">
        <v>1.542</v>
      </c>
      <c r="I46" t="s">
        <v>4</v>
      </c>
      <c r="J46" t="s">
        <v>5</v>
      </c>
      <c r="K46" t="s">
        <v>1726</v>
      </c>
      <c r="L46" t="s">
        <v>172</v>
      </c>
      <c r="M46" t="s">
        <v>1727</v>
      </c>
      <c r="Q46" t="s">
        <v>357</v>
      </c>
      <c r="R46">
        <v>80</v>
      </c>
      <c r="S46" t="s">
        <v>336</v>
      </c>
      <c r="T46">
        <v>54.2</v>
      </c>
      <c r="U46" t="s">
        <v>335</v>
      </c>
      <c r="V46" t="s">
        <v>1751</v>
      </c>
      <c r="W46" t="s">
        <v>171</v>
      </c>
    </row>
    <row r="47" spans="1:23" x14ac:dyDescent="0.25">
      <c r="A47" t="s">
        <v>168</v>
      </c>
      <c r="B47" t="s">
        <v>251</v>
      </c>
      <c r="C47" t="s">
        <v>6</v>
      </c>
      <c r="D47" t="s">
        <v>169</v>
      </c>
      <c r="E47">
        <v>0.56999999999999995</v>
      </c>
      <c r="F47" t="s">
        <v>1</v>
      </c>
      <c r="G47" t="s">
        <v>171</v>
      </c>
      <c r="H47" s="1">
        <v>1.0057</v>
      </c>
      <c r="I47" t="s">
        <v>4</v>
      </c>
      <c r="J47" t="s">
        <v>5</v>
      </c>
      <c r="K47" t="s">
        <v>1463</v>
      </c>
      <c r="L47" t="s">
        <v>172</v>
      </c>
      <c r="M47" t="s">
        <v>1464</v>
      </c>
      <c r="Q47" t="s">
        <v>357</v>
      </c>
      <c r="R47">
        <v>150</v>
      </c>
      <c r="S47" t="s">
        <v>336</v>
      </c>
      <c r="T47">
        <v>0.56999999999999995</v>
      </c>
      <c r="U47" t="s">
        <v>335</v>
      </c>
      <c r="V47" t="s">
        <v>1752</v>
      </c>
      <c r="W47" t="s">
        <v>171</v>
      </c>
    </row>
    <row r="48" spans="1:23" x14ac:dyDescent="0.25">
      <c r="A48" t="s">
        <v>168</v>
      </c>
      <c r="B48" t="s">
        <v>251</v>
      </c>
      <c r="C48" t="s">
        <v>6</v>
      </c>
      <c r="D48" t="s">
        <v>169</v>
      </c>
      <c r="E48">
        <v>7.27</v>
      </c>
      <c r="F48" t="s">
        <v>1</v>
      </c>
      <c r="G48" t="s">
        <v>171</v>
      </c>
      <c r="H48" s="1">
        <v>1.0727</v>
      </c>
      <c r="I48" t="s">
        <v>4</v>
      </c>
      <c r="J48" t="s">
        <v>5</v>
      </c>
      <c r="K48" t="s">
        <v>1386</v>
      </c>
      <c r="L48" t="s">
        <v>172</v>
      </c>
      <c r="M48" t="s">
        <v>1387</v>
      </c>
      <c r="Q48" t="s">
        <v>357</v>
      </c>
      <c r="R48">
        <v>50</v>
      </c>
      <c r="S48" t="s">
        <v>336</v>
      </c>
      <c r="T48">
        <v>7.27</v>
      </c>
      <c r="U48" t="s">
        <v>335</v>
      </c>
      <c r="V48" t="s">
        <v>1753</v>
      </c>
      <c r="W48" t="s">
        <v>171</v>
      </c>
    </row>
    <row r="49" spans="1:23" x14ac:dyDescent="0.25">
      <c r="A49" t="s">
        <v>168</v>
      </c>
      <c r="B49" t="s">
        <v>251</v>
      </c>
      <c r="C49" t="s">
        <v>6</v>
      </c>
      <c r="D49" t="s">
        <v>169</v>
      </c>
      <c r="E49">
        <v>95.04</v>
      </c>
      <c r="F49" t="s">
        <v>1</v>
      </c>
      <c r="G49" t="s">
        <v>171</v>
      </c>
      <c r="H49" s="1">
        <v>1.9503999999999999</v>
      </c>
      <c r="I49" t="s">
        <v>4</v>
      </c>
      <c r="J49" t="s">
        <v>5</v>
      </c>
      <c r="K49" t="s">
        <v>1754</v>
      </c>
      <c r="L49" t="s">
        <v>172</v>
      </c>
      <c r="M49" t="s">
        <v>1755</v>
      </c>
      <c r="Q49" t="s">
        <v>357</v>
      </c>
      <c r="R49">
        <v>100</v>
      </c>
      <c r="S49" t="s">
        <v>336</v>
      </c>
      <c r="T49">
        <v>95.04</v>
      </c>
      <c r="U49" t="s">
        <v>335</v>
      </c>
      <c r="V49" t="s">
        <v>1756</v>
      </c>
      <c r="W49" t="s">
        <v>171</v>
      </c>
    </row>
    <row r="50" spans="1:23" x14ac:dyDescent="0.25">
      <c r="A50" t="s">
        <v>168</v>
      </c>
      <c r="B50" t="s">
        <v>251</v>
      </c>
      <c r="C50" t="s">
        <v>151</v>
      </c>
      <c r="D50" t="s">
        <v>169</v>
      </c>
      <c r="E50">
        <v>0.3</v>
      </c>
      <c r="F50" t="s">
        <v>1</v>
      </c>
      <c r="G50" t="s">
        <v>171</v>
      </c>
      <c r="H50" s="1">
        <v>0.997</v>
      </c>
      <c r="I50" t="s">
        <v>4</v>
      </c>
      <c r="J50" t="s">
        <v>5</v>
      </c>
      <c r="K50" t="s">
        <v>1396</v>
      </c>
      <c r="L50" t="s">
        <v>172</v>
      </c>
      <c r="M50" t="s">
        <v>1397</v>
      </c>
      <c r="Q50" t="s">
        <v>357</v>
      </c>
      <c r="R50">
        <v>50</v>
      </c>
      <c r="S50" t="s">
        <v>334</v>
      </c>
      <c r="T50">
        <v>0.3</v>
      </c>
      <c r="U50" t="s">
        <v>335</v>
      </c>
      <c r="V50" t="s">
        <v>1487</v>
      </c>
      <c r="W50" t="s">
        <v>171</v>
      </c>
    </row>
    <row r="51" spans="1:23" x14ac:dyDescent="0.25">
      <c r="A51" t="s">
        <v>168</v>
      </c>
      <c r="B51" t="s">
        <v>251</v>
      </c>
      <c r="C51" t="s">
        <v>151</v>
      </c>
      <c r="D51" t="s">
        <v>169</v>
      </c>
      <c r="E51">
        <v>9.4</v>
      </c>
      <c r="F51" t="s">
        <v>1</v>
      </c>
      <c r="G51" t="s">
        <v>171</v>
      </c>
      <c r="H51" s="1">
        <v>0.90600000000000003</v>
      </c>
      <c r="I51" t="s">
        <v>4</v>
      </c>
      <c r="J51" t="s">
        <v>5</v>
      </c>
      <c r="K51" t="s">
        <v>1423</v>
      </c>
      <c r="L51" t="s">
        <v>172</v>
      </c>
      <c r="M51" t="s">
        <v>1424</v>
      </c>
      <c r="Q51" t="s">
        <v>357</v>
      </c>
      <c r="R51">
        <v>150</v>
      </c>
      <c r="S51" t="s">
        <v>334</v>
      </c>
      <c r="T51">
        <v>9.4</v>
      </c>
      <c r="U51" t="s">
        <v>335</v>
      </c>
      <c r="V51" t="s">
        <v>1757</v>
      </c>
      <c r="W51" t="s">
        <v>171</v>
      </c>
    </row>
    <row r="52" spans="1:23" x14ac:dyDescent="0.25">
      <c r="A52" t="s">
        <v>168</v>
      </c>
      <c r="B52" t="s">
        <v>251</v>
      </c>
      <c r="C52" t="s">
        <v>151</v>
      </c>
      <c r="D52" t="s">
        <v>169</v>
      </c>
      <c r="E52">
        <v>16.8</v>
      </c>
      <c r="F52" t="s">
        <v>1</v>
      </c>
      <c r="G52" t="s">
        <v>171</v>
      </c>
      <c r="H52" s="1">
        <v>0.83199999999999996</v>
      </c>
      <c r="I52" t="s">
        <v>4</v>
      </c>
      <c r="J52" t="s">
        <v>5</v>
      </c>
      <c r="K52" t="s">
        <v>1758</v>
      </c>
      <c r="L52" t="s">
        <v>172</v>
      </c>
      <c r="M52" t="s">
        <v>1759</v>
      </c>
      <c r="Q52" t="s">
        <v>357</v>
      </c>
      <c r="R52">
        <v>70</v>
      </c>
      <c r="S52" t="s">
        <v>334</v>
      </c>
      <c r="T52">
        <v>16.8</v>
      </c>
      <c r="U52" t="s">
        <v>335</v>
      </c>
      <c r="V52" t="s">
        <v>1760</v>
      </c>
      <c r="W52" t="s">
        <v>171</v>
      </c>
    </row>
    <row r="53" spans="1:23" x14ac:dyDescent="0.25">
      <c r="A53" t="s">
        <v>168</v>
      </c>
      <c r="B53" t="s">
        <v>251</v>
      </c>
      <c r="C53" t="s">
        <v>151</v>
      </c>
      <c r="D53" t="s">
        <v>169</v>
      </c>
      <c r="E53">
        <v>0.81</v>
      </c>
      <c r="F53" t="s">
        <v>1</v>
      </c>
      <c r="G53" t="s">
        <v>171</v>
      </c>
      <c r="H53" s="1">
        <v>0.9919</v>
      </c>
      <c r="I53" t="s">
        <v>4</v>
      </c>
      <c r="J53" t="s">
        <v>5</v>
      </c>
      <c r="K53" t="s">
        <v>1761</v>
      </c>
      <c r="L53" t="s">
        <v>172</v>
      </c>
      <c r="M53" t="s">
        <v>1762</v>
      </c>
      <c r="Q53" t="s">
        <v>357</v>
      </c>
      <c r="R53">
        <v>120</v>
      </c>
      <c r="S53" t="s">
        <v>334</v>
      </c>
      <c r="T53">
        <v>0.81</v>
      </c>
      <c r="U53" t="s">
        <v>335</v>
      </c>
      <c r="V53" t="s">
        <v>1763</v>
      </c>
      <c r="W53" t="s">
        <v>171</v>
      </c>
    </row>
    <row r="54" spans="1:23" x14ac:dyDescent="0.25">
      <c r="A54" t="s">
        <v>168</v>
      </c>
      <c r="B54" t="s">
        <v>251</v>
      </c>
      <c r="C54" t="s">
        <v>151</v>
      </c>
      <c r="D54" t="s">
        <v>169</v>
      </c>
      <c r="E54">
        <v>6.42</v>
      </c>
      <c r="F54" t="s">
        <v>1</v>
      </c>
      <c r="G54" t="s">
        <v>171</v>
      </c>
      <c r="H54" s="1">
        <v>0.93579999999999997</v>
      </c>
      <c r="I54" t="s">
        <v>4</v>
      </c>
      <c r="J54" t="s">
        <v>5</v>
      </c>
      <c r="K54" t="s">
        <v>1764</v>
      </c>
      <c r="L54" t="s">
        <v>172</v>
      </c>
      <c r="M54" t="s">
        <v>1765</v>
      </c>
      <c r="Q54" t="s">
        <v>357</v>
      </c>
      <c r="R54">
        <v>50</v>
      </c>
      <c r="S54" t="s">
        <v>334</v>
      </c>
      <c r="T54">
        <v>6.42</v>
      </c>
      <c r="U54" t="s">
        <v>335</v>
      </c>
      <c r="V54" t="s">
        <v>1766</v>
      </c>
      <c r="W54" t="s">
        <v>171</v>
      </c>
    </row>
    <row r="55" spans="1:23" x14ac:dyDescent="0.25">
      <c r="A55" t="s">
        <v>168</v>
      </c>
      <c r="B55" t="s">
        <v>251</v>
      </c>
      <c r="C55" t="s">
        <v>151</v>
      </c>
      <c r="D55" t="s">
        <v>169</v>
      </c>
      <c r="E55">
        <v>41.78</v>
      </c>
      <c r="F55" t="s">
        <v>1</v>
      </c>
      <c r="G55" t="s">
        <v>171</v>
      </c>
      <c r="H55" s="1">
        <v>0.58220000000000005</v>
      </c>
      <c r="I55" t="s">
        <v>4</v>
      </c>
      <c r="J55" t="s">
        <v>5</v>
      </c>
      <c r="K55" t="s">
        <v>1767</v>
      </c>
      <c r="L55" t="s">
        <v>172</v>
      </c>
      <c r="M55" t="s">
        <v>1768</v>
      </c>
      <c r="Q55" t="s">
        <v>357</v>
      </c>
      <c r="R55">
        <v>140</v>
      </c>
      <c r="S55" t="s">
        <v>334</v>
      </c>
      <c r="T55">
        <v>41.78</v>
      </c>
      <c r="U55" t="s">
        <v>335</v>
      </c>
      <c r="V55" t="s">
        <v>1769</v>
      </c>
      <c r="W55" t="s">
        <v>171</v>
      </c>
    </row>
    <row r="56" spans="1:23" x14ac:dyDescent="0.25">
      <c r="A56" t="s">
        <v>168</v>
      </c>
      <c r="B56" t="s">
        <v>251</v>
      </c>
      <c r="C56" t="s">
        <v>6</v>
      </c>
      <c r="D56" t="s">
        <v>169</v>
      </c>
      <c r="E56">
        <v>0.4</v>
      </c>
      <c r="F56" t="s">
        <v>1</v>
      </c>
      <c r="G56" t="s">
        <v>171</v>
      </c>
      <c r="H56" s="1">
        <v>1.004</v>
      </c>
      <c r="I56" t="s">
        <v>4</v>
      </c>
      <c r="J56" t="s">
        <v>5</v>
      </c>
      <c r="K56" t="s">
        <v>1401</v>
      </c>
      <c r="L56" t="s">
        <v>172</v>
      </c>
      <c r="M56" t="s">
        <v>1402</v>
      </c>
      <c r="Q56" t="s">
        <v>357</v>
      </c>
      <c r="R56">
        <v>160</v>
      </c>
      <c r="S56" t="s">
        <v>336</v>
      </c>
      <c r="T56">
        <v>0.4</v>
      </c>
      <c r="U56" t="s">
        <v>335</v>
      </c>
      <c r="V56" t="s">
        <v>1770</v>
      </c>
      <c r="W56" t="s">
        <v>171</v>
      </c>
    </row>
    <row r="57" spans="1:23" x14ac:dyDescent="0.25">
      <c r="A57" t="s">
        <v>168</v>
      </c>
      <c r="B57" t="s">
        <v>251</v>
      </c>
      <c r="C57" t="s">
        <v>6</v>
      </c>
      <c r="D57" t="s">
        <v>169</v>
      </c>
      <c r="E57">
        <v>3.8</v>
      </c>
      <c r="F57" t="s">
        <v>1</v>
      </c>
      <c r="G57" t="s">
        <v>171</v>
      </c>
      <c r="H57" s="1">
        <v>1.038</v>
      </c>
      <c r="I57" t="s">
        <v>4</v>
      </c>
      <c r="J57" t="s">
        <v>5</v>
      </c>
      <c r="K57" t="s">
        <v>1658</v>
      </c>
      <c r="L57" t="s">
        <v>172</v>
      </c>
      <c r="M57" t="s">
        <v>1659</v>
      </c>
      <c r="Q57" t="s">
        <v>357</v>
      </c>
      <c r="R57">
        <v>100</v>
      </c>
      <c r="S57" t="s">
        <v>336</v>
      </c>
      <c r="T57">
        <v>3.8</v>
      </c>
      <c r="U57" t="s">
        <v>335</v>
      </c>
      <c r="V57" t="s">
        <v>1771</v>
      </c>
      <c r="W57" t="s">
        <v>171</v>
      </c>
    </row>
    <row r="58" spans="1:23" x14ac:dyDescent="0.25">
      <c r="A58" t="s">
        <v>168</v>
      </c>
      <c r="B58" t="s">
        <v>251</v>
      </c>
      <c r="C58" t="s">
        <v>6</v>
      </c>
      <c r="D58" t="s">
        <v>169</v>
      </c>
      <c r="E58">
        <v>26.6</v>
      </c>
      <c r="F58" t="s">
        <v>1</v>
      </c>
      <c r="G58" t="s">
        <v>171</v>
      </c>
      <c r="H58" s="1">
        <v>1.266</v>
      </c>
      <c r="I58" t="s">
        <v>4</v>
      </c>
      <c r="J58" t="s">
        <v>5</v>
      </c>
      <c r="K58" t="s">
        <v>1772</v>
      </c>
      <c r="L58" t="s">
        <v>172</v>
      </c>
      <c r="M58" t="s">
        <v>1773</v>
      </c>
      <c r="Q58" t="s">
        <v>357</v>
      </c>
      <c r="R58">
        <v>80</v>
      </c>
      <c r="S58" t="s">
        <v>336</v>
      </c>
      <c r="T58">
        <v>26.6</v>
      </c>
      <c r="U58" t="s">
        <v>335</v>
      </c>
      <c r="V58" t="s">
        <v>1774</v>
      </c>
      <c r="W58" t="s">
        <v>171</v>
      </c>
    </row>
    <row r="59" spans="1:23" x14ac:dyDescent="0.25">
      <c r="A59" t="s">
        <v>168</v>
      </c>
      <c r="B59" t="s">
        <v>251</v>
      </c>
      <c r="C59" t="s">
        <v>6</v>
      </c>
      <c r="D59" t="s">
        <v>169</v>
      </c>
      <c r="E59">
        <v>0.7</v>
      </c>
      <c r="F59" t="s">
        <v>1</v>
      </c>
      <c r="G59" t="s">
        <v>171</v>
      </c>
      <c r="H59" s="1">
        <v>1.0069999999999999</v>
      </c>
      <c r="I59" t="s">
        <v>4</v>
      </c>
      <c r="J59" t="s">
        <v>5</v>
      </c>
      <c r="K59" t="s">
        <v>1425</v>
      </c>
      <c r="L59" t="s">
        <v>172</v>
      </c>
      <c r="M59" t="s">
        <v>1426</v>
      </c>
      <c r="Q59" t="s">
        <v>357</v>
      </c>
      <c r="R59">
        <v>100</v>
      </c>
      <c r="S59" t="s">
        <v>336</v>
      </c>
      <c r="T59">
        <v>0.7</v>
      </c>
      <c r="U59" t="s">
        <v>335</v>
      </c>
      <c r="V59" t="s">
        <v>1775</v>
      </c>
      <c r="W59" t="s">
        <v>171</v>
      </c>
    </row>
    <row r="60" spans="1:23" x14ac:dyDescent="0.25">
      <c r="A60" t="s">
        <v>168</v>
      </c>
      <c r="B60" t="s">
        <v>251</v>
      </c>
      <c r="C60" t="s">
        <v>6</v>
      </c>
      <c r="D60" t="s">
        <v>169</v>
      </c>
      <c r="E60">
        <v>2.99</v>
      </c>
      <c r="F60" t="s">
        <v>1</v>
      </c>
      <c r="G60" t="s">
        <v>171</v>
      </c>
      <c r="H60" s="1">
        <v>1.0299</v>
      </c>
      <c r="I60" t="s">
        <v>4</v>
      </c>
      <c r="J60" t="s">
        <v>5</v>
      </c>
      <c r="K60" t="s">
        <v>1776</v>
      </c>
      <c r="L60" t="s">
        <v>172</v>
      </c>
      <c r="M60" t="s">
        <v>1777</v>
      </c>
      <c r="Q60" t="s">
        <v>357</v>
      </c>
      <c r="R60">
        <v>190</v>
      </c>
      <c r="S60" t="s">
        <v>336</v>
      </c>
      <c r="T60">
        <v>2.99</v>
      </c>
      <c r="U60" t="s">
        <v>335</v>
      </c>
      <c r="V60" t="s">
        <v>1778</v>
      </c>
      <c r="W60" t="s">
        <v>171</v>
      </c>
    </row>
    <row r="61" spans="1:23" x14ac:dyDescent="0.25">
      <c r="A61" t="s">
        <v>168</v>
      </c>
      <c r="B61" t="s">
        <v>251</v>
      </c>
      <c r="C61" t="s">
        <v>6</v>
      </c>
      <c r="D61" t="s">
        <v>169</v>
      </c>
      <c r="E61">
        <v>25.07</v>
      </c>
      <c r="F61" t="s">
        <v>1</v>
      </c>
      <c r="G61" t="s">
        <v>171</v>
      </c>
      <c r="H61" s="1">
        <v>1.2506999999999999</v>
      </c>
      <c r="I61" t="s">
        <v>4</v>
      </c>
      <c r="J61" t="s">
        <v>5</v>
      </c>
      <c r="K61" t="s">
        <v>1779</v>
      </c>
      <c r="L61" t="s">
        <v>172</v>
      </c>
      <c r="M61" t="s">
        <v>1780</v>
      </c>
      <c r="Q61" t="s">
        <v>357</v>
      </c>
      <c r="R61">
        <v>100</v>
      </c>
      <c r="S61" t="s">
        <v>336</v>
      </c>
      <c r="T61">
        <v>25.07</v>
      </c>
      <c r="U61" t="s">
        <v>335</v>
      </c>
      <c r="V61" t="s">
        <v>1781</v>
      </c>
      <c r="W61" t="s">
        <v>171</v>
      </c>
    </row>
    <row r="62" spans="1:23" x14ac:dyDescent="0.25">
      <c r="A62" t="s">
        <v>168</v>
      </c>
      <c r="B62" t="s">
        <v>251</v>
      </c>
      <c r="C62" t="s">
        <v>151</v>
      </c>
      <c r="D62" t="s">
        <v>169</v>
      </c>
      <c r="E62">
        <v>0.4</v>
      </c>
      <c r="F62" t="s">
        <v>1</v>
      </c>
      <c r="G62" t="s">
        <v>171</v>
      </c>
      <c r="H62" s="1">
        <v>0.996</v>
      </c>
      <c r="I62" t="s">
        <v>4</v>
      </c>
      <c r="J62" t="s">
        <v>5</v>
      </c>
      <c r="K62" t="s">
        <v>1411</v>
      </c>
      <c r="L62" t="s">
        <v>172</v>
      </c>
      <c r="M62" t="s">
        <v>1412</v>
      </c>
      <c r="Q62" t="s">
        <v>357</v>
      </c>
      <c r="R62">
        <v>200</v>
      </c>
      <c r="S62" t="s">
        <v>334</v>
      </c>
      <c r="T62">
        <v>0.4</v>
      </c>
      <c r="U62" t="s">
        <v>335</v>
      </c>
      <c r="V62" t="s">
        <v>1548</v>
      </c>
      <c r="W62" t="s">
        <v>171</v>
      </c>
    </row>
    <row r="63" spans="1:23" x14ac:dyDescent="0.25">
      <c r="A63" t="s">
        <v>168</v>
      </c>
      <c r="B63" t="s">
        <v>251</v>
      </c>
      <c r="C63" t="s">
        <v>151</v>
      </c>
      <c r="D63" t="s">
        <v>169</v>
      </c>
      <c r="E63">
        <v>2.4</v>
      </c>
      <c r="F63" t="s">
        <v>1</v>
      </c>
      <c r="G63" t="s">
        <v>171</v>
      </c>
      <c r="H63" s="1">
        <v>0.97599999999999998</v>
      </c>
      <c r="I63" t="s">
        <v>4</v>
      </c>
      <c r="J63" t="s">
        <v>5</v>
      </c>
      <c r="K63" t="s">
        <v>1433</v>
      </c>
      <c r="L63" t="s">
        <v>172</v>
      </c>
      <c r="M63" t="s">
        <v>1434</v>
      </c>
      <c r="Q63" t="s">
        <v>357</v>
      </c>
      <c r="R63">
        <v>130</v>
      </c>
      <c r="S63" t="s">
        <v>334</v>
      </c>
      <c r="T63">
        <v>2.4</v>
      </c>
      <c r="U63" t="s">
        <v>335</v>
      </c>
      <c r="V63" t="s">
        <v>1782</v>
      </c>
      <c r="W63" t="s">
        <v>171</v>
      </c>
    </row>
    <row r="64" spans="1:23" x14ac:dyDescent="0.25">
      <c r="A64" t="s">
        <v>168</v>
      </c>
      <c r="B64" t="s">
        <v>251</v>
      </c>
      <c r="C64" t="s">
        <v>151</v>
      </c>
      <c r="D64" t="s">
        <v>169</v>
      </c>
      <c r="E64">
        <v>42.2</v>
      </c>
      <c r="F64" t="s">
        <v>1</v>
      </c>
      <c r="G64" t="s">
        <v>171</v>
      </c>
      <c r="H64" s="1">
        <v>0.57799999999999996</v>
      </c>
      <c r="I64" t="s">
        <v>4</v>
      </c>
      <c r="J64" t="s">
        <v>5</v>
      </c>
      <c r="K64" t="s">
        <v>1549</v>
      </c>
      <c r="L64" t="s">
        <v>172</v>
      </c>
      <c r="M64" t="s">
        <v>1550</v>
      </c>
      <c r="Q64" t="s">
        <v>357</v>
      </c>
      <c r="R64">
        <v>90</v>
      </c>
      <c r="S64" t="s">
        <v>334</v>
      </c>
      <c r="T64">
        <v>42.2</v>
      </c>
      <c r="U64" t="s">
        <v>335</v>
      </c>
      <c r="V64" t="s">
        <v>1783</v>
      </c>
      <c r="W64" t="s">
        <v>171</v>
      </c>
    </row>
    <row r="65" spans="1:23" x14ac:dyDescent="0.25">
      <c r="A65" t="s">
        <v>168</v>
      </c>
      <c r="B65" t="s">
        <v>251</v>
      </c>
      <c r="C65" t="s">
        <v>151</v>
      </c>
      <c r="D65" t="s">
        <v>169</v>
      </c>
      <c r="E65">
        <v>0.15</v>
      </c>
      <c r="F65" t="s">
        <v>1</v>
      </c>
      <c r="G65" t="s">
        <v>171</v>
      </c>
      <c r="H65" s="1">
        <v>0.99850000000000005</v>
      </c>
      <c r="I65" t="s">
        <v>4</v>
      </c>
      <c r="J65" t="s">
        <v>5</v>
      </c>
      <c r="K65" t="s">
        <v>1784</v>
      </c>
      <c r="L65" t="s">
        <v>172</v>
      </c>
      <c r="M65" t="s">
        <v>1785</v>
      </c>
      <c r="Q65" t="s">
        <v>357</v>
      </c>
      <c r="R65">
        <v>140</v>
      </c>
      <c r="S65" t="s">
        <v>334</v>
      </c>
      <c r="T65">
        <v>0.15</v>
      </c>
      <c r="U65" t="s">
        <v>335</v>
      </c>
      <c r="V65" t="s">
        <v>1786</v>
      </c>
      <c r="W65" t="s">
        <v>171</v>
      </c>
    </row>
    <row r="66" spans="1:23" x14ac:dyDescent="0.25">
      <c r="A66" t="s">
        <v>168</v>
      </c>
      <c r="B66" t="s">
        <v>251</v>
      </c>
      <c r="C66" t="s">
        <v>151</v>
      </c>
      <c r="D66" t="s">
        <v>169</v>
      </c>
      <c r="E66">
        <v>9.16</v>
      </c>
      <c r="F66" t="s">
        <v>1</v>
      </c>
      <c r="G66" t="s">
        <v>171</v>
      </c>
      <c r="H66" s="1">
        <v>0.90839999999999999</v>
      </c>
      <c r="I66" t="s">
        <v>4</v>
      </c>
      <c r="J66" t="s">
        <v>5</v>
      </c>
      <c r="K66" t="s">
        <v>1787</v>
      </c>
      <c r="L66" t="s">
        <v>172</v>
      </c>
      <c r="M66" t="s">
        <v>1788</v>
      </c>
      <c r="Q66" t="s">
        <v>357</v>
      </c>
      <c r="R66">
        <v>100</v>
      </c>
      <c r="S66" t="s">
        <v>334</v>
      </c>
      <c r="T66">
        <v>9.16</v>
      </c>
      <c r="U66" t="s">
        <v>335</v>
      </c>
      <c r="V66" t="s">
        <v>1789</v>
      </c>
      <c r="W66" t="s">
        <v>171</v>
      </c>
    </row>
    <row r="67" spans="1:23" x14ac:dyDescent="0.25">
      <c r="A67" t="s">
        <v>168</v>
      </c>
      <c r="B67" t="s">
        <v>251</v>
      </c>
      <c r="C67" t="s">
        <v>151</v>
      </c>
      <c r="D67" t="s">
        <v>169</v>
      </c>
      <c r="E67">
        <v>68.84</v>
      </c>
      <c r="F67" t="s">
        <v>1</v>
      </c>
      <c r="G67" t="s">
        <v>171</v>
      </c>
      <c r="H67" s="1">
        <v>0.31159999999999999</v>
      </c>
      <c r="I67" t="s">
        <v>4</v>
      </c>
      <c r="J67" t="s">
        <v>5</v>
      </c>
      <c r="K67" t="s">
        <v>1790</v>
      </c>
      <c r="L67" t="s">
        <v>172</v>
      </c>
      <c r="M67" t="s">
        <v>1791</v>
      </c>
      <c r="Q67" t="s">
        <v>357</v>
      </c>
      <c r="R67">
        <v>130</v>
      </c>
      <c r="S67" t="s">
        <v>334</v>
      </c>
      <c r="T67">
        <v>68.84</v>
      </c>
      <c r="U67" t="s">
        <v>335</v>
      </c>
      <c r="V67" t="s">
        <v>1792</v>
      </c>
      <c r="W67" t="s">
        <v>171</v>
      </c>
    </row>
    <row r="68" spans="1:23" x14ac:dyDescent="0.25">
      <c r="A68" t="s">
        <v>168</v>
      </c>
      <c r="B68" t="s">
        <v>251</v>
      </c>
      <c r="C68" t="s">
        <v>6</v>
      </c>
      <c r="D68" t="s">
        <v>169</v>
      </c>
      <c r="E68">
        <v>0.7</v>
      </c>
      <c r="F68" t="s">
        <v>1</v>
      </c>
      <c r="G68" t="s">
        <v>171</v>
      </c>
      <c r="H68" s="1">
        <v>1.0069999999999999</v>
      </c>
      <c r="I68" t="s">
        <v>4</v>
      </c>
      <c r="J68" t="s">
        <v>5</v>
      </c>
      <c r="K68" t="s">
        <v>1425</v>
      </c>
      <c r="L68" t="s">
        <v>172</v>
      </c>
      <c r="M68" t="s">
        <v>1426</v>
      </c>
      <c r="Q68" t="s">
        <v>357</v>
      </c>
      <c r="R68">
        <v>90</v>
      </c>
      <c r="S68" t="s">
        <v>336</v>
      </c>
      <c r="T68">
        <v>0.7</v>
      </c>
      <c r="U68" t="s">
        <v>335</v>
      </c>
      <c r="V68" t="s">
        <v>1617</v>
      </c>
      <c r="W68" t="s">
        <v>171</v>
      </c>
    </row>
    <row r="69" spans="1:23" x14ac:dyDescent="0.25">
      <c r="A69" t="s">
        <v>168</v>
      </c>
      <c r="B69" t="s">
        <v>251</v>
      </c>
      <c r="C69" t="s">
        <v>6</v>
      </c>
      <c r="D69" t="s">
        <v>169</v>
      </c>
      <c r="E69">
        <v>4.2</v>
      </c>
      <c r="F69" t="s">
        <v>1</v>
      </c>
      <c r="G69" t="s">
        <v>171</v>
      </c>
      <c r="H69" s="1">
        <v>1.042</v>
      </c>
      <c r="I69" t="s">
        <v>4</v>
      </c>
      <c r="J69" t="s">
        <v>5</v>
      </c>
      <c r="K69" t="s">
        <v>1460</v>
      </c>
      <c r="L69" t="s">
        <v>172</v>
      </c>
      <c r="M69" t="s">
        <v>1461</v>
      </c>
      <c r="Q69" t="s">
        <v>357</v>
      </c>
      <c r="R69">
        <v>140</v>
      </c>
      <c r="S69" t="s">
        <v>336</v>
      </c>
      <c r="T69">
        <v>4.2</v>
      </c>
      <c r="U69" t="s">
        <v>335</v>
      </c>
      <c r="V69" t="s">
        <v>1489</v>
      </c>
      <c r="W69" t="s">
        <v>171</v>
      </c>
    </row>
    <row r="70" spans="1:23" x14ac:dyDescent="0.25">
      <c r="A70" t="s">
        <v>168</v>
      </c>
      <c r="B70" t="s">
        <v>251</v>
      </c>
      <c r="C70" t="s">
        <v>6</v>
      </c>
      <c r="D70" t="s">
        <v>169</v>
      </c>
      <c r="E70">
        <v>38.799999999999997</v>
      </c>
      <c r="F70" t="s">
        <v>1</v>
      </c>
      <c r="G70" t="s">
        <v>171</v>
      </c>
      <c r="H70" s="1">
        <v>1.3879999999999999</v>
      </c>
      <c r="I70" t="s">
        <v>4</v>
      </c>
      <c r="J70" t="s">
        <v>5</v>
      </c>
      <c r="K70" t="s">
        <v>1793</v>
      </c>
      <c r="L70" t="s">
        <v>172</v>
      </c>
      <c r="M70" t="s">
        <v>1794</v>
      </c>
      <c r="Q70" t="s">
        <v>357</v>
      </c>
      <c r="R70">
        <v>150</v>
      </c>
      <c r="S70" t="s">
        <v>336</v>
      </c>
      <c r="T70">
        <v>38.799999999999997</v>
      </c>
      <c r="U70" t="s">
        <v>335</v>
      </c>
      <c r="V70" t="s">
        <v>1795</v>
      </c>
      <c r="W70" t="s">
        <v>171</v>
      </c>
    </row>
    <row r="71" spans="1:23" x14ac:dyDescent="0.25">
      <c r="A71" t="s">
        <v>168</v>
      </c>
      <c r="B71" t="s">
        <v>251</v>
      </c>
      <c r="C71" t="s">
        <v>6</v>
      </c>
      <c r="D71" t="s">
        <v>169</v>
      </c>
      <c r="E71">
        <v>0.26</v>
      </c>
      <c r="F71" t="s">
        <v>1</v>
      </c>
      <c r="G71" t="s">
        <v>171</v>
      </c>
      <c r="H71" s="1">
        <v>1.0025999999999999</v>
      </c>
      <c r="I71" t="s">
        <v>4</v>
      </c>
      <c r="J71" t="s">
        <v>5</v>
      </c>
      <c r="K71" t="s">
        <v>1376</v>
      </c>
      <c r="L71" t="s">
        <v>172</v>
      </c>
      <c r="M71" t="s">
        <v>1377</v>
      </c>
      <c r="Q71" t="s">
        <v>357</v>
      </c>
      <c r="R71">
        <v>90</v>
      </c>
      <c r="S71" t="s">
        <v>336</v>
      </c>
      <c r="T71">
        <v>0.26</v>
      </c>
      <c r="U71" t="s">
        <v>335</v>
      </c>
      <c r="V71" t="s">
        <v>1796</v>
      </c>
      <c r="W71" t="s">
        <v>171</v>
      </c>
    </row>
    <row r="72" spans="1:23" x14ac:dyDescent="0.25">
      <c r="A72" t="s">
        <v>168</v>
      </c>
      <c r="B72" t="s">
        <v>251</v>
      </c>
      <c r="C72" t="s">
        <v>6</v>
      </c>
      <c r="D72" t="s">
        <v>169</v>
      </c>
      <c r="E72">
        <v>9.7100000000000009</v>
      </c>
      <c r="F72" t="s">
        <v>1</v>
      </c>
      <c r="G72" t="s">
        <v>171</v>
      </c>
      <c r="H72" s="1">
        <v>1.0971</v>
      </c>
      <c r="I72" t="s">
        <v>4</v>
      </c>
      <c r="J72" t="s">
        <v>5</v>
      </c>
      <c r="K72" t="s">
        <v>1797</v>
      </c>
      <c r="L72" t="s">
        <v>172</v>
      </c>
      <c r="M72" t="s">
        <v>1798</v>
      </c>
      <c r="Q72" t="s">
        <v>357</v>
      </c>
      <c r="R72">
        <v>110</v>
      </c>
      <c r="S72" t="s">
        <v>336</v>
      </c>
      <c r="T72">
        <v>9.7100000000000009</v>
      </c>
      <c r="U72" t="s">
        <v>335</v>
      </c>
      <c r="V72" t="s">
        <v>1799</v>
      </c>
      <c r="W72" t="s">
        <v>171</v>
      </c>
    </row>
    <row r="73" spans="1:23" x14ac:dyDescent="0.25">
      <c r="A73" t="s">
        <v>168</v>
      </c>
      <c r="B73" t="s">
        <v>251</v>
      </c>
      <c r="C73" t="s">
        <v>6</v>
      </c>
      <c r="D73" t="s">
        <v>169</v>
      </c>
      <c r="E73">
        <v>95.65</v>
      </c>
      <c r="F73" t="s">
        <v>1</v>
      </c>
      <c r="G73" t="s">
        <v>171</v>
      </c>
      <c r="H73" s="1">
        <v>1.9564999999999999</v>
      </c>
      <c r="I73" t="s">
        <v>4</v>
      </c>
      <c r="J73" t="s">
        <v>5</v>
      </c>
      <c r="K73" t="s">
        <v>1800</v>
      </c>
      <c r="L73" t="s">
        <v>172</v>
      </c>
      <c r="M73" t="s">
        <v>1801</v>
      </c>
      <c r="Q73" t="s">
        <v>357</v>
      </c>
      <c r="R73">
        <v>70</v>
      </c>
      <c r="S73" t="s">
        <v>336</v>
      </c>
      <c r="T73">
        <v>95.65</v>
      </c>
      <c r="U73" t="s">
        <v>335</v>
      </c>
      <c r="V73" t="s">
        <v>1802</v>
      </c>
      <c r="W73" t="s">
        <v>171</v>
      </c>
    </row>
    <row r="74" spans="1:23" x14ac:dyDescent="0.25">
      <c r="A74" t="s">
        <v>168</v>
      </c>
      <c r="B74" t="s">
        <v>251</v>
      </c>
      <c r="C74" t="s">
        <v>151</v>
      </c>
      <c r="D74" t="s">
        <v>169</v>
      </c>
      <c r="E74">
        <v>0.1</v>
      </c>
      <c r="F74" t="s">
        <v>1</v>
      </c>
      <c r="G74" t="s">
        <v>171</v>
      </c>
      <c r="H74" s="1">
        <v>0.999</v>
      </c>
      <c r="I74" t="s">
        <v>4</v>
      </c>
      <c r="J74" t="s">
        <v>5</v>
      </c>
      <c r="K74" t="s">
        <v>1430</v>
      </c>
      <c r="L74" t="s">
        <v>172</v>
      </c>
      <c r="M74" t="s">
        <v>1431</v>
      </c>
      <c r="Q74" t="s">
        <v>357</v>
      </c>
      <c r="R74">
        <v>120</v>
      </c>
      <c r="S74" t="s">
        <v>334</v>
      </c>
      <c r="T74">
        <v>0.1</v>
      </c>
      <c r="U74" t="s">
        <v>335</v>
      </c>
      <c r="V74" t="s">
        <v>1557</v>
      </c>
      <c r="W74" t="s">
        <v>171</v>
      </c>
    </row>
    <row r="75" spans="1:23" x14ac:dyDescent="0.25">
      <c r="A75" t="s">
        <v>168</v>
      </c>
      <c r="B75" t="s">
        <v>251</v>
      </c>
      <c r="C75" t="s">
        <v>151</v>
      </c>
      <c r="D75" t="s">
        <v>169</v>
      </c>
      <c r="E75">
        <v>3.9</v>
      </c>
      <c r="F75" t="s">
        <v>1</v>
      </c>
      <c r="G75" t="s">
        <v>171</v>
      </c>
      <c r="H75" s="1">
        <v>0.96099999999999997</v>
      </c>
      <c r="I75" t="s">
        <v>4</v>
      </c>
      <c r="J75" t="s">
        <v>5</v>
      </c>
      <c r="K75" t="s">
        <v>1420</v>
      </c>
      <c r="L75" t="s">
        <v>172</v>
      </c>
      <c r="M75" t="s">
        <v>1421</v>
      </c>
      <c r="Q75" t="s">
        <v>357</v>
      </c>
      <c r="R75">
        <v>150</v>
      </c>
      <c r="S75" t="s">
        <v>334</v>
      </c>
      <c r="T75">
        <v>3.9</v>
      </c>
      <c r="U75" t="s">
        <v>335</v>
      </c>
      <c r="V75" t="s">
        <v>1803</v>
      </c>
      <c r="W75" t="s">
        <v>171</v>
      </c>
    </row>
    <row r="76" spans="1:23" x14ac:dyDescent="0.25">
      <c r="A76" t="s">
        <v>168</v>
      </c>
      <c r="B76" t="s">
        <v>251</v>
      </c>
      <c r="C76" t="s">
        <v>151</v>
      </c>
      <c r="D76" t="s">
        <v>169</v>
      </c>
      <c r="E76">
        <v>98.4</v>
      </c>
      <c r="F76" t="s">
        <v>1</v>
      </c>
      <c r="G76" t="s">
        <v>171</v>
      </c>
      <c r="H76" s="1">
        <v>1.6E-2</v>
      </c>
      <c r="I76" t="s">
        <v>4</v>
      </c>
      <c r="J76" t="s">
        <v>5</v>
      </c>
      <c r="K76" t="s">
        <v>1804</v>
      </c>
      <c r="L76" t="s">
        <v>172</v>
      </c>
      <c r="M76" t="s">
        <v>1805</v>
      </c>
      <c r="Q76" t="s">
        <v>357</v>
      </c>
      <c r="R76">
        <v>130</v>
      </c>
      <c r="S76" t="s">
        <v>334</v>
      </c>
      <c r="T76">
        <v>98.4</v>
      </c>
      <c r="U76" t="s">
        <v>335</v>
      </c>
      <c r="V76" t="s">
        <v>1806</v>
      </c>
      <c r="W76" t="s">
        <v>171</v>
      </c>
    </row>
    <row r="77" spans="1:23" x14ac:dyDescent="0.25">
      <c r="A77" t="s">
        <v>168</v>
      </c>
      <c r="B77" t="s">
        <v>251</v>
      </c>
      <c r="C77" t="s">
        <v>151</v>
      </c>
      <c r="D77" t="s">
        <v>169</v>
      </c>
      <c r="E77">
        <v>0.52</v>
      </c>
      <c r="F77" t="s">
        <v>1</v>
      </c>
      <c r="G77" t="s">
        <v>171</v>
      </c>
      <c r="H77" s="1">
        <v>0.99480000000000002</v>
      </c>
      <c r="I77" t="s">
        <v>4</v>
      </c>
      <c r="J77" t="s">
        <v>5</v>
      </c>
      <c r="K77" t="s">
        <v>1807</v>
      </c>
      <c r="L77" t="s">
        <v>172</v>
      </c>
      <c r="M77" t="s">
        <v>1808</v>
      </c>
      <c r="Q77" t="s">
        <v>357</v>
      </c>
      <c r="R77">
        <v>100</v>
      </c>
      <c r="S77" t="s">
        <v>334</v>
      </c>
      <c r="T77">
        <v>0.52</v>
      </c>
      <c r="U77" t="s">
        <v>335</v>
      </c>
      <c r="V77" t="s">
        <v>1809</v>
      </c>
      <c r="W77" t="s">
        <v>171</v>
      </c>
    </row>
    <row r="78" spans="1:23" x14ac:dyDescent="0.25">
      <c r="A78" t="s">
        <v>168</v>
      </c>
      <c r="B78" t="s">
        <v>251</v>
      </c>
      <c r="C78" t="s">
        <v>151</v>
      </c>
      <c r="D78" t="s">
        <v>169</v>
      </c>
      <c r="E78">
        <v>3.42</v>
      </c>
      <c r="F78" t="s">
        <v>1</v>
      </c>
      <c r="G78" t="s">
        <v>171</v>
      </c>
      <c r="H78" s="1">
        <v>0.96579999999999999</v>
      </c>
      <c r="I78" t="s">
        <v>4</v>
      </c>
      <c r="J78" t="s">
        <v>5</v>
      </c>
      <c r="K78" t="s">
        <v>1810</v>
      </c>
      <c r="L78" t="s">
        <v>172</v>
      </c>
      <c r="M78" t="s">
        <v>1811</v>
      </c>
      <c r="Q78" t="s">
        <v>357</v>
      </c>
      <c r="R78">
        <v>100</v>
      </c>
      <c r="S78" t="s">
        <v>334</v>
      </c>
      <c r="T78">
        <v>3.42</v>
      </c>
      <c r="U78" t="s">
        <v>335</v>
      </c>
      <c r="V78" t="s">
        <v>1812</v>
      </c>
      <c r="W78" t="s">
        <v>171</v>
      </c>
    </row>
    <row r="79" spans="1:23" x14ac:dyDescent="0.25">
      <c r="A79" t="s">
        <v>168</v>
      </c>
      <c r="B79" t="s">
        <v>251</v>
      </c>
      <c r="C79" t="s">
        <v>151</v>
      </c>
      <c r="D79" t="s">
        <v>169</v>
      </c>
      <c r="E79">
        <v>99.83</v>
      </c>
      <c r="F79" t="s">
        <v>1</v>
      </c>
      <c r="G79" t="s">
        <v>171</v>
      </c>
      <c r="H79" s="1">
        <v>1.6999999999999999E-3</v>
      </c>
      <c r="I79" t="s">
        <v>4</v>
      </c>
      <c r="J79" t="s">
        <v>5</v>
      </c>
      <c r="K79" t="s">
        <v>1813</v>
      </c>
      <c r="L79" t="s">
        <v>172</v>
      </c>
      <c r="M79" t="s">
        <v>1814</v>
      </c>
      <c r="Q79" t="s">
        <v>357</v>
      </c>
      <c r="R79">
        <v>60</v>
      </c>
      <c r="S79" t="s">
        <v>334</v>
      </c>
      <c r="T79">
        <v>99.83</v>
      </c>
      <c r="U79" t="s">
        <v>335</v>
      </c>
      <c r="V79" t="s">
        <v>1815</v>
      </c>
      <c r="W79" t="s">
        <v>171</v>
      </c>
    </row>
    <row r="80" spans="1:23" x14ac:dyDescent="0.25">
      <c r="A80" t="s">
        <v>168</v>
      </c>
      <c r="B80" t="s">
        <v>251</v>
      </c>
      <c r="C80" t="s">
        <v>6</v>
      </c>
      <c r="D80" t="s">
        <v>169</v>
      </c>
      <c r="E80">
        <v>0.4</v>
      </c>
      <c r="F80" t="s">
        <v>1</v>
      </c>
      <c r="G80" t="s">
        <v>171</v>
      </c>
      <c r="H80" s="1">
        <v>1.004</v>
      </c>
      <c r="I80" t="s">
        <v>4</v>
      </c>
      <c r="J80" t="s">
        <v>5</v>
      </c>
      <c r="K80" t="s">
        <v>1401</v>
      </c>
      <c r="L80" t="s">
        <v>172</v>
      </c>
      <c r="M80" t="s">
        <v>1402</v>
      </c>
      <c r="Q80" t="s">
        <v>357</v>
      </c>
      <c r="R80">
        <v>50</v>
      </c>
      <c r="S80" t="s">
        <v>336</v>
      </c>
      <c r="T80">
        <v>0.4</v>
      </c>
      <c r="U80" t="s">
        <v>335</v>
      </c>
      <c r="V80" t="s">
        <v>1474</v>
      </c>
      <c r="W80" t="s">
        <v>171</v>
      </c>
    </row>
    <row r="81" spans="1:23" x14ac:dyDescent="0.25">
      <c r="A81" t="s">
        <v>168</v>
      </c>
      <c r="B81" t="s">
        <v>251</v>
      </c>
      <c r="C81" t="s">
        <v>6</v>
      </c>
      <c r="D81" t="s">
        <v>169</v>
      </c>
      <c r="E81">
        <v>3.6</v>
      </c>
      <c r="F81" t="s">
        <v>1</v>
      </c>
      <c r="G81" t="s">
        <v>171</v>
      </c>
      <c r="H81" s="1">
        <v>1.036</v>
      </c>
      <c r="I81" t="s">
        <v>4</v>
      </c>
      <c r="J81" t="s">
        <v>5</v>
      </c>
      <c r="K81" t="s">
        <v>1593</v>
      </c>
      <c r="L81" t="s">
        <v>172</v>
      </c>
      <c r="M81" t="s">
        <v>1594</v>
      </c>
      <c r="Q81" t="s">
        <v>357</v>
      </c>
      <c r="R81">
        <v>60</v>
      </c>
      <c r="S81" t="s">
        <v>336</v>
      </c>
      <c r="T81">
        <v>3.6</v>
      </c>
      <c r="U81" t="s">
        <v>335</v>
      </c>
      <c r="V81" t="s">
        <v>1816</v>
      </c>
      <c r="W81" t="s">
        <v>171</v>
      </c>
    </row>
    <row r="82" spans="1:23" x14ac:dyDescent="0.25">
      <c r="A82" t="s">
        <v>168</v>
      </c>
      <c r="B82" t="s">
        <v>251</v>
      </c>
      <c r="C82" t="s">
        <v>6</v>
      </c>
      <c r="D82" t="s">
        <v>169</v>
      </c>
      <c r="E82">
        <v>10.9</v>
      </c>
      <c r="F82" t="s">
        <v>1</v>
      </c>
      <c r="G82" t="s">
        <v>171</v>
      </c>
      <c r="H82" s="1">
        <v>1.109</v>
      </c>
      <c r="I82" t="s">
        <v>4</v>
      </c>
      <c r="J82" t="s">
        <v>5</v>
      </c>
      <c r="K82" t="s">
        <v>1817</v>
      </c>
      <c r="L82" t="s">
        <v>172</v>
      </c>
      <c r="M82" t="s">
        <v>1818</v>
      </c>
      <c r="Q82" t="s">
        <v>357</v>
      </c>
      <c r="R82">
        <v>170</v>
      </c>
      <c r="S82" t="s">
        <v>336</v>
      </c>
      <c r="T82">
        <v>10.9</v>
      </c>
      <c r="U82" t="s">
        <v>335</v>
      </c>
      <c r="V82" t="s">
        <v>1819</v>
      </c>
      <c r="W82" t="s">
        <v>171</v>
      </c>
    </row>
    <row r="83" spans="1:23" x14ac:dyDescent="0.25">
      <c r="A83" t="s">
        <v>168</v>
      </c>
      <c r="B83" t="s">
        <v>251</v>
      </c>
      <c r="C83" t="s">
        <v>6</v>
      </c>
      <c r="D83" t="s">
        <v>169</v>
      </c>
      <c r="E83">
        <v>0.96</v>
      </c>
      <c r="F83" t="s">
        <v>1</v>
      </c>
      <c r="G83" t="s">
        <v>171</v>
      </c>
      <c r="H83" s="1">
        <v>1.0096000000000001</v>
      </c>
      <c r="I83" t="s">
        <v>4</v>
      </c>
      <c r="J83" t="s">
        <v>5</v>
      </c>
      <c r="K83" t="s">
        <v>1531</v>
      </c>
      <c r="L83" t="s">
        <v>172</v>
      </c>
      <c r="M83" t="s">
        <v>1532</v>
      </c>
      <c r="Q83" t="s">
        <v>357</v>
      </c>
      <c r="R83">
        <v>150</v>
      </c>
      <c r="S83" t="s">
        <v>336</v>
      </c>
      <c r="T83">
        <v>0.96</v>
      </c>
      <c r="U83" t="s">
        <v>335</v>
      </c>
      <c r="V83" t="s">
        <v>1820</v>
      </c>
      <c r="W83" t="s">
        <v>171</v>
      </c>
    </row>
    <row r="84" spans="1:23" x14ac:dyDescent="0.25">
      <c r="A84" t="s">
        <v>168</v>
      </c>
      <c r="B84" t="s">
        <v>251</v>
      </c>
      <c r="C84" t="s">
        <v>6</v>
      </c>
      <c r="D84" t="s">
        <v>169</v>
      </c>
      <c r="E84">
        <v>6.64</v>
      </c>
      <c r="F84" t="s">
        <v>1</v>
      </c>
      <c r="G84" t="s">
        <v>171</v>
      </c>
      <c r="H84" s="1">
        <v>1.0664</v>
      </c>
      <c r="I84" t="s">
        <v>4</v>
      </c>
      <c r="J84" t="s">
        <v>5</v>
      </c>
      <c r="K84" t="s">
        <v>1821</v>
      </c>
      <c r="L84" t="s">
        <v>172</v>
      </c>
      <c r="M84" t="s">
        <v>1822</v>
      </c>
      <c r="Q84" t="s">
        <v>357</v>
      </c>
      <c r="R84">
        <v>70</v>
      </c>
      <c r="S84" t="s">
        <v>336</v>
      </c>
      <c r="T84">
        <v>6.64</v>
      </c>
      <c r="U84" t="s">
        <v>335</v>
      </c>
      <c r="V84" t="s">
        <v>1823</v>
      </c>
      <c r="W84" t="s">
        <v>171</v>
      </c>
    </row>
    <row r="85" spans="1:23" x14ac:dyDescent="0.25">
      <c r="A85" t="s">
        <v>168</v>
      </c>
      <c r="B85" t="s">
        <v>251</v>
      </c>
      <c r="C85" t="s">
        <v>6</v>
      </c>
      <c r="D85" t="s">
        <v>169</v>
      </c>
      <c r="E85">
        <v>98.53</v>
      </c>
      <c r="F85" t="s">
        <v>1</v>
      </c>
      <c r="G85" t="s">
        <v>171</v>
      </c>
      <c r="H85" s="1">
        <v>1.9853000000000001</v>
      </c>
      <c r="I85" t="s">
        <v>4</v>
      </c>
      <c r="J85" t="s">
        <v>5</v>
      </c>
      <c r="K85" t="s">
        <v>1824</v>
      </c>
      <c r="L85" t="s">
        <v>172</v>
      </c>
      <c r="M85" t="s">
        <v>1825</v>
      </c>
      <c r="Q85" t="s">
        <v>357</v>
      </c>
      <c r="R85">
        <v>90</v>
      </c>
      <c r="S85" t="s">
        <v>336</v>
      </c>
      <c r="T85">
        <v>98.53</v>
      </c>
      <c r="U85" t="s">
        <v>335</v>
      </c>
      <c r="V85" t="s">
        <v>1826</v>
      </c>
      <c r="W85" t="s">
        <v>171</v>
      </c>
    </row>
    <row r="86" spans="1:23" x14ac:dyDescent="0.25">
      <c r="A86" t="s">
        <v>168</v>
      </c>
      <c r="B86" t="s">
        <v>251</v>
      </c>
      <c r="C86" t="s">
        <v>151</v>
      </c>
      <c r="D86" t="s">
        <v>169</v>
      </c>
      <c r="E86">
        <v>0.9</v>
      </c>
      <c r="F86" t="s">
        <v>1</v>
      </c>
      <c r="G86" t="s">
        <v>171</v>
      </c>
      <c r="H86" s="1">
        <v>0.99099999999999999</v>
      </c>
      <c r="I86" t="s">
        <v>4</v>
      </c>
      <c r="J86" t="s">
        <v>5</v>
      </c>
      <c r="K86" t="s">
        <v>1404</v>
      </c>
      <c r="L86" t="s">
        <v>172</v>
      </c>
      <c r="M86" t="s">
        <v>1405</v>
      </c>
      <c r="Q86" t="s">
        <v>357</v>
      </c>
      <c r="R86">
        <v>80</v>
      </c>
      <c r="S86" t="s">
        <v>334</v>
      </c>
      <c r="T86">
        <v>0.9</v>
      </c>
      <c r="U86" t="s">
        <v>335</v>
      </c>
      <c r="V86" t="s">
        <v>1622</v>
      </c>
      <c r="W86" t="s">
        <v>171</v>
      </c>
    </row>
    <row r="87" spans="1:23" x14ac:dyDescent="0.25">
      <c r="A87" t="s">
        <v>168</v>
      </c>
      <c r="B87" t="s">
        <v>251</v>
      </c>
      <c r="C87" t="s">
        <v>151</v>
      </c>
      <c r="D87" t="s">
        <v>169</v>
      </c>
      <c r="E87">
        <v>5</v>
      </c>
      <c r="F87" t="s">
        <v>1</v>
      </c>
      <c r="G87" t="s">
        <v>171</v>
      </c>
      <c r="H87" s="1">
        <v>0.95</v>
      </c>
      <c r="I87" t="s">
        <v>4</v>
      </c>
      <c r="J87" t="s">
        <v>5</v>
      </c>
      <c r="K87" t="s">
        <v>37</v>
      </c>
      <c r="L87" t="s">
        <v>172</v>
      </c>
      <c r="M87" t="s">
        <v>177</v>
      </c>
      <c r="Q87" t="s">
        <v>357</v>
      </c>
      <c r="R87">
        <v>180</v>
      </c>
      <c r="S87" t="s">
        <v>334</v>
      </c>
      <c r="T87">
        <v>5</v>
      </c>
      <c r="U87" t="s">
        <v>335</v>
      </c>
      <c r="V87" t="s">
        <v>995</v>
      </c>
      <c r="W87" t="s">
        <v>171</v>
      </c>
    </row>
    <row r="88" spans="1:23" x14ac:dyDescent="0.25">
      <c r="A88" t="s">
        <v>168</v>
      </c>
      <c r="B88" t="s">
        <v>251</v>
      </c>
      <c r="C88" t="s">
        <v>151</v>
      </c>
      <c r="D88" t="s">
        <v>169</v>
      </c>
      <c r="E88">
        <v>20.399999999999999</v>
      </c>
      <c r="F88" t="s">
        <v>1</v>
      </c>
      <c r="G88" t="s">
        <v>171</v>
      </c>
      <c r="H88" s="1">
        <v>0.79600000000000004</v>
      </c>
      <c r="I88" t="s">
        <v>4</v>
      </c>
      <c r="J88" t="s">
        <v>5</v>
      </c>
      <c r="K88" t="s">
        <v>1827</v>
      </c>
      <c r="L88" t="s">
        <v>172</v>
      </c>
      <c r="M88" t="s">
        <v>1828</v>
      </c>
      <c r="Q88" t="s">
        <v>357</v>
      </c>
      <c r="R88">
        <v>120</v>
      </c>
      <c r="S88" t="s">
        <v>334</v>
      </c>
      <c r="T88">
        <v>20.399999999999999</v>
      </c>
      <c r="U88" t="s">
        <v>335</v>
      </c>
      <c r="V88" t="s">
        <v>1829</v>
      </c>
      <c r="W88" t="s">
        <v>171</v>
      </c>
    </row>
    <row r="89" spans="1:23" x14ac:dyDescent="0.25">
      <c r="A89" t="s">
        <v>168</v>
      </c>
      <c r="B89" t="s">
        <v>251</v>
      </c>
      <c r="C89" t="s">
        <v>151</v>
      </c>
      <c r="D89" t="s">
        <v>169</v>
      </c>
      <c r="E89">
        <v>0.71</v>
      </c>
      <c r="F89" t="s">
        <v>1</v>
      </c>
      <c r="G89" t="s">
        <v>171</v>
      </c>
      <c r="H89" s="1">
        <v>0.9929</v>
      </c>
      <c r="I89" t="s">
        <v>4</v>
      </c>
      <c r="J89" t="s">
        <v>5</v>
      </c>
      <c r="K89" t="s">
        <v>1830</v>
      </c>
      <c r="L89" t="s">
        <v>172</v>
      </c>
      <c r="M89" t="s">
        <v>1831</v>
      </c>
      <c r="Q89" t="s">
        <v>357</v>
      </c>
      <c r="R89">
        <v>70</v>
      </c>
      <c r="S89" t="s">
        <v>334</v>
      </c>
      <c r="T89">
        <v>0.71</v>
      </c>
      <c r="U89" t="s">
        <v>335</v>
      </c>
      <c r="V89" t="s">
        <v>1832</v>
      </c>
      <c r="W89" t="s">
        <v>171</v>
      </c>
    </row>
    <row r="90" spans="1:23" x14ac:dyDescent="0.25">
      <c r="A90" t="s">
        <v>168</v>
      </c>
      <c r="B90" t="s">
        <v>251</v>
      </c>
      <c r="C90" t="s">
        <v>151</v>
      </c>
      <c r="D90" t="s">
        <v>169</v>
      </c>
      <c r="E90">
        <v>3.9</v>
      </c>
      <c r="F90" t="s">
        <v>1</v>
      </c>
      <c r="G90" t="s">
        <v>171</v>
      </c>
      <c r="H90" s="1">
        <v>0.96099999999999997</v>
      </c>
      <c r="I90" t="s">
        <v>4</v>
      </c>
      <c r="J90" t="s">
        <v>5</v>
      </c>
      <c r="K90" t="s">
        <v>1420</v>
      </c>
      <c r="L90" t="s">
        <v>172</v>
      </c>
      <c r="M90" t="s">
        <v>1421</v>
      </c>
      <c r="Q90" t="s">
        <v>357</v>
      </c>
      <c r="R90">
        <v>200</v>
      </c>
      <c r="S90" t="s">
        <v>334</v>
      </c>
      <c r="T90">
        <v>3.9</v>
      </c>
      <c r="U90" t="s">
        <v>335</v>
      </c>
      <c r="V90" t="s">
        <v>1833</v>
      </c>
      <c r="W90" t="s">
        <v>171</v>
      </c>
    </row>
    <row r="91" spans="1:23" x14ac:dyDescent="0.25">
      <c r="A91" t="s">
        <v>168</v>
      </c>
      <c r="B91" t="s">
        <v>251</v>
      </c>
      <c r="C91" t="s">
        <v>151</v>
      </c>
      <c r="D91" t="s">
        <v>169</v>
      </c>
      <c r="E91">
        <v>12.51</v>
      </c>
      <c r="F91" t="s">
        <v>1</v>
      </c>
      <c r="G91" t="s">
        <v>171</v>
      </c>
      <c r="H91" s="1">
        <v>0.87490000000000001</v>
      </c>
      <c r="I91" t="s">
        <v>4</v>
      </c>
      <c r="J91" t="s">
        <v>5</v>
      </c>
      <c r="K91" t="s">
        <v>1834</v>
      </c>
      <c r="L91" t="s">
        <v>172</v>
      </c>
      <c r="M91" t="s">
        <v>1835</v>
      </c>
      <c r="Q91" t="s">
        <v>357</v>
      </c>
      <c r="R91">
        <v>80</v>
      </c>
      <c r="S91" t="s">
        <v>334</v>
      </c>
      <c r="T91">
        <v>12.51</v>
      </c>
      <c r="U91" t="s">
        <v>335</v>
      </c>
      <c r="V91" t="s">
        <v>1836</v>
      </c>
      <c r="W91" t="s">
        <v>171</v>
      </c>
    </row>
    <row r="92" spans="1:23" x14ac:dyDescent="0.25">
      <c r="A92" t="s">
        <v>168</v>
      </c>
      <c r="B92" t="s">
        <v>251</v>
      </c>
      <c r="C92" t="s">
        <v>6</v>
      </c>
      <c r="D92" t="s">
        <v>169</v>
      </c>
      <c r="E92">
        <v>0.7</v>
      </c>
      <c r="F92" t="s">
        <v>1</v>
      </c>
      <c r="G92" t="s">
        <v>171</v>
      </c>
      <c r="H92" s="1">
        <v>1.0069999999999999</v>
      </c>
      <c r="I92" t="s">
        <v>4</v>
      </c>
      <c r="J92" t="s">
        <v>5</v>
      </c>
      <c r="K92" t="s">
        <v>1425</v>
      </c>
      <c r="L92" t="s">
        <v>172</v>
      </c>
      <c r="M92" t="s">
        <v>1426</v>
      </c>
      <c r="Q92" t="s">
        <v>357</v>
      </c>
      <c r="R92">
        <v>70</v>
      </c>
      <c r="S92" t="s">
        <v>336</v>
      </c>
      <c r="T92">
        <v>0.7</v>
      </c>
      <c r="U92" t="s">
        <v>335</v>
      </c>
      <c r="V92" t="s">
        <v>1837</v>
      </c>
      <c r="W92" t="s">
        <v>171</v>
      </c>
    </row>
    <row r="93" spans="1:23" x14ac:dyDescent="0.25">
      <c r="A93" t="s">
        <v>168</v>
      </c>
      <c r="B93" t="s">
        <v>251</v>
      </c>
      <c r="C93" t="s">
        <v>6</v>
      </c>
      <c r="D93" t="s">
        <v>169</v>
      </c>
      <c r="E93">
        <v>4.7</v>
      </c>
      <c r="F93" t="s">
        <v>1</v>
      </c>
      <c r="G93" t="s">
        <v>171</v>
      </c>
      <c r="H93" s="1">
        <v>1.0469999999999999</v>
      </c>
      <c r="I93" t="s">
        <v>4</v>
      </c>
      <c r="J93" t="s">
        <v>5</v>
      </c>
      <c r="K93" t="s">
        <v>1838</v>
      </c>
      <c r="L93" t="s">
        <v>172</v>
      </c>
      <c r="M93" t="s">
        <v>1839</v>
      </c>
      <c r="Q93" t="s">
        <v>357</v>
      </c>
      <c r="R93">
        <v>160</v>
      </c>
      <c r="S93" t="s">
        <v>336</v>
      </c>
      <c r="T93">
        <v>4.7</v>
      </c>
      <c r="U93" t="s">
        <v>335</v>
      </c>
      <c r="V93" t="s">
        <v>1840</v>
      </c>
      <c r="W93" t="s">
        <v>171</v>
      </c>
    </row>
    <row r="94" spans="1:23" x14ac:dyDescent="0.25">
      <c r="A94" t="s">
        <v>168</v>
      </c>
      <c r="B94" t="s">
        <v>251</v>
      </c>
      <c r="C94" t="s">
        <v>6</v>
      </c>
      <c r="D94" t="s">
        <v>169</v>
      </c>
      <c r="E94">
        <v>66.5</v>
      </c>
      <c r="F94" t="s">
        <v>1</v>
      </c>
      <c r="G94" t="s">
        <v>171</v>
      </c>
      <c r="H94" s="1">
        <v>1.665</v>
      </c>
      <c r="I94" t="s">
        <v>4</v>
      </c>
      <c r="J94" t="s">
        <v>5</v>
      </c>
      <c r="K94" t="s">
        <v>1841</v>
      </c>
      <c r="L94" t="s">
        <v>172</v>
      </c>
      <c r="M94" t="s">
        <v>1842</v>
      </c>
      <c r="Q94" t="s">
        <v>357</v>
      </c>
      <c r="R94">
        <v>200</v>
      </c>
      <c r="S94" t="s">
        <v>336</v>
      </c>
      <c r="T94">
        <v>66.5</v>
      </c>
      <c r="U94" t="s">
        <v>335</v>
      </c>
      <c r="V94" t="s">
        <v>1843</v>
      </c>
      <c r="W94" t="s">
        <v>171</v>
      </c>
    </row>
    <row r="95" spans="1:23" x14ac:dyDescent="0.25">
      <c r="A95" t="s">
        <v>168</v>
      </c>
      <c r="B95" t="s">
        <v>251</v>
      </c>
      <c r="C95" t="s">
        <v>6</v>
      </c>
      <c r="D95" t="s">
        <v>169</v>
      </c>
      <c r="E95">
        <v>0.71</v>
      </c>
      <c r="F95" t="s">
        <v>1</v>
      </c>
      <c r="G95" t="s">
        <v>171</v>
      </c>
      <c r="H95" s="1">
        <v>1.0071000000000001</v>
      </c>
      <c r="I95" t="s">
        <v>4</v>
      </c>
      <c r="J95" t="s">
        <v>5</v>
      </c>
      <c r="K95" t="s">
        <v>1496</v>
      </c>
      <c r="L95" t="s">
        <v>172</v>
      </c>
      <c r="M95" t="s">
        <v>1497</v>
      </c>
      <c r="Q95" t="s">
        <v>357</v>
      </c>
      <c r="R95">
        <v>90</v>
      </c>
      <c r="S95" t="s">
        <v>336</v>
      </c>
      <c r="T95">
        <v>0.71</v>
      </c>
      <c r="U95" t="s">
        <v>335</v>
      </c>
      <c r="V95" t="s">
        <v>1844</v>
      </c>
      <c r="W95" t="s">
        <v>171</v>
      </c>
    </row>
    <row r="96" spans="1:23" x14ac:dyDescent="0.25">
      <c r="A96" t="s">
        <v>168</v>
      </c>
      <c r="B96" t="s">
        <v>251</v>
      </c>
      <c r="C96" t="s">
        <v>6</v>
      </c>
      <c r="D96" t="s">
        <v>169</v>
      </c>
      <c r="E96">
        <v>7.4</v>
      </c>
      <c r="F96" t="s">
        <v>1</v>
      </c>
      <c r="G96" t="s">
        <v>171</v>
      </c>
      <c r="H96" s="1">
        <v>1.0740000000000001</v>
      </c>
      <c r="I96" t="s">
        <v>4</v>
      </c>
      <c r="J96" t="s">
        <v>5</v>
      </c>
      <c r="K96" t="s">
        <v>1845</v>
      </c>
      <c r="L96" t="s">
        <v>172</v>
      </c>
      <c r="M96" t="s">
        <v>1846</v>
      </c>
      <c r="Q96" t="s">
        <v>357</v>
      </c>
      <c r="R96">
        <v>50</v>
      </c>
      <c r="S96" t="s">
        <v>336</v>
      </c>
      <c r="T96">
        <v>7.4</v>
      </c>
      <c r="U96" t="s">
        <v>335</v>
      </c>
      <c r="V96" t="s">
        <v>1847</v>
      </c>
      <c r="W96" t="s">
        <v>171</v>
      </c>
    </row>
    <row r="97" spans="1:23" x14ac:dyDescent="0.25">
      <c r="A97" t="s">
        <v>168</v>
      </c>
      <c r="B97" t="s">
        <v>251</v>
      </c>
      <c r="C97" t="s">
        <v>6</v>
      </c>
      <c r="D97" t="s">
        <v>169</v>
      </c>
      <c r="E97">
        <v>65.48</v>
      </c>
      <c r="F97" t="s">
        <v>1</v>
      </c>
      <c r="G97" t="s">
        <v>171</v>
      </c>
      <c r="H97" s="1">
        <v>1.6548</v>
      </c>
      <c r="I97" t="s">
        <v>4</v>
      </c>
      <c r="J97" t="s">
        <v>5</v>
      </c>
      <c r="K97" t="s">
        <v>1848</v>
      </c>
      <c r="L97" t="s">
        <v>172</v>
      </c>
      <c r="M97" t="s">
        <v>1849</v>
      </c>
      <c r="Q97" t="s">
        <v>357</v>
      </c>
      <c r="R97">
        <v>110</v>
      </c>
      <c r="S97" t="s">
        <v>336</v>
      </c>
      <c r="T97">
        <v>65.48</v>
      </c>
      <c r="U97" t="s">
        <v>335</v>
      </c>
      <c r="V97" t="s">
        <v>1850</v>
      </c>
      <c r="W97" t="s">
        <v>171</v>
      </c>
    </row>
    <row r="98" spans="1:23" x14ac:dyDescent="0.25">
      <c r="A98" t="s">
        <v>168</v>
      </c>
      <c r="B98" t="s">
        <v>251</v>
      </c>
      <c r="C98" t="s">
        <v>151</v>
      </c>
      <c r="D98" t="s">
        <v>169</v>
      </c>
      <c r="E98">
        <v>0.3</v>
      </c>
      <c r="F98" t="s">
        <v>1</v>
      </c>
      <c r="G98" t="s">
        <v>171</v>
      </c>
      <c r="H98" s="1">
        <v>0.997</v>
      </c>
      <c r="I98" t="s">
        <v>4</v>
      </c>
      <c r="J98" t="s">
        <v>5</v>
      </c>
      <c r="K98" t="s">
        <v>1396</v>
      </c>
      <c r="L98" t="s">
        <v>172</v>
      </c>
      <c r="M98" t="s">
        <v>1397</v>
      </c>
      <c r="Q98" t="s">
        <v>357</v>
      </c>
      <c r="R98">
        <v>80</v>
      </c>
      <c r="S98" t="s">
        <v>334</v>
      </c>
      <c r="T98">
        <v>0.3</v>
      </c>
      <c r="U98" t="s">
        <v>335</v>
      </c>
      <c r="V98" t="s">
        <v>1618</v>
      </c>
      <c r="W98" t="s">
        <v>171</v>
      </c>
    </row>
    <row r="99" spans="1:23" x14ac:dyDescent="0.25">
      <c r="A99" t="s">
        <v>168</v>
      </c>
      <c r="B99" t="s">
        <v>251</v>
      </c>
      <c r="C99" t="s">
        <v>151</v>
      </c>
      <c r="D99" t="s">
        <v>169</v>
      </c>
      <c r="E99">
        <v>9.1999999999999993</v>
      </c>
      <c r="F99" t="s">
        <v>1</v>
      </c>
      <c r="G99" t="s">
        <v>171</v>
      </c>
      <c r="H99" s="1">
        <v>0.90800000000000003</v>
      </c>
      <c r="I99" t="s">
        <v>4</v>
      </c>
      <c r="J99" t="s">
        <v>5</v>
      </c>
      <c r="K99" t="s">
        <v>1567</v>
      </c>
      <c r="L99" t="s">
        <v>172</v>
      </c>
      <c r="M99" t="s">
        <v>1568</v>
      </c>
      <c r="Q99" t="s">
        <v>357</v>
      </c>
      <c r="R99">
        <v>100</v>
      </c>
      <c r="S99" t="s">
        <v>334</v>
      </c>
      <c r="T99">
        <v>9.1999999999999993</v>
      </c>
      <c r="U99" t="s">
        <v>335</v>
      </c>
      <c r="V99" t="s">
        <v>1588</v>
      </c>
      <c r="W99" t="s">
        <v>171</v>
      </c>
    </row>
    <row r="100" spans="1:23" x14ac:dyDescent="0.25">
      <c r="A100" t="s">
        <v>168</v>
      </c>
      <c r="B100" t="s">
        <v>251</v>
      </c>
      <c r="C100" t="s">
        <v>151</v>
      </c>
      <c r="D100" t="s">
        <v>169</v>
      </c>
      <c r="E100">
        <v>43.4</v>
      </c>
      <c r="F100" t="s">
        <v>1</v>
      </c>
      <c r="G100" t="s">
        <v>171</v>
      </c>
      <c r="H100" s="1">
        <v>0.56599999999999995</v>
      </c>
      <c r="I100" t="s">
        <v>4</v>
      </c>
      <c r="J100" t="s">
        <v>5</v>
      </c>
      <c r="K100" t="s">
        <v>1851</v>
      </c>
      <c r="L100" t="s">
        <v>172</v>
      </c>
      <c r="M100" t="s">
        <v>1852</v>
      </c>
      <c r="Q100" t="s">
        <v>357</v>
      </c>
      <c r="R100">
        <v>200</v>
      </c>
      <c r="S100" t="s">
        <v>334</v>
      </c>
      <c r="T100">
        <v>43.4</v>
      </c>
      <c r="U100" t="s">
        <v>335</v>
      </c>
      <c r="V100" t="s">
        <v>1853</v>
      </c>
      <c r="W100" t="s">
        <v>171</v>
      </c>
    </row>
    <row r="101" spans="1:23" x14ac:dyDescent="0.25">
      <c r="A101" t="s">
        <v>168</v>
      </c>
      <c r="B101" t="s">
        <v>251</v>
      </c>
      <c r="C101" t="s">
        <v>151</v>
      </c>
      <c r="D101" t="s">
        <v>169</v>
      </c>
      <c r="E101">
        <v>0.18</v>
      </c>
      <c r="F101" t="s">
        <v>1</v>
      </c>
      <c r="G101" t="s">
        <v>171</v>
      </c>
      <c r="H101" s="1">
        <v>0.99819999999999998</v>
      </c>
      <c r="I101" t="s">
        <v>4</v>
      </c>
      <c r="J101" t="s">
        <v>5</v>
      </c>
      <c r="K101" t="s">
        <v>1854</v>
      </c>
      <c r="L101" t="s">
        <v>172</v>
      </c>
      <c r="M101" t="s">
        <v>1855</v>
      </c>
      <c r="Q101" t="s">
        <v>357</v>
      </c>
      <c r="R101">
        <v>190</v>
      </c>
      <c r="S101" t="s">
        <v>334</v>
      </c>
      <c r="T101">
        <v>0.18</v>
      </c>
      <c r="U101" t="s">
        <v>335</v>
      </c>
      <c r="V101" t="s">
        <v>1856</v>
      </c>
      <c r="W101" t="s">
        <v>171</v>
      </c>
    </row>
    <row r="102" spans="1:23" x14ac:dyDescent="0.25">
      <c r="A102" t="s">
        <v>168</v>
      </c>
      <c r="B102" t="s">
        <v>251</v>
      </c>
      <c r="C102" t="s">
        <v>151</v>
      </c>
      <c r="D102" t="s">
        <v>169</v>
      </c>
      <c r="E102">
        <v>9.0500000000000007</v>
      </c>
      <c r="F102" t="s">
        <v>1</v>
      </c>
      <c r="G102" t="s">
        <v>171</v>
      </c>
      <c r="H102" s="1">
        <v>0.90949999999999998</v>
      </c>
      <c r="I102" t="s">
        <v>4</v>
      </c>
      <c r="J102" t="s">
        <v>5</v>
      </c>
      <c r="K102" t="s">
        <v>1857</v>
      </c>
      <c r="L102" t="s">
        <v>172</v>
      </c>
      <c r="M102" t="s">
        <v>1858</v>
      </c>
      <c r="Q102" t="s">
        <v>357</v>
      </c>
      <c r="R102">
        <v>60</v>
      </c>
      <c r="S102" t="s">
        <v>334</v>
      </c>
      <c r="T102">
        <v>9.0500000000000007</v>
      </c>
      <c r="U102" t="s">
        <v>335</v>
      </c>
      <c r="V102" t="s">
        <v>1859</v>
      </c>
      <c r="W102" t="s">
        <v>171</v>
      </c>
    </row>
    <row r="103" spans="1:23" x14ac:dyDescent="0.25">
      <c r="A103" t="s">
        <v>168</v>
      </c>
      <c r="B103" t="s">
        <v>251</v>
      </c>
      <c r="C103" t="s">
        <v>151</v>
      </c>
      <c r="D103" t="s">
        <v>169</v>
      </c>
      <c r="E103">
        <v>23.58</v>
      </c>
      <c r="F103" t="s">
        <v>1</v>
      </c>
      <c r="G103" t="s">
        <v>171</v>
      </c>
      <c r="H103" s="1">
        <v>0.76419999999999999</v>
      </c>
      <c r="I103" t="s">
        <v>4</v>
      </c>
      <c r="J103" t="s">
        <v>5</v>
      </c>
      <c r="K103" t="s">
        <v>1860</v>
      </c>
      <c r="L103" t="s">
        <v>172</v>
      </c>
      <c r="M103" t="s">
        <v>1861</v>
      </c>
      <c r="Q103" t="s">
        <v>357</v>
      </c>
      <c r="R103">
        <v>90</v>
      </c>
      <c r="S103" t="s">
        <v>334</v>
      </c>
      <c r="T103">
        <v>23.58</v>
      </c>
      <c r="U103" t="s">
        <v>335</v>
      </c>
      <c r="V103" t="s">
        <v>1862</v>
      </c>
      <c r="W103" t="s">
        <v>171</v>
      </c>
    </row>
    <row r="104" spans="1:23" x14ac:dyDescent="0.25">
      <c r="A104" t="s">
        <v>168</v>
      </c>
      <c r="B104" t="s">
        <v>251</v>
      </c>
      <c r="C104" t="s">
        <v>6</v>
      </c>
      <c r="D104" t="s">
        <v>169</v>
      </c>
      <c r="E104">
        <v>0.6</v>
      </c>
      <c r="F104" t="s">
        <v>1</v>
      </c>
      <c r="G104" t="s">
        <v>171</v>
      </c>
      <c r="H104" s="1">
        <v>1.006</v>
      </c>
      <c r="I104" t="s">
        <v>4</v>
      </c>
      <c r="J104" t="s">
        <v>5</v>
      </c>
      <c r="K104" t="s">
        <v>1482</v>
      </c>
      <c r="L104" t="s">
        <v>172</v>
      </c>
      <c r="M104" t="s">
        <v>1483</v>
      </c>
      <c r="Q104" t="s">
        <v>357</v>
      </c>
      <c r="R104">
        <v>190</v>
      </c>
      <c r="S104" t="s">
        <v>336</v>
      </c>
      <c r="T104">
        <v>0.6</v>
      </c>
      <c r="U104" t="s">
        <v>335</v>
      </c>
      <c r="V104" t="s">
        <v>1749</v>
      </c>
      <c r="W104" t="s">
        <v>171</v>
      </c>
    </row>
    <row r="105" spans="1:23" x14ac:dyDescent="0.25">
      <c r="A105" t="s">
        <v>168</v>
      </c>
      <c r="B105" t="s">
        <v>251</v>
      </c>
      <c r="C105" t="s">
        <v>6</v>
      </c>
      <c r="D105" t="s">
        <v>169</v>
      </c>
      <c r="E105">
        <v>6.2</v>
      </c>
      <c r="F105" t="s">
        <v>1</v>
      </c>
      <c r="G105" t="s">
        <v>171</v>
      </c>
      <c r="H105" s="1">
        <v>1.0620000000000001</v>
      </c>
      <c r="I105" t="s">
        <v>4</v>
      </c>
      <c r="J105" t="s">
        <v>5</v>
      </c>
      <c r="K105" t="s">
        <v>1526</v>
      </c>
      <c r="L105" t="s">
        <v>172</v>
      </c>
      <c r="M105" t="s">
        <v>1527</v>
      </c>
      <c r="Q105" t="s">
        <v>357</v>
      </c>
      <c r="R105">
        <v>80</v>
      </c>
      <c r="S105" t="s">
        <v>336</v>
      </c>
      <c r="T105">
        <v>6.2</v>
      </c>
      <c r="U105" t="s">
        <v>335</v>
      </c>
      <c r="V105" t="s">
        <v>1863</v>
      </c>
      <c r="W105" t="s">
        <v>171</v>
      </c>
    </row>
    <row r="106" spans="1:23" x14ac:dyDescent="0.25">
      <c r="A106" t="s">
        <v>168</v>
      </c>
      <c r="B106" t="s">
        <v>251</v>
      </c>
      <c r="C106" t="s">
        <v>6</v>
      </c>
      <c r="D106" t="s">
        <v>169</v>
      </c>
      <c r="E106">
        <v>81.7</v>
      </c>
      <c r="F106" t="s">
        <v>1</v>
      </c>
      <c r="G106" t="s">
        <v>171</v>
      </c>
      <c r="H106" s="1">
        <v>1.8169999999999999</v>
      </c>
      <c r="I106" t="s">
        <v>4</v>
      </c>
      <c r="J106" t="s">
        <v>5</v>
      </c>
      <c r="K106" t="s">
        <v>1864</v>
      </c>
      <c r="L106" t="s">
        <v>172</v>
      </c>
      <c r="M106" t="s">
        <v>1865</v>
      </c>
      <c r="Q106" t="s">
        <v>357</v>
      </c>
      <c r="R106">
        <v>190</v>
      </c>
      <c r="S106" t="s">
        <v>336</v>
      </c>
      <c r="T106">
        <v>81.7</v>
      </c>
      <c r="U106" t="s">
        <v>335</v>
      </c>
      <c r="V106" t="s">
        <v>1866</v>
      </c>
      <c r="W106" t="s">
        <v>171</v>
      </c>
    </row>
    <row r="107" spans="1:23" x14ac:dyDescent="0.25">
      <c r="A107" t="s">
        <v>168</v>
      </c>
      <c r="B107" t="s">
        <v>251</v>
      </c>
      <c r="C107" t="s">
        <v>6</v>
      </c>
      <c r="D107" t="s">
        <v>169</v>
      </c>
      <c r="E107">
        <v>0.67</v>
      </c>
      <c r="F107" t="s">
        <v>1</v>
      </c>
      <c r="G107" t="s">
        <v>171</v>
      </c>
      <c r="H107" s="1">
        <v>1.0066999999999999</v>
      </c>
      <c r="I107" t="s">
        <v>4</v>
      </c>
      <c r="J107" t="s">
        <v>5</v>
      </c>
      <c r="K107" t="s">
        <v>1867</v>
      </c>
      <c r="L107" t="s">
        <v>172</v>
      </c>
      <c r="M107" t="s">
        <v>1868</v>
      </c>
      <c r="Q107" t="s">
        <v>357</v>
      </c>
      <c r="R107">
        <v>120</v>
      </c>
      <c r="S107" t="s">
        <v>336</v>
      </c>
      <c r="T107">
        <v>0.67</v>
      </c>
      <c r="U107" t="s">
        <v>335</v>
      </c>
      <c r="V107" t="s">
        <v>1869</v>
      </c>
      <c r="W107" t="s">
        <v>171</v>
      </c>
    </row>
    <row r="108" spans="1:23" x14ac:dyDescent="0.25">
      <c r="A108" t="s">
        <v>168</v>
      </c>
      <c r="B108" t="s">
        <v>251</v>
      </c>
      <c r="C108" t="s">
        <v>6</v>
      </c>
      <c r="D108" t="s">
        <v>169</v>
      </c>
      <c r="E108">
        <v>8.9</v>
      </c>
      <c r="F108" t="s">
        <v>1</v>
      </c>
      <c r="G108" t="s">
        <v>171</v>
      </c>
      <c r="H108" s="1">
        <v>1.089</v>
      </c>
      <c r="I108" t="s">
        <v>4</v>
      </c>
      <c r="J108" t="s">
        <v>5</v>
      </c>
      <c r="K108" t="s">
        <v>1667</v>
      </c>
      <c r="L108" t="s">
        <v>172</v>
      </c>
      <c r="M108" t="s">
        <v>1668</v>
      </c>
      <c r="Q108" t="s">
        <v>357</v>
      </c>
      <c r="R108">
        <v>170</v>
      </c>
      <c r="S108" t="s">
        <v>336</v>
      </c>
      <c r="T108">
        <v>8.9</v>
      </c>
      <c r="U108" t="s">
        <v>335</v>
      </c>
      <c r="V108" t="s">
        <v>1870</v>
      </c>
      <c r="W108" t="s">
        <v>171</v>
      </c>
    </row>
    <row r="109" spans="1:23" x14ac:dyDescent="0.25">
      <c r="A109" t="s">
        <v>168</v>
      </c>
      <c r="B109" t="s">
        <v>251</v>
      </c>
      <c r="C109" t="s">
        <v>6</v>
      </c>
      <c r="D109" t="s">
        <v>169</v>
      </c>
      <c r="E109">
        <v>28.87</v>
      </c>
      <c r="F109" t="s">
        <v>1</v>
      </c>
      <c r="G109" t="s">
        <v>171</v>
      </c>
      <c r="H109" s="1">
        <v>1.2887</v>
      </c>
      <c r="I109" t="s">
        <v>4</v>
      </c>
      <c r="J109" t="s">
        <v>5</v>
      </c>
      <c r="K109" t="s">
        <v>1871</v>
      </c>
      <c r="L109" t="s">
        <v>172</v>
      </c>
      <c r="M109" t="s">
        <v>1872</v>
      </c>
      <c r="Q109" t="s">
        <v>357</v>
      </c>
      <c r="R109">
        <v>190</v>
      </c>
      <c r="S109" t="s">
        <v>336</v>
      </c>
      <c r="T109">
        <v>28.87</v>
      </c>
      <c r="U109" t="s">
        <v>335</v>
      </c>
      <c r="V109" t="s">
        <v>1873</v>
      </c>
      <c r="W109" t="s">
        <v>171</v>
      </c>
    </row>
    <row r="110" spans="1:23" x14ac:dyDescent="0.25">
      <c r="A110" t="s">
        <v>168</v>
      </c>
      <c r="B110" t="s">
        <v>251</v>
      </c>
      <c r="C110" t="s">
        <v>151</v>
      </c>
      <c r="D110" t="s">
        <v>169</v>
      </c>
      <c r="E110">
        <v>0.1</v>
      </c>
      <c r="F110" t="s">
        <v>1</v>
      </c>
      <c r="G110" t="s">
        <v>171</v>
      </c>
      <c r="H110" s="1">
        <v>0.999</v>
      </c>
      <c r="I110" t="s">
        <v>4</v>
      </c>
      <c r="J110" t="s">
        <v>5</v>
      </c>
      <c r="K110" t="s">
        <v>1430</v>
      </c>
      <c r="L110" t="s">
        <v>172</v>
      </c>
      <c r="M110" t="s">
        <v>1431</v>
      </c>
      <c r="Q110" t="s">
        <v>357</v>
      </c>
      <c r="R110">
        <v>90</v>
      </c>
      <c r="S110" t="s">
        <v>334</v>
      </c>
      <c r="T110">
        <v>0.1</v>
      </c>
      <c r="U110" t="s">
        <v>335</v>
      </c>
      <c r="V110" t="s">
        <v>1500</v>
      </c>
      <c r="W110" t="s">
        <v>171</v>
      </c>
    </row>
    <row r="111" spans="1:23" x14ac:dyDescent="0.25">
      <c r="A111" t="s">
        <v>168</v>
      </c>
      <c r="B111" t="s">
        <v>251</v>
      </c>
      <c r="C111" t="s">
        <v>151</v>
      </c>
      <c r="D111" t="s">
        <v>169</v>
      </c>
      <c r="E111">
        <v>6.2</v>
      </c>
      <c r="F111" t="s">
        <v>1</v>
      </c>
      <c r="G111" t="s">
        <v>171</v>
      </c>
      <c r="H111" s="1">
        <v>0.93799999999999994</v>
      </c>
      <c r="I111" t="s">
        <v>4</v>
      </c>
      <c r="J111" t="s">
        <v>5</v>
      </c>
      <c r="K111" t="s">
        <v>1466</v>
      </c>
      <c r="L111" t="s">
        <v>172</v>
      </c>
      <c r="M111" t="s">
        <v>1467</v>
      </c>
      <c r="Q111" t="s">
        <v>357</v>
      </c>
      <c r="R111">
        <v>160</v>
      </c>
      <c r="S111" t="s">
        <v>334</v>
      </c>
      <c r="T111">
        <v>6.2</v>
      </c>
      <c r="U111" t="s">
        <v>335</v>
      </c>
      <c r="V111" t="s">
        <v>1874</v>
      </c>
      <c r="W111" t="s">
        <v>171</v>
      </c>
    </row>
    <row r="112" spans="1:23" x14ac:dyDescent="0.25">
      <c r="A112" t="s">
        <v>168</v>
      </c>
      <c r="B112" t="s">
        <v>251</v>
      </c>
      <c r="C112" t="s">
        <v>151</v>
      </c>
      <c r="D112" t="s">
        <v>169</v>
      </c>
      <c r="E112">
        <v>16.5</v>
      </c>
      <c r="F112" t="s">
        <v>1</v>
      </c>
      <c r="G112" t="s">
        <v>171</v>
      </c>
      <c r="H112" s="1">
        <v>0.83499999999999996</v>
      </c>
      <c r="I112" t="s">
        <v>4</v>
      </c>
      <c r="J112" t="s">
        <v>5</v>
      </c>
      <c r="K112" t="s">
        <v>1875</v>
      </c>
      <c r="L112" t="s">
        <v>172</v>
      </c>
      <c r="M112" t="s">
        <v>1876</v>
      </c>
      <c r="Q112" t="s">
        <v>357</v>
      </c>
      <c r="R112">
        <v>50</v>
      </c>
      <c r="S112" t="s">
        <v>334</v>
      </c>
      <c r="T112">
        <v>16.5</v>
      </c>
      <c r="U112" t="s">
        <v>335</v>
      </c>
      <c r="V112" t="s">
        <v>1877</v>
      </c>
      <c r="W112" t="s">
        <v>171</v>
      </c>
    </row>
    <row r="113" spans="1:23" x14ac:dyDescent="0.25">
      <c r="A113" t="s">
        <v>168</v>
      </c>
      <c r="B113" t="s">
        <v>251</v>
      </c>
      <c r="C113" t="s">
        <v>151</v>
      </c>
      <c r="D113" t="s">
        <v>169</v>
      </c>
      <c r="E113">
        <v>0.55000000000000004</v>
      </c>
      <c r="F113" t="s">
        <v>1</v>
      </c>
      <c r="G113" t="s">
        <v>171</v>
      </c>
      <c r="H113" s="1">
        <v>0.99450000000000005</v>
      </c>
      <c r="I113" t="s">
        <v>4</v>
      </c>
      <c r="J113" t="s">
        <v>5</v>
      </c>
      <c r="K113" t="s">
        <v>1878</v>
      </c>
      <c r="L113" t="s">
        <v>172</v>
      </c>
      <c r="M113" t="s">
        <v>1879</v>
      </c>
      <c r="Q113" t="s">
        <v>357</v>
      </c>
      <c r="R113">
        <v>120</v>
      </c>
      <c r="S113" t="s">
        <v>334</v>
      </c>
      <c r="T113">
        <v>0.55000000000000004</v>
      </c>
      <c r="U113" t="s">
        <v>335</v>
      </c>
      <c r="V113" t="s">
        <v>1880</v>
      </c>
      <c r="W113" t="s">
        <v>171</v>
      </c>
    </row>
    <row r="114" spans="1:23" x14ac:dyDescent="0.25">
      <c r="A114" t="s">
        <v>168</v>
      </c>
      <c r="B114" t="s">
        <v>251</v>
      </c>
      <c r="C114" t="s">
        <v>151</v>
      </c>
      <c r="D114" t="s">
        <v>169</v>
      </c>
      <c r="E114">
        <v>9.69</v>
      </c>
      <c r="F114" t="s">
        <v>1</v>
      </c>
      <c r="G114" t="s">
        <v>171</v>
      </c>
      <c r="H114" s="1">
        <v>0.90310000000000001</v>
      </c>
      <c r="I114" t="s">
        <v>4</v>
      </c>
      <c r="J114" t="s">
        <v>5</v>
      </c>
      <c r="K114" t="s">
        <v>1881</v>
      </c>
      <c r="L114" t="s">
        <v>172</v>
      </c>
      <c r="M114" t="s">
        <v>1882</v>
      </c>
      <c r="Q114" t="s">
        <v>357</v>
      </c>
      <c r="R114">
        <v>90</v>
      </c>
      <c r="S114" t="s">
        <v>334</v>
      </c>
      <c r="T114">
        <v>9.69</v>
      </c>
      <c r="U114" t="s">
        <v>335</v>
      </c>
      <c r="V114" t="s">
        <v>1883</v>
      </c>
      <c r="W114" t="s">
        <v>171</v>
      </c>
    </row>
    <row r="115" spans="1:23" x14ac:dyDescent="0.25">
      <c r="A115" t="s">
        <v>168</v>
      </c>
      <c r="B115" t="s">
        <v>251</v>
      </c>
      <c r="C115" t="s">
        <v>151</v>
      </c>
      <c r="D115" t="s">
        <v>169</v>
      </c>
      <c r="E115">
        <v>88.55</v>
      </c>
      <c r="F115" t="s">
        <v>1</v>
      </c>
      <c r="G115" t="s">
        <v>171</v>
      </c>
      <c r="H115" s="1">
        <v>0.1145</v>
      </c>
      <c r="I115" t="s">
        <v>4</v>
      </c>
      <c r="J115" t="s">
        <v>5</v>
      </c>
      <c r="K115" t="s">
        <v>1884</v>
      </c>
      <c r="L115" t="s">
        <v>172</v>
      </c>
      <c r="M115" t="s">
        <v>1885</v>
      </c>
      <c r="Q115" t="s">
        <v>357</v>
      </c>
      <c r="R115">
        <v>140</v>
      </c>
      <c r="S115" t="s">
        <v>334</v>
      </c>
      <c r="T115">
        <v>88.55</v>
      </c>
      <c r="U115" t="s">
        <v>335</v>
      </c>
      <c r="V115" t="s">
        <v>1886</v>
      </c>
      <c r="W115" t="s">
        <v>171</v>
      </c>
    </row>
    <row r="116" spans="1:23" x14ac:dyDescent="0.25">
      <c r="A116" t="s">
        <v>168</v>
      </c>
      <c r="B116" t="s">
        <v>251</v>
      </c>
      <c r="C116" t="s">
        <v>6</v>
      </c>
      <c r="D116" t="s">
        <v>169</v>
      </c>
      <c r="E116">
        <v>0.6</v>
      </c>
      <c r="F116" t="s">
        <v>1</v>
      </c>
      <c r="G116" t="s">
        <v>171</v>
      </c>
      <c r="H116" s="1">
        <v>1.006</v>
      </c>
      <c r="I116" t="s">
        <v>4</v>
      </c>
      <c r="J116" t="s">
        <v>5</v>
      </c>
      <c r="K116" t="s">
        <v>1482</v>
      </c>
      <c r="L116" t="s">
        <v>172</v>
      </c>
      <c r="M116" t="s">
        <v>1483</v>
      </c>
      <c r="Q116" t="s">
        <v>357</v>
      </c>
      <c r="R116">
        <v>140</v>
      </c>
      <c r="S116" t="s">
        <v>336</v>
      </c>
      <c r="T116">
        <v>0.6</v>
      </c>
      <c r="U116" t="s">
        <v>335</v>
      </c>
      <c r="V116" t="s">
        <v>1887</v>
      </c>
      <c r="W116" t="s">
        <v>171</v>
      </c>
    </row>
    <row r="117" spans="1:23" x14ac:dyDescent="0.25">
      <c r="A117" t="s">
        <v>168</v>
      </c>
      <c r="B117" t="s">
        <v>251</v>
      </c>
      <c r="C117" t="s">
        <v>6</v>
      </c>
      <c r="D117" t="s">
        <v>169</v>
      </c>
      <c r="E117">
        <v>2.6</v>
      </c>
      <c r="F117" t="s">
        <v>1</v>
      </c>
      <c r="G117" t="s">
        <v>171</v>
      </c>
      <c r="H117" s="1">
        <v>1.026</v>
      </c>
      <c r="I117" t="s">
        <v>4</v>
      </c>
      <c r="J117" t="s">
        <v>5</v>
      </c>
      <c r="K117" t="s">
        <v>1888</v>
      </c>
      <c r="L117" t="s">
        <v>172</v>
      </c>
      <c r="M117" t="s">
        <v>1889</v>
      </c>
      <c r="Q117" t="s">
        <v>357</v>
      </c>
      <c r="R117">
        <v>160</v>
      </c>
      <c r="S117" t="s">
        <v>336</v>
      </c>
      <c r="T117">
        <v>2.6</v>
      </c>
      <c r="U117" t="s">
        <v>335</v>
      </c>
      <c r="V117" t="s">
        <v>1890</v>
      </c>
      <c r="W117" t="s">
        <v>171</v>
      </c>
    </row>
    <row r="118" spans="1:23" x14ac:dyDescent="0.25">
      <c r="A118" t="s">
        <v>168</v>
      </c>
      <c r="B118" t="s">
        <v>251</v>
      </c>
      <c r="C118" t="s">
        <v>6</v>
      </c>
      <c r="D118" t="s">
        <v>169</v>
      </c>
      <c r="E118">
        <v>99</v>
      </c>
      <c r="F118" t="s">
        <v>1</v>
      </c>
      <c r="G118" t="s">
        <v>171</v>
      </c>
      <c r="H118" s="1">
        <v>1.99</v>
      </c>
      <c r="I118" t="s">
        <v>4</v>
      </c>
      <c r="J118" t="s">
        <v>5</v>
      </c>
      <c r="K118" t="s">
        <v>167</v>
      </c>
      <c r="L118" t="s">
        <v>172</v>
      </c>
      <c r="M118" t="s">
        <v>333</v>
      </c>
      <c r="Q118" t="s">
        <v>357</v>
      </c>
      <c r="R118">
        <v>100</v>
      </c>
      <c r="S118" t="s">
        <v>336</v>
      </c>
      <c r="T118">
        <v>99</v>
      </c>
      <c r="U118" t="s">
        <v>335</v>
      </c>
      <c r="V118" t="s">
        <v>1891</v>
      </c>
      <c r="W118" t="s">
        <v>171</v>
      </c>
    </row>
    <row r="119" spans="1:23" x14ac:dyDescent="0.25">
      <c r="A119" t="s">
        <v>168</v>
      </c>
      <c r="B119" t="s">
        <v>251</v>
      </c>
      <c r="C119" t="s">
        <v>6</v>
      </c>
      <c r="D119" t="s">
        <v>169</v>
      </c>
      <c r="E119">
        <v>0.17</v>
      </c>
      <c r="F119" t="s">
        <v>1</v>
      </c>
      <c r="G119" t="s">
        <v>171</v>
      </c>
      <c r="H119" s="1">
        <v>1.0017</v>
      </c>
      <c r="I119" t="s">
        <v>4</v>
      </c>
      <c r="J119" t="s">
        <v>5</v>
      </c>
      <c r="K119" t="s">
        <v>1448</v>
      </c>
      <c r="L119" t="s">
        <v>172</v>
      </c>
      <c r="M119" t="s">
        <v>1449</v>
      </c>
      <c r="Q119" t="s">
        <v>357</v>
      </c>
      <c r="R119">
        <v>190</v>
      </c>
      <c r="S119" t="s">
        <v>336</v>
      </c>
      <c r="T119">
        <v>0.17</v>
      </c>
      <c r="U119" t="s">
        <v>335</v>
      </c>
      <c r="V119" t="s">
        <v>1892</v>
      </c>
      <c r="W119" t="s">
        <v>171</v>
      </c>
    </row>
    <row r="120" spans="1:23" x14ac:dyDescent="0.25">
      <c r="A120" t="s">
        <v>168</v>
      </c>
      <c r="B120" t="s">
        <v>251</v>
      </c>
      <c r="C120" t="s">
        <v>6</v>
      </c>
      <c r="D120" t="s">
        <v>169</v>
      </c>
      <c r="E120">
        <v>4.66</v>
      </c>
      <c r="F120" t="s">
        <v>1</v>
      </c>
      <c r="G120" t="s">
        <v>171</v>
      </c>
      <c r="H120" s="1">
        <v>1.0466</v>
      </c>
      <c r="I120" t="s">
        <v>4</v>
      </c>
      <c r="J120" t="s">
        <v>5</v>
      </c>
      <c r="K120" t="s">
        <v>1893</v>
      </c>
      <c r="L120" t="s">
        <v>172</v>
      </c>
      <c r="M120" t="s">
        <v>1894</v>
      </c>
      <c r="Q120" t="s">
        <v>357</v>
      </c>
      <c r="R120">
        <v>170</v>
      </c>
      <c r="S120" t="s">
        <v>336</v>
      </c>
      <c r="T120">
        <v>4.66</v>
      </c>
      <c r="U120" t="s">
        <v>335</v>
      </c>
      <c r="V120" t="s">
        <v>1895</v>
      </c>
      <c r="W120" t="s">
        <v>171</v>
      </c>
    </row>
    <row r="121" spans="1:23" x14ac:dyDescent="0.25">
      <c r="A121" t="s">
        <v>168</v>
      </c>
      <c r="B121" t="s">
        <v>251</v>
      </c>
      <c r="C121" t="s">
        <v>6</v>
      </c>
      <c r="D121" t="s">
        <v>169</v>
      </c>
      <c r="E121">
        <v>45.1</v>
      </c>
      <c r="F121" t="s">
        <v>1</v>
      </c>
      <c r="G121" t="s">
        <v>171</v>
      </c>
      <c r="H121" s="1">
        <v>1.4510000000000001</v>
      </c>
      <c r="I121" t="s">
        <v>4</v>
      </c>
      <c r="J121" t="s">
        <v>5</v>
      </c>
      <c r="K121" t="s">
        <v>1896</v>
      </c>
      <c r="L121" t="s">
        <v>172</v>
      </c>
      <c r="M121" t="s">
        <v>1897</v>
      </c>
      <c r="Q121" t="s">
        <v>357</v>
      </c>
      <c r="R121">
        <v>80</v>
      </c>
      <c r="S121" t="s">
        <v>336</v>
      </c>
      <c r="T121">
        <v>45.1</v>
      </c>
      <c r="U121" t="s">
        <v>335</v>
      </c>
      <c r="V121" t="s">
        <v>1898</v>
      </c>
      <c r="W121" t="s">
        <v>171</v>
      </c>
    </row>
    <row r="122" spans="1:23" x14ac:dyDescent="0.25">
      <c r="A122" t="s">
        <v>168</v>
      </c>
      <c r="B122" t="s">
        <v>251</v>
      </c>
      <c r="C122" t="s">
        <v>151</v>
      </c>
      <c r="D122" t="s">
        <v>169</v>
      </c>
      <c r="E122">
        <v>0.1</v>
      </c>
      <c r="F122" t="s">
        <v>1</v>
      </c>
      <c r="G122" t="s">
        <v>171</v>
      </c>
      <c r="H122" s="1">
        <v>0.999</v>
      </c>
      <c r="I122" t="s">
        <v>4</v>
      </c>
      <c r="J122" t="s">
        <v>5</v>
      </c>
      <c r="K122" t="s">
        <v>1430</v>
      </c>
      <c r="L122" t="s">
        <v>172</v>
      </c>
      <c r="M122" t="s">
        <v>1431</v>
      </c>
      <c r="Q122" t="s">
        <v>357</v>
      </c>
      <c r="R122">
        <v>130</v>
      </c>
      <c r="S122" t="s">
        <v>334</v>
      </c>
      <c r="T122">
        <v>0.1</v>
      </c>
      <c r="U122" t="s">
        <v>335</v>
      </c>
      <c r="V122" t="s">
        <v>1380</v>
      </c>
      <c r="W122" t="s">
        <v>171</v>
      </c>
    </row>
    <row r="123" spans="1:23" x14ac:dyDescent="0.25">
      <c r="A123" t="s">
        <v>168</v>
      </c>
      <c r="B123" t="s">
        <v>251</v>
      </c>
      <c r="C123" t="s">
        <v>151</v>
      </c>
      <c r="D123" t="s">
        <v>169</v>
      </c>
      <c r="E123">
        <v>9.9</v>
      </c>
      <c r="F123" t="s">
        <v>1</v>
      </c>
      <c r="G123" t="s">
        <v>171</v>
      </c>
      <c r="H123" s="1">
        <v>0.90100000000000002</v>
      </c>
      <c r="I123" t="s">
        <v>4</v>
      </c>
      <c r="J123" t="s">
        <v>5</v>
      </c>
      <c r="K123" t="s">
        <v>1583</v>
      </c>
      <c r="L123" t="s">
        <v>172</v>
      </c>
      <c r="M123" t="s">
        <v>1584</v>
      </c>
      <c r="Q123" t="s">
        <v>357</v>
      </c>
      <c r="R123">
        <v>150</v>
      </c>
      <c r="S123" t="s">
        <v>334</v>
      </c>
      <c r="T123">
        <v>9.9</v>
      </c>
      <c r="U123" t="s">
        <v>335</v>
      </c>
      <c r="V123" t="s">
        <v>1899</v>
      </c>
      <c r="W123" t="s">
        <v>171</v>
      </c>
    </row>
    <row r="124" spans="1:23" x14ac:dyDescent="0.25">
      <c r="A124" t="s">
        <v>168</v>
      </c>
      <c r="B124" t="s">
        <v>251</v>
      </c>
      <c r="C124" t="s">
        <v>151</v>
      </c>
      <c r="D124" t="s">
        <v>169</v>
      </c>
      <c r="E124">
        <v>28.2</v>
      </c>
      <c r="F124" t="s">
        <v>1</v>
      </c>
      <c r="G124" t="s">
        <v>171</v>
      </c>
      <c r="H124" s="1">
        <v>0.71799999999999997</v>
      </c>
      <c r="I124" t="s">
        <v>4</v>
      </c>
      <c r="J124" t="s">
        <v>5</v>
      </c>
      <c r="K124" t="s">
        <v>1900</v>
      </c>
      <c r="L124" t="s">
        <v>172</v>
      </c>
      <c r="M124" t="s">
        <v>1901</v>
      </c>
      <c r="Q124" t="s">
        <v>357</v>
      </c>
      <c r="R124">
        <v>100</v>
      </c>
      <c r="S124" t="s">
        <v>334</v>
      </c>
      <c r="T124">
        <v>28.2</v>
      </c>
      <c r="U124" t="s">
        <v>335</v>
      </c>
      <c r="V124" t="s">
        <v>1902</v>
      </c>
      <c r="W124" t="s">
        <v>171</v>
      </c>
    </row>
    <row r="125" spans="1:23" x14ac:dyDescent="0.25">
      <c r="A125" t="s">
        <v>168</v>
      </c>
      <c r="B125" t="s">
        <v>251</v>
      </c>
      <c r="C125" t="s">
        <v>151</v>
      </c>
      <c r="D125" t="s">
        <v>169</v>
      </c>
      <c r="E125">
        <v>0.66</v>
      </c>
      <c r="F125" t="s">
        <v>1</v>
      </c>
      <c r="G125" t="s">
        <v>171</v>
      </c>
      <c r="H125" s="1">
        <v>0.99339999999999995</v>
      </c>
      <c r="I125" t="s">
        <v>4</v>
      </c>
      <c r="J125" t="s">
        <v>5</v>
      </c>
      <c r="K125" t="s">
        <v>1903</v>
      </c>
      <c r="L125" t="s">
        <v>172</v>
      </c>
      <c r="M125" t="s">
        <v>1904</v>
      </c>
      <c r="Q125" t="s">
        <v>357</v>
      </c>
      <c r="R125">
        <v>50</v>
      </c>
      <c r="S125" t="s">
        <v>334</v>
      </c>
      <c r="T125">
        <v>0.66</v>
      </c>
      <c r="U125" t="s">
        <v>335</v>
      </c>
      <c r="V125" t="s">
        <v>1905</v>
      </c>
      <c r="W125" t="s">
        <v>171</v>
      </c>
    </row>
    <row r="126" spans="1:23" x14ac:dyDescent="0.25">
      <c r="A126" t="s">
        <v>168</v>
      </c>
      <c r="B126" t="s">
        <v>251</v>
      </c>
      <c r="C126" t="s">
        <v>151</v>
      </c>
      <c r="D126" t="s">
        <v>169</v>
      </c>
      <c r="E126">
        <v>4.2</v>
      </c>
      <c r="F126" t="s">
        <v>1</v>
      </c>
      <c r="G126" t="s">
        <v>171</v>
      </c>
      <c r="H126" s="1">
        <v>0.95799999999999996</v>
      </c>
      <c r="I126" t="s">
        <v>4</v>
      </c>
      <c r="J126" t="s">
        <v>5</v>
      </c>
      <c r="K126" t="s">
        <v>1578</v>
      </c>
      <c r="L126" t="s">
        <v>172</v>
      </c>
      <c r="M126" t="s">
        <v>1579</v>
      </c>
      <c r="Q126" t="s">
        <v>357</v>
      </c>
      <c r="R126">
        <v>130</v>
      </c>
      <c r="S126" t="s">
        <v>334</v>
      </c>
      <c r="T126">
        <v>4.2</v>
      </c>
      <c r="U126" t="s">
        <v>335</v>
      </c>
      <c r="V126" t="s">
        <v>1906</v>
      </c>
      <c r="W126" t="s">
        <v>171</v>
      </c>
    </row>
    <row r="127" spans="1:23" x14ac:dyDescent="0.25">
      <c r="A127" t="s">
        <v>168</v>
      </c>
      <c r="B127" t="s">
        <v>251</v>
      </c>
      <c r="C127" t="s">
        <v>151</v>
      </c>
      <c r="D127" t="s">
        <v>169</v>
      </c>
      <c r="E127">
        <v>90.2</v>
      </c>
      <c r="F127" t="s">
        <v>1</v>
      </c>
      <c r="G127" t="s">
        <v>171</v>
      </c>
      <c r="H127" s="1">
        <v>9.8000000000000004E-2</v>
      </c>
      <c r="I127" t="s">
        <v>4</v>
      </c>
      <c r="J127" t="s">
        <v>5</v>
      </c>
      <c r="K127" t="s">
        <v>1545</v>
      </c>
      <c r="L127" t="s">
        <v>172</v>
      </c>
      <c r="M127" t="s">
        <v>1546</v>
      </c>
      <c r="Q127" t="s">
        <v>357</v>
      </c>
      <c r="R127">
        <v>190</v>
      </c>
      <c r="S127" t="s">
        <v>334</v>
      </c>
      <c r="T127">
        <v>90.2</v>
      </c>
      <c r="U127" t="s">
        <v>335</v>
      </c>
      <c r="V127" t="s">
        <v>1907</v>
      </c>
      <c r="W127" t="s">
        <v>171</v>
      </c>
    </row>
    <row r="128" spans="1:23" x14ac:dyDescent="0.25">
      <c r="A128" t="s">
        <v>168</v>
      </c>
      <c r="B128" t="s">
        <v>251</v>
      </c>
      <c r="C128" t="s">
        <v>6</v>
      </c>
      <c r="D128" t="s">
        <v>169</v>
      </c>
      <c r="E128">
        <v>0.4</v>
      </c>
      <c r="F128" t="s">
        <v>1</v>
      </c>
      <c r="G128" t="s">
        <v>171</v>
      </c>
      <c r="H128" s="1">
        <v>1.004</v>
      </c>
      <c r="I128" t="s">
        <v>4</v>
      </c>
      <c r="J128" t="s">
        <v>5</v>
      </c>
      <c r="K128" t="s">
        <v>1401</v>
      </c>
      <c r="L128" t="s">
        <v>172</v>
      </c>
      <c r="M128" t="s">
        <v>1402</v>
      </c>
      <c r="Q128" t="s">
        <v>357</v>
      </c>
      <c r="R128">
        <v>180</v>
      </c>
      <c r="S128" t="s">
        <v>336</v>
      </c>
      <c r="T128">
        <v>0.4</v>
      </c>
      <c r="U128" t="s">
        <v>335</v>
      </c>
      <c r="V128" t="s">
        <v>1403</v>
      </c>
      <c r="W128" t="s">
        <v>171</v>
      </c>
    </row>
    <row r="129" spans="1:23" x14ac:dyDescent="0.25">
      <c r="A129" t="s">
        <v>168</v>
      </c>
      <c r="B129" t="s">
        <v>251</v>
      </c>
      <c r="C129" t="s">
        <v>6</v>
      </c>
      <c r="D129" t="s">
        <v>169</v>
      </c>
      <c r="E129">
        <v>8.4</v>
      </c>
      <c r="F129" t="s">
        <v>1</v>
      </c>
      <c r="G129" t="s">
        <v>171</v>
      </c>
      <c r="H129" s="1">
        <v>1.0840000000000001</v>
      </c>
      <c r="I129" t="s">
        <v>4</v>
      </c>
      <c r="J129" t="s">
        <v>5</v>
      </c>
      <c r="K129" t="s">
        <v>1435</v>
      </c>
      <c r="L129" t="s">
        <v>172</v>
      </c>
      <c r="M129" t="s">
        <v>1436</v>
      </c>
      <c r="Q129" t="s">
        <v>357</v>
      </c>
      <c r="R129">
        <v>80</v>
      </c>
      <c r="S129" t="s">
        <v>336</v>
      </c>
      <c r="T129">
        <v>8.4</v>
      </c>
      <c r="U129" t="s">
        <v>335</v>
      </c>
      <c r="V129" t="s">
        <v>1908</v>
      </c>
      <c r="W129" t="s">
        <v>171</v>
      </c>
    </row>
    <row r="130" spans="1:23" x14ac:dyDescent="0.25">
      <c r="A130" t="s">
        <v>168</v>
      </c>
      <c r="B130" t="s">
        <v>251</v>
      </c>
      <c r="C130" t="s">
        <v>6</v>
      </c>
      <c r="D130" t="s">
        <v>169</v>
      </c>
      <c r="E130">
        <v>36.700000000000003</v>
      </c>
      <c r="F130" t="s">
        <v>1</v>
      </c>
      <c r="G130" t="s">
        <v>171</v>
      </c>
      <c r="H130" s="1">
        <v>1.367</v>
      </c>
      <c r="I130" t="s">
        <v>4</v>
      </c>
      <c r="J130" t="s">
        <v>5</v>
      </c>
      <c r="K130" t="s">
        <v>1909</v>
      </c>
      <c r="L130" t="s">
        <v>172</v>
      </c>
      <c r="M130" t="s">
        <v>1910</v>
      </c>
      <c r="Q130" t="s">
        <v>357</v>
      </c>
      <c r="R130">
        <v>50</v>
      </c>
      <c r="S130" t="s">
        <v>336</v>
      </c>
      <c r="T130">
        <v>36.700000000000003</v>
      </c>
      <c r="U130" t="s">
        <v>335</v>
      </c>
      <c r="V130" t="s">
        <v>1911</v>
      </c>
      <c r="W130" t="s">
        <v>171</v>
      </c>
    </row>
    <row r="131" spans="1:23" x14ac:dyDescent="0.25">
      <c r="A131" t="s">
        <v>168</v>
      </c>
      <c r="B131" t="s">
        <v>251</v>
      </c>
      <c r="C131" t="s">
        <v>6</v>
      </c>
      <c r="D131" t="s">
        <v>169</v>
      </c>
      <c r="E131">
        <v>0.76</v>
      </c>
      <c r="F131" t="s">
        <v>1</v>
      </c>
      <c r="G131" t="s">
        <v>171</v>
      </c>
      <c r="H131" s="1">
        <v>1.0076000000000001</v>
      </c>
      <c r="I131" t="s">
        <v>4</v>
      </c>
      <c r="J131" t="s">
        <v>5</v>
      </c>
      <c r="K131" t="s">
        <v>1912</v>
      </c>
      <c r="L131" t="s">
        <v>172</v>
      </c>
      <c r="M131" t="s">
        <v>1913</v>
      </c>
      <c r="Q131" t="s">
        <v>357</v>
      </c>
      <c r="R131">
        <v>80</v>
      </c>
      <c r="S131" t="s">
        <v>336</v>
      </c>
      <c r="T131">
        <v>0.76</v>
      </c>
      <c r="U131" t="s">
        <v>335</v>
      </c>
      <c r="V131" t="s">
        <v>1914</v>
      </c>
      <c r="W131" t="s">
        <v>171</v>
      </c>
    </row>
    <row r="132" spans="1:23" x14ac:dyDescent="0.25">
      <c r="A132" t="s">
        <v>168</v>
      </c>
      <c r="B132" t="s">
        <v>251</v>
      </c>
      <c r="C132" t="s">
        <v>6</v>
      </c>
      <c r="D132" t="s">
        <v>169</v>
      </c>
      <c r="E132">
        <v>6.59</v>
      </c>
      <c r="F132" t="s">
        <v>1</v>
      </c>
      <c r="G132" t="s">
        <v>171</v>
      </c>
      <c r="H132" s="1">
        <v>1.0659000000000001</v>
      </c>
      <c r="I132" t="s">
        <v>4</v>
      </c>
      <c r="J132" t="s">
        <v>5</v>
      </c>
      <c r="K132" t="s">
        <v>1915</v>
      </c>
      <c r="L132" t="s">
        <v>172</v>
      </c>
      <c r="M132" t="s">
        <v>1916</v>
      </c>
      <c r="Q132" t="s">
        <v>357</v>
      </c>
      <c r="R132">
        <v>60</v>
      </c>
      <c r="S132" t="s">
        <v>336</v>
      </c>
      <c r="T132">
        <v>6.59</v>
      </c>
      <c r="U132" t="s">
        <v>335</v>
      </c>
      <c r="V132" t="s">
        <v>1917</v>
      </c>
      <c r="W132" t="s">
        <v>171</v>
      </c>
    </row>
    <row r="133" spans="1:23" x14ac:dyDescent="0.25">
      <c r="A133" t="s">
        <v>168</v>
      </c>
      <c r="B133" t="s">
        <v>251</v>
      </c>
      <c r="C133" t="s">
        <v>6</v>
      </c>
      <c r="D133" t="s">
        <v>169</v>
      </c>
      <c r="E133">
        <v>82.1</v>
      </c>
      <c r="F133" t="s">
        <v>1</v>
      </c>
      <c r="G133" t="s">
        <v>171</v>
      </c>
      <c r="H133" s="1">
        <v>1.821</v>
      </c>
      <c r="I133" t="s">
        <v>4</v>
      </c>
      <c r="J133" t="s">
        <v>5</v>
      </c>
      <c r="K133" t="s">
        <v>1918</v>
      </c>
      <c r="L133" t="s">
        <v>172</v>
      </c>
      <c r="M133" t="s">
        <v>1919</v>
      </c>
      <c r="Q133" t="s">
        <v>357</v>
      </c>
      <c r="R133">
        <v>150</v>
      </c>
      <c r="S133" t="s">
        <v>336</v>
      </c>
      <c r="T133">
        <v>82.1</v>
      </c>
      <c r="U133" t="s">
        <v>335</v>
      </c>
      <c r="V133" t="s">
        <v>1920</v>
      </c>
      <c r="W133" t="s">
        <v>171</v>
      </c>
    </row>
    <row r="134" spans="1:23" x14ac:dyDescent="0.25">
      <c r="A134" t="s">
        <v>168</v>
      </c>
      <c r="B134" t="s">
        <v>251</v>
      </c>
      <c r="C134" t="s">
        <v>151</v>
      </c>
      <c r="D134" t="s">
        <v>169</v>
      </c>
      <c r="E134">
        <v>0.5</v>
      </c>
      <c r="F134" t="s">
        <v>1</v>
      </c>
      <c r="G134" t="s">
        <v>171</v>
      </c>
      <c r="H134" s="1">
        <v>0.995</v>
      </c>
      <c r="I134" t="s">
        <v>4</v>
      </c>
      <c r="J134" t="s">
        <v>5</v>
      </c>
      <c r="K134" t="s">
        <v>1367</v>
      </c>
      <c r="L134" t="s">
        <v>172</v>
      </c>
      <c r="M134" t="s">
        <v>1368</v>
      </c>
      <c r="Q134" t="s">
        <v>357</v>
      </c>
      <c r="R134">
        <v>120</v>
      </c>
      <c r="S134" t="s">
        <v>334</v>
      </c>
      <c r="T134">
        <v>0.5</v>
      </c>
      <c r="U134" t="s">
        <v>335</v>
      </c>
      <c r="V134" t="s">
        <v>1513</v>
      </c>
      <c r="W134" t="s">
        <v>171</v>
      </c>
    </row>
    <row r="135" spans="1:23" x14ac:dyDescent="0.25">
      <c r="A135" t="s">
        <v>168</v>
      </c>
      <c r="B135" t="s">
        <v>251</v>
      </c>
      <c r="C135" t="s">
        <v>151</v>
      </c>
      <c r="D135" t="s">
        <v>169</v>
      </c>
      <c r="E135">
        <v>8.1</v>
      </c>
      <c r="F135" t="s">
        <v>1</v>
      </c>
      <c r="G135" t="s">
        <v>171</v>
      </c>
      <c r="H135" s="1">
        <v>0.91900000000000004</v>
      </c>
      <c r="I135" t="s">
        <v>4</v>
      </c>
      <c r="J135" t="s">
        <v>5</v>
      </c>
      <c r="K135" t="s">
        <v>1516</v>
      </c>
      <c r="L135" t="s">
        <v>172</v>
      </c>
      <c r="M135" t="s">
        <v>1517</v>
      </c>
      <c r="Q135" t="s">
        <v>357</v>
      </c>
      <c r="R135">
        <v>140</v>
      </c>
      <c r="S135" t="s">
        <v>334</v>
      </c>
      <c r="T135">
        <v>8.1</v>
      </c>
      <c r="U135" t="s">
        <v>335</v>
      </c>
      <c r="V135" t="s">
        <v>1636</v>
      </c>
      <c r="W135" t="s">
        <v>171</v>
      </c>
    </row>
    <row r="136" spans="1:23" x14ac:dyDescent="0.25">
      <c r="A136" t="s">
        <v>168</v>
      </c>
      <c r="B136" t="s">
        <v>251</v>
      </c>
      <c r="C136" t="s">
        <v>151</v>
      </c>
      <c r="D136" t="s">
        <v>169</v>
      </c>
      <c r="E136">
        <v>35.5</v>
      </c>
      <c r="F136" t="s">
        <v>1</v>
      </c>
      <c r="G136" t="s">
        <v>171</v>
      </c>
      <c r="H136" s="1">
        <v>0.64500000000000002</v>
      </c>
      <c r="I136" t="s">
        <v>4</v>
      </c>
      <c r="J136" t="s">
        <v>5</v>
      </c>
      <c r="K136" t="s">
        <v>1921</v>
      </c>
      <c r="L136" t="s">
        <v>172</v>
      </c>
      <c r="M136" t="s">
        <v>1922</v>
      </c>
      <c r="Q136" t="s">
        <v>357</v>
      </c>
      <c r="R136">
        <v>70</v>
      </c>
      <c r="S136" t="s">
        <v>334</v>
      </c>
      <c r="T136">
        <v>35.5</v>
      </c>
      <c r="U136" t="s">
        <v>335</v>
      </c>
      <c r="V136" t="s">
        <v>1923</v>
      </c>
      <c r="W136" t="s">
        <v>171</v>
      </c>
    </row>
    <row r="137" spans="1:23" x14ac:dyDescent="0.25">
      <c r="A137" t="s">
        <v>168</v>
      </c>
      <c r="B137" t="s">
        <v>251</v>
      </c>
      <c r="C137" t="s">
        <v>151</v>
      </c>
      <c r="D137" t="s">
        <v>169</v>
      </c>
      <c r="E137">
        <v>0.52</v>
      </c>
      <c r="F137" t="s">
        <v>1</v>
      </c>
      <c r="G137" t="s">
        <v>171</v>
      </c>
      <c r="H137" s="1">
        <v>0.99480000000000002</v>
      </c>
      <c r="I137" t="s">
        <v>4</v>
      </c>
      <c r="J137" t="s">
        <v>5</v>
      </c>
      <c r="K137" t="s">
        <v>1807</v>
      </c>
      <c r="L137" t="s">
        <v>172</v>
      </c>
      <c r="M137" t="s">
        <v>1808</v>
      </c>
      <c r="Q137" t="s">
        <v>357</v>
      </c>
      <c r="R137">
        <v>200</v>
      </c>
      <c r="S137" t="s">
        <v>334</v>
      </c>
      <c r="T137">
        <v>0.52</v>
      </c>
      <c r="U137" t="s">
        <v>335</v>
      </c>
      <c r="V137" t="s">
        <v>1924</v>
      </c>
      <c r="W137" t="s">
        <v>171</v>
      </c>
    </row>
    <row r="138" spans="1:23" x14ac:dyDescent="0.25">
      <c r="A138" t="s">
        <v>168</v>
      </c>
      <c r="B138" t="s">
        <v>251</v>
      </c>
      <c r="C138" t="s">
        <v>151</v>
      </c>
      <c r="D138" t="s">
        <v>169</v>
      </c>
      <c r="E138">
        <v>9.08</v>
      </c>
      <c r="F138" t="s">
        <v>1</v>
      </c>
      <c r="G138" t="s">
        <v>171</v>
      </c>
      <c r="H138" s="1">
        <v>0.90920000000000001</v>
      </c>
      <c r="I138" t="s">
        <v>4</v>
      </c>
      <c r="J138" t="s">
        <v>5</v>
      </c>
      <c r="K138" t="s">
        <v>1925</v>
      </c>
      <c r="L138" t="s">
        <v>172</v>
      </c>
      <c r="M138" t="s">
        <v>1926</v>
      </c>
      <c r="Q138" t="s">
        <v>357</v>
      </c>
      <c r="R138">
        <v>170</v>
      </c>
      <c r="S138" t="s">
        <v>334</v>
      </c>
      <c r="T138">
        <v>9.08</v>
      </c>
      <c r="U138" t="s">
        <v>335</v>
      </c>
      <c r="V138" t="s">
        <v>1927</v>
      </c>
      <c r="W138" t="s">
        <v>171</v>
      </c>
    </row>
    <row r="139" spans="1:23" x14ac:dyDescent="0.25">
      <c r="A139" t="s">
        <v>168</v>
      </c>
      <c r="B139" t="s">
        <v>251</v>
      </c>
      <c r="C139" t="s">
        <v>151</v>
      </c>
      <c r="D139" t="s">
        <v>169</v>
      </c>
      <c r="E139">
        <v>38.5</v>
      </c>
      <c r="F139" t="s">
        <v>1</v>
      </c>
      <c r="G139" t="s">
        <v>171</v>
      </c>
      <c r="H139" s="1">
        <v>0.61499999999999999</v>
      </c>
      <c r="I139" t="s">
        <v>4</v>
      </c>
      <c r="J139" t="s">
        <v>5</v>
      </c>
      <c r="K139" t="s">
        <v>1928</v>
      </c>
      <c r="L139" t="s">
        <v>172</v>
      </c>
      <c r="M139" t="s">
        <v>1929</v>
      </c>
      <c r="Q139" t="s">
        <v>357</v>
      </c>
      <c r="R139">
        <v>110</v>
      </c>
      <c r="S139" t="s">
        <v>334</v>
      </c>
      <c r="T139">
        <v>38.5</v>
      </c>
      <c r="U139" t="s">
        <v>335</v>
      </c>
      <c r="V139" t="s">
        <v>1930</v>
      </c>
      <c r="W139" t="s">
        <v>171</v>
      </c>
    </row>
    <row r="140" spans="1:23" x14ac:dyDescent="0.25">
      <c r="A140" t="s">
        <v>168</v>
      </c>
      <c r="B140" t="s">
        <v>251</v>
      </c>
      <c r="C140" t="s">
        <v>6</v>
      </c>
      <c r="D140" t="s">
        <v>169</v>
      </c>
      <c r="E140">
        <v>0.1</v>
      </c>
      <c r="F140" t="s">
        <v>1</v>
      </c>
      <c r="G140" t="s">
        <v>171</v>
      </c>
      <c r="H140" s="1">
        <v>1.0009999999999999</v>
      </c>
      <c r="I140" t="s">
        <v>4</v>
      </c>
      <c r="J140" t="s">
        <v>5</v>
      </c>
      <c r="K140" t="s">
        <v>1381</v>
      </c>
      <c r="L140" t="s">
        <v>172</v>
      </c>
      <c r="M140" t="s">
        <v>1382</v>
      </c>
      <c r="Q140" t="s">
        <v>357</v>
      </c>
      <c r="R140">
        <v>190</v>
      </c>
      <c r="S140" t="s">
        <v>336</v>
      </c>
      <c r="T140">
        <v>0.1</v>
      </c>
      <c r="U140" t="s">
        <v>335</v>
      </c>
      <c r="V140" t="s">
        <v>1703</v>
      </c>
      <c r="W140" t="s">
        <v>171</v>
      </c>
    </row>
    <row r="141" spans="1:23" x14ac:dyDescent="0.25">
      <c r="A141" t="s">
        <v>168</v>
      </c>
      <c r="B141" t="s">
        <v>251</v>
      </c>
      <c r="C141" t="s">
        <v>6</v>
      </c>
      <c r="D141" t="s">
        <v>169</v>
      </c>
      <c r="E141">
        <v>6.7</v>
      </c>
      <c r="F141" t="s">
        <v>1</v>
      </c>
      <c r="G141" t="s">
        <v>171</v>
      </c>
      <c r="H141" s="1">
        <v>1.0669999999999999</v>
      </c>
      <c r="I141" t="s">
        <v>4</v>
      </c>
      <c r="J141" t="s">
        <v>5</v>
      </c>
      <c r="K141" t="s">
        <v>1632</v>
      </c>
      <c r="L141" t="s">
        <v>172</v>
      </c>
      <c r="M141" t="s">
        <v>1633</v>
      </c>
      <c r="Q141" t="s">
        <v>357</v>
      </c>
      <c r="R141">
        <v>60</v>
      </c>
      <c r="S141" t="s">
        <v>336</v>
      </c>
      <c r="T141">
        <v>6.7</v>
      </c>
      <c r="U141" t="s">
        <v>335</v>
      </c>
      <c r="V141" t="s">
        <v>1931</v>
      </c>
      <c r="W141" t="s">
        <v>171</v>
      </c>
    </row>
    <row r="142" spans="1:23" x14ac:dyDescent="0.25">
      <c r="A142" t="s">
        <v>168</v>
      </c>
      <c r="B142" t="s">
        <v>251</v>
      </c>
      <c r="C142" t="s">
        <v>6</v>
      </c>
      <c r="D142" t="s">
        <v>169</v>
      </c>
      <c r="E142">
        <v>34.1</v>
      </c>
      <c r="F142" t="s">
        <v>1</v>
      </c>
      <c r="G142" t="s">
        <v>171</v>
      </c>
      <c r="H142" s="1">
        <v>1.341</v>
      </c>
      <c r="I142" t="s">
        <v>4</v>
      </c>
      <c r="J142" t="s">
        <v>5</v>
      </c>
      <c r="K142" t="s">
        <v>1932</v>
      </c>
      <c r="L142" t="s">
        <v>172</v>
      </c>
      <c r="M142" t="s">
        <v>1933</v>
      </c>
      <c r="Q142" t="s">
        <v>357</v>
      </c>
      <c r="R142">
        <v>110</v>
      </c>
      <c r="S142" t="s">
        <v>336</v>
      </c>
      <c r="T142">
        <v>34.1</v>
      </c>
      <c r="U142" t="s">
        <v>335</v>
      </c>
      <c r="V142" t="s">
        <v>1934</v>
      </c>
      <c r="W142" t="s">
        <v>171</v>
      </c>
    </row>
    <row r="143" spans="1:23" x14ac:dyDescent="0.25">
      <c r="A143" t="s">
        <v>168</v>
      </c>
      <c r="B143" t="s">
        <v>251</v>
      </c>
      <c r="C143" t="s">
        <v>6</v>
      </c>
      <c r="D143" t="s">
        <v>169</v>
      </c>
      <c r="E143">
        <v>0.48</v>
      </c>
      <c r="F143" t="s">
        <v>1</v>
      </c>
      <c r="G143" t="s">
        <v>171</v>
      </c>
      <c r="H143" s="1">
        <v>1.0047999999999999</v>
      </c>
      <c r="I143" t="s">
        <v>4</v>
      </c>
      <c r="J143" t="s">
        <v>5</v>
      </c>
      <c r="K143" t="s">
        <v>1415</v>
      </c>
      <c r="L143" t="s">
        <v>172</v>
      </c>
      <c r="M143" t="s">
        <v>1416</v>
      </c>
      <c r="Q143" t="s">
        <v>357</v>
      </c>
      <c r="R143">
        <v>80</v>
      </c>
      <c r="S143" t="s">
        <v>336</v>
      </c>
      <c r="T143">
        <v>0.48</v>
      </c>
      <c r="U143" t="s">
        <v>335</v>
      </c>
      <c r="V143" t="s">
        <v>1935</v>
      </c>
      <c r="W143" t="s">
        <v>171</v>
      </c>
    </row>
    <row r="144" spans="1:23" x14ac:dyDescent="0.25">
      <c r="A144" t="s">
        <v>168</v>
      </c>
      <c r="B144" t="s">
        <v>251</v>
      </c>
      <c r="C144" t="s">
        <v>6</v>
      </c>
      <c r="D144" t="s">
        <v>169</v>
      </c>
      <c r="E144">
        <v>9.14</v>
      </c>
      <c r="F144" t="s">
        <v>1</v>
      </c>
      <c r="G144" t="s">
        <v>171</v>
      </c>
      <c r="H144" s="1">
        <v>1.0913999999999999</v>
      </c>
      <c r="I144" t="s">
        <v>4</v>
      </c>
      <c r="J144" t="s">
        <v>5</v>
      </c>
      <c r="K144" t="s">
        <v>1472</v>
      </c>
      <c r="L144" t="s">
        <v>172</v>
      </c>
      <c r="M144" t="s">
        <v>1473</v>
      </c>
      <c r="Q144" t="s">
        <v>357</v>
      </c>
      <c r="R144">
        <v>90</v>
      </c>
      <c r="S144" t="s">
        <v>336</v>
      </c>
      <c r="T144">
        <v>9.14</v>
      </c>
      <c r="U144" t="s">
        <v>335</v>
      </c>
      <c r="V144" t="s">
        <v>1936</v>
      </c>
      <c r="W144" t="s">
        <v>171</v>
      </c>
    </row>
    <row r="145" spans="1:23" x14ac:dyDescent="0.25">
      <c r="A145" t="s">
        <v>168</v>
      </c>
      <c r="B145" t="s">
        <v>251</v>
      </c>
      <c r="C145" t="s">
        <v>6</v>
      </c>
      <c r="D145" t="s">
        <v>169</v>
      </c>
      <c r="E145">
        <v>17.52</v>
      </c>
      <c r="F145" t="s">
        <v>1</v>
      </c>
      <c r="G145" t="s">
        <v>171</v>
      </c>
      <c r="H145" s="1">
        <v>1.1752</v>
      </c>
      <c r="I145" t="s">
        <v>4</v>
      </c>
      <c r="J145" t="s">
        <v>5</v>
      </c>
      <c r="K145" t="s">
        <v>1937</v>
      </c>
      <c r="L145" t="s">
        <v>172</v>
      </c>
      <c r="M145" t="s">
        <v>1938</v>
      </c>
      <c r="Q145" t="s">
        <v>357</v>
      </c>
      <c r="R145">
        <v>70</v>
      </c>
      <c r="S145" t="s">
        <v>336</v>
      </c>
      <c r="T145">
        <v>17.52</v>
      </c>
      <c r="U145" t="s">
        <v>335</v>
      </c>
      <c r="V145" t="s">
        <v>1939</v>
      </c>
      <c r="W145" t="s">
        <v>171</v>
      </c>
    </row>
    <row r="146" spans="1:23" x14ac:dyDescent="0.25">
      <c r="A146" t="s">
        <v>168</v>
      </c>
      <c r="B146" t="s">
        <v>251</v>
      </c>
      <c r="C146" t="s">
        <v>151</v>
      </c>
      <c r="D146" t="s">
        <v>169</v>
      </c>
      <c r="E146">
        <v>0.7</v>
      </c>
      <c r="F146" t="s">
        <v>1</v>
      </c>
      <c r="G146" t="s">
        <v>171</v>
      </c>
      <c r="H146" s="1">
        <v>0.99299999999999999</v>
      </c>
      <c r="I146" t="s">
        <v>4</v>
      </c>
      <c r="J146" t="s">
        <v>5</v>
      </c>
      <c r="K146" t="s">
        <v>1417</v>
      </c>
      <c r="L146" t="s">
        <v>172</v>
      </c>
      <c r="M146" t="s">
        <v>1418</v>
      </c>
      <c r="Q146" t="s">
        <v>357</v>
      </c>
      <c r="R146">
        <v>110</v>
      </c>
      <c r="S146" t="s">
        <v>334</v>
      </c>
      <c r="T146">
        <v>0.7</v>
      </c>
      <c r="U146" t="s">
        <v>335</v>
      </c>
      <c r="V146" t="s">
        <v>1419</v>
      </c>
      <c r="W146" t="s">
        <v>171</v>
      </c>
    </row>
    <row r="147" spans="1:23" x14ac:dyDescent="0.25">
      <c r="A147" t="s">
        <v>168</v>
      </c>
      <c r="B147" t="s">
        <v>251</v>
      </c>
      <c r="C147" t="s">
        <v>151</v>
      </c>
      <c r="D147" t="s">
        <v>169</v>
      </c>
      <c r="E147">
        <v>8.1</v>
      </c>
      <c r="F147" t="s">
        <v>1</v>
      </c>
      <c r="G147" t="s">
        <v>171</v>
      </c>
      <c r="H147" s="1">
        <v>0.91900000000000004</v>
      </c>
      <c r="I147" t="s">
        <v>4</v>
      </c>
      <c r="J147" t="s">
        <v>5</v>
      </c>
      <c r="K147" t="s">
        <v>1516</v>
      </c>
      <c r="L147" t="s">
        <v>172</v>
      </c>
      <c r="M147" t="s">
        <v>1517</v>
      </c>
      <c r="Q147" t="s">
        <v>357</v>
      </c>
      <c r="R147">
        <v>80</v>
      </c>
      <c r="S147" t="s">
        <v>334</v>
      </c>
      <c r="T147">
        <v>8.1</v>
      </c>
      <c r="U147" t="s">
        <v>335</v>
      </c>
      <c r="V147" t="s">
        <v>1940</v>
      </c>
      <c r="W147" t="s">
        <v>171</v>
      </c>
    </row>
    <row r="148" spans="1:23" x14ac:dyDescent="0.25">
      <c r="A148" t="s">
        <v>168</v>
      </c>
      <c r="B148" t="s">
        <v>251</v>
      </c>
      <c r="C148" t="s">
        <v>151</v>
      </c>
      <c r="D148" t="s">
        <v>169</v>
      </c>
      <c r="E148">
        <v>38.5</v>
      </c>
      <c r="F148" t="s">
        <v>1</v>
      </c>
      <c r="G148" t="s">
        <v>171</v>
      </c>
      <c r="H148" s="1">
        <v>0.61499999999999999</v>
      </c>
      <c r="I148" t="s">
        <v>4</v>
      </c>
      <c r="J148" t="s">
        <v>5</v>
      </c>
      <c r="K148" t="s">
        <v>1928</v>
      </c>
      <c r="L148" t="s">
        <v>172</v>
      </c>
      <c r="M148" t="s">
        <v>1929</v>
      </c>
      <c r="Q148" t="s">
        <v>357</v>
      </c>
      <c r="R148">
        <v>200</v>
      </c>
      <c r="S148" t="s">
        <v>334</v>
      </c>
      <c r="T148">
        <v>38.5</v>
      </c>
      <c r="U148" t="s">
        <v>335</v>
      </c>
      <c r="V148" t="s">
        <v>1941</v>
      </c>
      <c r="W148" t="s">
        <v>171</v>
      </c>
    </row>
    <row r="149" spans="1:23" x14ac:dyDescent="0.25">
      <c r="A149" t="s">
        <v>168</v>
      </c>
      <c r="B149" t="s">
        <v>251</v>
      </c>
      <c r="C149" t="s">
        <v>151</v>
      </c>
      <c r="D149" t="s">
        <v>169</v>
      </c>
      <c r="E149">
        <v>0.34</v>
      </c>
      <c r="F149" t="s">
        <v>1</v>
      </c>
      <c r="G149" t="s">
        <v>171</v>
      </c>
      <c r="H149" s="1">
        <v>0.99660000000000004</v>
      </c>
      <c r="I149" t="s">
        <v>4</v>
      </c>
      <c r="J149" t="s">
        <v>5</v>
      </c>
      <c r="K149" t="s">
        <v>1942</v>
      </c>
      <c r="L149" t="s">
        <v>172</v>
      </c>
      <c r="M149" t="s">
        <v>1943</v>
      </c>
      <c r="Q149" t="s">
        <v>357</v>
      </c>
      <c r="R149">
        <v>60</v>
      </c>
      <c r="S149" t="s">
        <v>334</v>
      </c>
      <c r="T149">
        <v>0.34</v>
      </c>
      <c r="U149" t="s">
        <v>335</v>
      </c>
      <c r="V149" t="s">
        <v>1944</v>
      </c>
      <c r="W149" t="s">
        <v>171</v>
      </c>
    </row>
    <row r="150" spans="1:23" x14ac:dyDescent="0.25">
      <c r="A150" t="s">
        <v>168</v>
      </c>
      <c r="B150" t="s">
        <v>251</v>
      </c>
      <c r="C150" t="s">
        <v>151</v>
      </c>
      <c r="D150" t="s">
        <v>169</v>
      </c>
      <c r="E150">
        <v>7.45</v>
      </c>
      <c r="F150" t="s">
        <v>1</v>
      </c>
      <c r="G150" t="s">
        <v>171</v>
      </c>
      <c r="H150" s="1">
        <v>0.92549999999999999</v>
      </c>
      <c r="I150" t="s">
        <v>4</v>
      </c>
      <c r="J150" t="s">
        <v>5</v>
      </c>
      <c r="K150" t="s">
        <v>1945</v>
      </c>
      <c r="L150" t="s">
        <v>172</v>
      </c>
      <c r="M150" t="s">
        <v>1946</v>
      </c>
      <c r="Q150" t="s">
        <v>357</v>
      </c>
      <c r="R150">
        <v>60</v>
      </c>
      <c r="S150" t="s">
        <v>334</v>
      </c>
      <c r="T150">
        <v>7.45</v>
      </c>
      <c r="U150" t="s">
        <v>335</v>
      </c>
      <c r="V150" t="s">
        <v>1947</v>
      </c>
      <c r="W150" t="s">
        <v>171</v>
      </c>
    </row>
    <row r="151" spans="1:23" x14ac:dyDescent="0.25">
      <c r="A151" t="s">
        <v>168</v>
      </c>
      <c r="B151" t="s">
        <v>251</v>
      </c>
      <c r="C151" t="s">
        <v>151</v>
      </c>
      <c r="D151" t="s">
        <v>169</v>
      </c>
      <c r="E151">
        <v>40.58</v>
      </c>
      <c r="F151" t="s">
        <v>1</v>
      </c>
      <c r="G151" t="s">
        <v>171</v>
      </c>
      <c r="H151" s="1">
        <v>0.59419999999999995</v>
      </c>
      <c r="I151" t="s">
        <v>4</v>
      </c>
      <c r="J151" t="s">
        <v>5</v>
      </c>
      <c r="K151" t="s">
        <v>1948</v>
      </c>
      <c r="L151" t="s">
        <v>172</v>
      </c>
      <c r="M151" t="s">
        <v>1949</v>
      </c>
      <c r="Q151" t="s">
        <v>357</v>
      </c>
      <c r="R151">
        <v>110</v>
      </c>
      <c r="S151" t="s">
        <v>334</v>
      </c>
      <c r="T151">
        <v>40.58</v>
      </c>
      <c r="U151" t="s">
        <v>335</v>
      </c>
      <c r="V151" t="s">
        <v>1950</v>
      </c>
      <c r="W151" t="s">
        <v>171</v>
      </c>
    </row>
    <row r="152" spans="1:23" x14ac:dyDescent="0.25">
      <c r="A152" t="s">
        <v>168</v>
      </c>
      <c r="B152" t="s">
        <v>251</v>
      </c>
      <c r="C152" t="s">
        <v>6</v>
      </c>
      <c r="D152" t="s">
        <v>169</v>
      </c>
      <c r="E152">
        <v>0.2</v>
      </c>
      <c r="F152" t="s">
        <v>1</v>
      </c>
      <c r="G152" t="s">
        <v>171</v>
      </c>
      <c r="H152" s="1">
        <v>1.002</v>
      </c>
      <c r="I152" t="s">
        <v>4</v>
      </c>
      <c r="J152" t="s">
        <v>5</v>
      </c>
      <c r="K152" t="s">
        <v>1413</v>
      </c>
      <c r="L152" t="s">
        <v>172</v>
      </c>
      <c r="M152" t="s">
        <v>1414</v>
      </c>
      <c r="Q152" t="s">
        <v>357</v>
      </c>
      <c r="R152">
        <v>180</v>
      </c>
      <c r="S152" t="s">
        <v>336</v>
      </c>
      <c r="T152">
        <v>0.2</v>
      </c>
      <c r="U152" t="s">
        <v>335</v>
      </c>
      <c r="V152" t="s">
        <v>1607</v>
      </c>
      <c r="W152" t="s">
        <v>171</v>
      </c>
    </row>
    <row r="153" spans="1:23" x14ac:dyDescent="0.25">
      <c r="A153" t="s">
        <v>168</v>
      </c>
      <c r="B153" t="s">
        <v>251</v>
      </c>
      <c r="C153" t="s">
        <v>6</v>
      </c>
      <c r="D153" t="s">
        <v>169</v>
      </c>
      <c r="E153">
        <v>9.3000000000000007</v>
      </c>
      <c r="F153" t="s">
        <v>1</v>
      </c>
      <c r="G153" t="s">
        <v>171</v>
      </c>
      <c r="H153" s="1">
        <v>1.093</v>
      </c>
      <c r="I153" t="s">
        <v>4</v>
      </c>
      <c r="J153" t="s">
        <v>5</v>
      </c>
      <c r="K153" t="s">
        <v>1615</v>
      </c>
      <c r="L153" t="s">
        <v>172</v>
      </c>
      <c r="M153" t="s">
        <v>1616</v>
      </c>
      <c r="Q153" t="s">
        <v>357</v>
      </c>
      <c r="R153">
        <v>60</v>
      </c>
      <c r="S153" t="s">
        <v>336</v>
      </c>
      <c r="T153">
        <v>9.3000000000000007</v>
      </c>
      <c r="U153" t="s">
        <v>335</v>
      </c>
      <c r="V153" t="s">
        <v>1951</v>
      </c>
      <c r="W153" t="s">
        <v>171</v>
      </c>
    </row>
    <row r="154" spans="1:23" x14ac:dyDescent="0.25">
      <c r="A154" t="s">
        <v>168</v>
      </c>
      <c r="B154" t="s">
        <v>251</v>
      </c>
      <c r="C154" t="s">
        <v>6</v>
      </c>
      <c r="D154" t="s">
        <v>169</v>
      </c>
      <c r="E154">
        <v>65.099999999999994</v>
      </c>
      <c r="F154" t="s">
        <v>1</v>
      </c>
      <c r="G154" t="s">
        <v>171</v>
      </c>
      <c r="H154" s="1">
        <v>1.651</v>
      </c>
      <c r="I154" t="s">
        <v>4</v>
      </c>
      <c r="J154" t="s">
        <v>5</v>
      </c>
      <c r="K154" t="s">
        <v>1952</v>
      </c>
      <c r="L154" t="s">
        <v>172</v>
      </c>
      <c r="M154" t="s">
        <v>1953</v>
      </c>
      <c r="Q154" t="s">
        <v>357</v>
      </c>
      <c r="R154">
        <v>170</v>
      </c>
      <c r="S154" t="s">
        <v>336</v>
      </c>
      <c r="T154">
        <v>65.099999999999994</v>
      </c>
      <c r="U154" t="s">
        <v>335</v>
      </c>
      <c r="V154" t="s">
        <v>1954</v>
      </c>
      <c r="W154" t="s">
        <v>171</v>
      </c>
    </row>
    <row r="155" spans="1:23" x14ac:dyDescent="0.25">
      <c r="A155" t="s">
        <v>168</v>
      </c>
      <c r="B155" t="s">
        <v>251</v>
      </c>
      <c r="C155" t="s">
        <v>6</v>
      </c>
      <c r="D155" t="s">
        <v>169</v>
      </c>
      <c r="E155">
        <v>0.24</v>
      </c>
      <c r="F155" t="s">
        <v>1</v>
      </c>
      <c r="G155" t="s">
        <v>171</v>
      </c>
      <c r="H155" s="1">
        <v>1.0024</v>
      </c>
      <c r="I155" t="s">
        <v>4</v>
      </c>
      <c r="J155" t="s">
        <v>5</v>
      </c>
      <c r="K155" t="s">
        <v>1955</v>
      </c>
      <c r="L155" t="s">
        <v>172</v>
      </c>
      <c r="M155" t="s">
        <v>1956</v>
      </c>
      <c r="Q155" t="s">
        <v>357</v>
      </c>
      <c r="R155">
        <v>60</v>
      </c>
      <c r="S155" t="s">
        <v>336</v>
      </c>
      <c r="T155">
        <v>0.24</v>
      </c>
      <c r="U155" t="s">
        <v>335</v>
      </c>
      <c r="V155" t="s">
        <v>1957</v>
      </c>
      <c r="W155" t="s">
        <v>171</v>
      </c>
    </row>
    <row r="156" spans="1:23" x14ac:dyDescent="0.25">
      <c r="A156" t="s">
        <v>168</v>
      </c>
      <c r="B156" t="s">
        <v>251</v>
      </c>
      <c r="C156" t="s">
        <v>6</v>
      </c>
      <c r="D156" t="s">
        <v>169</v>
      </c>
      <c r="E156">
        <v>6.95</v>
      </c>
      <c r="F156" t="s">
        <v>1</v>
      </c>
      <c r="G156" t="s">
        <v>171</v>
      </c>
      <c r="H156" s="1">
        <v>1.0694999999999999</v>
      </c>
      <c r="I156" t="s">
        <v>4</v>
      </c>
      <c r="J156" t="s">
        <v>5</v>
      </c>
      <c r="K156" t="s">
        <v>1958</v>
      </c>
      <c r="L156" t="s">
        <v>172</v>
      </c>
      <c r="M156" t="s">
        <v>1959</v>
      </c>
      <c r="Q156" t="s">
        <v>357</v>
      </c>
      <c r="R156">
        <v>100</v>
      </c>
      <c r="S156" t="s">
        <v>336</v>
      </c>
      <c r="T156">
        <v>6.95</v>
      </c>
      <c r="U156" t="s">
        <v>335</v>
      </c>
      <c r="V156" t="s">
        <v>1960</v>
      </c>
      <c r="W156" t="s">
        <v>171</v>
      </c>
    </row>
    <row r="157" spans="1:23" x14ac:dyDescent="0.25">
      <c r="A157" t="s">
        <v>168</v>
      </c>
      <c r="B157" t="s">
        <v>251</v>
      </c>
      <c r="C157" t="s">
        <v>6</v>
      </c>
      <c r="D157" t="s">
        <v>169</v>
      </c>
      <c r="E157">
        <v>70.680000000000007</v>
      </c>
      <c r="F157" t="s">
        <v>1</v>
      </c>
      <c r="G157" t="s">
        <v>171</v>
      </c>
      <c r="H157" s="1">
        <v>1.7068000000000001</v>
      </c>
      <c r="I157" t="s">
        <v>4</v>
      </c>
      <c r="J157" t="s">
        <v>5</v>
      </c>
      <c r="K157" t="s">
        <v>1961</v>
      </c>
      <c r="L157" t="s">
        <v>172</v>
      </c>
      <c r="M157" t="s">
        <v>1962</v>
      </c>
      <c r="Q157" t="s">
        <v>357</v>
      </c>
      <c r="R157">
        <v>140</v>
      </c>
      <c r="S157" t="s">
        <v>336</v>
      </c>
      <c r="T157">
        <v>70.680000000000007</v>
      </c>
      <c r="U157" t="s">
        <v>335</v>
      </c>
      <c r="V157" t="s">
        <v>1963</v>
      </c>
      <c r="W157" t="s">
        <v>171</v>
      </c>
    </row>
    <row r="158" spans="1:23" x14ac:dyDescent="0.25">
      <c r="A158" t="s">
        <v>168</v>
      </c>
      <c r="B158" t="s">
        <v>251</v>
      </c>
      <c r="C158" t="s">
        <v>151</v>
      </c>
      <c r="D158" t="s">
        <v>169</v>
      </c>
      <c r="E158">
        <v>0.4</v>
      </c>
      <c r="F158" t="s">
        <v>1</v>
      </c>
      <c r="G158" t="s">
        <v>171</v>
      </c>
      <c r="H158" s="1">
        <v>0.996</v>
      </c>
      <c r="I158" t="s">
        <v>4</v>
      </c>
      <c r="J158" t="s">
        <v>5</v>
      </c>
      <c r="K158" t="s">
        <v>1411</v>
      </c>
      <c r="L158" t="s">
        <v>172</v>
      </c>
      <c r="M158" t="s">
        <v>1412</v>
      </c>
      <c r="Q158" t="s">
        <v>357</v>
      </c>
      <c r="R158">
        <v>70</v>
      </c>
      <c r="S158" t="s">
        <v>334</v>
      </c>
      <c r="T158">
        <v>0.4</v>
      </c>
      <c r="U158" t="s">
        <v>335</v>
      </c>
      <c r="V158" t="s">
        <v>1547</v>
      </c>
      <c r="W158" t="s">
        <v>171</v>
      </c>
    </row>
    <row r="159" spans="1:23" x14ac:dyDescent="0.25">
      <c r="A159" t="s">
        <v>168</v>
      </c>
      <c r="B159" t="s">
        <v>251</v>
      </c>
      <c r="C159" t="s">
        <v>151</v>
      </c>
      <c r="D159" t="s">
        <v>169</v>
      </c>
      <c r="E159">
        <v>9.1999999999999993</v>
      </c>
      <c r="F159" t="s">
        <v>1</v>
      </c>
      <c r="G159" t="s">
        <v>171</v>
      </c>
      <c r="H159" s="1">
        <v>0.90800000000000003</v>
      </c>
      <c r="I159" t="s">
        <v>4</v>
      </c>
      <c r="J159" t="s">
        <v>5</v>
      </c>
      <c r="K159" t="s">
        <v>1567</v>
      </c>
      <c r="L159" t="s">
        <v>172</v>
      </c>
      <c r="M159" t="s">
        <v>1568</v>
      </c>
      <c r="Q159" t="s">
        <v>357</v>
      </c>
      <c r="R159">
        <v>80</v>
      </c>
      <c r="S159" t="s">
        <v>334</v>
      </c>
      <c r="T159">
        <v>9.1999999999999993</v>
      </c>
      <c r="U159" t="s">
        <v>335</v>
      </c>
      <c r="V159" t="s">
        <v>1964</v>
      </c>
      <c r="W159" t="s">
        <v>171</v>
      </c>
    </row>
    <row r="160" spans="1:23" x14ac:dyDescent="0.25">
      <c r="A160" t="s">
        <v>168</v>
      </c>
      <c r="B160" t="s">
        <v>251</v>
      </c>
      <c r="C160" t="s">
        <v>151</v>
      </c>
      <c r="D160" t="s">
        <v>169</v>
      </c>
      <c r="E160">
        <v>79.099999999999994</v>
      </c>
      <c r="F160" t="s">
        <v>1</v>
      </c>
      <c r="G160" t="s">
        <v>171</v>
      </c>
      <c r="H160" s="1">
        <v>0.20899999999999999</v>
      </c>
      <c r="I160" t="s">
        <v>4</v>
      </c>
      <c r="J160" t="s">
        <v>5</v>
      </c>
      <c r="K160" t="s">
        <v>1573</v>
      </c>
      <c r="L160" t="s">
        <v>172</v>
      </c>
      <c r="M160" t="s">
        <v>1574</v>
      </c>
      <c r="Q160" t="s">
        <v>357</v>
      </c>
      <c r="R160">
        <v>50</v>
      </c>
      <c r="S160" t="s">
        <v>334</v>
      </c>
      <c r="T160">
        <v>79.099999999999994</v>
      </c>
      <c r="U160" t="s">
        <v>335</v>
      </c>
      <c r="V160" t="s">
        <v>1965</v>
      </c>
      <c r="W160" t="s">
        <v>171</v>
      </c>
    </row>
    <row r="161" spans="1:23" x14ac:dyDescent="0.25">
      <c r="A161" t="s">
        <v>168</v>
      </c>
      <c r="B161" t="s">
        <v>251</v>
      </c>
      <c r="C161" t="s">
        <v>151</v>
      </c>
      <c r="D161" t="s">
        <v>169</v>
      </c>
      <c r="E161">
        <v>0.23</v>
      </c>
      <c r="F161" t="s">
        <v>1</v>
      </c>
      <c r="G161" t="s">
        <v>171</v>
      </c>
      <c r="H161" s="1">
        <v>0.99770000000000003</v>
      </c>
      <c r="I161" t="s">
        <v>4</v>
      </c>
      <c r="J161" t="s">
        <v>5</v>
      </c>
      <c r="K161" t="s">
        <v>1966</v>
      </c>
      <c r="L161" t="s">
        <v>172</v>
      </c>
      <c r="M161" t="s">
        <v>1967</v>
      </c>
      <c r="Q161" t="s">
        <v>357</v>
      </c>
      <c r="R161">
        <v>90</v>
      </c>
      <c r="S161" t="s">
        <v>334</v>
      </c>
      <c r="T161">
        <v>0.23</v>
      </c>
      <c r="U161" t="s">
        <v>335</v>
      </c>
      <c r="V161" t="s">
        <v>1968</v>
      </c>
      <c r="W161" t="s">
        <v>171</v>
      </c>
    </row>
    <row r="162" spans="1:23" x14ac:dyDescent="0.25">
      <c r="A162" t="s">
        <v>168</v>
      </c>
      <c r="B162" t="s">
        <v>251</v>
      </c>
      <c r="C162" t="s">
        <v>151</v>
      </c>
      <c r="D162" t="s">
        <v>169</v>
      </c>
      <c r="E162">
        <v>3.44</v>
      </c>
      <c r="F162" t="s">
        <v>1</v>
      </c>
      <c r="G162" t="s">
        <v>171</v>
      </c>
      <c r="H162" s="1">
        <v>0.96560000000000001</v>
      </c>
      <c r="I162" t="s">
        <v>4</v>
      </c>
      <c r="J162" t="s">
        <v>5</v>
      </c>
      <c r="K162" t="s">
        <v>1969</v>
      </c>
      <c r="L162" t="s">
        <v>172</v>
      </c>
      <c r="M162" t="s">
        <v>1970</v>
      </c>
      <c r="Q162" t="s">
        <v>357</v>
      </c>
      <c r="R162">
        <v>180</v>
      </c>
      <c r="S162" t="s">
        <v>334</v>
      </c>
      <c r="T162">
        <v>3.44</v>
      </c>
      <c r="U162" t="s">
        <v>335</v>
      </c>
      <c r="V162" t="s">
        <v>1971</v>
      </c>
      <c r="W162" t="s">
        <v>171</v>
      </c>
    </row>
    <row r="163" spans="1:23" x14ac:dyDescent="0.25">
      <c r="A163" t="s">
        <v>168</v>
      </c>
      <c r="B163" t="s">
        <v>251</v>
      </c>
      <c r="C163" t="s">
        <v>151</v>
      </c>
      <c r="D163" t="s">
        <v>169</v>
      </c>
      <c r="E163">
        <v>81.709999999999994</v>
      </c>
      <c r="F163" t="s">
        <v>1</v>
      </c>
      <c r="G163" t="s">
        <v>171</v>
      </c>
      <c r="H163" s="1">
        <v>0.18290000000000001</v>
      </c>
      <c r="I163" t="s">
        <v>4</v>
      </c>
      <c r="J163" t="s">
        <v>5</v>
      </c>
      <c r="K163" t="s">
        <v>1972</v>
      </c>
      <c r="L163" t="s">
        <v>172</v>
      </c>
      <c r="M163" t="s">
        <v>1973</v>
      </c>
      <c r="Q163" t="s">
        <v>357</v>
      </c>
      <c r="R163">
        <v>70</v>
      </c>
      <c r="S163" t="s">
        <v>334</v>
      </c>
      <c r="T163">
        <v>81.709999999999994</v>
      </c>
      <c r="U163" t="s">
        <v>335</v>
      </c>
      <c r="V163" t="s">
        <v>1974</v>
      </c>
      <c r="W163" t="s">
        <v>171</v>
      </c>
    </row>
    <row r="164" spans="1:23" x14ac:dyDescent="0.25">
      <c r="A164" t="s">
        <v>168</v>
      </c>
      <c r="B164" t="s">
        <v>251</v>
      </c>
      <c r="C164" t="s">
        <v>6</v>
      </c>
      <c r="D164" t="s">
        <v>169</v>
      </c>
      <c r="E164">
        <v>0.3</v>
      </c>
      <c r="F164" t="s">
        <v>1</v>
      </c>
      <c r="G164" t="s">
        <v>171</v>
      </c>
      <c r="H164" s="1">
        <v>1.0029999999999999</v>
      </c>
      <c r="I164" t="s">
        <v>4</v>
      </c>
      <c r="J164" t="s">
        <v>5</v>
      </c>
      <c r="K164" t="s">
        <v>1373</v>
      </c>
      <c r="L164" t="s">
        <v>172</v>
      </c>
      <c r="M164" t="s">
        <v>1374</v>
      </c>
      <c r="Q164" t="s">
        <v>357</v>
      </c>
      <c r="R164">
        <v>140</v>
      </c>
      <c r="S164" t="s">
        <v>336</v>
      </c>
      <c r="T164">
        <v>0.3</v>
      </c>
      <c r="U164" t="s">
        <v>335</v>
      </c>
      <c r="V164" t="s">
        <v>1509</v>
      </c>
      <c r="W164" t="s">
        <v>171</v>
      </c>
    </row>
    <row r="165" spans="1:23" x14ac:dyDescent="0.25">
      <c r="A165" t="s">
        <v>168</v>
      </c>
      <c r="B165" t="s">
        <v>251</v>
      </c>
      <c r="C165" t="s">
        <v>6</v>
      </c>
      <c r="D165" t="s">
        <v>169</v>
      </c>
      <c r="E165">
        <v>6.7</v>
      </c>
      <c r="F165" t="s">
        <v>1</v>
      </c>
      <c r="G165" t="s">
        <v>171</v>
      </c>
      <c r="H165" s="1">
        <v>1.0669999999999999</v>
      </c>
      <c r="I165" t="s">
        <v>4</v>
      </c>
      <c r="J165" t="s">
        <v>5</v>
      </c>
      <c r="K165" t="s">
        <v>1632</v>
      </c>
      <c r="L165" t="s">
        <v>172</v>
      </c>
      <c r="M165" t="s">
        <v>1633</v>
      </c>
      <c r="Q165" t="s">
        <v>357</v>
      </c>
      <c r="R165">
        <v>70</v>
      </c>
      <c r="S165" t="s">
        <v>336</v>
      </c>
      <c r="T165">
        <v>6.7</v>
      </c>
      <c r="U165" t="s">
        <v>335</v>
      </c>
      <c r="V165" t="s">
        <v>1975</v>
      </c>
      <c r="W165" t="s">
        <v>171</v>
      </c>
    </row>
    <row r="166" spans="1:23" x14ac:dyDescent="0.25">
      <c r="A166" t="s">
        <v>168</v>
      </c>
      <c r="B166" t="s">
        <v>251</v>
      </c>
      <c r="C166" t="s">
        <v>6</v>
      </c>
      <c r="D166" t="s">
        <v>169</v>
      </c>
      <c r="E166">
        <v>92.5</v>
      </c>
      <c r="F166" t="s">
        <v>1</v>
      </c>
      <c r="G166" t="s">
        <v>171</v>
      </c>
      <c r="H166" s="1">
        <v>1.925</v>
      </c>
      <c r="I166" t="s">
        <v>4</v>
      </c>
      <c r="J166" t="s">
        <v>5</v>
      </c>
      <c r="K166" t="s">
        <v>1976</v>
      </c>
      <c r="L166" t="s">
        <v>172</v>
      </c>
      <c r="M166" t="s">
        <v>1977</v>
      </c>
      <c r="Q166" t="s">
        <v>357</v>
      </c>
      <c r="R166">
        <v>160</v>
      </c>
      <c r="S166" t="s">
        <v>336</v>
      </c>
      <c r="T166">
        <v>92.5</v>
      </c>
      <c r="U166" t="s">
        <v>335</v>
      </c>
      <c r="V166" t="s">
        <v>1978</v>
      </c>
      <c r="W166" t="s">
        <v>171</v>
      </c>
    </row>
    <row r="167" spans="1:23" x14ac:dyDescent="0.25">
      <c r="A167" t="s">
        <v>168</v>
      </c>
      <c r="B167" t="s">
        <v>251</v>
      </c>
      <c r="C167" t="s">
        <v>6</v>
      </c>
      <c r="D167" t="s">
        <v>169</v>
      </c>
      <c r="E167">
        <v>0.22</v>
      </c>
      <c r="F167" t="s">
        <v>1</v>
      </c>
      <c r="G167" t="s">
        <v>171</v>
      </c>
      <c r="H167" s="1">
        <v>1.0022</v>
      </c>
      <c r="I167" t="s">
        <v>4</v>
      </c>
      <c r="J167" t="s">
        <v>5</v>
      </c>
      <c r="K167" t="s">
        <v>1684</v>
      </c>
      <c r="L167" t="s">
        <v>172</v>
      </c>
      <c r="M167" t="s">
        <v>1685</v>
      </c>
      <c r="Q167" t="s">
        <v>357</v>
      </c>
      <c r="R167">
        <v>100</v>
      </c>
      <c r="S167" t="s">
        <v>336</v>
      </c>
      <c r="T167">
        <v>0.22</v>
      </c>
      <c r="U167" t="s">
        <v>335</v>
      </c>
      <c r="V167" t="s">
        <v>1979</v>
      </c>
      <c r="W167" t="s">
        <v>171</v>
      </c>
    </row>
    <row r="168" spans="1:23" x14ac:dyDescent="0.25">
      <c r="A168" t="s">
        <v>168</v>
      </c>
      <c r="B168" t="s">
        <v>251</v>
      </c>
      <c r="C168" t="s">
        <v>6</v>
      </c>
      <c r="D168" t="s">
        <v>169</v>
      </c>
      <c r="E168">
        <v>8.65</v>
      </c>
      <c r="F168" t="s">
        <v>1</v>
      </c>
      <c r="G168" t="s">
        <v>171</v>
      </c>
      <c r="H168" s="1">
        <v>1.0865</v>
      </c>
      <c r="I168" t="s">
        <v>4</v>
      </c>
      <c r="J168" t="s">
        <v>5</v>
      </c>
      <c r="K168" t="s">
        <v>1980</v>
      </c>
      <c r="L168" t="s">
        <v>172</v>
      </c>
      <c r="M168" t="s">
        <v>1981</v>
      </c>
      <c r="Q168" t="s">
        <v>357</v>
      </c>
      <c r="R168">
        <v>50</v>
      </c>
      <c r="S168" t="s">
        <v>336</v>
      </c>
      <c r="T168">
        <v>8.65</v>
      </c>
      <c r="U168" t="s">
        <v>335</v>
      </c>
      <c r="V168" t="s">
        <v>1982</v>
      </c>
      <c r="W168" t="s">
        <v>171</v>
      </c>
    </row>
    <row r="169" spans="1:23" x14ac:dyDescent="0.25">
      <c r="A169" t="s">
        <v>168</v>
      </c>
      <c r="B169" t="s">
        <v>251</v>
      </c>
      <c r="C169" t="s">
        <v>6</v>
      </c>
      <c r="D169" t="s">
        <v>169</v>
      </c>
      <c r="E169">
        <v>43.71</v>
      </c>
      <c r="F169" t="s">
        <v>1</v>
      </c>
      <c r="G169" t="s">
        <v>171</v>
      </c>
      <c r="H169" s="1">
        <v>1.4371</v>
      </c>
      <c r="I169" t="s">
        <v>4</v>
      </c>
      <c r="J169" t="s">
        <v>5</v>
      </c>
      <c r="K169" t="s">
        <v>1983</v>
      </c>
      <c r="L169" t="s">
        <v>172</v>
      </c>
      <c r="M169" t="s">
        <v>1984</v>
      </c>
      <c r="Q169" t="s">
        <v>357</v>
      </c>
      <c r="R169">
        <v>180</v>
      </c>
      <c r="S169" t="s">
        <v>336</v>
      </c>
      <c r="T169">
        <v>43.71</v>
      </c>
      <c r="U169" t="s">
        <v>335</v>
      </c>
      <c r="V169" t="s">
        <v>1985</v>
      </c>
      <c r="W169" t="s">
        <v>171</v>
      </c>
    </row>
    <row r="170" spans="1:23" x14ac:dyDescent="0.25">
      <c r="A170" t="s">
        <v>168</v>
      </c>
      <c r="B170" t="s">
        <v>251</v>
      </c>
      <c r="C170" t="s">
        <v>151</v>
      </c>
      <c r="D170" t="s">
        <v>169</v>
      </c>
      <c r="E170">
        <v>0.8</v>
      </c>
      <c r="F170" t="s">
        <v>1</v>
      </c>
      <c r="G170" t="s">
        <v>171</v>
      </c>
      <c r="H170" s="1">
        <v>0.99199999999999999</v>
      </c>
      <c r="I170" t="s">
        <v>4</v>
      </c>
      <c r="J170" t="s">
        <v>5</v>
      </c>
      <c r="K170" t="s">
        <v>1450</v>
      </c>
      <c r="L170" t="s">
        <v>172</v>
      </c>
      <c r="M170" t="s">
        <v>1451</v>
      </c>
      <c r="Q170" t="s">
        <v>357</v>
      </c>
      <c r="R170">
        <v>150</v>
      </c>
      <c r="S170" t="s">
        <v>334</v>
      </c>
      <c r="T170">
        <v>0.8</v>
      </c>
      <c r="U170" t="s">
        <v>335</v>
      </c>
      <c r="V170" t="s">
        <v>1462</v>
      </c>
      <c r="W170" t="s">
        <v>171</v>
      </c>
    </row>
    <row r="171" spans="1:23" x14ac:dyDescent="0.25">
      <c r="A171" t="s">
        <v>168</v>
      </c>
      <c r="B171" t="s">
        <v>251</v>
      </c>
      <c r="C171" t="s">
        <v>151</v>
      </c>
      <c r="D171" t="s">
        <v>169</v>
      </c>
      <c r="E171">
        <v>5.4</v>
      </c>
      <c r="F171" t="s">
        <v>1</v>
      </c>
      <c r="G171" t="s">
        <v>171</v>
      </c>
      <c r="H171" s="1">
        <v>0.94599999999999995</v>
      </c>
      <c r="I171" t="s">
        <v>4</v>
      </c>
      <c r="J171" t="s">
        <v>5</v>
      </c>
      <c r="K171" t="s">
        <v>1564</v>
      </c>
      <c r="L171" t="s">
        <v>172</v>
      </c>
      <c r="M171" t="s">
        <v>1565</v>
      </c>
      <c r="Q171" t="s">
        <v>357</v>
      </c>
      <c r="R171">
        <v>70</v>
      </c>
      <c r="S171" t="s">
        <v>334</v>
      </c>
      <c r="T171">
        <v>5.4</v>
      </c>
      <c r="U171" t="s">
        <v>335</v>
      </c>
      <c r="V171" t="s">
        <v>1986</v>
      </c>
      <c r="W171" t="s">
        <v>171</v>
      </c>
    </row>
    <row r="172" spans="1:23" x14ac:dyDescent="0.25">
      <c r="A172" t="s">
        <v>168</v>
      </c>
      <c r="B172" t="s">
        <v>251</v>
      </c>
      <c r="C172" t="s">
        <v>151</v>
      </c>
      <c r="D172" t="s">
        <v>169</v>
      </c>
      <c r="E172">
        <v>55.2</v>
      </c>
      <c r="F172" t="s">
        <v>1</v>
      </c>
      <c r="G172" t="s">
        <v>171</v>
      </c>
      <c r="H172" s="1">
        <v>0.44800000000000001</v>
      </c>
      <c r="I172" t="s">
        <v>4</v>
      </c>
      <c r="J172" t="s">
        <v>5</v>
      </c>
      <c r="K172" t="s">
        <v>1987</v>
      </c>
      <c r="L172" t="s">
        <v>172</v>
      </c>
      <c r="M172" t="s">
        <v>1988</v>
      </c>
      <c r="Q172" t="s">
        <v>357</v>
      </c>
      <c r="R172">
        <v>200</v>
      </c>
      <c r="S172" t="s">
        <v>334</v>
      </c>
      <c r="T172">
        <v>55.2</v>
      </c>
      <c r="U172" t="s">
        <v>335</v>
      </c>
      <c r="V172" t="s">
        <v>1989</v>
      </c>
      <c r="W172" t="s">
        <v>171</v>
      </c>
    </row>
    <row r="173" spans="1:23" x14ac:dyDescent="0.25">
      <c r="A173" t="s">
        <v>168</v>
      </c>
      <c r="B173" t="s">
        <v>251</v>
      </c>
      <c r="C173" t="s">
        <v>151</v>
      </c>
      <c r="D173" t="s">
        <v>169</v>
      </c>
      <c r="E173">
        <v>0.92</v>
      </c>
      <c r="F173" t="s">
        <v>1</v>
      </c>
      <c r="G173" t="s">
        <v>171</v>
      </c>
      <c r="H173" s="1">
        <v>0.99080000000000001</v>
      </c>
      <c r="I173" t="s">
        <v>4</v>
      </c>
      <c r="J173" t="s">
        <v>5</v>
      </c>
      <c r="K173" t="s">
        <v>1990</v>
      </c>
      <c r="L173" t="s">
        <v>172</v>
      </c>
      <c r="M173" t="s">
        <v>1991</v>
      </c>
      <c r="Q173" t="s">
        <v>357</v>
      </c>
      <c r="R173">
        <v>110</v>
      </c>
      <c r="S173" t="s">
        <v>334</v>
      </c>
      <c r="T173">
        <v>0.92</v>
      </c>
      <c r="U173" t="s">
        <v>335</v>
      </c>
      <c r="V173" t="s">
        <v>1992</v>
      </c>
      <c r="W173" t="s">
        <v>171</v>
      </c>
    </row>
    <row r="174" spans="1:23" x14ac:dyDescent="0.25">
      <c r="A174" t="s">
        <v>168</v>
      </c>
      <c r="B174" t="s">
        <v>251</v>
      </c>
      <c r="C174" t="s">
        <v>151</v>
      </c>
      <c r="D174" t="s">
        <v>169</v>
      </c>
      <c r="E174">
        <v>9.25</v>
      </c>
      <c r="F174" t="s">
        <v>1</v>
      </c>
      <c r="G174" t="s">
        <v>171</v>
      </c>
      <c r="H174" s="1">
        <v>0.90749999999999997</v>
      </c>
      <c r="I174" t="s">
        <v>4</v>
      </c>
      <c r="J174" t="s">
        <v>5</v>
      </c>
      <c r="K174" t="s">
        <v>1993</v>
      </c>
      <c r="L174" t="s">
        <v>172</v>
      </c>
      <c r="M174" t="s">
        <v>1994</v>
      </c>
      <c r="Q174" t="s">
        <v>357</v>
      </c>
      <c r="R174">
        <v>50</v>
      </c>
      <c r="S174" t="s">
        <v>334</v>
      </c>
      <c r="T174">
        <v>9.25</v>
      </c>
      <c r="U174" t="s">
        <v>335</v>
      </c>
      <c r="V174" t="s">
        <v>1995</v>
      </c>
      <c r="W174" t="s">
        <v>171</v>
      </c>
    </row>
    <row r="175" spans="1:23" x14ac:dyDescent="0.25">
      <c r="A175" t="s">
        <v>168</v>
      </c>
      <c r="B175" t="s">
        <v>251</v>
      </c>
      <c r="C175" t="s">
        <v>151</v>
      </c>
      <c r="D175" t="s">
        <v>169</v>
      </c>
      <c r="E175">
        <v>33.54</v>
      </c>
      <c r="F175" t="s">
        <v>1</v>
      </c>
      <c r="G175" t="s">
        <v>171</v>
      </c>
      <c r="H175" s="1">
        <v>0.66459999999999997</v>
      </c>
      <c r="I175" t="s">
        <v>4</v>
      </c>
      <c r="J175" t="s">
        <v>5</v>
      </c>
      <c r="K175" t="s">
        <v>1996</v>
      </c>
      <c r="L175" t="s">
        <v>172</v>
      </c>
      <c r="M175" t="s">
        <v>1997</v>
      </c>
      <c r="Q175" t="s">
        <v>357</v>
      </c>
      <c r="R175">
        <v>90</v>
      </c>
      <c r="S175" t="s">
        <v>334</v>
      </c>
      <c r="T175">
        <v>33.54</v>
      </c>
      <c r="U175" t="s">
        <v>335</v>
      </c>
      <c r="V175" t="s">
        <v>1998</v>
      </c>
      <c r="W175" t="s">
        <v>171</v>
      </c>
    </row>
    <row r="176" spans="1:23" x14ac:dyDescent="0.25">
      <c r="A176" t="s">
        <v>168</v>
      </c>
      <c r="B176" t="s">
        <v>251</v>
      </c>
      <c r="C176" t="s">
        <v>6</v>
      </c>
      <c r="D176" t="s">
        <v>169</v>
      </c>
      <c r="E176">
        <v>0.3</v>
      </c>
      <c r="F176" t="s">
        <v>1</v>
      </c>
      <c r="G176" t="s">
        <v>171</v>
      </c>
      <c r="H176" s="1">
        <v>1.0029999999999999</v>
      </c>
      <c r="I176" t="s">
        <v>4</v>
      </c>
      <c r="J176" t="s">
        <v>5</v>
      </c>
      <c r="K176" t="s">
        <v>1373</v>
      </c>
      <c r="L176" t="s">
        <v>172</v>
      </c>
      <c r="M176" t="s">
        <v>1374</v>
      </c>
      <c r="Q176" t="s">
        <v>357</v>
      </c>
      <c r="R176">
        <v>170</v>
      </c>
      <c r="S176" t="s">
        <v>336</v>
      </c>
      <c r="T176">
        <v>0.3</v>
      </c>
      <c r="U176" t="s">
        <v>335</v>
      </c>
      <c r="V176" t="s">
        <v>1447</v>
      </c>
      <c r="W176" t="s">
        <v>171</v>
      </c>
    </row>
    <row r="177" spans="1:23" x14ac:dyDescent="0.25">
      <c r="A177" t="s">
        <v>168</v>
      </c>
      <c r="B177" t="s">
        <v>251</v>
      </c>
      <c r="C177" t="s">
        <v>6</v>
      </c>
      <c r="D177" t="s">
        <v>169</v>
      </c>
      <c r="E177">
        <v>8</v>
      </c>
      <c r="F177" t="s">
        <v>1</v>
      </c>
      <c r="G177" t="s">
        <v>171</v>
      </c>
      <c r="H177" s="1">
        <v>1.08</v>
      </c>
      <c r="I177" t="s">
        <v>4</v>
      </c>
      <c r="J177" t="s">
        <v>5</v>
      </c>
      <c r="K177" t="s">
        <v>26</v>
      </c>
      <c r="L177" t="s">
        <v>172</v>
      </c>
      <c r="M177" t="s">
        <v>259</v>
      </c>
      <c r="Q177" t="s">
        <v>357</v>
      </c>
      <c r="R177">
        <v>90</v>
      </c>
      <c r="S177" t="s">
        <v>336</v>
      </c>
      <c r="T177">
        <v>8</v>
      </c>
      <c r="U177" t="s">
        <v>335</v>
      </c>
      <c r="V177" t="s">
        <v>1237</v>
      </c>
      <c r="W177" t="s">
        <v>171</v>
      </c>
    </row>
    <row r="178" spans="1:23" x14ac:dyDescent="0.25">
      <c r="A178" t="s">
        <v>168</v>
      </c>
      <c r="B178" t="s">
        <v>251</v>
      </c>
      <c r="C178" t="s">
        <v>6</v>
      </c>
      <c r="D178" t="s">
        <v>169</v>
      </c>
      <c r="E178">
        <v>15.7</v>
      </c>
      <c r="F178" t="s">
        <v>1</v>
      </c>
      <c r="G178" t="s">
        <v>171</v>
      </c>
      <c r="H178" s="1">
        <v>1.157</v>
      </c>
      <c r="I178" t="s">
        <v>4</v>
      </c>
      <c r="J178" t="s">
        <v>5</v>
      </c>
      <c r="K178" t="s">
        <v>1999</v>
      </c>
      <c r="L178" t="s">
        <v>172</v>
      </c>
      <c r="M178" t="s">
        <v>2000</v>
      </c>
      <c r="Q178" t="s">
        <v>357</v>
      </c>
      <c r="R178">
        <v>130</v>
      </c>
      <c r="S178" t="s">
        <v>336</v>
      </c>
      <c r="T178">
        <v>15.7</v>
      </c>
      <c r="U178" t="s">
        <v>335</v>
      </c>
      <c r="V178" t="s">
        <v>2001</v>
      </c>
      <c r="W178" t="s">
        <v>171</v>
      </c>
    </row>
    <row r="179" spans="1:23" x14ac:dyDescent="0.25">
      <c r="A179" t="s">
        <v>168</v>
      </c>
      <c r="B179" t="s">
        <v>251</v>
      </c>
      <c r="C179" t="s">
        <v>6</v>
      </c>
      <c r="D179" t="s">
        <v>169</v>
      </c>
      <c r="E179">
        <v>0.4</v>
      </c>
      <c r="F179" t="s">
        <v>1</v>
      </c>
      <c r="G179" t="s">
        <v>171</v>
      </c>
      <c r="H179" s="1">
        <v>1.004</v>
      </c>
      <c r="I179" t="s">
        <v>4</v>
      </c>
      <c r="J179" t="s">
        <v>5</v>
      </c>
      <c r="K179" t="s">
        <v>1401</v>
      </c>
      <c r="L179" t="s">
        <v>172</v>
      </c>
      <c r="M179" t="s">
        <v>1402</v>
      </c>
      <c r="Q179" t="s">
        <v>357</v>
      </c>
      <c r="R179">
        <v>120</v>
      </c>
      <c r="S179" t="s">
        <v>336</v>
      </c>
      <c r="T179">
        <v>0.4</v>
      </c>
      <c r="U179" t="s">
        <v>335</v>
      </c>
      <c r="V179" t="s">
        <v>2002</v>
      </c>
      <c r="W179" t="s">
        <v>171</v>
      </c>
    </row>
    <row r="180" spans="1:23" x14ac:dyDescent="0.25">
      <c r="A180" t="s">
        <v>168</v>
      </c>
      <c r="B180" t="s">
        <v>251</v>
      </c>
      <c r="C180" t="s">
        <v>6</v>
      </c>
      <c r="D180" t="s">
        <v>169</v>
      </c>
      <c r="E180">
        <v>7.18</v>
      </c>
      <c r="F180" t="s">
        <v>1</v>
      </c>
      <c r="G180" t="s">
        <v>171</v>
      </c>
      <c r="H180" s="1">
        <v>1.0718000000000001</v>
      </c>
      <c r="I180" t="s">
        <v>4</v>
      </c>
      <c r="J180" t="s">
        <v>5</v>
      </c>
      <c r="K180" t="s">
        <v>2003</v>
      </c>
      <c r="L180" t="s">
        <v>172</v>
      </c>
      <c r="M180" t="s">
        <v>2004</v>
      </c>
      <c r="Q180" t="s">
        <v>357</v>
      </c>
      <c r="R180">
        <v>170</v>
      </c>
      <c r="S180" t="s">
        <v>336</v>
      </c>
      <c r="T180">
        <v>7.18</v>
      </c>
      <c r="U180" t="s">
        <v>335</v>
      </c>
      <c r="V180" t="s">
        <v>2005</v>
      </c>
      <c r="W180" t="s">
        <v>171</v>
      </c>
    </row>
    <row r="181" spans="1:23" x14ac:dyDescent="0.25">
      <c r="A181" t="s">
        <v>168</v>
      </c>
      <c r="B181" t="s">
        <v>251</v>
      </c>
      <c r="C181" t="s">
        <v>6</v>
      </c>
      <c r="D181" t="s">
        <v>169</v>
      </c>
      <c r="E181">
        <v>12.62</v>
      </c>
      <c r="F181" t="s">
        <v>1</v>
      </c>
      <c r="G181" t="s">
        <v>171</v>
      </c>
      <c r="H181" s="1">
        <v>1.1262000000000001</v>
      </c>
      <c r="I181" t="s">
        <v>4</v>
      </c>
      <c r="J181" t="s">
        <v>5</v>
      </c>
      <c r="K181" t="s">
        <v>2006</v>
      </c>
      <c r="L181" t="s">
        <v>172</v>
      </c>
      <c r="M181" t="s">
        <v>2007</v>
      </c>
      <c r="Q181" t="s">
        <v>357</v>
      </c>
      <c r="R181">
        <v>60</v>
      </c>
      <c r="S181" t="s">
        <v>336</v>
      </c>
      <c r="T181">
        <v>12.62</v>
      </c>
      <c r="U181" t="s">
        <v>335</v>
      </c>
      <c r="V181" t="s">
        <v>2008</v>
      </c>
      <c r="W181" t="s">
        <v>171</v>
      </c>
    </row>
    <row r="182" spans="1:23" x14ac:dyDescent="0.25">
      <c r="A182" t="s">
        <v>168</v>
      </c>
      <c r="B182" t="s">
        <v>251</v>
      </c>
      <c r="C182" t="s">
        <v>151</v>
      </c>
      <c r="D182" t="s">
        <v>169</v>
      </c>
      <c r="E182">
        <v>0.3</v>
      </c>
      <c r="F182" t="s">
        <v>1</v>
      </c>
      <c r="G182" t="s">
        <v>171</v>
      </c>
      <c r="H182" s="1">
        <v>0.997</v>
      </c>
      <c r="I182" t="s">
        <v>4</v>
      </c>
      <c r="J182" t="s">
        <v>5</v>
      </c>
      <c r="K182" t="s">
        <v>1396</v>
      </c>
      <c r="L182" t="s">
        <v>172</v>
      </c>
      <c r="M182" t="s">
        <v>1397</v>
      </c>
      <c r="Q182" t="s">
        <v>357</v>
      </c>
      <c r="R182">
        <v>80</v>
      </c>
      <c r="S182" t="s">
        <v>334</v>
      </c>
      <c r="T182">
        <v>0.3</v>
      </c>
      <c r="U182" t="s">
        <v>335</v>
      </c>
      <c r="V182" t="s">
        <v>1618</v>
      </c>
      <c r="W182" t="s">
        <v>171</v>
      </c>
    </row>
    <row r="183" spans="1:23" x14ac:dyDescent="0.25">
      <c r="A183" t="s">
        <v>168</v>
      </c>
      <c r="B183" t="s">
        <v>251</v>
      </c>
      <c r="C183" t="s">
        <v>151</v>
      </c>
      <c r="D183" t="s">
        <v>169</v>
      </c>
      <c r="E183">
        <v>6.9</v>
      </c>
      <c r="F183" t="s">
        <v>1</v>
      </c>
      <c r="G183" t="s">
        <v>171</v>
      </c>
      <c r="H183" s="1">
        <v>0.93100000000000005</v>
      </c>
      <c r="I183" t="s">
        <v>4</v>
      </c>
      <c r="J183" t="s">
        <v>5</v>
      </c>
      <c r="K183" t="s">
        <v>1576</v>
      </c>
      <c r="L183" t="s">
        <v>172</v>
      </c>
      <c r="M183" t="s">
        <v>1577</v>
      </c>
      <c r="Q183" t="s">
        <v>357</v>
      </c>
      <c r="R183">
        <v>140</v>
      </c>
      <c r="S183" t="s">
        <v>334</v>
      </c>
      <c r="T183">
        <v>6.9</v>
      </c>
      <c r="U183" t="s">
        <v>335</v>
      </c>
      <c r="V183" t="s">
        <v>2009</v>
      </c>
      <c r="W183" t="s">
        <v>171</v>
      </c>
    </row>
    <row r="184" spans="1:23" x14ac:dyDescent="0.25">
      <c r="A184" t="s">
        <v>168</v>
      </c>
      <c r="B184" t="s">
        <v>251</v>
      </c>
      <c r="C184" t="s">
        <v>151</v>
      </c>
      <c r="D184" t="s">
        <v>169</v>
      </c>
      <c r="E184">
        <v>83.9</v>
      </c>
      <c r="F184" t="s">
        <v>1</v>
      </c>
      <c r="G184" t="s">
        <v>171</v>
      </c>
      <c r="H184" s="1">
        <v>0.161</v>
      </c>
      <c r="I184" t="s">
        <v>4</v>
      </c>
      <c r="J184" t="s">
        <v>5</v>
      </c>
      <c r="K184" t="s">
        <v>2010</v>
      </c>
      <c r="L184" t="s">
        <v>172</v>
      </c>
      <c r="M184" t="s">
        <v>2011</v>
      </c>
      <c r="Q184" t="s">
        <v>357</v>
      </c>
      <c r="R184">
        <v>140</v>
      </c>
      <c r="S184" t="s">
        <v>334</v>
      </c>
      <c r="T184">
        <v>83.9</v>
      </c>
      <c r="U184" t="s">
        <v>335</v>
      </c>
      <c r="V184" t="s">
        <v>2012</v>
      </c>
      <c r="W184" t="s">
        <v>171</v>
      </c>
    </row>
    <row r="185" spans="1:23" x14ac:dyDescent="0.25">
      <c r="A185" t="s">
        <v>168</v>
      </c>
      <c r="B185" t="s">
        <v>251</v>
      </c>
      <c r="C185" t="s">
        <v>151</v>
      </c>
      <c r="D185" t="s">
        <v>169</v>
      </c>
      <c r="E185">
        <v>0.57999999999999996</v>
      </c>
      <c r="F185" t="s">
        <v>1</v>
      </c>
      <c r="G185" t="s">
        <v>171</v>
      </c>
      <c r="H185" s="1">
        <v>0.99419999999999997</v>
      </c>
      <c r="I185" t="s">
        <v>4</v>
      </c>
      <c r="J185" t="s">
        <v>5</v>
      </c>
      <c r="K185" t="s">
        <v>2013</v>
      </c>
      <c r="L185" t="s">
        <v>172</v>
      </c>
      <c r="M185" t="s">
        <v>2014</v>
      </c>
      <c r="Q185" t="s">
        <v>357</v>
      </c>
      <c r="R185">
        <v>60</v>
      </c>
      <c r="S185" t="s">
        <v>334</v>
      </c>
      <c r="T185">
        <v>0.57999999999999996</v>
      </c>
      <c r="U185" t="s">
        <v>335</v>
      </c>
      <c r="V185" t="s">
        <v>2015</v>
      </c>
      <c r="W185" t="s">
        <v>171</v>
      </c>
    </row>
    <row r="186" spans="1:23" x14ac:dyDescent="0.25">
      <c r="A186" t="s">
        <v>168</v>
      </c>
      <c r="B186" t="s">
        <v>251</v>
      </c>
      <c r="C186" t="s">
        <v>151</v>
      </c>
      <c r="D186" t="s">
        <v>169</v>
      </c>
      <c r="E186">
        <v>6.21</v>
      </c>
      <c r="F186" t="s">
        <v>1</v>
      </c>
      <c r="G186" t="s">
        <v>171</v>
      </c>
      <c r="H186" s="1">
        <v>0.93789999999999996</v>
      </c>
      <c r="I186" t="s">
        <v>4</v>
      </c>
      <c r="J186" t="s">
        <v>5</v>
      </c>
      <c r="K186" t="s">
        <v>2016</v>
      </c>
      <c r="L186" t="s">
        <v>172</v>
      </c>
      <c r="M186" t="s">
        <v>2017</v>
      </c>
      <c r="Q186" t="s">
        <v>357</v>
      </c>
      <c r="R186">
        <v>110</v>
      </c>
      <c r="S186" t="s">
        <v>334</v>
      </c>
      <c r="T186">
        <v>6.21</v>
      </c>
      <c r="U186" t="s">
        <v>335</v>
      </c>
      <c r="V186" t="s">
        <v>2018</v>
      </c>
      <c r="W186" t="s">
        <v>171</v>
      </c>
    </row>
    <row r="187" spans="1:23" x14ac:dyDescent="0.25">
      <c r="A187" t="s">
        <v>168</v>
      </c>
      <c r="B187" t="s">
        <v>251</v>
      </c>
      <c r="C187" t="s">
        <v>151</v>
      </c>
      <c r="D187" t="s">
        <v>169</v>
      </c>
      <c r="E187">
        <v>70.5</v>
      </c>
      <c r="F187" t="s">
        <v>1</v>
      </c>
      <c r="G187" t="s">
        <v>171</v>
      </c>
      <c r="H187" s="1">
        <v>0.29499999999999998</v>
      </c>
      <c r="I187" t="s">
        <v>4</v>
      </c>
      <c r="J187" t="s">
        <v>5</v>
      </c>
      <c r="K187" t="s">
        <v>2019</v>
      </c>
      <c r="L187" t="s">
        <v>172</v>
      </c>
      <c r="M187" t="s">
        <v>2020</v>
      </c>
      <c r="Q187" t="s">
        <v>357</v>
      </c>
      <c r="R187">
        <v>190</v>
      </c>
      <c r="S187" t="s">
        <v>334</v>
      </c>
      <c r="T187">
        <v>70.5</v>
      </c>
      <c r="U187" t="s">
        <v>335</v>
      </c>
      <c r="V187" t="s">
        <v>2021</v>
      </c>
      <c r="W187" t="s">
        <v>171</v>
      </c>
    </row>
    <row r="188" spans="1:23" x14ac:dyDescent="0.25">
      <c r="A188" t="s">
        <v>168</v>
      </c>
      <c r="B188" t="s">
        <v>251</v>
      </c>
      <c r="C188" t="s">
        <v>6</v>
      </c>
      <c r="D188" t="s">
        <v>169</v>
      </c>
      <c r="E188">
        <v>0.5</v>
      </c>
      <c r="F188" t="s">
        <v>1</v>
      </c>
      <c r="G188" t="s">
        <v>171</v>
      </c>
      <c r="H188" s="1">
        <v>1.0049999999999999</v>
      </c>
      <c r="I188" t="s">
        <v>4</v>
      </c>
      <c r="J188" t="s">
        <v>5</v>
      </c>
      <c r="K188" t="s">
        <v>1407</v>
      </c>
      <c r="L188" t="s">
        <v>172</v>
      </c>
      <c r="M188" t="s">
        <v>1408</v>
      </c>
      <c r="Q188" t="s">
        <v>357</v>
      </c>
      <c r="R188">
        <v>60</v>
      </c>
      <c r="S188" t="s">
        <v>336</v>
      </c>
      <c r="T188">
        <v>0.5</v>
      </c>
      <c r="U188" t="s">
        <v>335</v>
      </c>
      <c r="V188" t="s">
        <v>1614</v>
      </c>
      <c r="W188" t="s">
        <v>171</v>
      </c>
    </row>
    <row r="189" spans="1:23" x14ac:dyDescent="0.25">
      <c r="A189" t="s">
        <v>168</v>
      </c>
      <c r="B189" t="s">
        <v>251</v>
      </c>
      <c r="C189" t="s">
        <v>6</v>
      </c>
      <c r="D189" t="s">
        <v>169</v>
      </c>
      <c r="E189">
        <v>8.6</v>
      </c>
      <c r="F189" t="s">
        <v>1</v>
      </c>
      <c r="G189" t="s">
        <v>171</v>
      </c>
      <c r="H189" s="1">
        <v>1.0860000000000001</v>
      </c>
      <c r="I189" t="s">
        <v>4</v>
      </c>
      <c r="J189" t="s">
        <v>5</v>
      </c>
      <c r="K189" t="s">
        <v>1485</v>
      </c>
      <c r="L189" t="s">
        <v>172</v>
      </c>
      <c r="M189" t="s">
        <v>1486</v>
      </c>
      <c r="Q189" t="s">
        <v>357</v>
      </c>
      <c r="R189">
        <v>150</v>
      </c>
      <c r="S189" t="s">
        <v>336</v>
      </c>
      <c r="T189">
        <v>8.6</v>
      </c>
      <c r="U189" t="s">
        <v>335</v>
      </c>
      <c r="V189" t="s">
        <v>2022</v>
      </c>
      <c r="W189" t="s">
        <v>171</v>
      </c>
    </row>
    <row r="190" spans="1:23" x14ac:dyDescent="0.25">
      <c r="A190" t="s">
        <v>168</v>
      </c>
      <c r="B190" t="s">
        <v>251</v>
      </c>
      <c r="C190" t="s">
        <v>6</v>
      </c>
      <c r="D190" t="s">
        <v>169</v>
      </c>
      <c r="E190">
        <v>16</v>
      </c>
      <c r="F190" t="s">
        <v>1</v>
      </c>
      <c r="G190" t="s">
        <v>171</v>
      </c>
      <c r="H190" s="1">
        <v>1.1599999999999999</v>
      </c>
      <c r="I190" t="s">
        <v>4</v>
      </c>
      <c r="J190" t="s">
        <v>5</v>
      </c>
      <c r="K190" t="s">
        <v>7</v>
      </c>
      <c r="L190" t="s">
        <v>172</v>
      </c>
      <c r="M190" t="s">
        <v>267</v>
      </c>
      <c r="Q190" t="s">
        <v>357</v>
      </c>
      <c r="R190">
        <v>200</v>
      </c>
      <c r="S190" t="s">
        <v>336</v>
      </c>
      <c r="T190">
        <v>16</v>
      </c>
      <c r="U190" t="s">
        <v>335</v>
      </c>
      <c r="V190" t="s">
        <v>2023</v>
      </c>
      <c r="W190" t="s">
        <v>171</v>
      </c>
    </row>
    <row r="191" spans="1:23" x14ac:dyDescent="0.25">
      <c r="A191" t="s">
        <v>168</v>
      </c>
      <c r="B191" t="s">
        <v>251</v>
      </c>
      <c r="C191" t="s">
        <v>6</v>
      </c>
      <c r="D191" t="s">
        <v>169</v>
      </c>
      <c r="E191">
        <v>0.31</v>
      </c>
      <c r="F191" t="s">
        <v>1</v>
      </c>
      <c r="G191" t="s">
        <v>171</v>
      </c>
      <c r="H191" s="1">
        <v>1.0031000000000001</v>
      </c>
      <c r="I191" t="s">
        <v>4</v>
      </c>
      <c r="J191" t="s">
        <v>5</v>
      </c>
      <c r="K191" t="s">
        <v>1634</v>
      </c>
      <c r="L191" t="s">
        <v>172</v>
      </c>
      <c r="M191" t="s">
        <v>1635</v>
      </c>
      <c r="Q191" t="s">
        <v>357</v>
      </c>
      <c r="R191">
        <v>110</v>
      </c>
      <c r="S191" t="s">
        <v>336</v>
      </c>
      <c r="T191">
        <v>0.31</v>
      </c>
      <c r="U191" t="s">
        <v>335</v>
      </c>
      <c r="V191" t="s">
        <v>2024</v>
      </c>
      <c r="W191" t="s">
        <v>171</v>
      </c>
    </row>
    <row r="192" spans="1:23" x14ac:dyDescent="0.25">
      <c r="A192" t="s">
        <v>168</v>
      </c>
      <c r="B192" t="s">
        <v>251</v>
      </c>
      <c r="C192" t="s">
        <v>6</v>
      </c>
      <c r="D192" t="s">
        <v>169</v>
      </c>
      <c r="E192">
        <v>9.52</v>
      </c>
      <c r="F192" t="s">
        <v>1</v>
      </c>
      <c r="G192" t="s">
        <v>171</v>
      </c>
      <c r="H192" s="1">
        <v>1.0952</v>
      </c>
      <c r="I192" t="s">
        <v>4</v>
      </c>
      <c r="J192" t="s">
        <v>5</v>
      </c>
      <c r="K192" t="s">
        <v>1629</v>
      </c>
      <c r="L192" t="s">
        <v>172</v>
      </c>
      <c r="M192" t="s">
        <v>1630</v>
      </c>
      <c r="Q192" t="s">
        <v>357</v>
      </c>
      <c r="R192">
        <v>70</v>
      </c>
      <c r="S192" t="s">
        <v>336</v>
      </c>
      <c r="T192">
        <v>9.52</v>
      </c>
      <c r="U192" t="s">
        <v>335</v>
      </c>
      <c r="V192" t="s">
        <v>2025</v>
      </c>
      <c r="W192" t="s">
        <v>171</v>
      </c>
    </row>
    <row r="193" spans="1:23" x14ac:dyDescent="0.25">
      <c r="A193" t="s">
        <v>168</v>
      </c>
      <c r="B193" t="s">
        <v>251</v>
      </c>
      <c r="C193" t="s">
        <v>6</v>
      </c>
      <c r="D193" t="s">
        <v>169</v>
      </c>
      <c r="E193">
        <v>96.41</v>
      </c>
      <c r="F193" t="s">
        <v>1</v>
      </c>
      <c r="G193" t="s">
        <v>171</v>
      </c>
      <c r="H193" s="1">
        <v>1.9641</v>
      </c>
      <c r="I193" t="s">
        <v>4</v>
      </c>
      <c r="J193" t="s">
        <v>5</v>
      </c>
      <c r="K193" t="s">
        <v>2026</v>
      </c>
      <c r="L193" t="s">
        <v>172</v>
      </c>
      <c r="M193" t="s">
        <v>2027</v>
      </c>
      <c r="Q193" t="s">
        <v>357</v>
      </c>
      <c r="R193">
        <v>160</v>
      </c>
      <c r="S193" t="s">
        <v>336</v>
      </c>
      <c r="T193">
        <v>96.41</v>
      </c>
      <c r="U193" t="s">
        <v>335</v>
      </c>
      <c r="V193" t="s">
        <v>2028</v>
      </c>
      <c r="W193" t="s">
        <v>171</v>
      </c>
    </row>
    <row r="194" spans="1:23" x14ac:dyDescent="0.25">
      <c r="A194" t="s">
        <v>168</v>
      </c>
      <c r="B194" t="s">
        <v>251</v>
      </c>
      <c r="C194" t="s">
        <v>151</v>
      </c>
      <c r="D194" t="s">
        <v>169</v>
      </c>
      <c r="E194">
        <v>0.9</v>
      </c>
      <c r="F194" t="s">
        <v>1</v>
      </c>
      <c r="G194" t="s">
        <v>171</v>
      </c>
      <c r="H194" s="1">
        <v>0.99099999999999999</v>
      </c>
      <c r="I194" t="s">
        <v>4</v>
      </c>
      <c r="J194" t="s">
        <v>5</v>
      </c>
      <c r="K194" t="s">
        <v>1404</v>
      </c>
      <c r="L194" t="s">
        <v>172</v>
      </c>
      <c r="M194" t="s">
        <v>1405</v>
      </c>
      <c r="Q194" t="s">
        <v>357</v>
      </c>
      <c r="R194">
        <v>90</v>
      </c>
      <c r="S194" t="s">
        <v>334</v>
      </c>
      <c r="T194">
        <v>0.9</v>
      </c>
      <c r="U194" t="s">
        <v>335</v>
      </c>
      <c r="V194" t="s">
        <v>1406</v>
      </c>
      <c r="W194" t="s">
        <v>171</v>
      </c>
    </row>
    <row r="195" spans="1:23" x14ac:dyDescent="0.25">
      <c r="A195" t="s">
        <v>168</v>
      </c>
      <c r="B195" t="s">
        <v>251</v>
      </c>
      <c r="C195" t="s">
        <v>151</v>
      </c>
      <c r="D195" t="s">
        <v>169</v>
      </c>
      <c r="E195">
        <v>3.6</v>
      </c>
      <c r="F195" t="s">
        <v>1</v>
      </c>
      <c r="G195" t="s">
        <v>171</v>
      </c>
      <c r="H195" s="1">
        <v>0.96399999999999997</v>
      </c>
      <c r="I195" t="s">
        <v>4</v>
      </c>
      <c r="J195" t="s">
        <v>5</v>
      </c>
      <c r="K195" t="s">
        <v>2029</v>
      </c>
      <c r="L195" t="s">
        <v>172</v>
      </c>
      <c r="M195" t="s">
        <v>2030</v>
      </c>
      <c r="Q195" t="s">
        <v>357</v>
      </c>
      <c r="R195">
        <v>190</v>
      </c>
      <c r="S195" t="s">
        <v>334</v>
      </c>
      <c r="T195">
        <v>3.6</v>
      </c>
      <c r="U195" t="s">
        <v>335</v>
      </c>
      <c r="V195" t="s">
        <v>2031</v>
      </c>
      <c r="W195" t="s">
        <v>171</v>
      </c>
    </row>
    <row r="196" spans="1:23" x14ac:dyDescent="0.25">
      <c r="A196" t="s">
        <v>168</v>
      </c>
      <c r="B196" t="s">
        <v>251</v>
      </c>
      <c r="C196" t="s">
        <v>151</v>
      </c>
      <c r="D196" t="s">
        <v>169</v>
      </c>
      <c r="E196">
        <v>32.200000000000003</v>
      </c>
      <c r="F196" t="s">
        <v>1</v>
      </c>
      <c r="G196" t="s">
        <v>171</v>
      </c>
      <c r="H196" s="1">
        <v>0.67800000000000005</v>
      </c>
      <c r="I196" t="s">
        <v>4</v>
      </c>
      <c r="J196" t="s">
        <v>5</v>
      </c>
      <c r="K196" t="s">
        <v>1476</v>
      </c>
      <c r="L196" t="s">
        <v>172</v>
      </c>
      <c r="M196" t="s">
        <v>1477</v>
      </c>
      <c r="Q196" t="s">
        <v>357</v>
      </c>
      <c r="R196">
        <v>130</v>
      </c>
      <c r="S196" t="s">
        <v>334</v>
      </c>
      <c r="T196">
        <v>32.200000000000003</v>
      </c>
      <c r="U196" t="s">
        <v>335</v>
      </c>
      <c r="V196" t="s">
        <v>2032</v>
      </c>
      <c r="W196" t="s">
        <v>171</v>
      </c>
    </row>
    <row r="197" spans="1:23" x14ac:dyDescent="0.25">
      <c r="A197" t="s">
        <v>168</v>
      </c>
      <c r="B197" t="s">
        <v>251</v>
      </c>
      <c r="C197" t="s">
        <v>151</v>
      </c>
      <c r="D197" t="s">
        <v>169</v>
      </c>
      <c r="E197">
        <v>0.51</v>
      </c>
      <c r="F197" t="s">
        <v>1</v>
      </c>
      <c r="G197" t="s">
        <v>171</v>
      </c>
      <c r="H197" s="1">
        <v>0.99490000000000001</v>
      </c>
      <c r="I197" t="s">
        <v>4</v>
      </c>
      <c r="J197" t="s">
        <v>5</v>
      </c>
      <c r="K197" t="s">
        <v>2033</v>
      </c>
      <c r="L197" t="s">
        <v>172</v>
      </c>
      <c r="M197" t="s">
        <v>2034</v>
      </c>
      <c r="Q197" t="s">
        <v>357</v>
      </c>
      <c r="R197">
        <v>160</v>
      </c>
      <c r="S197" t="s">
        <v>334</v>
      </c>
      <c r="T197">
        <v>0.51</v>
      </c>
      <c r="U197" t="s">
        <v>335</v>
      </c>
      <c r="V197" t="s">
        <v>2035</v>
      </c>
      <c r="W197" t="s">
        <v>171</v>
      </c>
    </row>
    <row r="198" spans="1:23" x14ac:dyDescent="0.25">
      <c r="A198" t="s">
        <v>168</v>
      </c>
      <c r="B198" t="s">
        <v>251</v>
      </c>
      <c r="C198" t="s">
        <v>151</v>
      </c>
      <c r="D198" t="s">
        <v>169</v>
      </c>
      <c r="E198">
        <v>8.3000000000000007</v>
      </c>
      <c r="F198" t="s">
        <v>1</v>
      </c>
      <c r="G198" t="s">
        <v>171</v>
      </c>
      <c r="H198" s="1">
        <v>0.91700000000000004</v>
      </c>
      <c r="I198" t="s">
        <v>4</v>
      </c>
      <c r="J198" t="s">
        <v>5</v>
      </c>
      <c r="K198" t="s">
        <v>1569</v>
      </c>
      <c r="L198" t="s">
        <v>172</v>
      </c>
      <c r="M198" t="s">
        <v>1570</v>
      </c>
      <c r="Q198" t="s">
        <v>357</v>
      </c>
      <c r="R198">
        <v>110</v>
      </c>
      <c r="S198" t="s">
        <v>334</v>
      </c>
      <c r="T198">
        <v>8.3000000000000007</v>
      </c>
      <c r="U198" t="s">
        <v>335</v>
      </c>
      <c r="V198" t="s">
        <v>2036</v>
      </c>
      <c r="W198" t="s">
        <v>171</v>
      </c>
    </row>
    <row r="199" spans="1:23" x14ac:dyDescent="0.25">
      <c r="A199" t="s">
        <v>168</v>
      </c>
      <c r="B199" t="s">
        <v>251</v>
      </c>
      <c r="C199" t="s">
        <v>151</v>
      </c>
      <c r="D199" t="s">
        <v>169</v>
      </c>
      <c r="E199">
        <v>88.1</v>
      </c>
      <c r="F199" t="s">
        <v>1</v>
      </c>
      <c r="G199" t="s">
        <v>171</v>
      </c>
      <c r="H199" s="1">
        <v>0.11899999999999999</v>
      </c>
      <c r="I199" t="s">
        <v>4</v>
      </c>
      <c r="J199" t="s">
        <v>5</v>
      </c>
      <c r="K199" t="s">
        <v>2037</v>
      </c>
      <c r="L199" t="s">
        <v>172</v>
      </c>
      <c r="M199" t="s">
        <v>2038</v>
      </c>
      <c r="Q199" t="s">
        <v>357</v>
      </c>
      <c r="R199">
        <v>200</v>
      </c>
      <c r="S199" t="s">
        <v>334</v>
      </c>
      <c r="T199">
        <v>88.1</v>
      </c>
      <c r="U199" t="s">
        <v>335</v>
      </c>
      <c r="V199" t="s">
        <v>2039</v>
      </c>
      <c r="W199" t="s">
        <v>171</v>
      </c>
    </row>
    <row r="200" spans="1:23" x14ac:dyDescent="0.25">
      <c r="A200" t="s">
        <v>168</v>
      </c>
      <c r="B200" t="s">
        <v>251</v>
      </c>
      <c r="C200" t="s">
        <v>6</v>
      </c>
      <c r="D200" t="s">
        <v>169</v>
      </c>
      <c r="E200">
        <v>0.6</v>
      </c>
      <c r="F200" t="s">
        <v>1</v>
      </c>
      <c r="G200" t="s">
        <v>171</v>
      </c>
      <c r="H200" s="1">
        <v>1.006</v>
      </c>
      <c r="I200" t="s">
        <v>4</v>
      </c>
      <c r="J200" t="s">
        <v>5</v>
      </c>
      <c r="K200" t="s">
        <v>1482</v>
      </c>
      <c r="L200" t="s">
        <v>172</v>
      </c>
      <c r="M200" t="s">
        <v>1483</v>
      </c>
      <c r="Q200" t="s">
        <v>357</v>
      </c>
      <c r="R200">
        <v>110</v>
      </c>
      <c r="S200" t="s">
        <v>336</v>
      </c>
      <c r="T200">
        <v>0.6</v>
      </c>
      <c r="U200" t="s">
        <v>335</v>
      </c>
      <c r="V200" t="s">
        <v>1484</v>
      </c>
      <c r="W200" t="s">
        <v>171</v>
      </c>
    </row>
    <row r="201" spans="1:23" x14ac:dyDescent="0.25">
      <c r="A201" t="s">
        <v>168</v>
      </c>
      <c r="B201" t="s">
        <v>251</v>
      </c>
      <c r="C201" t="s">
        <v>6</v>
      </c>
      <c r="D201" t="s">
        <v>169</v>
      </c>
      <c r="E201">
        <v>8.8000000000000007</v>
      </c>
      <c r="F201" t="s">
        <v>1</v>
      </c>
      <c r="G201" t="s">
        <v>171</v>
      </c>
      <c r="H201" s="1">
        <v>1.0880000000000001</v>
      </c>
      <c r="I201" t="s">
        <v>4</v>
      </c>
      <c r="J201" t="s">
        <v>5</v>
      </c>
      <c r="K201" t="s">
        <v>1383</v>
      </c>
      <c r="L201" t="s">
        <v>172</v>
      </c>
      <c r="M201" t="s">
        <v>1384</v>
      </c>
      <c r="Q201" t="s">
        <v>357</v>
      </c>
      <c r="R201">
        <v>60</v>
      </c>
      <c r="S201" t="s">
        <v>336</v>
      </c>
      <c r="T201">
        <v>8.8000000000000007</v>
      </c>
      <c r="U201" t="s">
        <v>335</v>
      </c>
      <c r="V201" t="s">
        <v>1385</v>
      </c>
      <c r="W201" t="s">
        <v>171</v>
      </c>
    </row>
    <row r="202" spans="1:23" x14ac:dyDescent="0.25">
      <c r="A202" t="s">
        <v>168</v>
      </c>
      <c r="B202" t="s">
        <v>251</v>
      </c>
      <c r="C202" t="s">
        <v>6</v>
      </c>
      <c r="D202" t="s">
        <v>169</v>
      </c>
      <c r="E202">
        <v>54.8</v>
      </c>
      <c r="F202" t="s">
        <v>1</v>
      </c>
      <c r="G202" t="s">
        <v>171</v>
      </c>
      <c r="H202" s="1">
        <v>1.548</v>
      </c>
      <c r="I202" t="s">
        <v>4</v>
      </c>
      <c r="J202" t="s">
        <v>5</v>
      </c>
      <c r="K202" t="s">
        <v>1688</v>
      </c>
      <c r="L202" t="s">
        <v>172</v>
      </c>
      <c r="M202" t="s">
        <v>1689</v>
      </c>
      <c r="Q202" t="s">
        <v>357</v>
      </c>
      <c r="R202">
        <v>50</v>
      </c>
      <c r="S202" t="s">
        <v>336</v>
      </c>
      <c r="T202">
        <v>54.8</v>
      </c>
      <c r="U202" t="s">
        <v>335</v>
      </c>
      <c r="V202" t="s">
        <v>2040</v>
      </c>
      <c r="W202" t="s">
        <v>171</v>
      </c>
    </row>
    <row r="203" spans="1:23" x14ac:dyDescent="0.25">
      <c r="A203" t="s">
        <v>168</v>
      </c>
      <c r="B203" t="s">
        <v>251</v>
      </c>
      <c r="C203" t="s">
        <v>6</v>
      </c>
      <c r="D203" t="s">
        <v>169</v>
      </c>
      <c r="E203">
        <v>0.28000000000000003</v>
      </c>
      <c r="F203" t="s">
        <v>1</v>
      </c>
      <c r="G203" t="s">
        <v>171</v>
      </c>
      <c r="H203" s="1">
        <v>1.0027999999999999</v>
      </c>
      <c r="I203" t="s">
        <v>4</v>
      </c>
      <c r="J203" t="s">
        <v>5</v>
      </c>
      <c r="K203" t="s">
        <v>2041</v>
      </c>
      <c r="L203" t="s">
        <v>172</v>
      </c>
      <c r="M203" t="s">
        <v>2042</v>
      </c>
      <c r="Q203" t="s">
        <v>357</v>
      </c>
      <c r="R203">
        <v>170</v>
      </c>
      <c r="S203" t="s">
        <v>336</v>
      </c>
      <c r="T203">
        <v>0.28000000000000003</v>
      </c>
      <c r="U203" t="s">
        <v>335</v>
      </c>
      <c r="V203" t="s">
        <v>2043</v>
      </c>
      <c r="W203" t="s">
        <v>171</v>
      </c>
    </row>
    <row r="204" spans="1:23" x14ac:dyDescent="0.25">
      <c r="A204" t="s">
        <v>168</v>
      </c>
      <c r="B204" t="s">
        <v>251</v>
      </c>
      <c r="C204" t="s">
        <v>6</v>
      </c>
      <c r="D204" t="s">
        <v>169</v>
      </c>
      <c r="E204">
        <v>9.85</v>
      </c>
      <c r="F204" t="s">
        <v>1</v>
      </c>
      <c r="G204" t="s">
        <v>171</v>
      </c>
      <c r="H204" s="1">
        <v>1.0985</v>
      </c>
      <c r="I204" t="s">
        <v>4</v>
      </c>
      <c r="J204" t="s">
        <v>5</v>
      </c>
      <c r="K204" t="s">
        <v>2044</v>
      </c>
      <c r="L204" t="s">
        <v>172</v>
      </c>
      <c r="M204" t="s">
        <v>2045</v>
      </c>
      <c r="Q204" t="s">
        <v>357</v>
      </c>
      <c r="R204">
        <v>150</v>
      </c>
      <c r="S204" t="s">
        <v>336</v>
      </c>
      <c r="T204">
        <v>9.85</v>
      </c>
      <c r="U204" t="s">
        <v>335</v>
      </c>
      <c r="V204" t="s">
        <v>2046</v>
      </c>
      <c r="W204" t="s">
        <v>171</v>
      </c>
    </row>
    <row r="205" spans="1:23" x14ac:dyDescent="0.25">
      <c r="A205" t="s">
        <v>168</v>
      </c>
      <c r="B205" t="s">
        <v>251</v>
      </c>
      <c r="C205" t="s">
        <v>6</v>
      </c>
      <c r="D205" t="s">
        <v>169</v>
      </c>
      <c r="E205">
        <v>50.91</v>
      </c>
      <c r="F205" t="s">
        <v>1</v>
      </c>
      <c r="G205" t="s">
        <v>171</v>
      </c>
      <c r="H205" s="1">
        <v>1.5091000000000001</v>
      </c>
      <c r="I205" t="s">
        <v>4</v>
      </c>
      <c r="J205" t="s">
        <v>5</v>
      </c>
      <c r="K205" t="s">
        <v>2047</v>
      </c>
      <c r="L205" t="s">
        <v>172</v>
      </c>
      <c r="M205" t="s">
        <v>2048</v>
      </c>
      <c r="Q205" t="s">
        <v>357</v>
      </c>
      <c r="R205">
        <v>60</v>
      </c>
      <c r="S205" t="s">
        <v>336</v>
      </c>
      <c r="T205">
        <v>50.91</v>
      </c>
      <c r="U205" t="s">
        <v>335</v>
      </c>
      <c r="V205" t="s">
        <v>2049</v>
      </c>
      <c r="W205" t="s">
        <v>171</v>
      </c>
    </row>
    <row r="206" spans="1:23" x14ac:dyDescent="0.25">
      <c r="A206" t="s">
        <v>168</v>
      </c>
      <c r="B206" t="s">
        <v>251</v>
      </c>
      <c r="C206" t="s">
        <v>151</v>
      </c>
      <c r="D206" t="s">
        <v>169</v>
      </c>
      <c r="E206">
        <v>0.5</v>
      </c>
      <c r="F206" t="s">
        <v>1</v>
      </c>
      <c r="G206" t="s">
        <v>171</v>
      </c>
      <c r="H206" s="1">
        <v>0.995</v>
      </c>
      <c r="I206" t="s">
        <v>4</v>
      </c>
      <c r="J206" t="s">
        <v>5</v>
      </c>
      <c r="K206" t="s">
        <v>1367</v>
      </c>
      <c r="L206" t="s">
        <v>172</v>
      </c>
      <c r="M206" t="s">
        <v>1368</v>
      </c>
      <c r="Q206" t="s">
        <v>357</v>
      </c>
      <c r="R206">
        <v>90</v>
      </c>
      <c r="S206" t="s">
        <v>334</v>
      </c>
      <c r="T206">
        <v>0.5</v>
      </c>
      <c r="U206" t="s">
        <v>335</v>
      </c>
      <c r="V206" t="s">
        <v>1508</v>
      </c>
      <c r="W206" t="s">
        <v>171</v>
      </c>
    </row>
    <row r="207" spans="1:23" x14ac:dyDescent="0.25">
      <c r="A207" t="s">
        <v>168</v>
      </c>
      <c r="B207" t="s">
        <v>251</v>
      </c>
      <c r="C207" t="s">
        <v>151</v>
      </c>
      <c r="D207" t="s">
        <v>169</v>
      </c>
      <c r="E207">
        <v>6.1</v>
      </c>
      <c r="F207" t="s">
        <v>1</v>
      </c>
      <c r="G207" t="s">
        <v>171</v>
      </c>
      <c r="H207" s="1">
        <v>0.93899999999999995</v>
      </c>
      <c r="I207" t="s">
        <v>4</v>
      </c>
      <c r="J207" t="s">
        <v>5</v>
      </c>
      <c r="K207" t="s">
        <v>1623</v>
      </c>
      <c r="L207" t="s">
        <v>172</v>
      </c>
      <c r="M207" t="s">
        <v>1624</v>
      </c>
      <c r="Q207" t="s">
        <v>357</v>
      </c>
      <c r="R207">
        <v>80</v>
      </c>
      <c r="S207" t="s">
        <v>334</v>
      </c>
      <c r="T207">
        <v>6.1</v>
      </c>
      <c r="U207" t="s">
        <v>335</v>
      </c>
      <c r="V207" t="s">
        <v>2050</v>
      </c>
      <c r="W207" t="s">
        <v>171</v>
      </c>
    </row>
    <row r="208" spans="1:23" x14ac:dyDescent="0.25">
      <c r="A208" t="s">
        <v>168</v>
      </c>
      <c r="B208" t="s">
        <v>251</v>
      </c>
      <c r="C208" t="s">
        <v>151</v>
      </c>
      <c r="D208" t="s">
        <v>169</v>
      </c>
      <c r="E208">
        <v>40.299999999999997</v>
      </c>
      <c r="F208" t="s">
        <v>1</v>
      </c>
      <c r="G208" t="s">
        <v>171</v>
      </c>
      <c r="H208" s="1">
        <v>0.59699999999999998</v>
      </c>
      <c r="I208" t="s">
        <v>4</v>
      </c>
      <c r="J208" t="s">
        <v>5</v>
      </c>
      <c r="K208" t="s">
        <v>2051</v>
      </c>
      <c r="L208" t="s">
        <v>172</v>
      </c>
      <c r="M208" t="s">
        <v>2052</v>
      </c>
      <c r="Q208" t="s">
        <v>357</v>
      </c>
      <c r="R208">
        <v>160</v>
      </c>
      <c r="S208" t="s">
        <v>334</v>
      </c>
      <c r="T208">
        <v>40.299999999999997</v>
      </c>
      <c r="U208" t="s">
        <v>335</v>
      </c>
      <c r="V208" t="s">
        <v>2053</v>
      </c>
      <c r="W208" t="s">
        <v>171</v>
      </c>
    </row>
    <row r="209" spans="1:23" x14ac:dyDescent="0.25">
      <c r="A209" t="s">
        <v>168</v>
      </c>
      <c r="B209" t="s">
        <v>251</v>
      </c>
      <c r="C209" t="s">
        <v>151</v>
      </c>
      <c r="D209" t="s">
        <v>169</v>
      </c>
      <c r="E209">
        <v>0.13</v>
      </c>
      <c r="F209" t="s">
        <v>1</v>
      </c>
      <c r="G209" t="s">
        <v>171</v>
      </c>
      <c r="H209" s="1">
        <v>0.99870000000000003</v>
      </c>
      <c r="I209" t="s">
        <v>4</v>
      </c>
      <c r="J209" t="s">
        <v>5</v>
      </c>
      <c r="K209" t="s">
        <v>2054</v>
      </c>
      <c r="L209" t="s">
        <v>172</v>
      </c>
      <c r="M209" t="s">
        <v>2055</v>
      </c>
      <c r="Q209" t="s">
        <v>357</v>
      </c>
      <c r="R209">
        <v>120</v>
      </c>
      <c r="S209" t="s">
        <v>334</v>
      </c>
      <c r="T209">
        <v>0.13</v>
      </c>
      <c r="U209" t="s">
        <v>335</v>
      </c>
      <c r="V209" t="s">
        <v>2056</v>
      </c>
      <c r="W209" t="s">
        <v>171</v>
      </c>
    </row>
    <row r="210" spans="1:23" x14ac:dyDescent="0.25">
      <c r="A210" t="s">
        <v>168</v>
      </c>
      <c r="B210" t="s">
        <v>251</v>
      </c>
      <c r="C210" t="s">
        <v>151</v>
      </c>
      <c r="D210" t="s">
        <v>169</v>
      </c>
      <c r="E210">
        <v>9.76</v>
      </c>
      <c r="F210" t="s">
        <v>1</v>
      </c>
      <c r="G210" t="s">
        <v>171</v>
      </c>
      <c r="H210" s="1">
        <v>0.90239999999999998</v>
      </c>
      <c r="I210" t="s">
        <v>4</v>
      </c>
      <c r="J210" t="s">
        <v>5</v>
      </c>
      <c r="K210" t="s">
        <v>2057</v>
      </c>
      <c r="L210" t="s">
        <v>172</v>
      </c>
      <c r="M210" t="s">
        <v>2058</v>
      </c>
      <c r="Q210" t="s">
        <v>357</v>
      </c>
      <c r="R210">
        <v>80</v>
      </c>
      <c r="S210" t="s">
        <v>334</v>
      </c>
      <c r="T210">
        <v>9.76</v>
      </c>
      <c r="U210" t="s">
        <v>335</v>
      </c>
      <c r="V210" t="s">
        <v>2059</v>
      </c>
      <c r="W210" t="s">
        <v>171</v>
      </c>
    </row>
    <row r="211" spans="1:23" x14ac:dyDescent="0.25">
      <c r="A211" t="s">
        <v>168</v>
      </c>
      <c r="B211" t="s">
        <v>251</v>
      </c>
      <c r="C211" t="s">
        <v>151</v>
      </c>
      <c r="D211" t="s">
        <v>169</v>
      </c>
      <c r="E211">
        <v>81.44</v>
      </c>
      <c r="F211" t="s">
        <v>1</v>
      </c>
      <c r="G211" t="s">
        <v>171</v>
      </c>
      <c r="H211" s="1">
        <v>0.18559999999999999</v>
      </c>
      <c r="I211" t="s">
        <v>4</v>
      </c>
      <c r="J211" t="s">
        <v>5</v>
      </c>
      <c r="K211" t="s">
        <v>2060</v>
      </c>
      <c r="L211" t="s">
        <v>172</v>
      </c>
      <c r="M211" t="s">
        <v>2061</v>
      </c>
      <c r="Q211" t="s">
        <v>357</v>
      </c>
      <c r="R211">
        <v>190</v>
      </c>
      <c r="S211" t="s">
        <v>334</v>
      </c>
      <c r="T211">
        <v>81.44</v>
      </c>
      <c r="U211" t="s">
        <v>335</v>
      </c>
      <c r="V211" t="s">
        <v>2062</v>
      </c>
      <c r="W211" t="s">
        <v>171</v>
      </c>
    </row>
    <row r="212" spans="1:23" x14ac:dyDescent="0.25">
      <c r="A212" t="s">
        <v>168</v>
      </c>
      <c r="B212" t="s">
        <v>251</v>
      </c>
      <c r="C212" t="s">
        <v>6</v>
      </c>
      <c r="D212" t="s">
        <v>169</v>
      </c>
      <c r="E212">
        <v>0.7</v>
      </c>
      <c r="F212" t="s">
        <v>1</v>
      </c>
      <c r="G212" t="s">
        <v>171</v>
      </c>
      <c r="H212" s="1">
        <v>1.0069999999999999</v>
      </c>
      <c r="I212" t="s">
        <v>4</v>
      </c>
      <c r="J212" t="s">
        <v>5</v>
      </c>
      <c r="K212" t="s">
        <v>1425</v>
      </c>
      <c r="L212" t="s">
        <v>172</v>
      </c>
      <c r="M212" t="s">
        <v>1426</v>
      </c>
      <c r="Q212" t="s">
        <v>357</v>
      </c>
      <c r="R212">
        <v>190</v>
      </c>
      <c r="S212" t="s">
        <v>336</v>
      </c>
      <c r="T212">
        <v>0.7</v>
      </c>
      <c r="U212" t="s">
        <v>335</v>
      </c>
      <c r="V212" t="s">
        <v>1503</v>
      </c>
      <c r="W212" t="s">
        <v>171</v>
      </c>
    </row>
    <row r="213" spans="1:23" x14ac:dyDescent="0.25">
      <c r="A213" t="s">
        <v>168</v>
      </c>
      <c r="B213" t="s">
        <v>251</v>
      </c>
      <c r="C213" t="s">
        <v>6</v>
      </c>
      <c r="D213" t="s">
        <v>169</v>
      </c>
      <c r="E213">
        <v>9.4</v>
      </c>
      <c r="F213" t="s">
        <v>1</v>
      </c>
      <c r="G213" t="s">
        <v>171</v>
      </c>
      <c r="H213" s="1">
        <v>1.0940000000000001</v>
      </c>
      <c r="I213" t="s">
        <v>4</v>
      </c>
      <c r="J213" t="s">
        <v>5</v>
      </c>
      <c r="K213" t="s">
        <v>1625</v>
      </c>
      <c r="L213" t="s">
        <v>172</v>
      </c>
      <c r="M213" t="s">
        <v>1626</v>
      </c>
      <c r="Q213" t="s">
        <v>357</v>
      </c>
      <c r="R213">
        <v>140</v>
      </c>
      <c r="S213" t="s">
        <v>336</v>
      </c>
      <c r="T213">
        <v>9.4</v>
      </c>
      <c r="U213" t="s">
        <v>335</v>
      </c>
      <c r="V213" t="s">
        <v>2063</v>
      </c>
      <c r="W213" t="s">
        <v>171</v>
      </c>
    </row>
    <row r="214" spans="1:23" x14ac:dyDescent="0.25">
      <c r="A214" t="s">
        <v>168</v>
      </c>
      <c r="B214" t="s">
        <v>251</v>
      </c>
      <c r="C214" t="s">
        <v>6</v>
      </c>
      <c r="D214" t="s">
        <v>169</v>
      </c>
      <c r="E214">
        <v>17.5</v>
      </c>
      <c r="F214" t="s">
        <v>1</v>
      </c>
      <c r="G214" t="s">
        <v>171</v>
      </c>
      <c r="H214" s="1">
        <v>1.175</v>
      </c>
      <c r="I214" t="s">
        <v>4</v>
      </c>
      <c r="J214" t="s">
        <v>5</v>
      </c>
      <c r="K214" t="s">
        <v>2064</v>
      </c>
      <c r="L214" t="s">
        <v>172</v>
      </c>
      <c r="M214" t="s">
        <v>2065</v>
      </c>
      <c r="Q214" t="s">
        <v>357</v>
      </c>
      <c r="R214">
        <v>190</v>
      </c>
      <c r="S214" t="s">
        <v>336</v>
      </c>
      <c r="T214">
        <v>17.5</v>
      </c>
      <c r="U214" t="s">
        <v>335</v>
      </c>
      <c r="V214" t="s">
        <v>2066</v>
      </c>
      <c r="W214" t="s">
        <v>171</v>
      </c>
    </row>
    <row r="215" spans="1:23" x14ac:dyDescent="0.25">
      <c r="A215" t="s">
        <v>168</v>
      </c>
      <c r="B215" t="s">
        <v>251</v>
      </c>
      <c r="C215" t="s">
        <v>6</v>
      </c>
      <c r="D215" t="s">
        <v>169</v>
      </c>
      <c r="E215">
        <v>0.23</v>
      </c>
      <c r="F215" t="s">
        <v>1</v>
      </c>
      <c r="G215" t="s">
        <v>171</v>
      </c>
      <c r="H215" s="1">
        <v>1.0023</v>
      </c>
      <c r="I215" t="s">
        <v>4</v>
      </c>
      <c r="J215" t="s">
        <v>5</v>
      </c>
      <c r="K215" t="s">
        <v>1523</v>
      </c>
      <c r="L215" t="s">
        <v>172</v>
      </c>
      <c r="M215" t="s">
        <v>1524</v>
      </c>
      <c r="Q215" t="s">
        <v>357</v>
      </c>
      <c r="R215">
        <v>160</v>
      </c>
      <c r="S215" t="s">
        <v>336</v>
      </c>
      <c r="T215">
        <v>0.23</v>
      </c>
      <c r="U215" t="s">
        <v>335</v>
      </c>
      <c r="V215" t="s">
        <v>2067</v>
      </c>
      <c r="W215" t="s">
        <v>171</v>
      </c>
    </row>
    <row r="216" spans="1:23" x14ac:dyDescent="0.25">
      <c r="A216" t="s">
        <v>168</v>
      </c>
      <c r="B216" t="s">
        <v>251</v>
      </c>
      <c r="C216" t="s">
        <v>6</v>
      </c>
      <c r="D216" t="s">
        <v>169</v>
      </c>
      <c r="E216">
        <v>3.53</v>
      </c>
      <c r="F216" t="s">
        <v>1</v>
      </c>
      <c r="G216" t="s">
        <v>171</v>
      </c>
      <c r="H216" s="1">
        <v>1.0353000000000001</v>
      </c>
      <c r="I216" t="s">
        <v>4</v>
      </c>
      <c r="J216" t="s">
        <v>5</v>
      </c>
      <c r="K216" t="s">
        <v>2068</v>
      </c>
      <c r="L216" t="s">
        <v>172</v>
      </c>
      <c r="M216" t="s">
        <v>2069</v>
      </c>
      <c r="Q216" t="s">
        <v>357</v>
      </c>
      <c r="R216">
        <v>100</v>
      </c>
      <c r="S216" t="s">
        <v>336</v>
      </c>
      <c r="T216">
        <v>3.53</v>
      </c>
      <c r="U216" t="s">
        <v>335</v>
      </c>
      <c r="V216" t="s">
        <v>2070</v>
      </c>
      <c r="W216" t="s">
        <v>171</v>
      </c>
    </row>
    <row r="217" spans="1:23" x14ac:dyDescent="0.25">
      <c r="A217" t="s">
        <v>168</v>
      </c>
      <c r="B217" t="s">
        <v>251</v>
      </c>
      <c r="C217" t="s">
        <v>6</v>
      </c>
      <c r="D217" t="s">
        <v>169</v>
      </c>
      <c r="E217">
        <v>96.09</v>
      </c>
      <c r="F217" t="s">
        <v>1</v>
      </c>
      <c r="G217" t="s">
        <v>171</v>
      </c>
      <c r="H217" s="1">
        <v>1.9609000000000001</v>
      </c>
      <c r="I217" t="s">
        <v>4</v>
      </c>
      <c r="J217" t="s">
        <v>5</v>
      </c>
      <c r="K217" t="s">
        <v>2071</v>
      </c>
      <c r="L217" t="s">
        <v>172</v>
      </c>
      <c r="M217" t="s">
        <v>2072</v>
      </c>
      <c r="Q217" t="s">
        <v>357</v>
      </c>
      <c r="R217">
        <v>140</v>
      </c>
      <c r="S217" t="s">
        <v>336</v>
      </c>
      <c r="T217">
        <v>96.09</v>
      </c>
      <c r="U217" t="s">
        <v>335</v>
      </c>
      <c r="V217" t="s">
        <v>2073</v>
      </c>
      <c r="W217" t="s">
        <v>171</v>
      </c>
    </row>
    <row r="218" spans="1:23" x14ac:dyDescent="0.25">
      <c r="A218" t="s">
        <v>168</v>
      </c>
      <c r="B218" t="s">
        <v>251</v>
      </c>
      <c r="C218" t="s">
        <v>151</v>
      </c>
      <c r="D218" t="s">
        <v>169</v>
      </c>
      <c r="E218">
        <v>0.7</v>
      </c>
      <c r="F218" t="s">
        <v>1</v>
      </c>
      <c r="G218" t="s">
        <v>171</v>
      </c>
      <c r="H218" s="1">
        <v>0.99299999999999999</v>
      </c>
      <c r="I218" t="s">
        <v>4</v>
      </c>
      <c r="J218" t="s">
        <v>5</v>
      </c>
      <c r="K218" t="s">
        <v>1417</v>
      </c>
      <c r="L218" t="s">
        <v>172</v>
      </c>
      <c r="M218" t="s">
        <v>1418</v>
      </c>
      <c r="Q218" t="s">
        <v>357</v>
      </c>
      <c r="R218">
        <v>190</v>
      </c>
      <c r="S218" t="s">
        <v>334</v>
      </c>
      <c r="T218">
        <v>0.7</v>
      </c>
      <c r="U218" t="s">
        <v>335</v>
      </c>
      <c r="V218" t="s">
        <v>1465</v>
      </c>
      <c r="W218" t="s">
        <v>171</v>
      </c>
    </row>
    <row r="219" spans="1:23" x14ac:dyDescent="0.25">
      <c r="A219" t="s">
        <v>168</v>
      </c>
      <c r="B219" t="s">
        <v>251</v>
      </c>
      <c r="C219" t="s">
        <v>151</v>
      </c>
      <c r="D219" t="s">
        <v>169</v>
      </c>
      <c r="E219">
        <v>1.8</v>
      </c>
      <c r="F219" t="s">
        <v>1</v>
      </c>
      <c r="G219" t="s">
        <v>171</v>
      </c>
      <c r="H219" s="1">
        <v>0.98199999999999998</v>
      </c>
      <c r="I219" t="s">
        <v>4</v>
      </c>
      <c r="J219" t="s">
        <v>5</v>
      </c>
      <c r="K219" t="s">
        <v>1551</v>
      </c>
      <c r="L219" t="s">
        <v>172</v>
      </c>
      <c r="M219" t="s">
        <v>1552</v>
      </c>
      <c r="Q219" t="s">
        <v>357</v>
      </c>
      <c r="R219">
        <v>150</v>
      </c>
      <c r="S219" t="s">
        <v>334</v>
      </c>
      <c r="T219">
        <v>1.8</v>
      </c>
      <c r="U219" t="s">
        <v>335</v>
      </c>
      <c r="V219" t="s">
        <v>2074</v>
      </c>
      <c r="W219" t="s">
        <v>171</v>
      </c>
    </row>
    <row r="220" spans="1:23" x14ac:dyDescent="0.25">
      <c r="A220" t="s">
        <v>168</v>
      </c>
      <c r="B220" t="s">
        <v>251</v>
      </c>
      <c r="C220" t="s">
        <v>151</v>
      </c>
      <c r="D220" t="s">
        <v>169</v>
      </c>
      <c r="E220">
        <v>20.6</v>
      </c>
      <c r="F220" t="s">
        <v>1</v>
      </c>
      <c r="G220" t="s">
        <v>171</v>
      </c>
      <c r="H220" s="1">
        <v>0.79400000000000004</v>
      </c>
      <c r="I220" t="s">
        <v>4</v>
      </c>
      <c r="J220" t="s">
        <v>5</v>
      </c>
      <c r="K220" t="s">
        <v>1494</v>
      </c>
      <c r="L220" t="s">
        <v>172</v>
      </c>
      <c r="M220" t="s">
        <v>1495</v>
      </c>
      <c r="Q220" t="s">
        <v>357</v>
      </c>
      <c r="R220">
        <v>150</v>
      </c>
      <c r="S220" t="s">
        <v>334</v>
      </c>
      <c r="T220">
        <v>20.6</v>
      </c>
      <c r="U220" t="s">
        <v>335</v>
      </c>
      <c r="V220" t="s">
        <v>2075</v>
      </c>
      <c r="W220" t="s">
        <v>171</v>
      </c>
    </row>
    <row r="221" spans="1:23" x14ac:dyDescent="0.25">
      <c r="A221" t="s">
        <v>168</v>
      </c>
      <c r="B221" t="s">
        <v>251</v>
      </c>
      <c r="C221" t="s">
        <v>151</v>
      </c>
      <c r="D221" t="s">
        <v>169</v>
      </c>
      <c r="E221">
        <v>0.32</v>
      </c>
      <c r="F221" t="s">
        <v>1</v>
      </c>
      <c r="G221" t="s">
        <v>171</v>
      </c>
      <c r="H221" s="1">
        <v>0.99680000000000002</v>
      </c>
      <c r="I221" t="s">
        <v>4</v>
      </c>
      <c r="J221" t="s">
        <v>5</v>
      </c>
      <c r="K221" t="s">
        <v>2076</v>
      </c>
      <c r="L221" t="s">
        <v>172</v>
      </c>
      <c r="M221" t="s">
        <v>2077</v>
      </c>
      <c r="Q221" t="s">
        <v>357</v>
      </c>
      <c r="R221">
        <v>100</v>
      </c>
      <c r="S221" t="s">
        <v>334</v>
      </c>
      <c r="T221">
        <v>0.32</v>
      </c>
      <c r="U221" t="s">
        <v>335</v>
      </c>
      <c r="V221" t="s">
        <v>2078</v>
      </c>
      <c r="W221" t="s">
        <v>171</v>
      </c>
    </row>
    <row r="222" spans="1:23" x14ac:dyDescent="0.25">
      <c r="A222" t="s">
        <v>168</v>
      </c>
      <c r="B222" t="s">
        <v>251</v>
      </c>
      <c r="C222" t="s">
        <v>151</v>
      </c>
      <c r="D222" t="s">
        <v>169</v>
      </c>
      <c r="E222">
        <v>3.87</v>
      </c>
      <c r="F222" t="s">
        <v>1</v>
      </c>
      <c r="G222" t="s">
        <v>171</v>
      </c>
      <c r="H222" s="1">
        <v>0.96130000000000004</v>
      </c>
      <c r="I222" t="s">
        <v>4</v>
      </c>
      <c r="J222" t="s">
        <v>5</v>
      </c>
      <c r="K222" t="s">
        <v>2079</v>
      </c>
      <c r="L222" t="s">
        <v>172</v>
      </c>
      <c r="M222" t="s">
        <v>2080</v>
      </c>
      <c r="Q222" t="s">
        <v>357</v>
      </c>
      <c r="R222">
        <v>200</v>
      </c>
      <c r="S222" t="s">
        <v>334</v>
      </c>
      <c r="T222">
        <v>3.87</v>
      </c>
      <c r="U222" t="s">
        <v>335</v>
      </c>
      <c r="V222" t="s">
        <v>2081</v>
      </c>
      <c r="W222" t="s">
        <v>171</v>
      </c>
    </row>
    <row r="223" spans="1:23" x14ac:dyDescent="0.25">
      <c r="A223" t="s">
        <v>168</v>
      </c>
      <c r="B223" t="s">
        <v>251</v>
      </c>
      <c r="C223" t="s">
        <v>151</v>
      </c>
      <c r="D223" t="s">
        <v>169</v>
      </c>
      <c r="E223">
        <v>58.24</v>
      </c>
      <c r="F223" t="s">
        <v>1</v>
      </c>
      <c r="G223" t="s">
        <v>171</v>
      </c>
      <c r="H223" s="1">
        <v>0.41760000000000003</v>
      </c>
      <c r="I223" t="s">
        <v>4</v>
      </c>
      <c r="J223" t="s">
        <v>5</v>
      </c>
      <c r="K223" t="s">
        <v>2082</v>
      </c>
      <c r="L223" t="s">
        <v>172</v>
      </c>
      <c r="M223" t="s">
        <v>2083</v>
      </c>
      <c r="Q223" t="s">
        <v>357</v>
      </c>
      <c r="R223">
        <v>160</v>
      </c>
      <c r="S223" t="s">
        <v>334</v>
      </c>
      <c r="T223">
        <v>58.24</v>
      </c>
      <c r="U223" t="s">
        <v>335</v>
      </c>
      <c r="V223" t="s">
        <v>2084</v>
      </c>
      <c r="W223" t="s">
        <v>171</v>
      </c>
    </row>
    <row r="224" spans="1:23" x14ac:dyDescent="0.25">
      <c r="A224" t="s">
        <v>168</v>
      </c>
      <c r="B224" t="s">
        <v>251</v>
      </c>
      <c r="C224" t="s">
        <v>6</v>
      </c>
      <c r="D224" t="s">
        <v>169</v>
      </c>
      <c r="E224">
        <v>0.4</v>
      </c>
      <c r="F224" t="s">
        <v>1</v>
      </c>
      <c r="G224" t="s">
        <v>171</v>
      </c>
      <c r="H224" s="1">
        <v>1.004</v>
      </c>
      <c r="I224" t="s">
        <v>4</v>
      </c>
      <c r="J224" t="s">
        <v>5</v>
      </c>
      <c r="K224" t="s">
        <v>1401</v>
      </c>
      <c r="L224" t="s">
        <v>172</v>
      </c>
      <c r="M224" t="s">
        <v>1402</v>
      </c>
      <c r="Q224" t="s">
        <v>357</v>
      </c>
      <c r="R224">
        <v>150</v>
      </c>
      <c r="S224" t="s">
        <v>336</v>
      </c>
      <c r="T224">
        <v>0.4</v>
      </c>
      <c r="U224" t="s">
        <v>335</v>
      </c>
      <c r="V224" t="s">
        <v>2085</v>
      </c>
      <c r="W224" t="s">
        <v>171</v>
      </c>
    </row>
    <row r="225" spans="1:23" x14ac:dyDescent="0.25">
      <c r="A225" t="s">
        <v>168</v>
      </c>
      <c r="B225" t="s">
        <v>251</v>
      </c>
      <c r="C225" t="s">
        <v>6</v>
      </c>
      <c r="D225" t="s">
        <v>169</v>
      </c>
      <c r="E225">
        <v>2.1</v>
      </c>
      <c r="F225" t="s">
        <v>1</v>
      </c>
      <c r="G225" t="s">
        <v>171</v>
      </c>
      <c r="H225" s="1">
        <v>1.0209999999999999</v>
      </c>
      <c r="I225" t="s">
        <v>4</v>
      </c>
      <c r="J225" t="s">
        <v>5</v>
      </c>
      <c r="K225" t="s">
        <v>1637</v>
      </c>
      <c r="L225" t="s">
        <v>172</v>
      </c>
      <c r="M225" t="s">
        <v>1638</v>
      </c>
      <c r="Q225" t="s">
        <v>357</v>
      </c>
      <c r="R225">
        <v>90</v>
      </c>
      <c r="S225" t="s">
        <v>336</v>
      </c>
      <c r="T225">
        <v>2.1</v>
      </c>
      <c r="U225" t="s">
        <v>335</v>
      </c>
      <c r="V225" t="s">
        <v>2086</v>
      </c>
      <c r="W225" t="s">
        <v>171</v>
      </c>
    </row>
    <row r="226" spans="1:23" x14ac:dyDescent="0.25">
      <c r="A226" t="s">
        <v>168</v>
      </c>
      <c r="B226" t="s">
        <v>251</v>
      </c>
      <c r="C226" t="s">
        <v>6</v>
      </c>
      <c r="D226" t="s">
        <v>169</v>
      </c>
      <c r="E226">
        <v>45.5</v>
      </c>
      <c r="F226" t="s">
        <v>1</v>
      </c>
      <c r="G226" t="s">
        <v>171</v>
      </c>
      <c r="H226" s="1">
        <v>1.4550000000000001</v>
      </c>
      <c r="I226" t="s">
        <v>4</v>
      </c>
      <c r="J226" t="s">
        <v>5</v>
      </c>
      <c r="K226" t="s">
        <v>2087</v>
      </c>
      <c r="L226" t="s">
        <v>172</v>
      </c>
      <c r="M226" t="s">
        <v>2088</v>
      </c>
      <c r="Q226" t="s">
        <v>357</v>
      </c>
      <c r="R226">
        <v>80</v>
      </c>
      <c r="S226" t="s">
        <v>336</v>
      </c>
      <c r="T226">
        <v>45.5</v>
      </c>
      <c r="U226" t="s">
        <v>335</v>
      </c>
      <c r="V226" t="s">
        <v>2089</v>
      </c>
      <c r="W226" t="s">
        <v>171</v>
      </c>
    </row>
    <row r="227" spans="1:23" x14ac:dyDescent="0.25">
      <c r="A227" t="s">
        <v>168</v>
      </c>
      <c r="B227" t="s">
        <v>251</v>
      </c>
      <c r="C227" t="s">
        <v>6</v>
      </c>
      <c r="D227" t="s">
        <v>169</v>
      </c>
      <c r="E227">
        <v>0.7</v>
      </c>
      <c r="F227" t="s">
        <v>1</v>
      </c>
      <c r="G227" t="s">
        <v>171</v>
      </c>
      <c r="H227" s="1">
        <v>1.0069999999999999</v>
      </c>
      <c r="I227" t="s">
        <v>4</v>
      </c>
      <c r="J227" t="s">
        <v>5</v>
      </c>
      <c r="K227" t="s">
        <v>1425</v>
      </c>
      <c r="L227" t="s">
        <v>172</v>
      </c>
      <c r="M227" t="s">
        <v>1426</v>
      </c>
      <c r="Q227" t="s">
        <v>357</v>
      </c>
      <c r="R227">
        <v>190</v>
      </c>
      <c r="S227" t="s">
        <v>336</v>
      </c>
      <c r="T227">
        <v>0.7</v>
      </c>
      <c r="U227" t="s">
        <v>335</v>
      </c>
      <c r="V227" t="s">
        <v>1503</v>
      </c>
      <c r="W227" t="s">
        <v>171</v>
      </c>
    </row>
    <row r="228" spans="1:23" x14ac:dyDescent="0.25">
      <c r="A228" t="s">
        <v>168</v>
      </c>
      <c r="B228" t="s">
        <v>251</v>
      </c>
      <c r="C228" t="s">
        <v>6</v>
      </c>
      <c r="D228" t="s">
        <v>169</v>
      </c>
      <c r="E228">
        <v>1.08</v>
      </c>
      <c r="F228" t="s">
        <v>1</v>
      </c>
      <c r="G228" t="s">
        <v>171</v>
      </c>
      <c r="H228" s="1">
        <v>1.0107999999999999</v>
      </c>
      <c r="I228" t="s">
        <v>4</v>
      </c>
      <c r="J228" t="s">
        <v>5</v>
      </c>
      <c r="K228" t="s">
        <v>2090</v>
      </c>
      <c r="L228" t="s">
        <v>172</v>
      </c>
      <c r="M228" t="s">
        <v>2091</v>
      </c>
      <c r="Q228" t="s">
        <v>357</v>
      </c>
      <c r="R228">
        <v>190</v>
      </c>
      <c r="S228" t="s">
        <v>336</v>
      </c>
      <c r="T228">
        <v>1.08</v>
      </c>
      <c r="U228" t="s">
        <v>335</v>
      </c>
      <c r="V228" t="s">
        <v>2092</v>
      </c>
      <c r="W228" t="s">
        <v>171</v>
      </c>
    </row>
    <row r="229" spans="1:23" x14ac:dyDescent="0.25">
      <c r="A229" t="s">
        <v>168</v>
      </c>
      <c r="B229" t="s">
        <v>251</v>
      </c>
      <c r="C229" t="s">
        <v>6</v>
      </c>
      <c r="D229" t="s">
        <v>169</v>
      </c>
      <c r="E229">
        <v>39.43</v>
      </c>
      <c r="F229" t="s">
        <v>1</v>
      </c>
      <c r="G229" t="s">
        <v>171</v>
      </c>
      <c r="H229" s="1">
        <v>1.3943000000000001</v>
      </c>
      <c r="I229" t="s">
        <v>4</v>
      </c>
      <c r="J229" t="s">
        <v>5</v>
      </c>
      <c r="K229" t="s">
        <v>2093</v>
      </c>
      <c r="L229" t="s">
        <v>172</v>
      </c>
      <c r="M229" t="s">
        <v>2094</v>
      </c>
      <c r="Q229" t="s">
        <v>357</v>
      </c>
      <c r="R229">
        <v>110</v>
      </c>
      <c r="S229" t="s">
        <v>336</v>
      </c>
      <c r="T229">
        <v>39.43</v>
      </c>
      <c r="U229" t="s">
        <v>335</v>
      </c>
      <c r="V229" t="s">
        <v>2095</v>
      </c>
      <c r="W229" t="s">
        <v>171</v>
      </c>
    </row>
    <row r="230" spans="1:23" x14ac:dyDescent="0.25">
      <c r="A230" t="s">
        <v>168</v>
      </c>
      <c r="B230" t="s">
        <v>251</v>
      </c>
      <c r="C230" t="s">
        <v>151</v>
      </c>
      <c r="D230" t="s">
        <v>169</v>
      </c>
      <c r="E230">
        <v>0.8</v>
      </c>
      <c r="F230" t="s">
        <v>1</v>
      </c>
      <c r="G230" t="s">
        <v>171</v>
      </c>
      <c r="H230" s="1">
        <v>0.99199999999999999</v>
      </c>
      <c r="I230" t="s">
        <v>4</v>
      </c>
      <c r="J230" t="s">
        <v>5</v>
      </c>
      <c r="K230" t="s">
        <v>1450</v>
      </c>
      <c r="L230" t="s">
        <v>172</v>
      </c>
      <c r="M230" t="s">
        <v>1451</v>
      </c>
      <c r="Q230" t="s">
        <v>357</v>
      </c>
      <c r="R230">
        <v>70</v>
      </c>
      <c r="S230" t="s">
        <v>334</v>
      </c>
      <c r="T230">
        <v>0.8</v>
      </c>
      <c r="U230" t="s">
        <v>335</v>
      </c>
      <c r="V230" t="s">
        <v>1528</v>
      </c>
      <c r="W230" t="s">
        <v>171</v>
      </c>
    </row>
    <row r="231" spans="1:23" x14ac:dyDescent="0.25">
      <c r="A231" t="s">
        <v>168</v>
      </c>
      <c r="B231" t="s">
        <v>251</v>
      </c>
      <c r="C231" t="s">
        <v>151</v>
      </c>
      <c r="D231" t="s">
        <v>169</v>
      </c>
      <c r="E231">
        <v>8.8000000000000007</v>
      </c>
      <c r="F231" t="s">
        <v>1</v>
      </c>
      <c r="G231" t="s">
        <v>171</v>
      </c>
      <c r="H231" s="1">
        <v>0.91200000000000003</v>
      </c>
      <c r="I231" t="s">
        <v>4</v>
      </c>
      <c r="J231" t="s">
        <v>5</v>
      </c>
      <c r="K231" t="s">
        <v>1520</v>
      </c>
      <c r="L231" t="s">
        <v>172</v>
      </c>
      <c r="M231" t="s">
        <v>1521</v>
      </c>
      <c r="Q231" t="s">
        <v>357</v>
      </c>
      <c r="R231">
        <v>170</v>
      </c>
      <c r="S231" t="s">
        <v>334</v>
      </c>
      <c r="T231">
        <v>8.8000000000000007</v>
      </c>
      <c r="U231" t="s">
        <v>335</v>
      </c>
      <c r="V231" t="s">
        <v>2096</v>
      </c>
      <c r="W231" t="s">
        <v>171</v>
      </c>
    </row>
    <row r="232" spans="1:23" x14ac:dyDescent="0.25">
      <c r="A232" t="s">
        <v>168</v>
      </c>
      <c r="B232" t="s">
        <v>251</v>
      </c>
      <c r="C232" t="s">
        <v>151</v>
      </c>
      <c r="D232" t="s">
        <v>169</v>
      </c>
      <c r="E232">
        <v>22</v>
      </c>
      <c r="F232" t="s">
        <v>1</v>
      </c>
      <c r="G232" t="s">
        <v>171</v>
      </c>
      <c r="H232" s="1">
        <v>0.78</v>
      </c>
      <c r="I232" t="s">
        <v>4</v>
      </c>
      <c r="J232" t="s">
        <v>5</v>
      </c>
      <c r="K232" t="s">
        <v>31</v>
      </c>
      <c r="L232" t="s">
        <v>172</v>
      </c>
      <c r="M232" t="s">
        <v>193</v>
      </c>
      <c r="Q232" t="s">
        <v>357</v>
      </c>
      <c r="R232">
        <v>110</v>
      </c>
      <c r="S232" t="s">
        <v>334</v>
      </c>
      <c r="T232">
        <v>22</v>
      </c>
      <c r="U232" t="s">
        <v>335</v>
      </c>
      <c r="V232" t="s">
        <v>2097</v>
      </c>
      <c r="W232" t="s">
        <v>171</v>
      </c>
    </row>
    <row r="233" spans="1:23" x14ac:dyDescent="0.25">
      <c r="A233" t="s">
        <v>168</v>
      </c>
      <c r="B233" t="s">
        <v>251</v>
      </c>
      <c r="C233" t="s">
        <v>151</v>
      </c>
      <c r="D233" t="s">
        <v>169</v>
      </c>
      <c r="E233">
        <v>0.25</v>
      </c>
      <c r="F233" t="s">
        <v>1</v>
      </c>
      <c r="G233" t="s">
        <v>171</v>
      </c>
      <c r="H233" s="1">
        <v>0.99750000000000005</v>
      </c>
      <c r="I233" t="s">
        <v>4</v>
      </c>
      <c r="J233" t="s">
        <v>5</v>
      </c>
      <c r="K233" t="s">
        <v>2098</v>
      </c>
      <c r="L233" t="s">
        <v>172</v>
      </c>
      <c r="M233" t="s">
        <v>2099</v>
      </c>
      <c r="Q233" t="s">
        <v>357</v>
      </c>
      <c r="R233">
        <v>120</v>
      </c>
      <c r="S233" t="s">
        <v>334</v>
      </c>
      <c r="T233">
        <v>0.25</v>
      </c>
      <c r="U233" t="s">
        <v>335</v>
      </c>
      <c r="V233" t="s">
        <v>2100</v>
      </c>
      <c r="W233" t="s">
        <v>171</v>
      </c>
    </row>
    <row r="234" spans="1:23" x14ac:dyDescent="0.25">
      <c r="A234" t="s">
        <v>168</v>
      </c>
      <c r="B234" t="s">
        <v>251</v>
      </c>
      <c r="C234" t="s">
        <v>151</v>
      </c>
      <c r="D234" t="s">
        <v>169</v>
      </c>
      <c r="E234">
        <v>6.71</v>
      </c>
      <c r="F234" t="s">
        <v>1</v>
      </c>
      <c r="G234" t="s">
        <v>171</v>
      </c>
      <c r="H234" s="1">
        <v>0.93289999999999995</v>
      </c>
      <c r="I234" t="s">
        <v>4</v>
      </c>
      <c r="J234" t="s">
        <v>5</v>
      </c>
      <c r="K234" t="s">
        <v>2101</v>
      </c>
      <c r="L234" t="s">
        <v>172</v>
      </c>
      <c r="M234" t="s">
        <v>2102</v>
      </c>
      <c r="Q234" t="s">
        <v>357</v>
      </c>
      <c r="R234">
        <v>180</v>
      </c>
      <c r="S234" t="s">
        <v>334</v>
      </c>
      <c r="T234">
        <v>6.71</v>
      </c>
      <c r="U234" t="s">
        <v>335</v>
      </c>
      <c r="V234" t="s">
        <v>2103</v>
      </c>
      <c r="W234" t="s">
        <v>171</v>
      </c>
    </row>
    <row r="235" spans="1:23" x14ac:dyDescent="0.25">
      <c r="A235" t="s">
        <v>168</v>
      </c>
      <c r="B235" t="s">
        <v>251</v>
      </c>
      <c r="C235" t="s">
        <v>151</v>
      </c>
      <c r="D235" t="s">
        <v>169</v>
      </c>
      <c r="E235">
        <v>72.66</v>
      </c>
      <c r="F235" t="s">
        <v>1</v>
      </c>
      <c r="G235" t="s">
        <v>171</v>
      </c>
      <c r="H235" s="1">
        <v>0.27339999999999998</v>
      </c>
      <c r="I235" t="s">
        <v>4</v>
      </c>
      <c r="J235" t="s">
        <v>5</v>
      </c>
      <c r="K235" t="s">
        <v>2104</v>
      </c>
      <c r="L235" t="s">
        <v>172</v>
      </c>
      <c r="M235" t="s">
        <v>2105</v>
      </c>
      <c r="Q235" t="s">
        <v>357</v>
      </c>
      <c r="R235">
        <v>100</v>
      </c>
      <c r="S235" t="s">
        <v>334</v>
      </c>
      <c r="T235">
        <v>72.66</v>
      </c>
      <c r="U235" t="s">
        <v>335</v>
      </c>
      <c r="V235" t="s">
        <v>2106</v>
      </c>
      <c r="W235" t="s">
        <v>171</v>
      </c>
    </row>
    <row r="236" spans="1:23" x14ac:dyDescent="0.25">
      <c r="A236" t="s">
        <v>168</v>
      </c>
      <c r="B236" t="s">
        <v>251</v>
      </c>
      <c r="C236" t="s">
        <v>6</v>
      </c>
      <c r="D236" t="s">
        <v>169</v>
      </c>
      <c r="E236">
        <v>0.3</v>
      </c>
      <c r="F236" t="s">
        <v>1</v>
      </c>
      <c r="G236" t="s">
        <v>171</v>
      </c>
      <c r="H236" s="1">
        <v>1.0029999999999999</v>
      </c>
      <c r="I236" t="s">
        <v>4</v>
      </c>
      <c r="J236" t="s">
        <v>5</v>
      </c>
      <c r="K236" t="s">
        <v>1373</v>
      </c>
      <c r="L236" t="s">
        <v>172</v>
      </c>
      <c r="M236" t="s">
        <v>1374</v>
      </c>
      <c r="Q236" t="s">
        <v>357</v>
      </c>
      <c r="R236">
        <v>50</v>
      </c>
      <c r="S236" t="s">
        <v>336</v>
      </c>
      <c r="T236">
        <v>0.3</v>
      </c>
      <c r="U236" t="s">
        <v>335</v>
      </c>
      <c r="V236" t="s">
        <v>1652</v>
      </c>
      <c r="W236" t="s">
        <v>171</v>
      </c>
    </row>
    <row r="237" spans="1:23" x14ac:dyDescent="0.25">
      <c r="A237" t="s">
        <v>168</v>
      </c>
      <c r="B237" t="s">
        <v>251</v>
      </c>
      <c r="C237" t="s">
        <v>6</v>
      </c>
      <c r="D237" t="s">
        <v>169</v>
      </c>
      <c r="E237">
        <v>2</v>
      </c>
      <c r="F237" t="s">
        <v>1</v>
      </c>
      <c r="G237" t="s">
        <v>171</v>
      </c>
      <c r="H237" s="1">
        <v>1.02</v>
      </c>
      <c r="I237" t="s">
        <v>4</v>
      </c>
      <c r="J237" t="s">
        <v>5</v>
      </c>
      <c r="K237" t="s">
        <v>102</v>
      </c>
      <c r="L237" t="s">
        <v>172</v>
      </c>
      <c r="M237" t="s">
        <v>253</v>
      </c>
      <c r="Q237" t="s">
        <v>357</v>
      </c>
      <c r="R237">
        <v>190</v>
      </c>
      <c r="S237" t="s">
        <v>336</v>
      </c>
      <c r="T237">
        <v>2</v>
      </c>
      <c r="U237" t="s">
        <v>335</v>
      </c>
      <c r="V237" t="s">
        <v>1194</v>
      </c>
      <c r="W237" t="s">
        <v>171</v>
      </c>
    </row>
    <row r="238" spans="1:23" x14ac:dyDescent="0.25">
      <c r="A238" t="s">
        <v>168</v>
      </c>
      <c r="B238" t="s">
        <v>251</v>
      </c>
      <c r="C238" t="s">
        <v>6</v>
      </c>
      <c r="D238" t="s">
        <v>169</v>
      </c>
      <c r="E238">
        <v>29.2</v>
      </c>
      <c r="F238" t="s">
        <v>1</v>
      </c>
      <c r="G238" t="s">
        <v>171</v>
      </c>
      <c r="H238" s="1">
        <v>1.292</v>
      </c>
      <c r="I238" t="s">
        <v>4</v>
      </c>
      <c r="J238" t="s">
        <v>5</v>
      </c>
      <c r="K238" t="s">
        <v>2107</v>
      </c>
      <c r="L238" t="s">
        <v>172</v>
      </c>
      <c r="M238" t="s">
        <v>2108</v>
      </c>
      <c r="Q238" t="s">
        <v>357</v>
      </c>
      <c r="R238">
        <v>70</v>
      </c>
      <c r="S238" t="s">
        <v>336</v>
      </c>
      <c r="T238">
        <v>29.2</v>
      </c>
      <c r="U238" t="s">
        <v>335</v>
      </c>
      <c r="V238" t="s">
        <v>2109</v>
      </c>
      <c r="W238" t="s">
        <v>171</v>
      </c>
    </row>
    <row r="239" spans="1:23" x14ac:dyDescent="0.25">
      <c r="A239" t="s">
        <v>168</v>
      </c>
      <c r="B239" t="s">
        <v>251</v>
      </c>
      <c r="C239" t="s">
        <v>6</v>
      </c>
      <c r="D239" t="s">
        <v>169</v>
      </c>
      <c r="E239">
        <v>0.76</v>
      </c>
      <c r="F239" t="s">
        <v>1</v>
      </c>
      <c r="G239" t="s">
        <v>171</v>
      </c>
      <c r="H239" s="1">
        <v>1.0076000000000001</v>
      </c>
      <c r="I239" t="s">
        <v>4</v>
      </c>
      <c r="J239" t="s">
        <v>5</v>
      </c>
      <c r="K239" t="s">
        <v>1912</v>
      </c>
      <c r="L239" t="s">
        <v>172</v>
      </c>
      <c r="M239" t="s">
        <v>1913</v>
      </c>
      <c r="Q239" t="s">
        <v>357</v>
      </c>
      <c r="R239">
        <v>90</v>
      </c>
      <c r="S239" t="s">
        <v>336</v>
      </c>
      <c r="T239">
        <v>0.76</v>
      </c>
      <c r="U239" t="s">
        <v>335</v>
      </c>
      <c r="V239" t="s">
        <v>2110</v>
      </c>
      <c r="W239" t="s">
        <v>171</v>
      </c>
    </row>
    <row r="240" spans="1:23" x14ac:dyDescent="0.25">
      <c r="A240" t="s">
        <v>168</v>
      </c>
      <c r="B240" t="s">
        <v>251</v>
      </c>
      <c r="C240" t="s">
        <v>6</v>
      </c>
      <c r="D240" t="s">
        <v>169</v>
      </c>
      <c r="E240">
        <v>2.31</v>
      </c>
      <c r="F240" t="s">
        <v>1</v>
      </c>
      <c r="G240" t="s">
        <v>171</v>
      </c>
      <c r="H240" s="1">
        <v>1.0230999999999999</v>
      </c>
      <c r="I240" t="s">
        <v>4</v>
      </c>
      <c r="J240" t="s">
        <v>5</v>
      </c>
      <c r="K240" t="s">
        <v>2111</v>
      </c>
      <c r="L240" t="s">
        <v>172</v>
      </c>
      <c r="M240" t="s">
        <v>2112</v>
      </c>
      <c r="Q240" t="s">
        <v>357</v>
      </c>
      <c r="R240">
        <v>170</v>
      </c>
      <c r="S240" t="s">
        <v>336</v>
      </c>
      <c r="T240">
        <v>2.31</v>
      </c>
      <c r="U240" t="s">
        <v>335</v>
      </c>
      <c r="V240" t="s">
        <v>2113</v>
      </c>
      <c r="W240" t="s">
        <v>171</v>
      </c>
    </row>
    <row r="241" spans="1:23" x14ac:dyDescent="0.25">
      <c r="A241" t="s">
        <v>168</v>
      </c>
      <c r="B241" t="s">
        <v>251</v>
      </c>
      <c r="C241" t="s">
        <v>6</v>
      </c>
      <c r="D241" t="s">
        <v>169</v>
      </c>
      <c r="E241">
        <v>86.68</v>
      </c>
      <c r="F241" t="s">
        <v>1</v>
      </c>
      <c r="G241" t="s">
        <v>171</v>
      </c>
      <c r="H241" s="1">
        <v>1.8668</v>
      </c>
      <c r="I241" t="s">
        <v>4</v>
      </c>
      <c r="J241" t="s">
        <v>5</v>
      </c>
      <c r="K241" t="s">
        <v>2114</v>
      </c>
      <c r="L241" t="s">
        <v>172</v>
      </c>
      <c r="M241" t="s">
        <v>2115</v>
      </c>
      <c r="Q241" t="s">
        <v>357</v>
      </c>
      <c r="R241">
        <v>80</v>
      </c>
      <c r="S241" t="s">
        <v>336</v>
      </c>
      <c r="T241">
        <v>86.68</v>
      </c>
      <c r="U241" t="s">
        <v>335</v>
      </c>
      <c r="V241" t="s">
        <v>2116</v>
      </c>
      <c r="W241" t="s">
        <v>171</v>
      </c>
    </row>
    <row r="242" spans="1:23" x14ac:dyDescent="0.25">
      <c r="A242" t="s">
        <v>168</v>
      </c>
      <c r="B242" t="s">
        <v>251</v>
      </c>
      <c r="C242" t="s">
        <v>151</v>
      </c>
      <c r="D242" t="s">
        <v>169</v>
      </c>
      <c r="E242">
        <v>0.2</v>
      </c>
      <c r="F242" t="s">
        <v>1</v>
      </c>
      <c r="G242" t="s">
        <v>171</v>
      </c>
      <c r="H242" s="1">
        <v>0.998</v>
      </c>
      <c r="I242" t="s">
        <v>4</v>
      </c>
      <c r="J242" t="s">
        <v>5</v>
      </c>
      <c r="K242" t="s">
        <v>1378</v>
      </c>
      <c r="L242" t="s">
        <v>172</v>
      </c>
      <c r="M242" t="s">
        <v>1379</v>
      </c>
      <c r="Q242" t="s">
        <v>357</v>
      </c>
      <c r="R242">
        <v>170</v>
      </c>
      <c r="S242" t="s">
        <v>334</v>
      </c>
      <c r="T242">
        <v>0.2</v>
      </c>
      <c r="U242" t="s">
        <v>335</v>
      </c>
      <c r="V242" t="s">
        <v>1541</v>
      </c>
      <c r="W242" t="s">
        <v>171</v>
      </c>
    </row>
    <row r="243" spans="1:23" x14ac:dyDescent="0.25">
      <c r="A243" t="s">
        <v>168</v>
      </c>
      <c r="B243" t="s">
        <v>251</v>
      </c>
      <c r="C243" t="s">
        <v>151</v>
      </c>
      <c r="D243" t="s">
        <v>169</v>
      </c>
      <c r="E243">
        <v>7.5</v>
      </c>
      <c r="F243" t="s">
        <v>1</v>
      </c>
      <c r="G243" t="s">
        <v>171</v>
      </c>
      <c r="H243" s="1">
        <v>0.92500000000000004</v>
      </c>
      <c r="I243" t="s">
        <v>4</v>
      </c>
      <c r="J243" t="s">
        <v>5</v>
      </c>
      <c r="K243" t="s">
        <v>1536</v>
      </c>
      <c r="L243" t="s">
        <v>172</v>
      </c>
      <c r="M243" t="s">
        <v>1537</v>
      </c>
      <c r="Q243" t="s">
        <v>357</v>
      </c>
      <c r="R243">
        <v>190</v>
      </c>
      <c r="S243" t="s">
        <v>334</v>
      </c>
      <c r="T243">
        <v>7.5</v>
      </c>
      <c r="U243" t="s">
        <v>335</v>
      </c>
      <c r="V243" t="s">
        <v>1644</v>
      </c>
      <c r="W243" t="s">
        <v>171</v>
      </c>
    </row>
    <row r="244" spans="1:23" x14ac:dyDescent="0.25">
      <c r="A244" t="s">
        <v>168</v>
      </c>
      <c r="B244" t="s">
        <v>251</v>
      </c>
      <c r="C244" t="s">
        <v>151</v>
      </c>
      <c r="D244" t="s">
        <v>169</v>
      </c>
      <c r="E244">
        <v>20.7</v>
      </c>
      <c r="F244" t="s">
        <v>1</v>
      </c>
      <c r="G244" t="s">
        <v>171</v>
      </c>
      <c r="H244" s="1">
        <v>0.79300000000000004</v>
      </c>
      <c r="I244" t="s">
        <v>4</v>
      </c>
      <c r="J244" t="s">
        <v>5</v>
      </c>
      <c r="K244" t="s">
        <v>2117</v>
      </c>
      <c r="L244" t="s">
        <v>172</v>
      </c>
      <c r="M244" t="s">
        <v>2118</v>
      </c>
      <c r="Q244" t="s">
        <v>357</v>
      </c>
      <c r="R244">
        <v>110</v>
      </c>
      <c r="S244" t="s">
        <v>334</v>
      </c>
      <c r="T244">
        <v>20.7</v>
      </c>
      <c r="U244" t="s">
        <v>335</v>
      </c>
      <c r="V244" t="s">
        <v>2119</v>
      </c>
      <c r="W244" t="s">
        <v>171</v>
      </c>
    </row>
    <row r="245" spans="1:23" x14ac:dyDescent="0.25">
      <c r="A245" t="s">
        <v>168</v>
      </c>
      <c r="B245" t="s">
        <v>251</v>
      </c>
      <c r="C245" t="s">
        <v>151</v>
      </c>
      <c r="D245" t="s">
        <v>169</v>
      </c>
      <c r="E245">
        <v>0.62</v>
      </c>
      <c r="F245" t="s">
        <v>1</v>
      </c>
      <c r="G245" t="s">
        <v>171</v>
      </c>
      <c r="H245" s="1">
        <v>0.99380000000000002</v>
      </c>
      <c r="I245" t="s">
        <v>4</v>
      </c>
      <c r="J245" t="s">
        <v>5</v>
      </c>
      <c r="K245" t="s">
        <v>2120</v>
      </c>
      <c r="L245" t="s">
        <v>172</v>
      </c>
      <c r="M245" t="s">
        <v>2121</v>
      </c>
      <c r="Q245" t="s">
        <v>357</v>
      </c>
      <c r="R245">
        <v>200</v>
      </c>
      <c r="S245" t="s">
        <v>334</v>
      </c>
      <c r="T245">
        <v>0.62</v>
      </c>
      <c r="U245" t="s">
        <v>335</v>
      </c>
      <c r="V245" t="s">
        <v>2122</v>
      </c>
      <c r="W245" t="s">
        <v>171</v>
      </c>
    </row>
    <row r="246" spans="1:23" x14ac:dyDescent="0.25">
      <c r="A246" t="s">
        <v>168</v>
      </c>
      <c r="B246" t="s">
        <v>251</v>
      </c>
      <c r="C246" t="s">
        <v>151</v>
      </c>
      <c r="D246" t="s">
        <v>169</v>
      </c>
      <c r="E246">
        <v>2.71</v>
      </c>
      <c r="F246" t="s">
        <v>1</v>
      </c>
      <c r="G246" t="s">
        <v>171</v>
      </c>
      <c r="H246" s="1">
        <v>0.97289999999999999</v>
      </c>
      <c r="I246" t="s">
        <v>4</v>
      </c>
      <c r="J246" t="s">
        <v>5</v>
      </c>
      <c r="K246" t="s">
        <v>2123</v>
      </c>
      <c r="L246" t="s">
        <v>172</v>
      </c>
      <c r="M246" t="s">
        <v>2124</v>
      </c>
      <c r="Q246" t="s">
        <v>357</v>
      </c>
      <c r="R246">
        <v>70</v>
      </c>
      <c r="S246" t="s">
        <v>334</v>
      </c>
      <c r="T246">
        <v>2.71</v>
      </c>
      <c r="U246" t="s">
        <v>335</v>
      </c>
      <c r="V246" t="s">
        <v>2125</v>
      </c>
      <c r="W246" t="s">
        <v>171</v>
      </c>
    </row>
    <row r="247" spans="1:23" x14ac:dyDescent="0.25">
      <c r="A247" t="s">
        <v>168</v>
      </c>
      <c r="B247" t="s">
        <v>251</v>
      </c>
      <c r="C247" t="s">
        <v>151</v>
      </c>
      <c r="D247" t="s">
        <v>169</v>
      </c>
      <c r="E247">
        <v>52.78</v>
      </c>
      <c r="F247" t="s">
        <v>1</v>
      </c>
      <c r="G247" t="s">
        <v>171</v>
      </c>
      <c r="H247" s="1">
        <v>0.47220000000000001</v>
      </c>
      <c r="I247" t="s">
        <v>4</v>
      </c>
      <c r="J247" t="s">
        <v>5</v>
      </c>
      <c r="K247" t="s">
        <v>2126</v>
      </c>
      <c r="L247" t="s">
        <v>172</v>
      </c>
      <c r="M247" t="s">
        <v>2127</v>
      </c>
      <c r="Q247" t="s">
        <v>357</v>
      </c>
      <c r="R247">
        <v>80</v>
      </c>
      <c r="S247" t="s">
        <v>334</v>
      </c>
      <c r="T247">
        <v>52.78</v>
      </c>
      <c r="U247" t="s">
        <v>335</v>
      </c>
      <c r="V247" t="s">
        <v>2128</v>
      </c>
      <c r="W247" t="s">
        <v>171</v>
      </c>
    </row>
    <row r="248" spans="1:23" x14ac:dyDescent="0.25">
      <c r="A248" t="s">
        <v>168</v>
      </c>
      <c r="B248" t="s">
        <v>251</v>
      </c>
      <c r="C248" t="s">
        <v>6</v>
      </c>
      <c r="D248" t="s">
        <v>169</v>
      </c>
      <c r="E248">
        <v>0.3</v>
      </c>
      <c r="F248" t="s">
        <v>1</v>
      </c>
      <c r="G248" t="s">
        <v>171</v>
      </c>
      <c r="H248" s="1">
        <v>1.0029999999999999</v>
      </c>
      <c r="I248" t="s">
        <v>4</v>
      </c>
      <c r="J248" t="s">
        <v>5</v>
      </c>
      <c r="K248" t="s">
        <v>1373</v>
      </c>
      <c r="L248" t="s">
        <v>172</v>
      </c>
      <c r="M248" t="s">
        <v>1374</v>
      </c>
      <c r="Q248" t="s">
        <v>357</v>
      </c>
      <c r="R248">
        <v>200</v>
      </c>
      <c r="S248" t="s">
        <v>336</v>
      </c>
      <c r="T248">
        <v>0.3</v>
      </c>
      <c r="U248" t="s">
        <v>335</v>
      </c>
      <c r="V248" t="s">
        <v>1591</v>
      </c>
      <c r="W248" t="s">
        <v>171</v>
      </c>
    </row>
    <row r="249" spans="1:23" x14ac:dyDescent="0.25">
      <c r="A249" t="s">
        <v>168</v>
      </c>
      <c r="B249" t="s">
        <v>251</v>
      </c>
      <c r="C249" t="s">
        <v>6</v>
      </c>
      <c r="D249" t="s">
        <v>169</v>
      </c>
      <c r="E249">
        <v>9</v>
      </c>
      <c r="F249" t="s">
        <v>1</v>
      </c>
      <c r="G249" t="s">
        <v>171</v>
      </c>
      <c r="H249" s="1">
        <v>1.0900000000000001</v>
      </c>
      <c r="I249" t="s">
        <v>4</v>
      </c>
      <c r="J249" t="s">
        <v>5</v>
      </c>
      <c r="K249" t="s">
        <v>118</v>
      </c>
      <c r="L249" t="s">
        <v>172</v>
      </c>
      <c r="M249" t="s">
        <v>260</v>
      </c>
      <c r="Q249" t="s">
        <v>357</v>
      </c>
      <c r="R249">
        <v>180</v>
      </c>
      <c r="S249" t="s">
        <v>336</v>
      </c>
      <c r="T249">
        <v>9</v>
      </c>
      <c r="U249" t="s">
        <v>335</v>
      </c>
      <c r="V249" t="s">
        <v>365</v>
      </c>
      <c r="W249" t="s">
        <v>171</v>
      </c>
    </row>
    <row r="250" spans="1:23" x14ac:dyDescent="0.25">
      <c r="A250" t="s">
        <v>168</v>
      </c>
      <c r="B250" t="s">
        <v>251</v>
      </c>
      <c r="C250" t="s">
        <v>6</v>
      </c>
      <c r="D250" t="s">
        <v>169</v>
      </c>
      <c r="E250">
        <v>43.5</v>
      </c>
      <c r="F250" t="s">
        <v>1</v>
      </c>
      <c r="G250" t="s">
        <v>171</v>
      </c>
      <c r="H250" s="1">
        <v>1.4350000000000001</v>
      </c>
      <c r="I250" t="s">
        <v>4</v>
      </c>
      <c r="J250" t="s">
        <v>5</v>
      </c>
      <c r="K250" t="s">
        <v>2129</v>
      </c>
      <c r="L250" t="s">
        <v>172</v>
      </c>
      <c r="M250" t="s">
        <v>2130</v>
      </c>
      <c r="Q250" t="s">
        <v>357</v>
      </c>
      <c r="R250">
        <v>160</v>
      </c>
      <c r="S250" t="s">
        <v>336</v>
      </c>
      <c r="T250">
        <v>43.5</v>
      </c>
      <c r="U250" t="s">
        <v>335</v>
      </c>
      <c r="V250" t="s">
        <v>2131</v>
      </c>
      <c r="W250" t="s">
        <v>171</v>
      </c>
    </row>
    <row r="251" spans="1:23" x14ac:dyDescent="0.25">
      <c r="A251" t="s">
        <v>168</v>
      </c>
      <c r="B251" t="s">
        <v>251</v>
      </c>
      <c r="C251" t="s">
        <v>6</v>
      </c>
      <c r="D251" t="s">
        <v>169</v>
      </c>
      <c r="E251">
        <v>0.26</v>
      </c>
      <c r="F251" t="s">
        <v>1</v>
      </c>
      <c r="G251" t="s">
        <v>171</v>
      </c>
      <c r="H251" s="1">
        <v>1.0025999999999999</v>
      </c>
      <c r="I251" t="s">
        <v>4</v>
      </c>
      <c r="J251" t="s">
        <v>5</v>
      </c>
      <c r="K251" t="s">
        <v>1376</v>
      </c>
      <c r="L251" t="s">
        <v>172</v>
      </c>
      <c r="M251" t="s">
        <v>1377</v>
      </c>
      <c r="Q251" t="s">
        <v>357</v>
      </c>
      <c r="R251">
        <v>150</v>
      </c>
      <c r="S251" t="s">
        <v>336</v>
      </c>
      <c r="T251">
        <v>0.26</v>
      </c>
      <c r="U251" t="s">
        <v>335</v>
      </c>
      <c r="V251" t="s">
        <v>2132</v>
      </c>
      <c r="W251" t="s">
        <v>171</v>
      </c>
    </row>
    <row r="252" spans="1:23" x14ac:dyDescent="0.25">
      <c r="A252" t="s">
        <v>168</v>
      </c>
      <c r="B252" t="s">
        <v>251</v>
      </c>
      <c r="C252" t="s">
        <v>6</v>
      </c>
      <c r="D252" t="s">
        <v>169</v>
      </c>
      <c r="E252">
        <v>6.64</v>
      </c>
      <c r="F252" t="s">
        <v>1</v>
      </c>
      <c r="G252" t="s">
        <v>171</v>
      </c>
      <c r="H252" s="1">
        <v>1.0664</v>
      </c>
      <c r="I252" t="s">
        <v>4</v>
      </c>
      <c r="J252" t="s">
        <v>5</v>
      </c>
      <c r="K252" t="s">
        <v>1821</v>
      </c>
      <c r="L252" t="s">
        <v>172</v>
      </c>
      <c r="M252" t="s">
        <v>1822</v>
      </c>
      <c r="Q252" t="s">
        <v>357</v>
      </c>
      <c r="R252">
        <v>120</v>
      </c>
      <c r="S252" t="s">
        <v>336</v>
      </c>
      <c r="T252">
        <v>6.64</v>
      </c>
      <c r="U252" t="s">
        <v>335</v>
      </c>
      <c r="V252" t="s">
        <v>2133</v>
      </c>
      <c r="W252" t="s">
        <v>171</v>
      </c>
    </row>
    <row r="253" spans="1:23" x14ac:dyDescent="0.25">
      <c r="A253" t="s">
        <v>168</v>
      </c>
      <c r="B253" t="s">
        <v>251</v>
      </c>
      <c r="C253" t="s">
        <v>6</v>
      </c>
      <c r="D253" t="s">
        <v>169</v>
      </c>
      <c r="E253">
        <v>19.420000000000002</v>
      </c>
      <c r="F253" t="s">
        <v>1</v>
      </c>
      <c r="G253" t="s">
        <v>171</v>
      </c>
      <c r="H253" s="1">
        <v>1.1941999999999999</v>
      </c>
      <c r="I253" t="s">
        <v>4</v>
      </c>
      <c r="J253" t="s">
        <v>5</v>
      </c>
      <c r="K253" t="s">
        <v>2134</v>
      </c>
      <c r="L253" t="s">
        <v>172</v>
      </c>
      <c r="M253" t="s">
        <v>2135</v>
      </c>
      <c r="Q253" t="s">
        <v>357</v>
      </c>
      <c r="R253">
        <v>110</v>
      </c>
      <c r="S253" t="s">
        <v>336</v>
      </c>
      <c r="T253">
        <v>19.420000000000002</v>
      </c>
      <c r="U253" t="s">
        <v>335</v>
      </c>
      <c r="V253" t="s">
        <v>2136</v>
      </c>
      <c r="W253" t="s">
        <v>171</v>
      </c>
    </row>
    <row r="254" spans="1:23" x14ac:dyDescent="0.25">
      <c r="A254" t="s">
        <v>168</v>
      </c>
      <c r="B254" t="s">
        <v>251</v>
      </c>
      <c r="C254" t="s">
        <v>151</v>
      </c>
      <c r="D254" t="s">
        <v>169</v>
      </c>
      <c r="E254">
        <v>0.3</v>
      </c>
      <c r="F254" t="s">
        <v>1</v>
      </c>
      <c r="G254" t="s">
        <v>171</v>
      </c>
      <c r="H254" s="1">
        <v>0.997</v>
      </c>
      <c r="I254" t="s">
        <v>4</v>
      </c>
      <c r="J254" t="s">
        <v>5</v>
      </c>
      <c r="K254" t="s">
        <v>1396</v>
      </c>
      <c r="L254" t="s">
        <v>172</v>
      </c>
      <c r="M254" t="s">
        <v>1397</v>
      </c>
      <c r="Q254" t="s">
        <v>357</v>
      </c>
      <c r="R254">
        <v>110</v>
      </c>
      <c r="S254" t="s">
        <v>334</v>
      </c>
      <c r="T254">
        <v>0.3</v>
      </c>
      <c r="U254" t="s">
        <v>335</v>
      </c>
      <c r="V254" t="s">
        <v>1585</v>
      </c>
      <c r="W254" t="s">
        <v>171</v>
      </c>
    </row>
    <row r="255" spans="1:23" x14ac:dyDescent="0.25">
      <c r="A255" t="s">
        <v>168</v>
      </c>
      <c r="B255" t="s">
        <v>251</v>
      </c>
      <c r="C255" t="s">
        <v>151</v>
      </c>
      <c r="D255" t="s">
        <v>169</v>
      </c>
      <c r="E255">
        <v>9.4</v>
      </c>
      <c r="F255" t="s">
        <v>1</v>
      </c>
      <c r="G255" t="s">
        <v>171</v>
      </c>
      <c r="H255" s="1">
        <v>0.90600000000000003</v>
      </c>
      <c r="I255" t="s">
        <v>4</v>
      </c>
      <c r="J255" t="s">
        <v>5</v>
      </c>
      <c r="K255" t="s">
        <v>1423</v>
      </c>
      <c r="L255" t="s">
        <v>172</v>
      </c>
      <c r="M255" t="s">
        <v>1424</v>
      </c>
      <c r="Q255" t="s">
        <v>357</v>
      </c>
      <c r="R255">
        <v>70</v>
      </c>
      <c r="S255" t="s">
        <v>334</v>
      </c>
      <c r="T255">
        <v>9.4</v>
      </c>
      <c r="U255" t="s">
        <v>335</v>
      </c>
      <c r="V255" t="s">
        <v>1580</v>
      </c>
      <c r="W255" t="s">
        <v>171</v>
      </c>
    </row>
    <row r="256" spans="1:23" x14ac:dyDescent="0.25">
      <c r="A256" t="s">
        <v>168</v>
      </c>
      <c r="B256" t="s">
        <v>251</v>
      </c>
      <c r="C256" t="s">
        <v>151</v>
      </c>
      <c r="D256" t="s">
        <v>169</v>
      </c>
      <c r="E256">
        <v>95.8</v>
      </c>
      <c r="F256" t="s">
        <v>1</v>
      </c>
      <c r="G256" t="s">
        <v>171</v>
      </c>
      <c r="H256" s="1">
        <v>4.2000000000000003E-2</v>
      </c>
      <c r="I256" t="s">
        <v>4</v>
      </c>
      <c r="J256" t="s">
        <v>5</v>
      </c>
      <c r="K256" t="s">
        <v>1737</v>
      </c>
      <c r="L256" t="s">
        <v>172</v>
      </c>
      <c r="M256" t="s">
        <v>1738</v>
      </c>
      <c r="Q256" t="s">
        <v>357</v>
      </c>
      <c r="R256">
        <v>80</v>
      </c>
      <c r="S256" t="s">
        <v>334</v>
      </c>
      <c r="T256">
        <v>95.8</v>
      </c>
      <c r="U256" t="s">
        <v>335</v>
      </c>
      <c r="V256" t="s">
        <v>2137</v>
      </c>
      <c r="W256" t="s">
        <v>171</v>
      </c>
    </row>
    <row r="257" spans="1:23" x14ac:dyDescent="0.25">
      <c r="A257" t="s">
        <v>168</v>
      </c>
      <c r="B257" t="s">
        <v>251</v>
      </c>
      <c r="C257" t="s">
        <v>151</v>
      </c>
      <c r="D257" t="s">
        <v>169</v>
      </c>
      <c r="E257">
        <v>0.92</v>
      </c>
      <c r="F257" t="s">
        <v>1</v>
      </c>
      <c r="G257" t="s">
        <v>171</v>
      </c>
      <c r="H257" s="1">
        <v>0.99080000000000001</v>
      </c>
      <c r="I257" t="s">
        <v>4</v>
      </c>
      <c r="J257" t="s">
        <v>5</v>
      </c>
      <c r="K257" t="s">
        <v>1990</v>
      </c>
      <c r="L257" t="s">
        <v>172</v>
      </c>
      <c r="M257" t="s">
        <v>1991</v>
      </c>
      <c r="Q257" t="s">
        <v>357</v>
      </c>
      <c r="R257">
        <v>70</v>
      </c>
      <c r="S257" t="s">
        <v>334</v>
      </c>
      <c r="T257">
        <v>0.92</v>
      </c>
      <c r="U257" t="s">
        <v>335</v>
      </c>
      <c r="V257" t="s">
        <v>2138</v>
      </c>
      <c r="W257" t="s">
        <v>171</v>
      </c>
    </row>
    <row r="258" spans="1:23" x14ac:dyDescent="0.25">
      <c r="A258" t="s">
        <v>168</v>
      </c>
      <c r="B258" t="s">
        <v>251</v>
      </c>
      <c r="C258" t="s">
        <v>151</v>
      </c>
      <c r="D258" t="s">
        <v>169</v>
      </c>
      <c r="E258">
        <v>3.92</v>
      </c>
      <c r="F258" t="s">
        <v>1</v>
      </c>
      <c r="G258" t="s">
        <v>171</v>
      </c>
      <c r="H258" s="1">
        <v>0.96079999999999999</v>
      </c>
      <c r="I258" t="s">
        <v>4</v>
      </c>
      <c r="J258" t="s">
        <v>5</v>
      </c>
      <c r="K258" t="s">
        <v>2139</v>
      </c>
      <c r="L258" t="s">
        <v>172</v>
      </c>
      <c r="M258" t="s">
        <v>2140</v>
      </c>
      <c r="Q258" t="s">
        <v>357</v>
      </c>
      <c r="R258">
        <v>140</v>
      </c>
      <c r="S258" t="s">
        <v>334</v>
      </c>
      <c r="T258">
        <v>3.92</v>
      </c>
      <c r="U258" t="s">
        <v>335</v>
      </c>
      <c r="V258" t="s">
        <v>2141</v>
      </c>
      <c r="W258" t="s">
        <v>171</v>
      </c>
    </row>
    <row r="259" spans="1:23" x14ac:dyDescent="0.25">
      <c r="A259" t="s">
        <v>168</v>
      </c>
      <c r="B259" t="s">
        <v>251</v>
      </c>
      <c r="C259" t="s">
        <v>151</v>
      </c>
      <c r="D259" t="s">
        <v>169</v>
      </c>
      <c r="E259">
        <v>30.31</v>
      </c>
      <c r="F259" t="s">
        <v>1</v>
      </c>
      <c r="G259" t="s">
        <v>171</v>
      </c>
      <c r="H259" s="1">
        <v>0.69689999999999996</v>
      </c>
      <c r="I259" t="s">
        <v>4</v>
      </c>
      <c r="J259" t="s">
        <v>5</v>
      </c>
      <c r="K259" t="s">
        <v>2142</v>
      </c>
      <c r="L259" t="s">
        <v>172</v>
      </c>
      <c r="M259" t="s">
        <v>2143</v>
      </c>
      <c r="Q259" t="s">
        <v>357</v>
      </c>
      <c r="R259">
        <v>110</v>
      </c>
      <c r="S259" t="s">
        <v>334</v>
      </c>
      <c r="T259">
        <v>30.31</v>
      </c>
      <c r="U259" t="s">
        <v>335</v>
      </c>
      <c r="V259" t="s">
        <v>2144</v>
      </c>
      <c r="W259" t="s">
        <v>171</v>
      </c>
    </row>
    <row r="260" spans="1:23" x14ac:dyDescent="0.25">
      <c r="A260" t="s">
        <v>168</v>
      </c>
      <c r="B260" t="s">
        <v>251</v>
      </c>
      <c r="C260" t="s">
        <v>6</v>
      </c>
      <c r="D260" t="s">
        <v>169</v>
      </c>
      <c r="E260">
        <v>0.2</v>
      </c>
      <c r="F260" t="s">
        <v>1</v>
      </c>
      <c r="G260" t="s">
        <v>171</v>
      </c>
      <c r="H260" s="1">
        <v>1.002</v>
      </c>
      <c r="I260" t="s">
        <v>4</v>
      </c>
      <c r="J260" t="s">
        <v>5</v>
      </c>
      <c r="K260" t="s">
        <v>1413</v>
      </c>
      <c r="L260" t="s">
        <v>172</v>
      </c>
      <c r="M260" t="s">
        <v>1414</v>
      </c>
      <c r="Q260" t="s">
        <v>357</v>
      </c>
      <c r="R260">
        <v>190</v>
      </c>
      <c r="S260" t="s">
        <v>336</v>
      </c>
      <c r="T260">
        <v>0.2</v>
      </c>
      <c r="U260" t="s">
        <v>335</v>
      </c>
      <c r="V260" t="s">
        <v>2145</v>
      </c>
      <c r="W260" t="s">
        <v>171</v>
      </c>
    </row>
    <row r="261" spans="1:23" x14ac:dyDescent="0.25">
      <c r="A261" t="s">
        <v>168</v>
      </c>
      <c r="B261" t="s">
        <v>251</v>
      </c>
      <c r="C261" t="s">
        <v>6</v>
      </c>
      <c r="D261" t="s">
        <v>169</v>
      </c>
      <c r="E261">
        <v>7.8</v>
      </c>
      <c r="F261" t="s">
        <v>1</v>
      </c>
      <c r="G261" t="s">
        <v>171</v>
      </c>
      <c r="H261" s="1">
        <v>1.0780000000000001</v>
      </c>
      <c r="I261" t="s">
        <v>4</v>
      </c>
      <c r="J261" t="s">
        <v>5</v>
      </c>
      <c r="K261" t="s">
        <v>1654</v>
      </c>
      <c r="L261" t="s">
        <v>172</v>
      </c>
      <c r="M261" t="s">
        <v>1655</v>
      </c>
      <c r="Q261" t="s">
        <v>357</v>
      </c>
      <c r="R261">
        <v>60</v>
      </c>
      <c r="S261" t="s">
        <v>336</v>
      </c>
      <c r="T261">
        <v>7.8</v>
      </c>
      <c r="U261" t="s">
        <v>335</v>
      </c>
      <c r="V261" t="s">
        <v>2146</v>
      </c>
      <c r="W261" t="s">
        <v>171</v>
      </c>
    </row>
    <row r="262" spans="1:23" x14ac:dyDescent="0.25">
      <c r="A262" t="s">
        <v>168</v>
      </c>
      <c r="B262" t="s">
        <v>251</v>
      </c>
      <c r="C262" t="s">
        <v>6</v>
      </c>
      <c r="D262" t="s">
        <v>169</v>
      </c>
      <c r="E262">
        <v>32.1</v>
      </c>
      <c r="F262" t="s">
        <v>1</v>
      </c>
      <c r="G262" t="s">
        <v>171</v>
      </c>
      <c r="H262" s="1">
        <v>1.321</v>
      </c>
      <c r="I262" t="s">
        <v>4</v>
      </c>
      <c r="J262" t="s">
        <v>5</v>
      </c>
      <c r="K262" t="s">
        <v>2147</v>
      </c>
      <c r="L262" t="s">
        <v>172</v>
      </c>
      <c r="M262" t="s">
        <v>2148</v>
      </c>
      <c r="Q262" t="s">
        <v>357</v>
      </c>
      <c r="R262">
        <v>70</v>
      </c>
      <c r="S262" t="s">
        <v>336</v>
      </c>
      <c r="T262">
        <v>32.1</v>
      </c>
      <c r="U262" t="s">
        <v>335</v>
      </c>
      <c r="V262" t="s">
        <v>2149</v>
      </c>
      <c r="W262" t="s">
        <v>171</v>
      </c>
    </row>
    <row r="263" spans="1:23" x14ac:dyDescent="0.25">
      <c r="A263" t="s">
        <v>168</v>
      </c>
      <c r="B263" t="s">
        <v>251</v>
      </c>
      <c r="C263" t="s">
        <v>6</v>
      </c>
      <c r="D263" t="s">
        <v>169</v>
      </c>
      <c r="E263">
        <v>0.72</v>
      </c>
      <c r="F263" t="s">
        <v>1</v>
      </c>
      <c r="G263" t="s">
        <v>171</v>
      </c>
      <c r="H263" s="1">
        <v>1.0072000000000001</v>
      </c>
      <c r="I263" t="s">
        <v>4</v>
      </c>
      <c r="J263" t="s">
        <v>5</v>
      </c>
      <c r="K263" t="s">
        <v>2150</v>
      </c>
      <c r="L263" t="s">
        <v>172</v>
      </c>
      <c r="M263" t="s">
        <v>2151</v>
      </c>
      <c r="Q263" t="s">
        <v>357</v>
      </c>
      <c r="R263">
        <v>120</v>
      </c>
      <c r="S263" t="s">
        <v>336</v>
      </c>
      <c r="T263">
        <v>0.72</v>
      </c>
      <c r="U263" t="s">
        <v>335</v>
      </c>
      <c r="V263" t="s">
        <v>2152</v>
      </c>
      <c r="W263" t="s">
        <v>171</v>
      </c>
    </row>
    <row r="264" spans="1:23" x14ac:dyDescent="0.25">
      <c r="A264" t="s">
        <v>168</v>
      </c>
      <c r="B264" t="s">
        <v>251</v>
      </c>
      <c r="C264" t="s">
        <v>6</v>
      </c>
      <c r="D264" t="s">
        <v>169</v>
      </c>
      <c r="E264">
        <v>5.23</v>
      </c>
      <c r="F264" t="s">
        <v>1</v>
      </c>
      <c r="G264" t="s">
        <v>171</v>
      </c>
      <c r="H264" s="1">
        <v>1.0523</v>
      </c>
      <c r="I264" t="s">
        <v>4</v>
      </c>
      <c r="J264" t="s">
        <v>5</v>
      </c>
      <c r="K264" t="s">
        <v>2153</v>
      </c>
      <c r="L264" t="s">
        <v>172</v>
      </c>
      <c r="M264" t="s">
        <v>2154</v>
      </c>
      <c r="Q264" t="s">
        <v>357</v>
      </c>
      <c r="R264">
        <v>110</v>
      </c>
      <c r="S264" t="s">
        <v>336</v>
      </c>
      <c r="T264">
        <v>5.23</v>
      </c>
      <c r="U264" t="s">
        <v>335</v>
      </c>
      <c r="V264" t="s">
        <v>2155</v>
      </c>
      <c r="W264" t="s">
        <v>171</v>
      </c>
    </row>
    <row r="265" spans="1:23" x14ac:dyDescent="0.25">
      <c r="A265" t="s">
        <v>168</v>
      </c>
      <c r="B265" t="s">
        <v>251</v>
      </c>
      <c r="C265" t="s">
        <v>6</v>
      </c>
      <c r="D265" t="s">
        <v>169</v>
      </c>
      <c r="E265">
        <v>97.92</v>
      </c>
      <c r="F265" t="s">
        <v>1</v>
      </c>
      <c r="G265" t="s">
        <v>171</v>
      </c>
      <c r="H265" s="1">
        <v>1.9792000000000001</v>
      </c>
      <c r="I265" t="s">
        <v>4</v>
      </c>
      <c r="J265" t="s">
        <v>5</v>
      </c>
      <c r="K265" t="s">
        <v>2156</v>
      </c>
      <c r="L265" t="s">
        <v>172</v>
      </c>
      <c r="M265" t="s">
        <v>2157</v>
      </c>
      <c r="Q265" t="s">
        <v>357</v>
      </c>
      <c r="R265">
        <v>170</v>
      </c>
      <c r="S265" t="s">
        <v>336</v>
      </c>
      <c r="T265">
        <v>97.92</v>
      </c>
      <c r="U265" t="s">
        <v>335</v>
      </c>
      <c r="V265" t="s">
        <v>2158</v>
      </c>
      <c r="W265" t="s">
        <v>171</v>
      </c>
    </row>
    <row r="266" spans="1:23" x14ac:dyDescent="0.25">
      <c r="A266" t="s">
        <v>168</v>
      </c>
      <c r="B266" t="s">
        <v>251</v>
      </c>
      <c r="C266" t="s">
        <v>151</v>
      </c>
      <c r="D266" t="s">
        <v>169</v>
      </c>
      <c r="E266">
        <v>0.1</v>
      </c>
      <c r="F266" t="s">
        <v>1</v>
      </c>
      <c r="G266" t="s">
        <v>171</v>
      </c>
      <c r="H266" s="1">
        <v>0.999</v>
      </c>
      <c r="I266" t="s">
        <v>4</v>
      </c>
      <c r="J266" t="s">
        <v>5</v>
      </c>
      <c r="K266" t="s">
        <v>1430</v>
      </c>
      <c r="L266" t="s">
        <v>172</v>
      </c>
      <c r="M266" t="s">
        <v>1431</v>
      </c>
      <c r="Q266" t="s">
        <v>357</v>
      </c>
      <c r="R266">
        <v>110</v>
      </c>
      <c r="S266" t="s">
        <v>334</v>
      </c>
      <c r="T266">
        <v>0.1</v>
      </c>
      <c r="U266" t="s">
        <v>335</v>
      </c>
      <c r="V266" t="s">
        <v>1432</v>
      </c>
      <c r="W266" t="s">
        <v>171</v>
      </c>
    </row>
    <row r="267" spans="1:23" x14ac:dyDescent="0.25">
      <c r="A267" t="s">
        <v>168</v>
      </c>
      <c r="B267" t="s">
        <v>251</v>
      </c>
      <c r="C267" t="s">
        <v>151</v>
      </c>
      <c r="D267" t="s">
        <v>169</v>
      </c>
      <c r="E267">
        <v>3.9</v>
      </c>
      <c r="F267" t="s">
        <v>1</v>
      </c>
      <c r="G267" t="s">
        <v>171</v>
      </c>
      <c r="H267" s="1">
        <v>0.96099999999999997</v>
      </c>
      <c r="I267" t="s">
        <v>4</v>
      </c>
      <c r="J267" t="s">
        <v>5</v>
      </c>
      <c r="K267" t="s">
        <v>1420</v>
      </c>
      <c r="L267" t="s">
        <v>172</v>
      </c>
      <c r="M267" t="s">
        <v>1421</v>
      </c>
      <c r="Q267" t="s">
        <v>357</v>
      </c>
      <c r="R267">
        <v>50</v>
      </c>
      <c r="S267" t="s">
        <v>334</v>
      </c>
      <c r="T267">
        <v>3.9</v>
      </c>
      <c r="U267" t="s">
        <v>335</v>
      </c>
      <c r="V267" t="s">
        <v>2159</v>
      </c>
      <c r="W267" t="s">
        <v>171</v>
      </c>
    </row>
    <row r="268" spans="1:23" x14ac:dyDescent="0.25">
      <c r="A268" t="s">
        <v>168</v>
      </c>
      <c r="B268" t="s">
        <v>251</v>
      </c>
      <c r="C268" t="s">
        <v>151</v>
      </c>
      <c r="D268" t="s">
        <v>169</v>
      </c>
      <c r="E268">
        <v>25.9</v>
      </c>
      <c r="F268" t="s">
        <v>1</v>
      </c>
      <c r="G268" t="s">
        <v>171</v>
      </c>
      <c r="H268" s="1">
        <v>0.74099999999999999</v>
      </c>
      <c r="I268" t="s">
        <v>4</v>
      </c>
      <c r="J268" t="s">
        <v>5</v>
      </c>
      <c r="K268" t="s">
        <v>2160</v>
      </c>
      <c r="L268" t="s">
        <v>172</v>
      </c>
      <c r="M268" t="s">
        <v>2161</v>
      </c>
      <c r="Q268" t="s">
        <v>357</v>
      </c>
      <c r="R268">
        <v>180</v>
      </c>
      <c r="S268" t="s">
        <v>334</v>
      </c>
      <c r="T268">
        <v>25.9</v>
      </c>
      <c r="U268" t="s">
        <v>335</v>
      </c>
      <c r="V268" t="s">
        <v>2162</v>
      </c>
      <c r="W268" t="s">
        <v>171</v>
      </c>
    </row>
    <row r="269" spans="1:23" x14ac:dyDescent="0.25">
      <c r="A269" t="s">
        <v>168</v>
      </c>
      <c r="B269" t="s">
        <v>251</v>
      </c>
      <c r="C269" t="s">
        <v>151</v>
      </c>
      <c r="D269" t="s">
        <v>169</v>
      </c>
      <c r="E269">
        <v>0.34</v>
      </c>
      <c r="F269" t="s">
        <v>1</v>
      </c>
      <c r="G269" t="s">
        <v>171</v>
      </c>
      <c r="H269" s="1">
        <v>0.99660000000000004</v>
      </c>
      <c r="I269" t="s">
        <v>4</v>
      </c>
      <c r="J269" t="s">
        <v>5</v>
      </c>
      <c r="K269" t="s">
        <v>1942</v>
      </c>
      <c r="L269" t="s">
        <v>172</v>
      </c>
      <c r="M269" t="s">
        <v>1943</v>
      </c>
      <c r="Q269" t="s">
        <v>357</v>
      </c>
      <c r="R269">
        <v>80</v>
      </c>
      <c r="S269" t="s">
        <v>334</v>
      </c>
      <c r="T269">
        <v>0.34</v>
      </c>
      <c r="U269" t="s">
        <v>335</v>
      </c>
      <c r="V269" t="s">
        <v>2163</v>
      </c>
      <c r="W269" t="s">
        <v>171</v>
      </c>
    </row>
    <row r="270" spans="1:23" x14ac:dyDescent="0.25">
      <c r="A270" t="s">
        <v>168</v>
      </c>
      <c r="B270" t="s">
        <v>251</v>
      </c>
      <c r="C270" t="s">
        <v>151</v>
      </c>
      <c r="D270" t="s">
        <v>169</v>
      </c>
      <c r="E270">
        <v>1.3</v>
      </c>
      <c r="F270" t="s">
        <v>1</v>
      </c>
      <c r="G270" t="s">
        <v>171</v>
      </c>
      <c r="H270" s="1">
        <v>0.98699999999999999</v>
      </c>
      <c r="I270" t="s">
        <v>4</v>
      </c>
      <c r="J270" t="s">
        <v>5</v>
      </c>
      <c r="K270" t="s">
        <v>1458</v>
      </c>
      <c r="L270" t="s">
        <v>172</v>
      </c>
      <c r="M270" t="s">
        <v>1459</v>
      </c>
      <c r="Q270" t="s">
        <v>357</v>
      </c>
      <c r="R270">
        <v>70</v>
      </c>
      <c r="S270" t="s">
        <v>334</v>
      </c>
      <c r="T270">
        <v>1.3</v>
      </c>
      <c r="U270" t="s">
        <v>335</v>
      </c>
      <c r="V270" t="s">
        <v>2164</v>
      </c>
      <c r="W270" t="s">
        <v>171</v>
      </c>
    </row>
    <row r="271" spans="1:23" x14ac:dyDescent="0.25">
      <c r="A271" t="s">
        <v>168</v>
      </c>
      <c r="B271" t="s">
        <v>251</v>
      </c>
      <c r="C271" t="s">
        <v>151</v>
      </c>
      <c r="D271" t="s">
        <v>169</v>
      </c>
      <c r="E271">
        <v>34.28</v>
      </c>
      <c r="F271" t="s">
        <v>1</v>
      </c>
      <c r="G271" t="s">
        <v>171</v>
      </c>
      <c r="H271" s="1">
        <v>0.65720000000000001</v>
      </c>
      <c r="I271" t="s">
        <v>4</v>
      </c>
      <c r="J271" t="s">
        <v>5</v>
      </c>
      <c r="K271" t="s">
        <v>2165</v>
      </c>
      <c r="L271" t="s">
        <v>172</v>
      </c>
      <c r="M271" t="s">
        <v>2166</v>
      </c>
      <c r="Q271" t="s">
        <v>357</v>
      </c>
      <c r="R271">
        <v>150</v>
      </c>
      <c r="S271" t="s">
        <v>334</v>
      </c>
      <c r="T271">
        <v>34.28</v>
      </c>
      <c r="U271" t="s">
        <v>335</v>
      </c>
      <c r="V271" t="s">
        <v>2167</v>
      </c>
      <c r="W271" t="s">
        <v>171</v>
      </c>
    </row>
    <row r="272" spans="1:23" x14ac:dyDescent="0.25">
      <c r="A272" t="s">
        <v>168</v>
      </c>
      <c r="B272" t="s">
        <v>251</v>
      </c>
      <c r="C272" t="s">
        <v>6</v>
      </c>
      <c r="D272" t="s">
        <v>169</v>
      </c>
      <c r="E272">
        <v>0.2</v>
      </c>
      <c r="F272" t="s">
        <v>1</v>
      </c>
      <c r="G272" t="s">
        <v>171</v>
      </c>
      <c r="H272" s="1">
        <v>1.002</v>
      </c>
      <c r="I272" t="s">
        <v>4</v>
      </c>
      <c r="J272" t="s">
        <v>5</v>
      </c>
      <c r="K272" t="s">
        <v>1413</v>
      </c>
      <c r="L272" t="s">
        <v>172</v>
      </c>
      <c r="M272" t="s">
        <v>1414</v>
      </c>
      <c r="Q272" t="s">
        <v>357</v>
      </c>
      <c r="R272">
        <v>50</v>
      </c>
      <c r="S272" t="s">
        <v>336</v>
      </c>
      <c r="T272">
        <v>0.2</v>
      </c>
      <c r="U272" t="s">
        <v>335</v>
      </c>
      <c r="V272" t="s">
        <v>1453</v>
      </c>
      <c r="W272" t="s">
        <v>171</v>
      </c>
    </row>
    <row r="273" spans="1:23" x14ac:dyDescent="0.25">
      <c r="A273" t="s">
        <v>168</v>
      </c>
      <c r="B273" t="s">
        <v>251</v>
      </c>
      <c r="C273" t="s">
        <v>6</v>
      </c>
      <c r="D273" t="s">
        <v>169</v>
      </c>
      <c r="E273">
        <v>5</v>
      </c>
      <c r="F273" t="s">
        <v>1</v>
      </c>
      <c r="G273" t="s">
        <v>171</v>
      </c>
      <c r="H273" s="1">
        <v>1.05</v>
      </c>
      <c r="I273" t="s">
        <v>4</v>
      </c>
      <c r="J273" t="s">
        <v>5</v>
      </c>
      <c r="K273" t="s">
        <v>44</v>
      </c>
      <c r="L273" t="s">
        <v>172</v>
      </c>
      <c r="M273" t="s">
        <v>256</v>
      </c>
      <c r="Q273" t="s">
        <v>357</v>
      </c>
      <c r="R273">
        <v>120</v>
      </c>
      <c r="S273" t="s">
        <v>336</v>
      </c>
      <c r="T273">
        <v>5</v>
      </c>
      <c r="U273" t="s">
        <v>335</v>
      </c>
      <c r="V273" t="s">
        <v>1164</v>
      </c>
      <c r="W273" t="s">
        <v>171</v>
      </c>
    </row>
    <row r="274" spans="1:23" x14ac:dyDescent="0.25">
      <c r="A274" t="s">
        <v>168</v>
      </c>
      <c r="B274" t="s">
        <v>251</v>
      </c>
      <c r="C274" t="s">
        <v>6</v>
      </c>
      <c r="D274" t="s">
        <v>169</v>
      </c>
      <c r="E274">
        <v>99.8</v>
      </c>
      <c r="F274" t="s">
        <v>1</v>
      </c>
      <c r="G274" t="s">
        <v>171</v>
      </c>
      <c r="H274" s="1">
        <v>1.998</v>
      </c>
      <c r="I274" t="s">
        <v>4</v>
      </c>
      <c r="J274" t="s">
        <v>5</v>
      </c>
      <c r="K274" t="s">
        <v>2168</v>
      </c>
      <c r="L274" t="s">
        <v>172</v>
      </c>
      <c r="M274" t="s">
        <v>2169</v>
      </c>
      <c r="Q274" t="s">
        <v>357</v>
      </c>
      <c r="R274">
        <v>190</v>
      </c>
      <c r="S274" t="s">
        <v>336</v>
      </c>
      <c r="T274">
        <v>99.8</v>
      </c>
      <c r="U274" t="s">
        <v>335</v>
      </c>
      <c r="V274" t="s">
        <v>2170</v>
      </c>
      <c r="W274" t="s">
        <v>171</v>
      </c>
    </row>
    <row r="275" spans="1:23" x14ac:dyDescent="0.25">
      <c r="A275" t="s">
        <v>168</v>
      </c>
      <c r="B275" t="s">
        <v>251</v>
      </c>
      <c r="C275" t="s">
        <v>6</v>
      </c>
      <c r="D275" t="s">
        <v>169</v>
      </c>
      <c r="E275">
        <v>0.9</v>
      </c>
      <c r="F275" t="s">
        <v>1</v>
      </c>
      <c r="G275" t="s">
        <v>171</v>
      </c>
      <c r="H275" s="1">
        <v>1.0089999999999999</v>
      </c>
      <c r="I275" t="s">
        <v>4</v>
      </c>
      <c r="J275" t="s">
        <v>5</v>
      </c>
      <c r="K275" t="s">
        <v>1388</v>
      </c>
      <c r="L275" t="s">
        <v>172</v>
      </c>
      <c r="M275" t="s">
        <v>1389</v>
      </c>
      <c r="Q275" t="s">
        <v>357</v>
      </c>
      <c r="R275">
        <v>50</v>
      </c>
      <c r="S275" t="s">
        <v>336</v>
      </c>
      <c r="T275">
        <v>0.9</v>
      </c>
      <c r="U275" t="s">
        <v>335</v>
      </c>
      <c r="V275" t="s">
        <v>1639</v>
      </c>
      <c r="W275" t="s">
        <v>171</v>
      </c>
    </row>
    <row r="276" spans="1:23" x14ac:dyDescent="0.25">
      <c r="A276" t="s">
        <v>168</v>
      </c>
      <c r="B276" t="s">
        <v>251</v>
      </c>
      <c r="C276" t="s">
        <v>6</v>
      </c>
      <c r="D276" t="s">
        <v>169</v>
      </c>
      <c r="E276">
        <v>1.4</v>
      </c>
      <c r="F276" t="s">
        <v>1</v>
      </c>
      <c r="G276" t="s">
        <v>171</v>
      </c>
      <c r="H276" s="1">
        <v>1.014</v>
      </c>
      <c r="I276" t="s">
        <v>4</v>
      </c>
      <c r="J276" t="s">
        <v>5</v>
      </c>
      <c r="K276" t="s">
        <v>1602</v>
      </c>
      <c r="L276" t="s">
        <v>172</v>
      </c>
      <c r="M276" t="s">
        <v>1603</v>
      </c>
      <c r="Q276" t="s">
        <v>357</v>
      </c>
      <c r="R276">
        <v>160</v>
      </c>
      <c r="S276" t="s">
        <v>336</v>
      </c>
      <c r="T276">
        <v>1.4</v>
      </c>
      <c r="U276" t="s">
        <v>335</v>
      </c>
      <c r="V276" t="s">
        <v>2171</v>
      </c>
      <c r="W276" t="s">
        <v>171</v>
      </c>
    </row>
    <row r="277" spans="1:23" x14ac:dyDescent="0.25">
      <c r="A277" t="s">
        <v>168</v>
      </c>
      <c r="B277" t="s">
        <v>251</v>
      </c>
      <c r="C277" t="s">
        <v>6</v>
      </c>
      <c r="D277" t="s">
        <v>169</v>
      </c>
      <c r="E277">
        <v>15.32</v>
      </c>
      <c r="F277" t="s">
        <v>1</v>
      </c>
      <c r="G277" t="s">
        <v>171</v>
      </c>
      <c r="H277" s="1">
        <v>1.1532</v>
      </c>
      <c r="I277" t="s">
        <v>4</v>
      </c>
      <c r="J277" t="s">
        <v>5</v>
      </c>
      <c r="K277" t="s">
        <v>2172</v>
      </c>
      <c r="L277" t="s">
        <v>172</v>
      </c>
      <c r="M277" t="s">
        <v>2173</v>
      </c>
      <c r="Q277" t="s">
        <v>357</v>
      </c>
      <c r="R277">
        <v>100</v>
      </c>
      <c r="S277" t="s">
        <v>336</v>
      </c>
      <c r="T277">
        <v>15.32</v>
      </c>
      <c r="U277" t="s">
        <v>335</v>
      </c>
      <c r="V277" t="s">
        <v>2174</v>
      </c>
      <c r="W277" t="s">
        <v>171</v>
      </c>
    </row>
    <row r="278" spans="1:23" x14ac:dyDescent="0.25">
      <c r="A278" t="s">
        <v>168</v>
      </c>
      <c r="B278" t="s">
        <v>251</v>
      </c>
      <c r="C278" t="s">
        <v>151</v>
      </c>
      <c r="D278" t="s">
        <v>169</v>
      </c>
      <c r="E278">
        <v>0.1</v>
      </c>
      <c r="F278" t="s">
        <v>1</v>
      </c>
      <c r="G278" t="s">
        <v>171</v>
      </c>
      <c r="H278" s="1">
        <v>0.999</v>
      </c>
      <c r="I278" t="s">
        <v>4</v>
      </c>
      <c r="J278" t="s">
        <v>5</v>
      </c>
      <c r="K278" t="s">
        <v>1430</v>
      </c>
      <c r="L278" t="s">
        <v>172</v>
      </c>
      <c r="M278" t="s">
        <v>1431</v>
      </c>
      <c r="Q278" t="s">
        <v>357</v>
      </c>
      <c r="R278">
        <v>170</v>
      </c>
      <c r="S278" t="s">
        <v>334</v>
      </c>
      <c r="T278">
        <v>0.1</v>
      </c>
      <c r="U278" t="s">
        <v>335</v>
      </c>
      <c r="V278" t="s">
        <v>2175</v>
      </c>
      <c r="W278" t="s">
        <v>171</v>
      </c>
    </row>
    <row r="279" spans="1:23" x14ac:dyDescent="0.25">
      <c r="A279" t="s">
        <v>168</v>
      </c>
      <c r="B279" t="s">
        <v>251</v>
      </c>
      <c r="C279" t="s">
        <v>151</v>
      </c>
      <c r="D279" t="s">
        <v>169</v>
      </c>
      <c r="E279">
        <v>6.5</v>
      </c>
      <c r="F279" t="s">
        <v>1</v>
      </c>
      <c r="G279" t="s">
        <v>171</v>
      </c>
      <c r="H279" s="1">
        <v>0.93500000000000005</v>
      </c>
      <c r="I279" t="s">
        <v>4</v>
      </c>
      <c r="J279" t="s">
        <v>5</v>
      </c>
      <c r="K279" t="s">
        <v>1539</v>
      </c>
      <c r="L279" t="s">
        <v>172</v>
      </c>
      <c r="M279" t="s">
        <v>1540</v>
      </c>
      <c r="Q279" t="s">
        <v>357</v>
      </c>
      <c r="R279">
        <v>110</v>
      </c>
      <c r="S279" t="s">
        <v>334</v>
      </c>
      <c r="T279">
        <v>6.5</v>
      </c>
      <c r="U279" t="s">
        <v>335</v>
      </c>
      <c r="V279" t="s">
        <v>2176</v>
      </c>
      <c r="W279" t="s">
        <v>171</v>
      </c>
    </row>
    <row r="280" spans="1:23" x14ac:dyDescent="0.25">
      <c r="A280" t="s">
        <v>168</v>
      </c>
      <c r="B280" t="s">
        <v>251</v>
      </c>
      <c r="C280" t="s">
        <v>151</v>
      </c>
      <c r="D280" t="s">
        <v>169</v>
      </c>
      <c r="E280">
        <v>84.9</v>
      </c>
      <c r="F280" t="s">
        <v>1</v>
      </c>
      <c r="G280" t="s">
        <v>171</v>
      </c>
      <c r="H280" s="1">
        <v>0.151</v>
      </c>
      <c r="I280" t="s">
        <v>4</v>
      </c>
      <c r="J280" t="s">
        <v>5</v>
      </c>
      <c r="K280" t="s">
        <v>2177</v>
      </c>
      <c r="L280" t="s">
        <v>172</v>
      </c>
      <c r="M280" t="s">
        <v>2178</v>
      </c>
      <c r="Q280" t="s">
        <v>357</v>
      </c>
      <c r="R280">
        <v>90</v>
      </c>
      <c r="S280" t="s">
        <v>334</v>
      </c>
      <c r="T280">
        <v>84.9</v>
      </c>
      <c r="U280" t="s">
        <v>335</v>
      </c>
      <c r="V280" t="s">
        <v>2179</v>
      </c>
      <c r="W280" t="s">
        <v>171</v>
      </c>
    </row>
    <row r="281" spans="1:23" x14ac:dyDescent="0.25">
      <c r="A281" t="s">
        <v>168</v>
      </c>
      <c r="B281" t="s">
        <v>251</v>
      </c>
      <c r="C281" t="s">
        <v>151</v>
      </c>
      <c r="D281" t="s">
        <v>169</v>
      </c>
      <c r="E281">
        <v>0.63</v>
      </c>
      <c r="F281" t="s">
        <v>1</v>
      </c>
      <c r="G281" t="s">
        <v>171</v>
      </c>
      <c r="H281" s="1">
        <v>0.99370000000000003</v>
      </c>
      <c r="I281" t="s">
        <v>4</v>
      </c>
      <c r="J281" t="s">
        <v>5</v>
      </c>
      <c r="K281" t="s">
        <v>2180</v>
      </c>
      <c r="L281" t="s">
        <v>172</v>
      </c>
      <c r="M281" t="s">
        <v>2181</v>
      </c>
      <c r="Q281" t="s">
        <v>357</v>
      </c>
      <c r="R281">
        <v>140</v>
      </c>
      <c r="S281" t="s">
        <v>334</v>
      </c>
      <c r="T281">
        <v>0.63</v>
      </c>
      <c r="U281" t="s">
        <v>335</v>
      </c>
      <c r="V281" t="s">
        <v>2182</v>
      </c>
      <c r="W281" t="s">
        <v>171</v>
      </c>
    </row>
    <row r="282" spans="1:23" x14ac:dyDescent="0.25">
      <c r="A282" t="s">
        <v>168</v>
      </c>
      <c r="B282" t="s">
        <v>251</v>
      </c>
      <c r="C282" t="s">
        <v>151</v>
      </c>
      <c r="D282" t="s">
        <v>169</v>
      </c>
      <c r="E282">
        <v>2.39</v>
      </c>
      <c r="F282" t="s">
        <v>1</v>
      </c>
      <c r="G282" t="s">
        <v>171</v>
      </c>
      <c r="H282" s="1">
        <v>0.97609999999999997</v>
      </c>
      <c r="I282" t="s">
        <v>4</v>
      </c>
      <c r="J282" t="s">
        <v>5</v>
      </c>
      <c r="K282" t="s">
        <v>2183</v>
      </c>
      <c r="L282" t="s">
        <v>172</v>
      </c>
      <c r="M282" t="s">
        <v>2184</v>
      </c>
      <c r="Q282" t="s">
        <v>357</v>
      </c>
      <c r="R282">
        <v>160</v>
      </c>
      <c r="S282" t="s">
        <v>334</v>
      </c>
      <c r="T282">
        <v>2.39</v>
      </c>
      <c r="U282" t="s">
        <v>335</v>
      </c>
      <c r="V282" t="s">
        <v>2185</v>
      </c>
      <c r="W282" t="s">
        <v>171</v>
      </c>
    </row>
    <row r="283" spans="1:23" x14ac:dyDescent="0.25">
      <c r="A283" t="s">
        <v>168</v>
      </c>
      <c r="B283" t="s">
        <v>251</v>
      </c>
      <c r="C283" t="s">
        <v>151</v>
      </c>
      <c r="D283" t="s">
        <v>169</v>
      </c>
      <c r="E283">
        <v>75.14</v>
      </c>
      <c r="F283" t="s">
        <v>1</v>
      </c>
      <c r="G283" t="s">
        <v>171</v>
      </c>
      <c r="H283" s="1">
        <v>0.24859999999999999</v>
      </c>
      <c r="I283" t="s">
        <v>4</v>
      </c>
      <c r="J283" t="s">
        <v>5</v>
      </c>
      <c r="K283" t="s">
        <v>1660</v>
      </c>
      <c r="L283" t="s">
        <v>172</v>
      </c>
      <c r="M283" t="s">
        <v>1661</v>
      </c>
      <c r="Q283" t="s">
        <v>357</v>
      </c>
      <c r="R283">
        <v>150</v>
      </c>
      <c r="S283" t="s">
        <v>334</v>
      </c>
      <c r="T283">
        <v>75.14</v>
      </c>
      <c r="U283" t="s">
        <v>335</v>
      </c>
      <c r="V283" t="s">
        <v>2186</v>
      </c>
      <c r="W283" t="s">
        <v>171</v>
      </c>
    </row>
    <row r="284" spans="1:23" x14ac:dyDescent="0.25">
      <c r="A284" t="s">
        <v>168</v>
      </c>
      <c r="B284" t="s">
        <v>251</v>
      </c>
      <c r="C284" t="s">
        <v>6</v>
      </c>
      <c r="D284" t="s">
        <v>169</v>
      </c>
      <c r="E284">
        <v>0.1</v>
      </c>
      <c r="F284" t="s">
        <v>1</v>
      </c>
      <c r="G284" t="s">
        <v>171</v>
      </c>
      <c r="H284" s="1">
        <v>1.0009999999999999</v>
      </c>
      <c r="I284" t="s">
        <v>4</v>
      </c>
      <c r="J284" t="s">
        <v>5</v>
      </c>
      <c r="K284" t="s">
        <v>1381</v>
      </c>
      <c r="L284" t="s">
        <v>172</v>
      </c>
      <c r="M284" t="s">
        <v>1382</v>
      </c>
      <c r="Q284" t="s">
        <v>357</v>
      </c>
      <c r="R284">
        <v>170</v>
      </c>
      <c r="S284" t="s">
        <v>336</v>
      </c>
      <c r="T284">
        <v>0.1</v>
      </c>
      <c r="U284" t="s">
        <v>335</v>
      </c>
      <c r="V284" t="s">
        <v>1501</v>
      </c>
      <c r="W284" t="s">
        <v>171</v>
      </c>
    </row>
    <row r="285" spans="1:23" x14ac:dyDescent="0.25">
      <c r="A285" t="s">
        <v>168</v>
      </c>
      <c r="B285" t="s">
        <v>251</v>
      </c>
      <c r="C285" t="s">
        <v>6</v>
      </c>
      <c r="D285" t="s">
        <v>169</v>
      </c>
      <c r="E285">
        <v>5.3</v>
      </c>
      <c r="F285" t="s">
        <v>1</v>
      </c>
      <c r="G285" t="s">
        <v>171</v>
      </c>
      <c r="H285" s="1">
        <v>1.0529999999999999</v>
      </c>
      <c r="I285" t="s">
        <v>4</v>
      </c>
      <c r="J285" t="s">
        <v>5</v>
      </c>
      <c r="K285" t="s">
        <v>1595</v>
      </c>
      <c r="L285" t="s">
        <v>172</v>
      </c>
      <c r="M285" t="s">
        <v>1596</v>
      </c>
      <c r="Q285" t="s">
        <v>357</v>
      </c>
      <c r="R285">
        <v>50</v>
      </c>
      <c r="S285" t="s">
        <v>336</v>
      </c>
      <c r="T285">
        <v>5.3</v>
      </c>
      <c r="U285" t="s">
        <v>335</v>
      </c>
      <c r="V285" t="s">
        <v>2187</v>
      </c>
      <c r="W285" t="s">
        <v>171</v>
      </c>
    </row>
    <row r="286" spans="1:23" x14ac:dyDescent="0.25">
      <c r="A286" t="s">
        <v>168</v>
      </c>
      <c r="B286" t="s">
        <v>251</v>
      </c>
      <c r="C286" t="s">
        <v>6</v>
      </c>
      <c r="D286" t="s">
        <v>169</v>
      </c>
      <c r="E286">
        <v>43.3</v>
      </c>
      <c r="F286" t="s">
        <v>1</v>
      </c>
      <c r="G286" t="s">
        <v>171</v>
      </c>
      <c r="H286" s="1">
        <v>1.4330000000000001</v>
      </c>
      <c r="I286" t="s">
        <v>4</v>
      </c>
      <c r="J286" t="s">
        <v>5</v>
      </c>
      <c r="K286" t="s">
        <v>2188</v>
      </c>
      <c r="L286" t="s">
        <v>172</v>
      </c>
      <c r="M286" t="s">
        <v>2189</v>
      </c>
      <c r="Q286" t="s">
        <v>357</v>
      </c>
      <c r="R286">
        <v>50</v>
      </c>
      <c r="S286" t="s">
        <v>336</v>
      </c>
      <c r="T286">
        <v>43.3</v>
      </c>
      <c r="U286" t="s">
        <v>335</v>
      </c>
      <c r="V286" t="s">
        <v>2190</v>
      </c>
      <c r="W286" t="s">
        <v>171</v>
      </c>
    </row>
    <row r="287" spans="1:23" x14ac:dyDescent="0.25">
      <c r="A287" t="s">
        <v>168</v>
      </c>
      <c r="B287" t="s">
        <v>251</v>
      </c>
      <c r="C287" t="s">
        <v>6</v>
      </c>
      <c r="D287" t="s">
        <v>169</v>
      </c>
      <c r="E287">
        <v>0.64</v>
      </c>
      <c r="F287" t="s">
        <v>1</v>
      </c>
      <c r="G287" t="s">
        <v>171</v>
      </c>
      <c r="H287" s="1">
        <v>1.0064</v>
      </c>
      <c r="I287" t="s">
        <v>4</v>
      </c>
      <c r="J287" t="s">
        <v>5</v>
      </c>
      <c r="K287" t="s">
        <v>1599</v>
      </c>
      <c r="L287" t="s">
        <v>172</v>
      </c>
      <c r="M287" t="s">
        <v>1600</v>
      </c>
      <c r="Q287" t="s">
        <v>357</v>
      </c>
      <c r="R287">
        <v>140</v>
      </c>
      <c r="S287" t="s">
        <v>336</v>
      </c>
      <c r="T287">
        <v>0.64</v>
      </c>
      <c r="U287" t="s">
        <v>335</v>
      </c>
      <c r="V287" t="s">
        <v>1601</v>
      </c>
      <c r="W287" t="s">
        <v>171</v>
      </c>
    </row>
    <row r="288" spans="1:23" x14ac:dyDescent="0.25">
      <c r="A288" t="s">
        <v>168</v>
      </c>
      <c r="B288" t="s">
        <v>251</v>
      </c>
      <c r="C288" t="s">
        <v>6</v>
      </c>
      <c r="D288" t="s">
        <v>169</v>
      </c>
      <c r="E288">
        <v>3.46</v>
      </c>
      <c r="F288" t="s">
        <v>1</v>
      </c>
      <c r="G288" t="s">
        <v>171</v>
      </c>
      <c r="H288" s="1">
        <v>1.0346</v>
      </c>
      <c r="I288" t="s">
        <v>4</v>
      </c>
      <c r="J288" t="s">
        <v>5</v>
      </c>
      <c r="K288" t="s">
        <v>2191</v>
      </c>
      <c r="L288" t="s">
        <v>172</v>
      </c>
      <c r="M288" t="s">
        <v>2192</v>
      </c>
      <c r="Q288" t="s">
        <v>357</v>
      </c>
      <c r="R288">
        <v>90</v>
      </c>
      <c r="S288" t="s">
        <v>336</v>
      </c>
      <c r="T288">
        <v>3.46</v>
      </c>
      <c r="U288" t="s">
        <v>335</v>
      </c>
      <c r="V288" t="s">
        <v>2193</v>
      </c>
      <c r="W288" t="s">
        <v>171</v>
      </c>
    </row>
    <row r="289" spans="1:23" x14ac:dyDescent="0.25">
      <c r="A289" t="s">
        <v>168</v>
      </c>
      <c r="B289" t="s">
        <v>251</v>
      </c>
      <c r="C289" t="s">
        <v>6</v>
      </c>
      <c r="D289" t="s">
        <v>169</v>
      </c>
      <c r="E289">
        <v>49.82</v>
      </c>
      <c r="F289" t="s">
        <v>1</v>
      </c>
      <c r="G289" t="s">
        <v>171</v>
      </c>
      <c r="H289" s="1">
        <v>1.4982</v>
      </c>
      <c r="I289" t="s">
        <v>4</v>
      </c>
      <c r="J289" t="s">
        <v>5</v>
      </c>
      <c r="K289" t="s">
        <v>2194</v>
      </c>
      <c r="L289" t="s">
        <v>172</v>
      </c>
      <c r="M289" t="s">
        <v>2195</v>
      </c>
      <c r="Q289" t="s">
        <v>357</v>
      </c>
      <c r="R289">
        <v>190</v>
      </c>
      <c r="S289" t="s">
        <v>336</v>
      </c>
      <c r="T289">
        <v>49.82</v>
      </c>
      <c r="U289" t="s">
        <v>335</v>
      </c>
      <c r="V289" t="s">
        <v>2196</v>
      </c>
      <c r="W289" t="s">
        <v>171</v>
      </c>
    </row>
    <row r="290" spans="1:23" x14ac:dyDescent="0.25">
      <c r="A290" t="s">
        <v>168</v>
      </c>
      <c r="B290" t="s">
        <v>251</v>
      </c>
      <c r="C290" t="s">
        <v>151</v>
      </c>
      <c r="D290" t="s">
        <v>169</v>
      </c>
      <c r="E290">
        <v>0.2</v>
      </c>
      <c r="F290" t="s">
        <v>1</v>
      </c>
      <c r="G290" t="s">
        <v>171</v>
      </c>
      <c r="H290" s="1">
        <v>0.998</v>
      </c>
      <c r="I290" t="s">
        <v>4</v>
      </c>
      <c r="J290" t="s">
        <v>5</v>
      </c>
      <c r="K290" t="s">
        <v>1378</v>
      </c>
      <c r="L290" t="s">
        <v>172</v>
      </c>
      <c r="M290" t="s">
        <v>1379</v>
      </c>
      <c r="Q290" t="s">
        <v>357</v>
      </c>
      <c r="R290">
        <v>60</v>
      </c>
      <c r="S290" t="s">
        <v>334</v>
      </c>
      <c r="T290">
        <v>0.2</v>
      </c>
      <c r="U290" t="s">
        <v>335</v>
      </c>
      <c r="V290" t="s">
        <v>1566</v>
      </c>
      <c r="W290" t="s">
        <v>171</v>
      </c>
    </row>
    <row r="291" spans="1:23" x14ac:dyDescent="0.25">
      <c r="A291" t="s">
        <v>168</v>
      </c>
      <c r="B291" t="s">
        <v>251</v>
      </c>
      <c r="C291" t="s">
        <v>151</v>
      </c>
      <c r="D291" t="s">
        <v>169</v>
      </c>
      <c r="E291">
        <v>3.4</v>
      </c>
      <c r="F291" t="s">
        <v>1</v>
      </c>
      <c r="G291" t="s">
        <v>171</v>
      </c>
      <c r="H291" s="1">
        <v>0.96599999999999997</v>
      </c>
      <c r="I291" t="s">
        <v>4</v>
      </c>
      <c r="J291" t="s">
        <v>5</v>
      </c>
      <c r="K291" t="s">
        <v>1398</v>
      </c>
      <c r="L291" t="s">
        <v>172</v>
      </c>
      <c r="M291" t="s">
        <v>1399</v>
      </c>
      <c r="Q291" t="s">
        <v>357</v>
      </c>
      <c r="R291">
        <v>100</v>
      </c>
      <c r="S291" t="s">
        <v>334</v>
      </c>
      <c r="T291">
        <v>3.4</v>
      </c>
      <c r="U291" t="s">
        <v>335</v>
      </c>
      <c r="V291" t="s">
        <v>2197</v>
      </c>
      <c r="W291" t="s">
        <v>171</v>
      </c>
    </row>
    <row r="292" spans="1:23" x14ac:dyDescent="0.25">
      <c r="A292" t="s">
        <v>168</v>
      </c>
      <c r="B292" t="s">
        <v>251</v>
      </c>
      <c r="C292" t="s">
        <v>151</v>
      </c>
      <c r="D292" t="s">
        <v>169</v>
      </c>
      <c r="E292">
        <v>56.6</v>
      </c>
      <c r="F292" t="s">
        <v>1</v>
      </c>
      <c r="G292" t="s">
        <v>171</v>
      </c>
      <c r="H292" s="1">
        <v>0.434</v>
      </c>
      <c r="I292" t="s">
        <v>4</v>
      </c>
      <c r="J292" t="s">
        <v>5</v>
      </c>
      <c r="K292" t="s">
        <v>1553</v>
      </c>
      <c r="L292" t="s">
        <v>172</v>
      </c>
      <c r="M292" t="s">
        <v>1554</v>
      </c>
      <c r="Q292" t="s">
        <v>357</v>
      </c>
      <c r="R292">
        <v>150</v>
      </c>
      <c r="S292" t="s">
        <v>334</v>
      </c>
      <c r="T292">
        <v>56.6</v>
      </c>
      <c r="U292" t="s">
        <v>335</v>
      </c>
      <c r="V292" t="s">
        <v>2198</v>
      </c>
      <c r="W292" t="s">
        <v>171</v>
      </c>
    </row>
    <row r="293" spans="1:23" x14ac:dyDescent="0.25">
      <c r="A293" t="s">
        <v>168</v>
      </c>
      <c r="B293" t="s">
        <v>251</v>
      </c>
      <c r="C293" t="s">
        <v>151</v>
      </c>
      <c r="D293" t="s">
        <v>169</v>
      </c>
      <c r="E293">
        <v>0.45</v>
      </c>
      <c r="F293" t="s">
        <v>1</v>
      </c>
      <c r="G293" t="s">
        <v>171</v>
      </c>
      <c r="H293" s="1">
        <v>0.99550000000000005</v>
      </c>
      <c r="I293" t="s">
        <v>4</v>
      </c>
      <c r="J293" t="s">
        <v>5</v>
      </c>
      <c r="K293" t="s">
        <v>2199</v>
      </c>
      <c r="L293" t="s">
        <v>172</v>
      </c>
      <c r="M293" t="s">
        <v>2200</v>
      </c>
      <c r="Q293" t="s">
        <v>357</v>
      </c>
      <c r="R293">
        <v>130</v>
      </c>
      <c r="S293" t="s">
        <v>334</v>
      </c>
      <c r="T293">
        <v>0.45</v>
      </c>
      <c r="U293" t="s">
        <v>335</v>
      </c>
      <c r="V293" t="s">
        <v>2201</v>
      </c>
      <c r="W293" t="s">
        <v>171</v>
      </c>
    </row>
    <row r="294" spans="1:23" x14ac:dyDescent="0.25">
      <c r="A294" t="s">
        <v>168</v>
      </c>
      <c r="B294" t="s">
        <v>251</v>
      </c>
      <c r="C294" t="s">
        <v>151</v>
      </c>
      <c r="D294" t="s">
        <v>169</v>
      </c>
      <c r="E294">
        <v>1.58</v>
      </c>
      <c r="F294" t="s">
        <v>1</v>
      </c>
      <c r="G294" t="s">
        <v>171</v>
      </c>
      <c r="H294" s="1">
        <v>0.98419999999999996</v>
      </c>
      <c r="I294" t="s">
        <v>4</v>
      </c>
      <c r="J294" t="s">
        <v>5</v>
      </c>
      <c r="K294" t="s">
        <v>2202</v>
      </c>
      <c r="L294" t="s">
        <v>172</v>
      </c>
      <c r="M294" t="s">
        <v>2203</v>
      </c>
      <c r="Q294" t="s">
        <v>357</v>
      </c>
      <c r="R294">
        <v>150</v>
      </c>
      <c r="S294" t="s">
        <v>334</v>
      </c>
      <c r="T294">
        <v>1.58</v>
      </c>
      <c r="U294" t="s">
        <v>335</v>
      </c>
      <c r="V294" t="s">
        <v>2204</v>
      </c>
      <c r="W294" t="s">
        <v>171</v>
      </c>
    </row>
    <row r="295" spans="1:23" x14ac:dyDescent="0.25">
      <c r="A295" t="s">
        <v>168</v>
      </c>
      <c r="B295" t="s">
        <v>251</v>
      </c>
      <c r="C295" t="s">
        <v>151</v>
      </c>
      <c r="D295" t="s">
        <v>169</v>
      </c>
      <c r="E295">
        <v>39.869999999999997</v>
      </c>
      <c r="F295" t="s">
        <v>1</v>
      </c>
      <c r="G295" t="s">
        <v>171</v>
      </c>
      <c r="H295" s="1">
        <v>0.60129999999999995</v>
      </c>
      <c r="I295" t="s">
        <v>4</v>
      </c>
      <c r="J295" t="s">
        <v>5</v>
      </c>
      <c r="K295" t="s">
        <v>2205</v>
      </c>
      <c r="L295" t="s">
        <v>172</v>
      </c>
      <c r="M295" t="s">
        <v>2206</v>
      </c>
      <c r="Q295" t="s">
        <v>357</v>
      </c>
      <c r="R295">
        <v>160</v>
      </c>
      <c r="S295" t="s">
        <v>334</v>
      </c>
      <c r="T295">
        <v>39.869999999999997</v>
      </c>
      <c r="U295" t="s">
        <v>335</v>
      </c>
      <c r="V295" t="s">
        <v>2207</v>
      </c>
      <c r="W295" t="s">
        <v>171</v>
      </c>
    </row>
    <row r="296" spans="1:23" x14ac:dyDescent="0.25">
      <c r="A296" t="s">
        <v>168</v>
      </c>
      <c r="B296" t="s">
        <v>251</v>
      </c>
      <c r="C296" t="s">
        <v>6</v>
      </c>
      <c r="D296" t="s">
        <v>169</v>
      </c>
      <c r="E296">
        <v>0.9</v>
      </c>
      <c r="F296" t="s">
        <v>1</v>
      </c>
      <c r="G296" t="s">
        <v>171</v>
      </c>
      <c r="H296" s="1">
        <v>1.0089999999999999</v>
      </c>
      <c r="I296" t="s">
        <v>4</v>
      </c>
      <c r="J296" t="s">
        <v>5</v>
      </c>
      <c r="K296" t="s">
        <v>1388</v>
      </c>
      <c r="L296" t="s">
        <v>172</v>
      </c>
      <c r="M296" t="s">
        <v>1389</v>
      </c>
      <c r="Q296" t="s">
        <v>357</v>
      </c>
      <c r="R296">
        <v>130</v>
      </c>
      <c r="S296" t="s">
        <v>336</v>
      </c>
      <c r="T296">
        <v>0.9</v>
      </c>
      <c r="U296" t="s">
        <v>335</v>
      </c>
      <c r="V296" t="s">
        <v>1645</v>
      </c>
      <c r="W296" t="s">
        <v>171</v>
      </c>
    </row>
    <row r="297" spans="1:23" x14ac:dyDescent="0.25">
      <c r="A297" t="s">
        <v>168</v>
      </c>
      <c r="B297" t="s">
        <v>251</v>
      </c>
      <c r="C297" t="s">
        <v>6</v>
      </c>
      <c r="D297" t="s">
        <v>169</v>
      </c>
      <c r="E297">
        <v>3.9</v>
      </c>
      <c r="F297" t="s">
        <v>1</v>
      </c>
      <c r="G297" t="s">
        <v>171</v>
      </c>
      <c r="H297" s="1">
        <v>1.0389999999999999</v>
      </c>
      <c r="I297" t="s">
        <v>4</v>
      </c>
      <c r="J297" t="s">
        <v>5</v>
      </c>
      <c r="K297" t="s">
        <v>2208</v>
      </c>
      <c r="L297" t="s">
        <v>172</v>
      </c>
      <c r="M297" t="s">
        <v>2209</v>
      </c>
      <c r="Q297" t="s">
        <v>357</v>
      </c>
      <c r="R297">
        <v>190</v>
      </c>
      <c r="S297" t="s">
        <v>336</v>
      </c>
      <c r="T297">
        <v>3.9</v>
      </c>
      <c r="U297" t="s">
        <v>335</v>
      </c>
      <c r="V297" t="s">
        <v>2210</v>
      </c>
      <c r="W297" t="s">
        <v>171</v>
      </c>
    </row>
    <row r="298" spans="1:23" x14ac:dyDescent="0.25">
      <c r="A298" t="s">
        <v>168</v>
      </c>
      <c r="B298" t="s">
        <v>251</v>
      </c>
      <c r="C298" t="s">
        <v>6</v>
      </c>
      <c r="D298" t="s">
        <v>169</v>
      </c>
      <c r="E298">
        <v>27.8</v>
      </c>
      <c r="F298" t="s">
        <v>1</v>
      </c>
      <c r="G298" t="s">
        <v>171</v>
      </c>
      <c r="H298" s="1">
        <v>1.278</v>
      </c>
      <c r="I298" t="s">
        <v>4</v>
      </c>
      <c r="J298" t="s">
        <v>5</v>
      </c>
      <c r="K298" t="s">
        <v>1610</v>
      </c>
      <c r="L298" t="s">
        <v>172</v>
      </c>
      <c r="M298" t="s">
        <v>1611</v>
      </c>
      <c r="Q298" t="s">
        <v>357</v>
      </c>
      <c r="R298">
        <v>150</v>
      </c>
      <c r="S298" t="s">
        <v>336</v>
      </c>
      <c r="T298">
        <v>27.8</v>
      </c>
      <c r="U298" t="s">
        <v>335</v>
      </c>
      <c r="V298" t="s">
        <v>2211</v>
      </c>
      <c r="W298" t="s">
        <v>171</v>
      </c>
    </row>
    <row r="299" spans="1:23" x14ac:dyDescent="0.25">
      <c r="A299" t="s">
        <v>168</v>
      </c>
      <c r="B299" t="s">
        <v>251</v>
      </c>
      <c r="C299" t="s">
        <v>6</v>
      </c>
      <c r="D299" t="s">
        <v>169</v>
      </c>
      <c r="E299">
        <v>0.73</v>
      </c>
      <c r="F299" t="s">
        <v>1</v>
      </c>
      <c r="G299" t="s">
        <v>171</v>
      </c>
      <c r="H299" s="1">
        <v>1.0073000000000001</v>
      </c>
      <c r="I299" t="s">
        <v>4</v>
      </c>
      <c r="J299" t="s">
        <v>5</v>
      </c>
      <c r="K299" t="s">
        <v>1480</v>
      </c>
      <c r="L299" t="s">
        <v>172</v>
      </c>
      <c r="M299" t="s">
        <v>1481</v>
      </c>
      <c r="Q299" t="s">
        <v>357</v>
      </c>
      <c r="R299">
        <v>80</v>
      </c>
      <c r="S299" t="s">
        <v>336</v>
      </c>
      <c r="T299">
        <v>0.73</v>
      </c>
      <c r="U299" t="s">
        <v>335</v>
      </c>
      <c r="V299" t="s">
        <v>2212</v>
      </c>
      <c r="W299" t="s">
        <v>171</v>
      </c>
    </row>
    <row r="300" spans="1:23" x14ac:dyDescent="0.25">
      <c r="A300" t="s">
        <v>168</v>
      </c>
      <c r="B300" t="s">
        <v>251</v>
      </c>
      <c r="C300" t="s">
        <v>6</v>
      </c>
      <c r="D300" t="s">
        <v>169</v>
      </c>
      <c r="E300">
        <v>4</v>
      </c>
      <c r="F300" t="s">
        <v>1</v>
      </c>
      <c r="G300" t="s">
        <v>171</v>
      </c>
      <c r="H300" s="1">
        <v>1.04</v>
      </c>
      <c r="I300" t="s">
        <v>4</v>
      </c>
      <c r="J300" t="s">
        <v>5</v>
      </c>
      <c r="K300" t="s">
        <v>93</v>
      </c>
      <c r="L300" t="s">
        <v>172</v>
      </c>
      <c r="M300" t="s">
        <v>255</v>
      </c>
      <c r="Q300" t="s">
        <v>357</v>
      </c>
      <c r="R300">
        <v>70</v>
      </c>
      <c r="S300" t="s">
        <v>336</v>
      </c>
      <c r="T300">
        <v>4</v>
      </c>
      <c r="U300" t="s">
        <v>335</v>
      </c>
      <c r="V300" t="s">
        <v>1358</v>
      </c>
      <c r="W300" t="s">
        <v>171</v>
      </c>
    </row>
    <row r="301" spans="1:23" x14ac:dyDescent="0.25">
      <c r="A301" t="s">
        <v>168</v>
      </c>
      <c r="B301" t="s">
        <v>251</v>
      </c>
      <c r="C301" t="s">
        <v>6</v>
      </c>
      <c r="D301" t="s">
        <v>169</v>
      </c>
      <c r="E301">
        <v>79.94</v>
      </c>
      <c r="F301" t="s">
        <v>1</v>
      </c>
      <c r="G301" t="s">
        <v>171</v>
      </c>
      <c r="H301" s="1">
        <v>1.7994000000000001</v>
      </c>
      <c r="I301" t="s">
        <v>4</v>
      </c>
      <c r="J301" t="s">
        <v>5</v>
      </c>
      <c r="K301" t="s">
        <v>2213</v>
      </c>
      <c r="L301" t="s">
        <v>172</v>
      </c>
      <c r="M301" t="s">
        <v>2214</v>
      </c>
      <c r="Q301" t="s">
        <v>357</v>
      </c>
      <c r="R301">
        <v>130</v>
      </c>
      <c r="S301" t="s">
        <v>336</v>
      </c>
      <c r="T301">
        <v>79.94</v>
      </c>
      <c r="U301" t="s">
        <v>335</v>
      </c>
      <c r="V301" t="s">
        <v>2215</v>
      </c>
      <c r="W301" t="s">
        <v>171</v>
      </c>
    </row>
    <row r="302" spans="1:23" x14ac:dyDescent="0.25">
      <c r="A302" t="s">
        <v>168</v>
      </c>
      <c r="B302" t="s">
        <v>251</v>
      </c>
      <c r="C302" t="s">
        <v>151</v>
      </c>
      <c r="D302" t="s">
        <v>169</v>
      </c>
      <c r="E302">
        <v>0.2</v>
      </c>
      <c r="F302" t="s">
        <v>1</v>
      </c>
      <c r="G302" t="s">
        <v>171</v>
      </c>
      <c r="H302" s="1">
        <v>0.998</v>
      </c>
      <c r="I302" t="s">
        <v>4</v>
      </c>
      <c r="J302" t="s">
        <v>5</v>
      </c>
      <c r="K302" t="s">
        <v>1378</v>
      </c>
      <c r="L302" t="s">
        <v>172</v>
      </c>
      <c r="M302" t="s">
        <v>1379</v>
      </c>
      <c r="Q302" t="s">
        <v>357</v>
      </c>
      <c r="R302">
        <v>140</v>
      </c>
      <c r="S302" t="s">
        <v>334</v>
      </c>
      <c r="T302">
        <v>0.2</v>
      </c>
      <c r="U302" t="s">
        <v>335</v>
      </c>
      <c r="V302" t="s">
        <v>2216</v>
      </c>
      <c r="W302" t="s">
        <v>171</v>
      </c>
    </row>
    <row r="303" spans="1:23" x14ac:dyDescent="0.25">
      <c r="A303" t="s">
        <v>168</v>
      </c>
      <c r="B303" t="s">
        <v>251</v>
      </c>
      <c r="C303" t="s">
        <v>151</v>
      </c>
      <c r="D303" t="s">
        <v>169</v>
      </c>
      <c r="E303">
        <v>8.4</v>
      </c>
      <c r="F303" t="s">
        <v>1</v>
      </c>
      <c r="G303" t="s">
        <v>171</v>
      </c>
      <c r="H303" s="1">
        <v>0.91600000000000004</v>
      </c>
      <c r="I303" t="s">
        <v>4</v>
      </c>
      <c r="J303" t="s">
        <v>5</v>
      </c>
      <c r="K303" t="s">
        <v>1442</v>
      </c>
      <c r="L303" t="s">
        <v>172</v>
      </c>
      <c r="M303" t="s">
        <v>1443</v>
      </c>
      <c r="Q303" t="s">
        <v>357</v>
      </c>
      <c r="R303">
        <v>100</v>
      </c>
      <c r="S303" t="s">
        <v>334</v>
      </c>
      <c r="T303">
        <v>8.4</v>
      </c>
      <c r="U303" t="s">
        <v>335</v>
      </c>
      <c r="V303" t="s">
        <v>1534</v>
      </c>
      <c r="W303" t="s">
        <v>171</v>
      </c>
    </row>
    <row r="304" spans="1:23" x14ac:dyDescent="0.25">
      <c r="A304" t="s">
        <v>168</v>
      </c>
      <c r="B304" t="s">
        <v>251</v>
      </c>
      <c r="C304" t="s">
        <v>151</v>
      </c>
      <c r="D304" t="s">
        <v>169</v>
      </c>
      <c r="E304">
        <v>29.9</v>
      </c>
      <c r="F304" t="s">
        <v>1</v>
      </c>
      <c r="G304" t="s">
        <v>171</v>
      </c>
      <c r="H304" s="1">
        <v>0.70099999999999996</v>
      </c>
      <c r="I304" t="s">
        <v>4</v>
      </c>
      <c r="J304" t="s">
        <v>5</v>
      </c>
      <c r="K304" t="s">
        <v>2217</v>
      </c>
      <c r="L304" t="s">
        <v>172</v>
      </c>
      <c r="M304" t="s">
        <v>2218</v>
      </c>
      <c r="Q304" t="s">
        <v>357</v>
      </c>
      <c r="R304">
        <v>110</v>
      </c>
      <c r="S304" t="s">
        <v>334</v>
      </c>
      <c r="T304">
        <v>29.9</v>
      </c>
      <c r="U304" t="s">
        <v>335</v>
      </c>
      <c r="V304" t="s">
        <v>2219</v>
      </c>
      <c r="W304" t="s">
        <v>171</v>
      </c>
    </row>
    <row r="305" spans="1:23" x14ac:dyDescent="0.25">
      <c r="A305" t="s">
        <v>168</v>
      </c>
      <c r="B305" t="s">
        <v>251</v>
      </c>
      <c r="C305" t="s">
        <v>151</v>
      </c>
      <c r="D305" t="s">
        <v>169</v>
      </c>
      <c r="E305">
        <v>0.45</v>
      </c>
      <c r="F305" t="s">
        <v>1</v>
      </c>
      <c r="G305" t="s">
        <v>171</v>
      </c>
      <c r="H305" s="1">
        <v>0.99550000000000005</v>
      </c>
      <c r="I305" t="s">
        <v>4</v>
      </c>
      <c r="J305" t="s">
        <v>5</v>
      </c>
      <c r="K305" t="s">
        <v>2199</v>
      </c>
      <c r="L305" t="s">
        <v>172</v>
      </c>
      <c r="M305" t="s">
        <v>2200</v>
      </c>
      <c r="Q305" t="s">
        <v>357</v>
      </c>
      <c r="R305">
        <v>170</v>
      </c>
      <c r="S305" t="s">
        <v>334</v>
      </c>
      <c r="T305">
        <v>0.45</v>
      </c>
      <c r="U305" t="s">
        <v>335</v>
      </c>
      <c r="V305" t="s">
        <v>2220</v>
      </c>
      <c r="W305" t="s">
        <v>171</v>
      </c>
    </row>
    <row r="306" spans="1:23" x14ac:dyDescent="0.25">
      <c r="A306" t="s">
        <v>168</v>
      </c>
      <c r="B306" t="s">
        <v>251</v>
      </c>
      <c r="C306" t="s">
        <v>151</v>
      </c>
      <c r="D306" t="s">
        <v>169</v>
      </c>
      <c r="E306">
        <v>5.63</v>
      </c>
      <c r="F306" t="s">
        <v>1</v>
      </c>
      <c r="G306" t="s">
        <v>171</v>
      </c>
      <c r="H306" s="1">
        <v>0.94369999999999998</v>
      </c>
      <c r="I306" t="s">
        <v>4</v>
      </c>
      <c r="J306" t="s">
        <v>5</v>
      </c>
      <c r="K306" t="s">
        <v>2221</v>
      </c>
      <c r="L306" t="s">
        <v>172</v>
      </c>
      <c r="M306" t="s">
        <v>2222</v>
      </c>
      <c r="Q306" t="s">
        <v>357</v>
      </c>
      <c r="R306">
        <v>160</v>
      </c>
      <c r="S306" t="s">
        <v>334</v>
      </c>
      <c r="T306">
        <v>5.63</v>
      </c>
      <c r="U306" t="s">
        <v>335</v>
      </c>
      <c r="V306" t="s">
        <v>2223</v>
      </c>
      <c r="W306" t="s">
        <v>171</v>
      </c>
    </row>
    <row r="307" spans="1:23" x14ac:dyDescent="0.25">
      <c r="A307" t="s">
        <v>168</v>
      </c>
      <c r="B307" t="s">
        <v>251</v>
      </c>
      <c r="C307" t="s">
        <v>151</v>
      </c>
      <c r="D307" t="s">
        <v>169</v>
      </c>
      <c r="E307">
        <v>14.89</v>
      </c>
      <c r="F307" t="s">
        <v>1</v>
      </c>
      <c r="G307" t="s">
        <v>171</v>
      </c>
      <c r="H307" s="1">
        <v>0.85109999999999997</v>
      </c>
      <c r="I307" t="s">
        <v>4</v>
      </c>
      <c r="J307" t="s">
        <v>5</v>
      </c>
      <c r="K307" t="s">
        <v>2224</v>
      </c>
      <c r="L307" t="s">
        <v>172</v>
      </c>
      <c r="M307" t="s">
        <v>2225</v>
      </c>
      <c r="Q307" t="s">
        <v>357</v>
      </c>
      <c r="R307">
        <v>190</v>
      </c>
      <c r="S307" t="s">
        <v>334</v>
      </c>
      <c r="T307">
        <v>14.89</v>
      </c>
      <c r="U307" t="s">
        <v>335</v>
      </c>
      <c r="V307" t="s">
        <v>2226</v>
      </c>
      <c r="W307" t="s">
        <v>171</v>
      </c>
    </row>
    <row r="308" spans="1:23" x14ac:dyDescent="0.25">
      <c r="A308" t="s">
        <v>168</v>
      </c>
      <c r="B308" t="s">
        <v>251</v>
      </c>
      <c r="C308" t="s">
        <v>6</v>
      </c>
      <c r="D308" t="s">
        <v>169</v>
      </c>
      <c r="E308">
        <v>0.9</v>
      </c>
      <c r="F308" t="s">
        <v>1</v>
      </c>
      <c r="G308" t="s">
        <v>171</v>
      </c>
      <c r="H308" s="1">
        <v>1.0089999999999999</v>
      </c>
      <c r="I308" t="s">
        <v>4</v>
      </c>
      <c r="J308" t="s">
        <v>5</v>
      </c>
      <c r="K308" t="s">
        <v>1388</v>
      </c>
      <c r="L308" t="s">
        <v>172</v>
      </c>
      <c r="M308" t="s">
        <v>1389</v>
      </c>
      <c r="Q308" t="s">
        <v>357</v>
      </c>
      <c r="R308">
        <v>180</v>
      </c>
      <c r="S308" t="s">
        <v>336</v>
      </c>
      <c r="T308">
        <v>0.9</v>
      </c>
      <c r="U308" t="s">
        <v>335</v>
      </c>
      <c r="V308" t="s">
        <v>2227</v>
      </c>
      <c r="W308" t="s">
        <v>171</v>
      </c>
    </row>
    <row r="309" spans="1:23" x14ac:dyDescent="0.25">
      <c r="A309" t="s">
        <v>168</v>
      </c>
      <c r="B309" t="s">
        <v>251</v>
      </c>
      <c r="C309" t="s">
        <v>6</v>
      </c>
      <c r="D309" t="s">
        <v>169</v>
      </c>
      <c r="E309">
        <v>3.7</v>
      </c>
      <c r="F309" t="s">
        <v>1</v>
      </c>
      <c r="G309" t="s">
        <v>171</v>
      </c>
      <c r="H309" s="1">
        <v>1.0369999999999999</v>
      </c>
      <c r="I309" t="s">
        <v>4</v>
      </c>
      <c r="J309" t="s">
        <v>5</v>
      </c>
      <c r="K309" t="s">
        <v>1428</v>
      </c>
      <c r="L309" t="s">
        <v>172</v>
      </c>
      <c r="M309" t="s">
        <v>1429</v>
      </c>
      <c r="Q309" t="s">
        <v>357</v>
      </c>
      <c r="R309">
        <v>140</v>
      </c>
      <c r="S309" t="s">
        <v>336</v>
      </c>
      <c r="T309">
        <v>3.7</v>
      </c>
      <c r="U309" t="s">
        <v>335</v>
      </c>
      <c r="V309" t="s">
        <v>2228</v>
      </c>
      <c r="W309" t="s">
        <v>171</v>
      </c>
    </row>
    <row r="310" spans="1:23" x14ac:dyDescent="0.25">
      <c r="A310" t="s">
        <v>168</v>
      </c>
      <c r="B310" t="s">
        <v>251</v>
      </c>
      <c r="C310" t="s">
        <v>6</v>
      </c>
      <c r="D310" t="s">
        <v>169</v>
      </c>
      <c r="E310">
        <v>95.6</v>
      </c>
      <c r="F310" t="s">
        <v>1</v>
      </c>
      <c r="G310" t="s">
        <v>171</v>
      </c>
      <c r="H310" s="1">
        <v>1.956</v>
      </c>
      <c r="I310" t="s">
        <v>4</v>
      </c>
      <c r="J310" t="s">
        <v>5</v>
      </c>
      <c r="K310" t="s">
        <v>2229</v>
      </c>
      <c r="L310" t="s">
        <v>172</v>
      </c>
      <c r="M310" t="s">
        <v>2230</v>
      </c>
      <c r="Q310" t="s">
        <v>357</v>
      </c>
      <c r="R310">
        <v>70</v>
      </c>
      <c r="S310" t="s">
        <v>336</v>
      </c>
      <c r="T310">
        <v>95.6</v>
      </c>
      <c r="U310" t="s">
        <v>335</v>
      </c>
      <c r="V310" t="s">
        <v>2231</v>
      </c>
      <c r="W310" t="s">
        <v>171</v>
      </c>
    </row>
    <row r="311" spans="1:23" x14ac:dyDescent="0.25">
      <c r="A311" t="s">
        <v>168</v>
      </c>
      <c r="B311" t="s">
        <v>251</v>
      </c>
      <c r="C311" t="s">
        <v>6</v>
      </c>
      <c r="D311" t="s">
        <v>169</v>
      </c>
      <c r="E311">
        <v>0.61</v>
      </c>
      <c r="F311" t="s">
        <v>1</v>
      </c>
      <c r="G311" t="s">
        <v>171</v>
      </c>
      <c r="H311" s="1">
        <v>1.0061</v>
      </c>
      <c r="I311" t="s">
        <v>4</v>
      </c>
      <c r="J311" t="s">
        <v>5</v>
      </c>
      <c r="K311" t="s">
        <v>1511</v>
      </c>
      <c r="L311" t="s">
        <v>172</v>
      </c>
      <c r="M311" t="s">
        <v>1512</v>
      </c>
      <c r="Q311" t="s">
        <v>357</v>
      </c>
      <c r="R311">
        <v>110</v>
      </c>
      <c r="S311" t="s">
        <v>336</v>
      </c>
      <c r="T311">
        <v>0.61</v>
      </c>
      <c r="U311" t="s">
        <v>335</v>
      </c>
      <c r="V311" t="s">
        <v>2232</v>
      </c>
      <c r="W311" t="s">
        <v>171</v>
      </c>
    </row>
    <row r="312" spans="1:23" x14ac:dyDescent="0.25">
      <c r="A312" t="s">
        <v>168</v>
      </c>
      <c r="B312" t="s">
        <v>251</v>
      </c>
      <c r="C312" t="s">
        <v>6</v>
      </c>
      <c r="D312" t="s">
        <v>169</v>
      </c>
      <c r="E312">
        <v>3.48</v>
      </c>
      <c r="F312" t="s">
        <v>1</v>
      </c>
      <c r="G312" t="s">
        <v>171</v>
      </c>
      <c r="H312" s="1">
        <v>1.0347999999999999</v>
      </c>
      <c r="I312" t="s">
        <v>4</v>
      </c>
      <c r="J312" t="s">
        <v>5</v>
      </c>
      <c r="K312" t="s">
        <v>2233</v>
      </c>
      <c r="L312" t="s">
        <v>172</v>
      </c>
      <c r="M312" t="s">
        <v>2234</v>
      </c>
      <c r="Q312" t="s">
        <v>357</v>
      </c>
      <c r="R312">
        <v>170</v>
      </c>
      <c r="S312" t="s">
        <v>336</v>
      </c>
      <c r="T312">
        <v>3.48</v>
      </c>
      <c r="U312" t="s">
        <v>335</v>
      </c>
      <c r="V312" t="s">
        <v>2235</v>
      </c>
      <c r="W312" t="s">
        <v>171</v>
      </c>
    </row>
    <row r="313" spans="1:23" x14ac:dyDescent="0.25">
      <c r="A313" t="s">
        <v>168</v>
      </c>
      <c r="B313" t="s">
        <v>251</v>
      </c>
      <c r="C313" t="s">
        <v>6</v>
      </c>
      <c r="D313" t="s">
        <v>169</v>
      </c>
      <c r="E313">
        <v>13.31</v>
      </c>
      <c r="F313" t="s">
        <v>1</v>
      </c>
      <c r="G313" t="s">
        <v>171</v>
      </c>
      <c r="H313" s="1">
        <v>1.1331</v>
      </c>
      <c r="I313" t="s">
        <v>4</v>
      </c>
      <c r="J313" t="s">
        <v>5</v>
      </c>
      <c r="K313" t="s">
        <v>2236</v>
      </c>
      <c r="L313" t="s">
        <v>172</v>
      </c>
      <c r="M313" t="s">
        <v>2237</v>
      </c>
      <c r="Q313" t="s">
        <v>357</v>
      </c>
      <c r="R313">
        <v>180</v>
      </c>
      <c r="S313" t="s">
        <v>336</v>
      </c>
      <c r="T313">
        <v>13.31</v>
      </c>
      <c r="U313" t="s">
        <v>335</v>
      </c>
      <c r="V313" t="s">
        <v>2238</v>
      </c>
      <c r="W313" t="s">
        <v>171</v>
      </c>
    </row>
    <row r="314" spans="1:23" x14ac:dyDescent="0.25">
      <c r="A314" t="s">
        <v>168</v>
      </c>
      <c r="B314" t="s">
        <v>251</v>
      </c>
      <c r="C314" t="s">
        <v>151</v>
      </c>
      <c r="D314" t="s">
        <v>169</v>
      </c>
      <c r="E314">
        <v>0.4</v>
      </c>
      <c r="F314" t="s">
        <v>1</v>
      </c>
      <c r="G314" t="s">
        <v>171</v>
      </c>
      <c r="H314" s="1">
        <v>0.996</v>
      </c>
      <c r="I314" t="s">
        <v>4</v>
      </c>
      <c r="J314" t="s">
        <v>5</v>
      </c>
      <c r="K314" t="s">
        <v>1411</v>
      </c>
      <c r="L314" t="s">
        <v>172</v>
      </c>
      <c r="M314" t="s">
        <v>1412</v>
      </c>
      <c r="Q314" t="s">
        <v>357</v>
      </c>
      <c r="R314">
        <v>200</v>
      </c>
      <c r="S314" t="s">
        <v>334</v>
      </c>
      <c r="T314">
        <v>0.4</v>
      </c>
      <c r="U314" t="s">
        <v>335</v>
      </c>
      <c r="V314" t="s">
        <v>1548</v>
      </c>
      <c r="W314" t="s">
        <v>171</v>
      </c>
    </row>
    <row r="315" spans="1:23" x14ac:dyDescent="0.25">
      <c r="A315" t="s">
        <v>168</v>
      </c>
      <c r="B315" t="s">
        <v>251</v>
      </c>
      <c r="C315" t="s">
        <v>151</v>
      </c>
      <c r="D315" t="s">
        <v>169</v>
      </c>
      <c r="E315">
        <v>3.3</v>
      </c>
      <c r="F315" t="s">
        <v>1</v>
      </c>
      <c r="G315" t="s">
        <v>171</v>
      </c>
      <c r="H315" s="1">
        <v>0.96699999999999997</v>
      </c>
      <c r="I315" t="s">
        <v>4</v>
      </c>
      <c r="J315" t="s">
        <v>5</v>
      </c>
      <c r="K315" t="s">
        <v>2239</v>
      </c>
      <c r="L315" t="s">
        <v>172</v>
      </c>
      <c r="M315" t="s">
        <v>2240</v>
      </c>
      <c r="Q315" t="s">
        <v>357</v>
      </c>
      <c r="R315">
        <v>120</v>
      </c>
      <c r="S315" t="s">
        <v>334</v>
      </c>
      <c r="T315">
        <v>3.3</v>
      </c>
      <c r="U315" t="s">
        <v>335</v>
      </c>
      <c r="V315" t="s">
        <v>2241</v>
      </c>
      <c r="W315" t="s">
        <v>171</v>
      </c>
    </row>
    <row r="316" spans="1:23" x14ac:dyDescent="0.25">
      <c r="A316" t="s">
        <v>168</v>
      </c>
      <c r="B316" t="s">
        <v>251</v>
      </c>
      <c r="C316" t="s">
        <v>151</v>
      </c>
      <c r="D316" t="s">
        <v>169</v>
      </c>
      <c r="E316">
        <v>18.899999999999999</v>
      </c>
      <c r="F316" t="s">
        <v>1</v>
      </c>
      <c r="G316" t="s">
        <v>171</v>
      </c>
      <c r="H316" s="1">
        <v>0.81100000000000005</v>
      </c>
      <c r="I316" t="s">
        <v>4</v>
      </c>
      <c r="J316" t="s">
        <v>5</v>
      </c>
      <c r="K316" t="s">
        <v>1646</v>
      </c>
      <c r="L316" t="s">
        <v>172</v>
      </c>
      <c r="M316" t="s">
        <v>1647</v>
      </c>
      <c r="Q316" t="s">
        <v>357</v>
      </c>
      <c r="R316">
        <v>80</v>
      </c>
      <c r="S316" t="s">
        <v>334</v>
      </c>
      <c r="T316">
        <v>18.899999999999999</v>
      </c>
      <c r="U316" t="s">
        <v>335</v>
      </c>
      <c r="V316" t="s">
        <v>2242</v>
      </c>
      <c r="W316" t="s">
        <v>171</v>
      </c>
    </row>
    <row r="317" spans="1:23" x14ac:dyDescent="0.25">
      <c r="A317" t="s">
        <v>168</v>
      </c>
      <c r="B317" t="s">
        <v>251</v>
      </c>
      <c r="C317" t="s">
        <v>151</v>
      </c>
      <c r="D317" t="s">
        <v>169</v>
      </c>
      <c r="E317">
        <v>0.92</v>
      </c>
      <c r="F317" t="s">
        <v>1</v>
      </c>
      <c r="G317" t="s">
        <v>171</v>
      </c>
      <c r="H317" s="1">
        <v>0.99080000000000001</v>
      </c>
      <c r="I317" t="s">
        <v>4</v>
      </c>
      <c r="J317" t="s">
        <v>5</v>
      </c>
      <c r="K317" t="s">
        <v>1990</v>
      </c>
      <c r="L317" t="s">
        <v>172</v>
      </c>
      <c r="M317" t="s">
        <v>1991</v>
      </c>
      <c r="Q317" t="s">
        <v>357</v>
      </c>
      <c r="R317">
        <v>130</v>
      </c>
      <c r="S317" t="s">
        <v>334</v>
      </c>
      <c r="T317">
        <v>0.92</v>
      </c>
      <c r="U317" t="s">
        <v>335</v>
      </c>
      <c r="V317" t="s">
        <v>2243</v>
      </c>
      <c r="W317" t="s">
        <v>171</v>
      </c>
    </row>
    <row r="318" spans="1:23" x14ac:dyDescent="0.25">
      <c r="A318" t="s">
        <v>168</v>
      </c>
      <c r="B318" t="s">
        <v>251</v>
      </c>
      <c r="C318" t="s">
        <v>151</v>
      </c>
      <c r="D318" t="s">
        <v>169</v>
      </c>
      <c r="E318">
        <v>3.43</v>
      </c>
      <c r="F318" t="s">
        <v>1</v>
      </c>
      <c r="G318" t="s">
        <v>171</v>
      </c>
      <c r="H318" s="1">
        <v>0.9657</v>
      </c>
      <c r="I318" t="s">
        <v>4</v>
      </c>
      <c r="J318" t="s">
        <v>5</v>
      </c>
      <c r="K318" t="s">
        <v>2244</v>
      </c>
      <c r="L318" t="s">
        <v>172</v>
      </c>
      <c r="M318" t="s">
        <v>2245</v>
      </c>
      <c r="Q318" t="s">
        <v>357</v>
      </c>
      <c r="R318">
        <v>170</v>
      </c>
      <c r="S318" t="s">
        <v>334</v>
      </c>
      <c r="T318">
        <v>3.43</v>
      </c>
      <c r="U318" t="s">
        <v>335</v>
      </c>
      <c r="V318" t="s">
        <v>2246</v>
      </c>
      <c r="W318" t="s">
        <v>171</v>
      </c>
    </row>
    <row r="319" spans="1:23" x14ac:dyDescent="0.25">
      <c r="A319" t="s">
        <v>168</v>
      </c>
      <c r="B319" t="s">
        <v>251</v>
      </c>
      <c r="C319" t="s">
        <v>151</v>
      </c>
      <c r="D319" t="s">
        <v>169</v>
      </c>
      <c r="E319">
        <v>75.05</v>
      </c>
      <c r="F319" t="s">
        <v>1</v>
      </c>
      <c r="G319" t="s">
        <v>171</v>
      </c>
      <c r="H319" s="1">
        <v>0.2495</v>
      </c>
      <c r="I319" t="s">
        <v>4</v>
      </c>
      <c r="J319" t="s">
        <v>5</v>
      </c>
      <c r="K319" t="s">
        <v>2247</v>
      </c>
      <c r="L319" t="s">
        <v>172</v>
      </c>
      <c r="M319" t="s">
        <v>2248</v>
      </c>
      <c r="Q319" t="s">
        <v>357</v>
      </c>
      <c r="R319">
        <v>140</v>
      </c>
      <c r="S319" t="s">
        <v>334</v>
      </c>
      <c r="T319">
        <v>75.05</v>
      </c>
      <c r="U319" t="s">
        <v>335</v>
      </c>
      <c r="V319" t="s">
        <v>2249</v>
      </c>
      <c r="W319" t="s">
        <v>171</v>
      </c>
    </row>
    <row r="320" spans="1:23" x14ac:dyDescent="0.25">
      <c r="A320" t="s">
        <v>168</v>
      </c>
      <c r="B320" t="s">
        <v>251</v>
      </c>
      <c r="C320" t="s">
        <v>6</v>
      </c>
      <c r="D320" t="s">
        <v>169</v>
      </c>
      <c r="E320">
        <v>0.4</v>
      </c>
      <c r="F320" t="s">
        <v>1</v>
      </c>
      <c r="G320" t="s">
        <v>171</v>
      </c>
      <c r="H320" s="1">
        <v>1.004</v>
      </c>
      <c r="I320" t="s">
        <v>4</v>
      </c>
      <c r="J320" t="s">
        <v>5</v>
      </c>
      <c r="K320" t="s">
        <v>1401</v>
      </c>
      <c r="L320" t="s">
        <v>172</v>
      </c>
      <c r="M320" t="s">
        <v>1402</v>
      </c>
      <c r="Q320" t="s">
        <v>357</v>
      </c>
      <c r="R320">
        <v>90</v>
      </c>
      <c r="S320" t="s">
        <v>336</v>
      </c>
      <c r="T320">
        <v>0.4</v>
      </c>
      <c r="U320" t="s">
        <v>335</v>
      </c>
      <c r="V320" t="s">
        <v>1662</v>
      </c>
      <c r="W320" t="s">
        <v>171</v>
      </c>
    </row>
    <row r="321" spans="1:23" x14ac:dyDescent="0.25">
      <c r="A321" t="s">
        <v>168</v>
      </c>
      <c r="B321" t="s">
        <v>251</v>
      </c>
      <c r="C321" t="s">
        <v>6</v>
      </c>
      <c r="D321" t="s">
        <v>169</v>
      </c>
      <c r="E321">
        <v>9.5</v>
      </c>
      <c r="F321" t="s">
        <v>1</v>
      </c>
      <c r="G321" t="s">
        <v>171</v>
      </c>
      <c r="H321" s="1">
        <v>1.095</v>
      </c>
      <c r="I321" t="s">
        <v>4</v>
      </c>
      <c r="J321" t="s">
        <v>5</v>
      </c>
      <c r="K321" t="s">
        <v>2250</v>
      </c>
      <c r="L321" t="s">
        <v>172</v>
      </c>
      <c r="M321" t="s">
        <v>2251</v>
      </c>
      <c r="Q321" t="s">
        <v>357</v>
      </c>
      <c r="R321">
        <v>140</v>
      </c>
      <c r="S321" t="s">
        <v>336</v>
      </c>
      <c r="T321">
        <v>9.5</v>
      </c>
      <c r="U321" t="s">
        <v>335</v>
      </c>
      <c r="V321" t="s">
        <v>2252</v>
      </c>
      <c r="W321" t="s">
        <v>171</v>
      </c>
    </row>
    <row r="322" spans="1:23" x14ac:dyDescent="0.25">
      <c r="A322" t="s">
        <v>168</v>
      </c>
      <c r="B322" t="s">
        <v>251</v>
      </c>
      <c r="C322" t="s">
        <v>6</v>
      </c>
      <c r="D322" t="s">
        <v>169</v>
      </c>
      <c r="E322">
        <v>39.5</v>
      </c>
      <c r="F322" t="s">
        <v>1</v>
      </c>
      <c r="G322" t="s">
        <v>171</v>
      </c>
      <c r="H322" s="1">
        <v>1.395</v>
      </c>
      <c r="I322" t="s">
        <v>4</v>
      </c>
      <c r="J322" t="s">
        <v>5</v>
      </c>
      <c r="K322" t="s">
        <v>2253</v>
      </c>
      <c r="L322" t="s">
        <v>172</v>
      </c>
      <c r="M322" t="s">
        <v>2254</v>
      </c>
      <c r="Q322" t="s">
        <v>357</v>
      </c>
      <c r="R322">
        <v>180</v>
      </c>
      <c r="S322" t="s">
        <v>336</v>
      </c>
      <c r="T322">
        <v>39.5</v>
      </c>
      <c r="U322" t="s">
        <v>335</v>
      </c>
      <c r="V322" t="s">
        <v>2255</v>
      </c>
      <c r="W322" t="s">
        <v>171</v>
      </c>
    </row>
    <row r="323" spans="1:23" x14ac:dyDescent="0.25">
      <c r="A323" t="s">
        <v>168</v>
      </c>
      <c r="B323" t="s">
        <v>251</v>
      </c>
      <c r="C323" t="s">
        <v>6</v>
      </c>
      <c r="D323" t="s">
        <v>169</v>
      </c>
      <c r="E323">
        <v>0.77</v>
      </c>
      <c r="F323" t="s">
        <v>1</v>
      </c>
      <c r="G323" t="s">
        <v>171</v>
      </c>
      <c r="H323" s="1">
        <v>1.0077</v>
      </c>
      <c r="I323" t="s">
        <v>4</v>
      </c>
      <c r="J323" t="s">
        <v>5</v>
      </c>
      <c r="K323" t="s">
        <v>1663</v>
      </c>
      <c r="L323" t="s">
        <v>172</v>
      </c>
      <c r="M323" t="s">
        <v>1664</v>
      </c>
      <c r="Q323" t="s">
        <v>357</v>
      </c>
      <c r="R323">
        <v>150</v>
      </c>
      <c r="S323" t="s">
        <v>336</v>
      </c>
      <c r="T323">
        <v>0.77</v>
      </c>
      <c r="U323" t="s">
        <v>335</v>
      </c>
      <c r="V323" t="s">
        <v>2256</v>
      </c>
      <c r="W323" t="s">
        <v>171</v>
      </c>
    </row>
    <row r="324" spans="1:23" x14ac:dyDescent="0.25">
      <c r="A324" t="s">
        <v>168</v>
      </c>
      <c r="B324" t="s">
        <v>251</v>
      </c>
      <c r="C324" t="s">
        <v>6</v>
      </c>
      <c r="D324" t="s">
        <v>169</v>
      </c>
      <c r="E324">
        <v>3.32</v>
      </c>
      <c r="F324" t="s">
        <v>1</v>
      </c>
      <c r="G324" t="s">
        <v>171</v>
      </c>
      <c r="H324" s="1">
        <v>1.0331999999999999</v>
      </c>
      <c r="I324" t="s">
        <v>4</v>
      </c>
      <c r="J324" t="s">
        <v>5</v>
      </c>
      <c r="K324" t="s">
        <v>2257</v>
      </c>
      <c r="L324" t="s">
        <v>172</v>
      </c>
      <c r="M324" t="s">
        <v>2258</v>
      </c>
      <c r="Q324" t="s">
        <v>357</v>
      </c>
      <c r="R324">
        <v>140</v>
      </c>
      <c r="S324" t="s">
        <v>336</v>
      </c>
      <c r="T324">
        <v>3.32</v>
      </c>
      <c r="U324" t="s">
        <v>335</v>
      </c>
      <c r="V324" t="s">
        <v>2259</v>
      </c>
      <c r="W324" t="s">
        <v>171</v>
      </c>
    </row>
    <row r="325" spans="1:23" x14ac:dyDescent="0.25">
      <c r="A325" t="s">
        <v>168</v>
      </c>
      <c r="B325" t="s">
        <v>251</v>
      </c>
      <c r="C325" t="s">
        <v>6</v>
      </c>
      <c r="D325" t="s">
        <v>169</v>
      </c>
      <c r="E325">
        <v>12.27</v>
      </c>
      <c r="F325" t="s">
        <v>1</v>
      </c>
      <c r="G325" t="s">
        <v>171</v>
      </c>
      <c r="H325" s="1">
        <v>1.1227</v>
      </c>
      <c r="I325" t="s">
        <v>4</v>
      </c>
      <c r="J325" t="s">
        <v>5</v>
      </c>
      <c r="K325" t="s">
        <v>2260</v>
      </c>
      <c r="L325" t="s">
        <v>172</v>
      </c>
      <c r="M325" t="s">
        <v>2261</v>
      </c>
      <c r="Q325" t="s">
        <v>357</v>
      </c>
      <c r="R325">
        <v>80</v>
      </c>
      <c r="S325" t="s">
        <v>336</v>
      </c>
      <c r="T325">
        <v>12.27</v>
      </c>
      <c r="U325" t="s">
        <v>335</v>
      </c>
      <c r="V325" t="s">
        <v>2262</v>
      </c>
      <c r="W325" t="s">
        <v>171</v>
      </c>
    </row>
    <row r="326" spans="1:23" x14ac:dyDescent="0.25">
      <c r="A326" t="s">
        <v>168</v>
      </c>
      <c r="B326" t="s">
        <v>251</v>
      </c>
      <c r="C326" t="s">
        <v>151</v>
      </c>
      <c r="D326" t="s">
        <v>169</v>
      </c>
      <c r="E326">
        <v>0.1</v>
      </c>
      <c r="F326" t="s">
        <v>1</v>
      </c>
      <c r="G326" t="s">
        <v>171</v>
      </c>
      <c r="H326" s="1">
        <v>0.999</v>
      </c>
      <c r="I326" t="s">
        <v>4</v>
      </c>
      <c r="J326" t="s">
        <v>5</v>
      </c>
      <c r="K326" t="s">
        <v>1430</v>
      </c>
      <c r="L326" t="s">
        <v>172</v>
      </c>
      <c r="M326" t="s">
        <v>1431</v>
      </c>
      <c r="Q326" t="s">
        <v>357</v>
      </c>
      <c r="R326">
        <v>110</v>
      </c>
      <c r="S326" t="s">
        <v>334</v>
      </c>
      <c r="T326">
        <v>0.1</v>
      </c>
      <c r="U326" t="s">
        <v>335</v>
      </c>
      <c r="V326" t="s">
        <v>1432</v>
      </c>
      <c r="W326" t="s">
        <v>171</v>
      </c>
    </row>
    <row r="327" spans="1:23" x14ac:dyDescent="0.25">
      <c r="A327" t="s">
        <v>168</v>
      </c>
      <c r="B327" t="s">
        <v>251</v>
      </c>
      <c r="C327" t="s">
        <v>151</v>
      </c>
      <c r="D327" t="s">
        <v>169</v>
      </c>
      <c r="E327">
        <v>6.3</v>
      </c>
      <c r="F327" t="s">
        <v>1</v>
      </c>
      <c r="G327" t="s">
        <v>171</v>
      </c>
      <c r="H327" s="1">
        <v>0.93700000000000006</v>
      </c>
      <c r="I327" t="s">
        <v>4</v>
      </c>
      <c r="J327" t="s">
        <v>5</v>
      </c>
      <c r="K327" t="s">
        <v>1619</v>
      </c>
      <c r="L327" t="s">
        <v>172</v>
      </c>
      <c r="M327" t="s">
        <v>1620</v>
      </c>
      <c r="Q327" t="s">
        <v>357</v>
      </c>
      <c r="R327">
        <v>160</v>
      </c>
      <c r="S327" t="s">
        <v>334</v>
      </c>
      <c r="T327">
        <v>6.3</v>
      </c>
      <c r="U327" t="s">
        <v>335</v>
      </c>
      <c r="V327" t="s">
        <v>2263</v>
      </c>
      <c r="W327" t="s">
        <v>171</v>
      </c>
    </row>
    <row r="328" spans="1:23" x14ac:dyDescent="0.25">
      <c r="A328" t="s">
        <v>168</v>
      </c>
      <c r="B328" t="s">
        <v>251</v>
      </c>
      <c r="C328" t="s">
        <v>151</v>
      </c>
      <c r="D328" t="s">
        <v>169</v>
      </c>
      <c r="E328">
        <v>10.6</v>
      </c>
      <c r="F328" t="s">
        <v>1</v>
      </c>
      <c r="G328" t="s">
        <v>171</v>
      </c>
      <c r="H328" s="1">
        <v>0.89400000000000002</v>
      </c>
      <c r="I328" t="s">
        <v>4</v>
      </c>
      <c r="J328" t="s">
        <v>5</v>
      </c>
      <c r="K328" t="s">
        <v>2264</v>
      </c>
      <c r="L328" t="s">
        <v>172</v>
      </c>
      <c r="M328" t="s">
        <v>2265</v>
      </c>
      <c r="Q328" t="s">
        <v>357</v>
      </c>
      <c r="R328">
        <v>170</v>
      </c>
      <c r="S328" t="s">
        <v>334</v>
      </c>
      <c r="T328">
        <v>10.6</v>
      </c>
      <c r="U328" t="s">
        <v>335</v>
      </c>
      <c r="V328" t="s">
        <v>2266</v>
      </c>
      <c r="W328" t="s">
        <v>171</v>
      </c>
    </row>
    <row r="329" spans="1:23" x14ac:dyDescent="0.25">
      <c r="A329" t="s">
        <v>168</v>
      </c>
      <c r="B329" t="s">
        <v>251</v>
      </c>
      <c r="C329" t="s">
        <v>151</v>
      </c>
      <c r="D329" t="s">
        <v>169</v>
      </c>
      <c r="E329">
        <v>0.28999999999999998</v>
      </c>
      <c r="F329" t="s">
        <v>1</v>
      </c>
      <c r="G329" t="s">
        <v>171</v>
      </c>
      <c r="H329" s="1">
        <v>0.99709999999999999</v>
      </c>
      <c r="I329" t="s">
        <v>4</v>
      </c>
      <c r="J329" t="s">
        <v>5</v>
      </c>
      <c r="K329" t="s">
        <v>2267</v>
      </c>
      <c r="L329" t="s">
        <v>172</v>
      </c>
      <c r="M329" t="s">
        <v>2268</v>
      </c>
      <c r="Q329" t="s">
        <v>357</v>
      </c>
      <c r="R329">
        <v>160</v>
      </c>
      <c r="S329" t="s">
        <v>334</v>
      </c>
      <c r="T329">
        <v>0.28999999999999998</v>
      </c>
      <c r="U329" t="s">
        <v>335</v>
      </c>
      <c r="V329" t="s">
        <v>2269</v>
      </c>
      <c r="W329" t="s">
        <v>171</v>
      </c>
    </row>
    <row r="330" spans="1:23" x14ac:dyDescent="0.25">
      <c r="A330" t="s">
        <v>168</v>
      </c>
      <c r="B330" t="s">
        <v>251</v>
      </c>
      <c r="C330" t="s">
        <v>151</v>
      </c>
      <c r="D330" t="s">
        <v>169</v>
      </c>
      <c r="E330">
        <v>8.31</v>
      </c>
      <c r="F330" t="s">
        <v>1</v>
      </c>
      <c r="G330" t="s">
        <v>171</v>
      </c>
      <c r="H330" s="1">
        <v>0.91690000000000005</v>
      </c>
      <c r="I330" t="s">
        <v>4</v>
      </c>
      <c r="J330" t="s">
        <v>5</v>
      </c>
      <c r="K330" t="s">
        <v>2270</v>
      </c>
      <c r="L330" t="s">
        <v>172</v>
      </c>
      <c r="M330" t="s">
        <v>2271</v>
      </c>
      <c r="Q330" t="s">
        <v>357</v>
      </c>
      <c r="R330">
        <v>120</v>
      </c>
      <c r="S330" t="s">
        <v>334</v>
      </c>
      <c r="T330">
        <v>8.31</v>
      </c>
      <c r="U330" t="s">
        <v>335</v>
      </c>
      <c r="V330" t="s">
        <v>2272</v>
      </c>
      <c r="W330" t="s">
        <v>171</v>
      </c>
    </row>
    <row r="331" spans="1:23" x14ac:dyDescent="0.25">
      <c r="A331" t="s">
        <v>168</v>
      </c>
      <c r="B331" t="s">
        <v>251</v>
      </c>
      <c r="C331" t="s">
        <v>151</v>
      </c>
      <c r="D331" t="s">
        <v>169</v>
      </c>
      <c r="E331">
        <v>41.08</v>
      </c>
      <c r="F331" t="s">
        <v>1</v>
      </c>
      <c r="G331" t="s">
        <v>171</v>
      </c>
      <c r="H331" s="1">
        <v>0.58919999999999995</v>
      </c>
      <c r="I331" t="s">
        <v>4</v>
      </c>
      <c r="J331" t="s">
        <v>5</v>
      </c>
      <c r="K331" t="s">
        <v>2273</v>
      </c>
      <c r="L331" t="s">
        <v>172</v>
      </c>
      <c r="M331" t="s">
        <v>2274</v>
      </c>
      <c r="Q331" t="s">
        <v>357</v>
      </c>
      <c r="R331">
        <v>80</v>
      </c>
      <c r="S331" t="s">
        <v>334</v>
      </c>
      <c r="T331">
        <v>41.08</v>
      </c>
      <c r="U331" t="s">
        <v>335</v>
      </c>
      <c r="V331" t="s">
        <v>2275</v>
      </c>
      <c r="W331" t="s">
        <v>171</v>
      </c>
    </row>
    <row r="332" spans="1:23" x14ac:dyDescent="0.25">
      <c r="A332" t="s">
        <v>168</v>
      </c>
      <c r="B332" t="s">
        <v>251</v>
      </c>
      <c r="C332" t="s">
        <v>6</v>
      </c>
      <c r="D332" t="s">
        <v>169</v>
      </c>
      <c r="E332">
        <v>0.8</v>
      </c>
      <c r="F332" t="s">
        <v>1</v>
      </c>
      <c r="G332" t="s">
        <v>171</v>
      </c>
      <c r="H332" s="1">
        <v>1.008</v>
      </c>
      <c r="I332" t="s">
        <v>4</v>
      </c>
      <c r="J332" t="s">
        <v>5</v>
      </c>
      <c r="K332" t="s">
        <v>1478</v>
      </c>
      <c r="L332" t="s">
        <v>172</v>
      </c>
      <c r="M332" t="s">
        <v>1479</v>
      </c>
      <c r="Q332" t="s">
        <v>357</v>
      </c>
      <c r="R332">
        <v>80</v>
      </c>
      <c r="S332" t="s">
        <v>336</v>
      </c>
      <c r="T332">
        <v>0.8</v>
      </c>
      <c r="U332" t="s">
        <v>335</v>
      </c>
      <c r="V332" t="s">
        <v>2276</v>
      </c>
      <c r="W332" t="s">
        <v>171</v>
      </c>
    </row>
    <row r="333" spans="1:23" x14ac:dyDescent="0.25">
      <c r="A333" t="s">
        <v>168</v>
      </c>
      <c r="B333" t="s">
        <v>251</v>
      </c>
      <c r="C333" t="s">
        <v>6</v>
      </c>
      <c r="D333" t="s">
        <v>169</v>
      </c>
      <c r="E333">
        <v>8.5</v>
      </c>
      <c r="F333" t="s">
        <v>1</v>
      </c>
      <c r="G333" t="s">
        <v>171</v>
      </c>
      <c r="H333" s="1">
        <v>1.085</v>
      </c>
      <c r="I333" t="s">
        <v>4</v>
      </c>
      <c r="J333" t="s">
        <v>5</v>
      </c>
      <c r="K333" t="s">
        <v>1642</v>
      </c>
      <c r="L333" t="s">
        <v>172</v>
      </c>
      <c r="M333" t="s">
        <v>1643</v>
      </c>
      <c r="Q333" t="s">
        <v>357</v>
      </c>
      <c r="R333">
        <v>110</v>
      </c>
      <c r="S333" t="s">
        <v>336</v>
      </c>
      <c r="T333">
        <v>8.5</v>
      </c>
      <c r="U333" t="s">
        <v>335</v>
      </c>
      <c r="V333" t="s">
        <v>2277</v>
      </c>
      <c r="W333" t="s">
        <v>171</v>
      </c>
    </row>
    <row r="334" spans="1:23" x14ac:dyDescent="0.25">
      <c r="A334" t="s">
        <v>168</v>
      </c>
      <c r="B334" t="s">
        <v>251</v>
      </c>
      <c r="C334" t="s">
        <v>6</v>
      </c>
      <c r="D334" t="s">
        <v>169</v>
      </c>
      <c r="E334">
        <v>40.200000000000003</v>
      </c>
      <c r="F334" t="s">
        <v>1</v>
      </c>
      <c r="G334" t="s">
        <v>171</v>
      </c>
      <c r="H334" s="1">
        <v>1.4019999999999999</v>
      </c>
      <c r="I334" t="s">
        <v>4</v>
      </c>
      <c r="J334" t="s">
        <v>5</v>
      </c>
      <c r="K334" t="s">
        <v>2278</v>
      </c>
      <c r="L334" t="s">
        <v>172</v>
      </c>
      <c r="M334" t="s">
        <v>2279</v>
      </c>
      <c r="Q334" t="s">
        <v>357</v>
      </c>
      <c r="R334">
        <v>60</v>
      </c>
      <c r="S334" t="s">
        <v>336</v>
      </c>
      <c r="T334">
        <v>40.200000000000003</v>
      </c>
      <c r="U334" t="s">
        <v>335</v>
      </c>
      <c r="V334" t="s">
        <v>2280</v>
      </c>
      <c r="W334" t="s">
        <v>171</v>
      </c>
    </row>
    <row r="335" spans="1:23" x14ac:dyDescent="0.25">
      <c r="A335" t="s">
        <v>168</v>
      </c>
      <c r="B335" t="s">
        <v>251</v>
      </c>
      <c r="C335" t="s">
        <v>6</v>
      </c>
      <c r="D335" t="s">
        <v>169</v>
      </c>
      <c r="E335">
        <v>0.75</v>
      </c>
      <c r="F335" t="s">
        <v>1</v>
      </c>
      <c r="G335" t="s">
        <v>171</v>
      </c>
      <c r="H335" s="1">
        <v>1.0075000000000001</v>
      </c>
      <c r="I335" t="s">
        <v>4</v>
      </c>
      <c r="J335" t="s">
        <v>5</v>
      </c>
      <c r="K335" t="s">
        <v>1640</v>
      </c>
      <c r="L335" t="s">
        <v>172</v>
      </c>
      <c r="M335" t="s">
        <v>1641</v>
      </c>
      <c r="Q335" t="s">
        <v>357</v>
      </c>
      <c r="R335">
        <v>140</v>
      </c>
      <c r="S335" t="s">
        <v>336</v>
      </c>
      <c r="T335">
        <v>0.75</v>
      </c>
      <c r="U335" t="s">
        <v>335</v>
      </c>
      <c r="V335" t="s">
        <v>2281</v>
      </c>
      <c r="W335" t="s">
        <v>171</v>
      </c>
    </row>
    <row r="336" spans="1:23" x14ac:dyDescent="0.25">
      <c r="A336" t="s">
        <v>168</v>
      </c>
      <c r="B336" t="s">
        <v>251</v>
      </c>
      <c r="C336" t="s">
        <v>6</v>
      </c>
      <c r="D336" t="s">
        <v>169</v>
      </c>
      <c r="E336">
        <v>5.59</v>
      </c>
      <c r="F336" t="s">
        <v>1</v>
      </c>
      <c r="G336" t="s">
        <v>171</v>
      </c>
      <c r="H336" s="1">
        <v>1.0559000000000001</v>
      </c>
      <c r="I336" t="s">
        <v>4</v>
      </c>
      <c r="J336" t="s">
        <v>5</v>
      </c>
      <c r="K336" t="s">
        <v>2282</v>
      </c>
      <c r="L336" t="s">
        <v>172</v>
      </c>
      <c r="M336" t="s">
        <v>2283</v>
      </c>
      <c r="Q336" t="s">
        <v>357</v>
      </c>
      <c r="R336">
        <v>130</v>
      </c>
      <c r="S336" t="s">
        <v>336</v>
      </c>
      <c r="T336">
        <v>5.59</v>
      </c>
      <c r="U336" t="s">
        <v>335</v>
      </c>
      <c r="V336" t="s">
        <v>2284</v>
      </c>
      <c r="W336" t="s">
        <v>171</v>
      </c>
    </row>
    <row r="337" spans="1:23" x14ac:dyDescent="0.25">
      <c r="A337" t="s">
        <v>168</v>
      </c>
      <c r="B337" t="s">
        <v>251</v>
      </c>
      <c r="C337" t="s">
        <v>6</v>
      </c>
      <c r="D337" t="s">
        <v>169</v>
      </c>
      <c r="E337">
        <v>82.15</v>
      </c>
      <c r="F337" t="s">
        <v>1</v>
      </c>
      <c r="G337" t="s">
        <v>171</v>
      </c>
      <c r="H337" s="1">
        <v>1.8214999999999999</v>
      </c>
      <c r="I337" t="s">
        <v>4</v>
      </c>
      <c r="J337" t="s">
        <v>5</v>
      </c>
      <c r="K337" t="s">
        <v>2285</v>
      </c>
      <c r="L337" t="s">
        <v>172</v>
      </c>
      <c r="M337" t="s">
        <v>2286</v>
      </c>
      <c r="Q337" t="s">
        <v>357</v>
      </c>
      <c r="R337">
        <v>190</v>
      </c>
      <c r="S337" t="s">
        <v>336</v>
      </c>
      <c r="T337">
        <v>82.15</v>
      </c>
      <c r="U337" t="s">
        <v>335</v>
      </c>
      <c r="V337" t="s">
        <v>2287</v>
      </c>
      <c r="W337" t="s">
        <v>171</v>
      </c>
    </row>
    <row r="338" spans="1:23" x14ac:dyDescent="0.25">
      <c r="A338" t="s">
        <v>168</v>
      </c>
      <c r="B338" t="s">
        <v>251</v>
      </c>
      <c r="C338" t="s">
        <v>151</v>
      </c>
      <c r="D338" t="s">
        <v>169</v>
      </c>
      <c r="E338">
        <v>0.4</v>
      </c>
      <c r="F338" t="s">
        <v>1</v>
      </c>
      <c r="G338" t="s">
        <v>171</v>
      </c>
      <c r="H338" s="1">
        <v>0.996</v>
      </c>
      <c r="I338" t="s">
        <v>4</v>
      </c>
      <c r="J338" t="s">
        <v>5</v>
      </c>
      <c r="K338" t="s">
        <v>1411</v>
      </c>
      <c r="L338" t="s">
        <v>172</v>
      </c>
      <c r="M338" t="s">
        <v>1412</v>
      </c>
      <c r="Q338" t="s">
        <v>357</v>
      </c>
      <c r="R338">
        <v>200</v>
      </c>
      <c r="S338" t="s">
        <v>334</v>
      </c>
      <c r="T338">
        <v>0.4</v>
      </c>
      <c r="U338" t="s">
        <v>335</v>
      </c>
      <c r="V338" t="s">
        <v>1548</v>
      </c>
      <c r="W338" t="s">
        <v>171</v>
      </c>
    </row>
    <row r="339" spans="1:23" x14ac:dyDescent="0.25">
      <c r="A339" t="s">
        <v>168</v>
      </c>
      <c r="B339" t="s">
        <v>251</v>
      </c>
      <c r="C339" t="s">
        <v>151</v>
      </c>
      <c r="D339" t="s">
        <v>169</v>
      </c>
      <c r="E339">
        <v>1.3</v>
      </c>
      <c r="F339" t="s">
        <v>1</v>
      </c>
      <c r="G339" t="s">
        <v>171</v>
      </c>
      <c r="H339" s="1">
        <v>0.98699999999999999</v>
      </c>
      <c r="I339" t="s">
        <v>4</v>
      </c>
      <c r="J339" t="s">
        <v>5</v>
      </c>
      <c r="K339" t="s">
        <v>1458</v>
      </c>
      <c r="L339" t="s">
        <v>172</v>
      </c>
      <c r="M339" t="s">
        <v>1459</v>
      </c>
      <c r="Q339" t="s">
        <v>357</v>
      </c>
      <c r="R339">
        <v>160</v>
      </c>
      <c r="S339" t="s">
        <v>334</v>
      </c>
      <c r="T339">
        <v>1.3</v>
      </c>
      <c r="U339" t="s">
        <v>335</v>
      </c>
      <c r="V339" t="s">
        <v>2288</v>
      </c>
      <c r="W339" t="s">
        <v>171</v>
      </c>
    </row>
    <row r="340" spans="1:23" x14ac:dyDescent="0.25">
      <c r="A340" t="s">
        <v>168</v>
      </c>
      <c r="B340" t="s">
        <v>251</v>
      </c>
      <c r="C340" t="s">
        <v>151</v>
      </c>
      <c r="D340" t="s">
        <v>169</v>
      </c>
      <c r="E340">
        <v>30.1</v>
      </c>
      <c r="F340" t="s">
        <v>1</v>
      </c>
      <c r="G340" t="s">
        <v>171</v>
      </c>
      <c r="H340" s="1">
        <v>0.69899999999999995</v>
      </c>
      <c r="I340" t="s">
        <v>4</v>
      </c>
      <c r="J340" t="s">
        <v>5</v>
      </c>
      <c r="K340" t="s">
        <v>2289</v>
      </c>
      <c r="L340" t="s">
        <v>172</v>
      </c>
      <c r="M340" t="s">
        <v>2290</v>
      </c>
      <c r="Q340" t="s">
        <v>357</v>
      </c>
      <c r="R340">
        <v>160</v>
      </c>
      <c r="S340" t="s">
        <v>334</v>
      </c>
      <c r="T340">
        <v>30.1</v>
      </c>
      <c r="U340" t="s">
        <v>335</v>
      </c>
      <c r="V340" t="s">
        <v>2291</v>
      </c>
      <c r="W340" t="s">
        <v>171</v>
      </c>
    </row>
    <row r="341" spans="1:23" x14ac:dyDescent="0.25">
      <c r="A341" t="s">
        <v>168</v>
      </c>
      <c r="B341" t="s">
        <v>251</v>
      </c>
      <c r="C341" t="s">
        <v>151</v>
      </c>
      <c r="D341" t="s">
        <v>169</v>
      </c>
      <c r="E341">
        <v>0.66</v>
      </c>
      <c r="F341" t="s">
        <v>1</v>
      </c>
      <c r="G341" t="s">
        <v>171</v>
      </c>
      <c r="H341" s="1">
        <v>0.99339999999999995</v>
      </c>
      <c r="I341" t="s">
        <v>4</v>
      </c>
      <c r="J341" t="s">
        <v>5</v>
      </c>
      <c r="K341" t="s">
        <v>1903</v>
      </c>
      <c r="L341" t="s">
        <v>172</v>
      </c>
      <c r="M341" t="s">
        <v>1904</v>
      </c>
      <c r="Q341" t="s">
        <v>357</v>
      </c>
      <c r="R341">
        <v>50</v>
      </c>
      <c r="S341" t="s">
        <v>334</v>
      </c>
      <c r="T341">
        <v>0.66</v>
      </c>
      <c r="U341" t="s">
        <v>335</v>
      </c>
      <c r="V341" t="s">
        <v>1905</v>
      </c>
      <c r="W341" t="s">
        <v>171</v>
      </c>
    </row>
    <row r="342" spans="1:23" x14ac:dyDescent="0.25">
      <c r="A342" t="s">
        <v>168</v>
      </c>
      <c r="B342" t="s">
        <v>251</v>
      </c>
      <c r="C342" t="s">
        <v>151</v>
      </c>
      <c r="D342" t="s">
        <v>169</v>
      </c>
      <c r="E342">
        <v>3.31</v>
      </c>
      <c r="F342" t="s">
        <v>1</v>
      </c>
      <c r="G342" t="s">
        <v>171</v>
      </c>
      <c r="H342" s="1">
        <v>0.96689999999999998</v>
      </c>
      <c r="I342" t="s">
        <v>4</v>
      </c>
      <c r="J342" t="s">
        <v>5</v>
      </c>
      <c r="K342" t="s">
        <v>2292</v>
      </c>
      <c r="L342" t="s">
        <v>172</v>
      </c>
      <c r="M342" t="s">
        <v>2293</v>
      </c>
      <c r="Q342" t="s">
        <v>357</v>
      </c>
      <c r="R342">
        <v>160</v>
      </c>
      <c r="S342" t="s">
        <v>334</v>
      </c>
      <c r="T342">
        <v>3.31</v>
      </c>
      <c r="U342" t="s">
        <v>335</v>
      </c>
      <c r="V342" t="s">
        <v>2294</v>
      </c>
      <c r="W342" t="s">
        <v>171</v>
      </c>
    </row>
    <row r="343" spans="1:23" x14ac:dyDescent="0.25">
      <c r="A343" t="s">
        <v>168</v>
      </c>
      <c r="B343" t="s">
        <v>251</v>
      </c>
      <c r="C343" t="s">
        <v>151</v>
      </c>
      <c r="D343" t="s">
        <v>169</v>
      </c>
      <c r="E343">
        <v>16.34</v>
      </c>
      <c r="F343" t="s">
        <v>1</v>
      </c>
      <c r="G343" t="s">
        <v>171</v>
      </c>
      <c r="H343" s="1">
        <v>0.83660000000000001</v>
      </c>
      <c r="I343" t="s">
        <v>4</v>
      </c>
      <c r="J343" t="s">
        <v>5</v>
      </c>
      <c r="K343" t="s">
        <v>2295</v>
      </c>
      <c r="L343" t="s">
        <v>172</v>
      </c>
      <c r="M343" t="s">
        <v>2296</v>
      </c>
      <c r="Q343" t="s">
        <v>357</v>
      </c>
      <c r="R343">
        <v>80</v>
      </c>
      <c r="S343" t="s">
        <v>334</v>
      </c>
      <c r="T343">
        <v>16.34</v>
      </c>
      <c r="U343" t="s">
        <v>335</v>
      </c>
      <c r="V343" t="s">
        <v>2297</v>
      </c>
      <c r="W343" t="s">
        <v>171</v>
      </c>
    </row>
    <row r="344" spans="1:23" x14ac:dyDescent="0.25">
      <c r="A344" t="s">
        <v>168</v>
      </c>
      <c r="B344" t="s">
        <v>251</v>
      </c>
      <c r="C344" t="s">
        <v>6</v>
      </c>
      <c r="D344" t="s">
        <v>169</v>
      </c>
      <c r="E344">
        <v>0.6</v>
      </c>
      <c r="F344" t="s">
        <v>1</v>
      </c>
      <c r="G344" t="s">
        <v>171</v>
      </c>
      <c r="H344" s="1">
        <v>1.006</v>
      </c>
      <c r="I344" t="s">
        <v>4</v>
      </c>
      <c r="J344" t="s">
        <v>5</v>
      </c>
      <c r="K344" t="s">
        <v>1482</v>
      </c>
      <c r="L344" t="s">
        <v>172</v>
      </c>
      <c r="M344" t="s">
        <v>1483</v>
      </c>
      <c r="Q344" t="s">
        <v>357</v>
      </c>
      <c r="R344">
        <v>90</v>
      </c>
      <c r="S344" t="s">
        <v>336</v>
      </c>
      <c r="T344">
        <v>0.6</v>
      </c>
      <c r="U344" t="s">
        <v>335</v>
      </c>
      <c r="V344" t="s">
        <v>2298</v>
      </c>
      <c r="W344" t="s">
        <v>171</v>
      </c>
    </row>
    <row r="345" spans="1:23" x14ac:dyDescent="0.25">
      <c r="A345" t="s">
        <v>168</v>
      </c>
      <c r="B345" t="s">
        <v>251</v>
      </c>
      <c r="C345" t="s">
        <v>6</v>
      </c>
      <c r="D345" t="s">
        <v>169</v>
      </c>
      <c r="E345">
        <v>9.1999999999999993</v>
      </c>
      <c r="F345" t="s">
        <v>1</v>
      </c>
      <c r="G345" t="s">
        <v>171</v>
      </c>
      <c r="H345" s="1">
        <v>1.0920000000000001</v>
      </c>
      <c r="I345" t="s">
        <v>4</v>
      </c>
      <c r="J345" t="s">
        <v>5</v>
      </c>
      <c r="K345" t="s">
        <v>2299</v>
      </c>
      <c r="L345" t="s">
        <v>172</v>
      </c>
      <c r="M345" t="s">
        <v>2300</v>
      </c>
      <c r="Q345" t="s">
        <v>357</v>
      </c>
      <c r="R345">
        <v>140</v>
      </c>
      <c r="S345" t="s">
        <v>336</v>
      </c>
      <c r="T345">
        <v>9.1999999999999993</v>
      </c>
      <c r="U345" t="s">
        <v>335</v>
      </c>
      <c r="V345" t="s">
        <v>2301</v>
      </c>
      <c r="W345" t="s">
        <v>171</v>
      </c>
    </row>
    <row r="346" spans="1:23" x14ac:dyDescent="0.25">
      <c r="A346" t="s">
        <v>168</v>
      </c>
      <c r="B346" t="s">
        <v>251</v>
      </c>
      <c r="C346" t="s">
        <v>6</v>
      </c>
      <c r="D346" t="s">
        <v>169</v>
      </c>
      <c r="E346">
        <v>12.3</v>
      </c>
      <c r="F346" t="s">
        <v>1</v>
      </c>
      <c r="G346" t="s">
        <v>171</v>
      </c>
      <c r="H346" s="1">
        <v>1.123</v>
      </c>
      <c r="I346" t="s">
        <v>4</v>
      </c>
      <c r="J346" t="s">
        <v>5</v>
      </c>
      <c r="K346" t="s">
        <v>2302</v>
      </c>
      <c r="L346" t="s">
        <v>172</v>
      </c>
      <c r="M346" t="s">
        <v>2303</v>
      </c>
      <c r="Q346" t="s">
        <v>357</v>
      </c>
      <c r="R346">
        <v>60</v>
      </c>
      <c r="S346" t="s">
        <v>336</v>
      </c>
      <c r="T346">
        <v>12.3</v>
      </c>
      <c r="U346" t="s">
        <v>335</v>
      </c>
      <c r="V346" t="s">
        <v>2304</v>
      </c>
      <c r="W346" t="s">
        <v>171</v>
      </c>
    </row>
    <row r="347" spans="1:23" x14ac:dyDescent="0.25">
      <c r="A347" t="s">
        <v>168</v>
      </c>
      <c r="B347" t="s">
        <v>251</v>
      </c>
      <c r="C347" t="s">
        <v>6</v>
      </c>
      <c r="D347" t="s">
        <v>169</v>
      </c>
      <c r="E347">
        <v>0.18</v>
      </c>
      <c r="F347" t="s">
        <v>1</v>
      </c>
      <c r="G347" t="s">
        <v>171</v>
      </c>
      <c r="H347" s="1">
        <v>1.0018</v>
      </c>
      <c r="I347" t="s">
        <v>4</v>
      </c>
      <c r="J347" t="s">
        <v>5</v>
      </c>
      <c r="K347" t="s">
        <v>2305</v>
      </c>
      <c r="L347" t="s">
        <v>172</v>
      </c>
      <c r="M347" t="s">
        <v>2306</v>
      </c>
      <c r="Q347" t="s">
        <v>357</v>
      </c>
      <c r="R347">
        <v>90</v>
      </c>
      <c r="S347" t="s">
        <v>336</v>
      </c>
      <c r="T347">
        <v>0.18</v>
      </c>
      <c r="U347" t="s">
        <v>335</v>
      </c>
      <c r="V347" t="s">
        <v>2307</v>
      </c>
      <c r="W347" t="s">
        <v>171</v>
      </c>
    </row>
    <row r="348" spans="1:23" x14ac:dyDescent="0.25">
      <c r="A348" t="s">
        <v>168</v>
      </c>
      <c r="B348" t="s">
        <v>251</v>
      </c>
      <c r="C348" t="s">
        <v>6</v>
      </c>
      <c r="D348" t="s">
        <v>169</v>
      </c>
      <c r="E348">
        <v>6.6</v>
      </c>
      <c r="F348" t="s">
        <v>1</v>
      </c>
      <c r="G348" t="s">
        <v>171</v>
      </c>
      <c r="H348" s="1">
        <v>1.0660000000000001</v>
      </c>
      <c r="I348" t="s">
        <v>4</v>
      </c>
      <c r="J348" t="s">
        <v>5</v>
      </c>
      <c r="K348" t="s">
        <v>1514</v>
      </c>
      <c r="L348" t="s">
        <v>172</v>
      </c>
      <c r="M348" t="s">
        <v>1515</v>
      </c>
      <c r="Q348" t="s">
        <v>357</v>
      </c>
      <c r="R348">
        <v>160</v>
      </c>
      <c r="S348" t="s">
        <v>336</v>
      </c>
      <c r="T348">
        <v>6.6</v>
      </c>
      <c r="U348" t="s">
        <v>335</v>
      </c>
      <c r="V348" t="s">
        <v>2308</v>
      </c>
      <c r="W348" t="s">
        <v>171</v>
      </c>
    </row>
    <row r="349" spans="1:23" x14ac:dyDescent="0.25">
      <c r="A349" t="s">
        <v>168</v>
      </c>
      <c r="B349" t="s">
        <v>251</v>
      </c>
      <c r="C349" t="s">
        <v>6</v>
      </c>
      <c r="D349" t="s">
        <v>169</v>
      </c>
      <c r="E349">
        <v>57.66</v>
      </c>
      <c r="F349" t="s">
        <v>1</v>
      </c>
      <c r="G349" t="s">
        <v>171</v>
      </c>
      <c r="H349" s="1">
        <v>1.5766</v>
      </c>
      <c r="I349" t="s">
        <v>4</v>
      </c>
      <c r="J349" t="s">
        <v>5</v>
      </c>
      <c r="K349" t="s">
        <v>2309</v>
      </c>
      <c r="L349" t="s">
        <v>172</v>
      </c>
      <c r="M349" t="s">
        <v>2310</v>
      </c>
      <c r="Q349" t="s">
        <v>357</v>
      </c>
      <c r="R349">
        <v>90</v>
      </c>
      <c r="S349" t="s">
        <v>336</v>
      </c>
      <c r="T349">
        <v>57.66</v>
      </c>
      <c r="U349" t="s">
        <v>335</v>
      </c>
      <c r="V349" t="s">
        <v>2311</v>
      </c>
      <c r="W349" t="s">
        <v>171</v>
      </c>
    </row>
    <row r="350" spans="1:23" x14ac:dyDescent="0.25">
      <c r="A350" t="s">
        <v>168</v>
      </c>
      <c r="B350" t="s">
        <v>251</v>
      </c>
      <c r="C350" t="s">
        <v>151</v>
      </c>
      <c r="D350" t="s">
        <v>169</v>
      </c>
      <c r="E350">
        <v>0.2</v>
      </c>
      <c r="F350" t="s">
        <v>1</v>
      </c>
      <c r="G350" t="s">
        <v>171</v>
      </c>
      <c r="H350" s="1">
        <v>0.998</v>
      </c>
      <c r="I350" t="s">
        <v>4</v>
      </c>
      <c r="J350" t="s">
        <v>5</v>
      </c>
      <c r="K350" t="s">
        <v>1378</v>
      </c>
      <c r="L350" t="s">
        <v>172</v>
      </c>
      <c r="M350" t="s">
        <v>1379</v>
      </c>
      <c r="Q350" t="s">
        <v>357</v>
      </c>
      <c r="R350">
        <v>190</v>
      </c>
      <c r="S350" t="s">
        <v>334</v>
      </c>
      <c r="T350">
        <v>0.2</v>
      </c>
      <c r="U350" t="s">
        <v>335</v>
      </c>
      <c r="V350" t="s">
        <v>1543</v>
      </c>
      <c r="W350" t="s">
        <v>171</v>
      </c>
    </row>
    <row r="351" spans="1:23" x14ac:dyDescent="0.25">
      <c r="A351" t="s">
        <v>168</v>
      </c>
      <c r="B351" t="s">
        <v>251</v>
      </c>
      <c r="C351" t="s">
        <v>151</v>
      </c>
      <c r="D351" t="s">
        <v>169</v>
      </c>
      <c r="E351">
        <v>5.4</v>
      </c>
      <c r="F351" t="s">
        <v>1</v>
      </c>
      <c r="G351" t="s">
        <v>171</v>
      </c>
      <c r="H351" s="1">
        <v>0.94599999999999995</v>
      </c>
      <c r="I351" t="s">
        <v>4</v>
      </c>
      <c r="J351" t="s">
        <v>5</v>
      </c>
      <c r="K351" t="s">
        <v>1564</v>
      </c>
      <c r="L351" t="s">
        <v>172</v>
      </c>
      <c r="M351" t="s">
        <v>1565</v>
      </c>
      <c r="Q351" t="s">
        <v>357</v>
      </c>
      <c r="R351">
        <v>180</v>
      </c>
      <c r="S351" t="s">
        <v>334</v>
      </c>
      <c r="T351">
        <v>5.4</v>
      </c>
      <c r="U351" t="s">
        <v>335</v>
      </c>
      <c r="V351" t="s">
        <v>2312</v>
      </c>
      <c r="W351" t="s">
        <v>171</v>
      </c>
    </row>
    <row r="352" spans="1:23" x14ac:dyDescent="0.25">
      <c r="A352" t="s">
        <v>168</v>
      </c>
      <c r="B352" t="s">
        <v>251</v>
      </c>
      <c r="C352" t="s">
        <v>151</v>
      </c>
      <c r="D352" t="s">
        <v>169</v>
      </c>
      <c r="E352">
        <v>64.900000000000006</v>
      </c>
      <c r="F352" t="s">
        <v>1</v>
      </c>
      <c r="G352" t="s">
        <v>171</v>
      </c>
      <c r="H352" s="1">
        <v>0.35099999999999998</v>
      </c>
      <c r="I352" t="s">
        <v>4</v>
      </c>
      <c r="J352" t="s">
        <v>5</v>
      </c>
      <c r="K352" t="s">
        <v>2313</v>
      </c>
      <c r="L352" t="s">
        <v>172</v>
      </c>
      <c r="M352" t="s">
        <v>2314</v>
      </c>
      <c r="Q352" t="s">
        <v>357</v>
      </c>
      <c r="R352">
        <v>80</v>
      </c>
      <c r="S352" t="s">
        <v>334</v>
      </c>
      <c r="T352">
        <v>64.900000000000006</v>
      </c>
      <c r="U352" t="s">
        <v>335</v>
      </c>
      <c r="V352" t="s">
        <v>2315</v>
      </c>
      <c r="W352" t="s">
        <v>171</v>
      </c>
    </row>
    <row r="353" spans="1:23" x14ac:dyDescent="0.25">
      <c r="A353" t="s">
        <v>168</v>
      </c>
      <c r="B353" t="s">
        <v>251</v>
      </c>
      <c r="C353" t="s">
        <v>151</v>
      </c>
      <c r="D353" t="s">
        <v>169</v>
      </c>
      <c r="E353">
        <v>0.68</v>
      </c>
      <c r="F353" t="s">
        <v>1</v>
      </c>
      <c r="G353" t="s">
        <v>171</v>
      </c>
      <c r="H353" s="1">
        <v>0.99319999999999997</v>
      </c>
      <c r="I353" t="s">
        <v>4</v>
      </c>
      <c r="J353" t="s">
        <v>5</v>
      </c>
      <c r="K353" t="s">
        <v>2316</v>
      </c>
      <c r="L353" t="s">
        <v>172</v>
      </c>
      <c r="M353" t="s">
        <v>2317</v>
      </c>
      <c r="Q353" t="s">
        <v>357</v>
      </c>
      <c r="R353">
        <v>90</v>
      </c>
      <c r="S353" t="s">
        <v>334</v>
      </c>
      <c r="T353">
        <v>0.68</v>
      </c>
      <c r="U353" t="s">
        <v>335</v>
      </c>
      <c r="V353" t="s">
        <v>2318</v>
      </c>
      <c r="W353" t="s">
        <v>171</v>
      </c>
    </row>
    <row r="354" spans="1:23" x14ac:dyDescent="0.25">
      <c r="A354" t="s">
        <v>168</v>
      </c>
      <c r="B354" t="s">
        <v>251</v>
      </c>
      <c r="C354" t="s">
        <v>151</v>
      </c>
      <c r="D354" t="s">
        <v>169</v>
      </c>
      <c r="E354">
        <v>5.69</v>
      </c>
      <c r="F354" t="s">
        <v>1</v>
      </c>
      <c r="G354" t="s">
        <v>171</v>
      </c>
      <c r="H354" s="1">
        <v>0.94310000000000005</v>
      </c>
      <c r="I354" t="s">
        <v>4</v>
      </c>
      <c r="J354" t="s">
        <v>5</v>
      </c>
      <c r="K354" t="s">
        <v>2319</v>
      </c>
      <c r="L354" t="s">
        <v>172</v>
      </c>
      <c r="M354" t="s">
        <v>2320</v>
      </c>
      <c r="Q354" t="s">
        <v>357</v>
      </c>
      <c r="R354">
        <v>50</v>
      </c>
      <c r="S354" t="s">
        <v>334</v>
      </c>
      <c r="T354">
        <v>5.69</v>
      </c>
      <c r="U354" t="s">
        <v>335</v>
      </c>
      <c r="V354" t="s">
        <v>2321</v>
      </c>
      <c r="W354" t="s">
        <v>171</v>
      </c>
    </row>
    <row r="355" spans="1:23" x14ac:dyDescent="0.25">
      <c r="A355" t="s">
        <v>168</v>
      </c>
      <c r="B355" t="s">
        <v>251</v>
      </c>
      <c r="C355" t="s">
        <v>151</v>
      </c>
      <c r="D355" t="s">
        <v>169</v>
      </c>
      <c r="E355">
        <v>23.99</v>
      </c>
      <c r="F355" t="s">
        <v>1</v>
      </c>
      <c r="G355" t="s">
        <v>171</v>
      </c>
      <c r="H355" s="1">
        <v>0.7601</v>
      </c>
      <c r="I355" t="s">
        <v>4</v>
      </c>
      <c r="J355" t="s">
        <v>5</v>
      </c>
      <c r="K355" t="s">
        <v>2322</v>
      </c>
      <c r="L355" t="s">
        <v>172</v>
      </c>
      <c r="M355" t="s">
        <v>2323</v>
      </c>
      <c r="Q355" t="s">
        <v>357</v>
      </c>
      <c r="R355">
        <v>110</v>
      </c>
      <c r="S355" t="s">
        <v>334</v>
      </c>
      <c r="T355">
        <v>23.99</v>
      </c>
      <c r="U355" t="s">
        <v>335</v>
      </c>
      <c r="V355" t="s">
        <v>2324</v>
      </c>
      <c r="W355" t="s">
        <v>171</v>
      </c>
    </row>
    <row r="356" spans="1:23" x14ac:dyDescent="0.25">
      <c r="A356" t="s">
        <v>168</v>
      </c>
      <c r="B356" t="s">
        <v>251</v>
      </c>
      <c r="C356" t="s">
        <v>6</v>
      </c>
      <c r="D356" t="s">
        <v>169</v>
      </c>
      <c r="E356">
        <v>0.7</v>
      </c>
      <c r="F356" t="s">
        <v>1</v>
      </c>
      <c r="G356" t="s">
        <v>171</v>
      </c>
      <c r="H356" s="1">
        <v>1.0069999999999999</v>
      </c>
      <c r="I356" t="s">
        <v>4</v>
      </c>
      <c r="J356" t="s">
        <v>5</v>
      </c>
      <c r="K356" t="s">
        <v>1425</v>
      </c>
      <c r="L356" t="s">
        <v>172</v>
      </c>
      <c r="M356" t="s">
        <v>1426</v>
      </c>
      <c r="Q356" t="s">
        <v>357</v>
      </c>
      <c r="R356">
        <v>150</v>
      </c>
      <c r="S356" t="s">
        <v>336</v>
      </c>
      <c r="T356">
        <v>0.7</v>
      </c>
      <c r="U356" t="s">
        <v>335</v>
      </c>
      <c r="V356" t="s">
        <v>1427</v>
      </c>
      <c r="W356" t="s">
        <v>171</v>
      </c>
    </row>
    <row r="357" spans="1:23" x14ac:dyDescent="0.25">
      <c r="A357" t="s">
        <v>168</v>
      </c>
      <c r="B357" t="s">
        <v>251</v>
      </c>
      <c r="C357" t="s">
        <v>6</v>
      </c>
      <c r="D357" t="s">
        <v>169</v>
      </c>
      <c r="E357">
        <v>6.9</v>
      </c>
      <c r="F357" t="s">
        <v>1</v>
      </c>
      <c r="G357" t="s">
        <v>171</v>
      </c>
      <c r="H357" s="1">
        <v>1.069</v>
      </c>
      <c r="I357" t="s">
        <v>4</v>
      </c>
      <c r="J357" t="s">
        <v>5</v>
      </c>
      <c r="K357" t="s">
        <v>2325</v>
      </c>
      <c r="L357" t="s">
        <v>172</v>
      </c>
      <c r="M357" t="s">
        <v>2326</v>
      </c>
      <c r="Q357" t="s">
        <v>357</v>
      </c>
      <c r="R357">
        <v>180</v>
      </c>
      <c r="S357" t="s">
        <v>336</v>
      </c>
      <c r="T357">
        <v>6.9</v>
      </c>
      <c r="U357" t="s">
        <v>335</v>
      </c>
      <c r="V357" t="s">
        <v>2327</v>
      </c>
      <c r="W357" t="s">
        <v>171</v>
      </c>
    </row>
    <row r="358" spans="1:23" x14ac:dyDescent="0.25">
      <c r="A358" t="s">
        <v>168</v>
      </c>
      <c r="B358" t="s">
        <v>251</v>
      </c>
      <c r="C358" t="s">
        <v>6</v>
      </c>
      <c r="D358" t="s">
        <v>169</v>
      </c>
      <c r="E358">
        <v>94.9</v>
      </c>
      <c r="F358" t="s">
        <v>1</v>
      </c>
      <c r="G358" t="s">
        <v>171</v>
      </c>
      <c r="H358" s="1">
        <v>1.9490000000000001</v>
      </c>
      <c r="I358" t="s">
        <v>4</v>
      </c>
      <c r="J358" t="s">
        <v>5</v>
      </c>
      <c r="K358" t="s">
        <v>2328</v>
      </c>
      <c r="L358" t="s">
        <v>172</v>
      </c>
      <c r="M358" t="s">
        <v>2329</v>
      </c>
      <c r="Q358" t="s">
        <v>357</v>
      </c>
      <c r="R358">
        <v>160</v>
      </c>
      <c r="S358" t="s">
        <v>336</v>
      </c>
      <c r="T358">
        <v>94.9</v>
      </c>
      <c r="U358" t="s">
        <v>335</v>
      </c>
      <c r="V358" t="s">
        <v>2330</v>
      </c>
      <c r="W358" t="s">
        <v>171</v>
      </c>
    </row>
    <row r="359" spans="1:23" x14ac:dyDescent="0.25">
      <c r="A359" t="s">
        <v>168</v>
      </c>
      <c r="B359" t="s">
        <v>251</v>
      </c>
      <c r="C359" t="s">
        <v>6</v>
      </c>
      <c r="D359" t="s">
        <v>169</v>
      </c>
      <c r="E359">
        <v>0.77</v>
      </c>
      <c r="F359" t="s">
        <v>1</v>
      </c>
      <c r="G359" t="s">
        <v>171</v>
      </c>
      <c r="H359" s="1">
        <v>1.0077</v>
      </c>
      <c r="I359" t="s">
        <v>4</v>
      </c>
      <c r="J359" t="s">
        <v>5</v>
      </c>
      <c r="K359" t="s">
        <v>1663</v>
      </c>
      <c r="L359" t="s">
        <v>172</v>
      </c>
      <c r="M359" t="s">
        <v>1664</v>
      </c>
      <c r="Q359" t="s">
        <v>357</v>
      </c>
      <c r="R359">
        <v>50</v>
      </c>
      <c r="S359" t="s">
        <v>336</v>
      </c>
      <c r="T359">
        <v>0.77</v>
      </c>
      <c r="U359" t="s">
        <v>335</v>
      </c>
      <c r="V359" t="s">
        <v>2331</v>
      </c>
      <c r="W359" t="s">
        <v>171</v>
      </c>
    </row>
    <row r="360" spans="1:23" x14ac:dyDescent="0.25">
      <c r="A360" t="s">
        <v>168</v>
      </c>
      <c r="B360" t="s">
        <v>251</v>
      </c>
      <c r="C360" t="s">
        <v>6</v>
      </c>
      <c r="D360" t="s">
        <v>169</v>
      </c>
      <c r="E360">
        <v>3.7</v>
      </c>
      <c r="F360" t="s">
        <v>1</v>
      </c>
      <c r="G360" t="s">
        <v>171</v>
      </c>
      <c r="H360" s="1">
        <v>1.0369999999999999</v>
      </c>
      <c r="I360" t="s">
        <v>4</v>
      </c>
      <c r="J360" t="s">
        <v>5</v>
      </c>
      <c r="K360" t="s">
        <v>1428</v>
      </c>
      <c r="L360" t="s">
        <v>172</v>
      </c>
      <c r="M360" t="s">
        <v>1429</v>
      </c>
      <c r="Q360" t="s">
        <v>357</v>
      </c>
      <c r="R360">
        <v>110</v>
      </c>
      <c r="S360" t="s">
        <v>336</v>
      </c>
      <c r="T360">
        <v>3.7</v>
      </c>
      <c r="U360" t="s">
        <v>335</v>
      </c>
      <c r="V360" t="s">
        <v>2332</v>
      </c>
      <c r="W360" t="s">
        <v>171</v>
      </c>
    </row>
    <row r="361" spans="1:23" x14ac:dyDescent="0.25">
      <c r="A361" t="s">
        <v>168</v>
      </c>
      <c r="B361" t="s">
        <v>251</v>
      </c>
      <c r="C361" t="s">
        <v>6</v>
      </c>
      <c r="D361" t="s">
        <v>169</v>
      </c>
      <c r="E361">
        <v>90.7</v>
      </c>
      <c r="F361" t="s">
        <v>1</v>
      </c>
      <c r="G361" t="s">
        <v>171</v>
      </c>
      <c r="H361" s="1">
        <v>1.907</v>
      </c>
      <c r="I361" t="s">
        <v>4</v>
      </c>
      <c r="J361" t="s">
        <v>5</v>
      </c>
      <c r="K361" t="s">
        <v>1456</v>
      </c>
      <c r="L361" t="s">
        <v>172</v>
      </c>
      <c r="M361" t="s">
        <v>1457</v>
      </c>
      <c r="Q361" t="s">
        <v>357</v>
      </c>
      <c r="R361">
        <v>140</v>
      </c>
      <c r="S361" t="s">
        <v>336</v>
      </c>
      <c r="T361">
        <v>90.7</v>
      </c>
      <c r="U361" t="s">
        <v>335</v>
      </c>
      <c r="V361" t="s">
        <v>2333</v>
      </c>
      <c r="W361" t="s">
        <v>171</v>
      </c>
    </row>
    <row r="362" spans="1:23" x14ac:dyDescent="0.25">
      <c r="A362" t="s">
        <v>168</v>
      </c>
      <c r="B362" t="s">
        <v>251</v>
      </c>
      <c r="C362" t="s">
        <v>151</v>
      </c>
      <c r="D362" t="s">
        <v>169</v>
      </c>
      <c r="E362">
        <v>0.1</v>
      </c>
      <c r="F362" t="s">
        <v>1</v>
      </c>
      <c r="G362" t="s">
        <v>171</v>
      </c>
      <c r="H362" s="1">
        <v>0.999</v>
      </c>
      <c r="I362" t="s">
        <v>4</v>
      </c>
      <c r="J362" t="s">
        <v>5</v>
      </c>
      <c r="K362" t="s">
        <v>1430</v>
      </c>
      <c r="L362" t="s">
        <v>172</v>
      </c>
      <c r="M362" t="s">
        <v>1431</v>
      </c>
      <c r="Q362" t="s">
        <v>357</v>
      </c>
      <c r="R362">
        <v>190</v>
      </c>
      <c r="S362" t="s">
        <v>334</v>
      </c>
      <c r="T362">
        <v>0.1</v>
      </c>
      <c r="U362" t="s">
        <v>335</v>
      </c>
      <c r="V362" t="s">
        <v>1533</v>
      </c>
      <c r="W362" t="s">
        <v>171</v>
      </c>
    </row>
    <row r="363" spans="1:23" x14ac:dyDescent="0.25">
      <c r="A363" t="s">
        <v>168</v>
      </c>
      <c r="B363" t="s">
        <v>251</v>
      </c>
      <c r="C363" t="s">
        <v>151</v>
      </c>
      <c r="D363" t="s">
        <v>169</v>
      </c>
      <c r="E363">
        <v>9.6</v>
      </c>
      <c r="F363" t="s">
        <v>1</v>
      </c>
      <c r="G363" t="s">
        <v>171</v>
      </c>
      <c r="H363" s="1">
        <v>0.90400000000000003</v>
      </c>
      <c r="I363" t="s">
        <v>4</v>
      </c>
      <c r="J363" t="s">
        <v>5</v>
      </c>
      <c r="K363" t="s">
        <v>1492</v>
      </c>
      <c r="L363" t="s">
        <v>172</v>
      </c>
      <c r="M363" t="s">
        <v>1493</v>
      </c>
      <c r="Q363" t="s">
        <v>357</v>
      </c>
      <c r="R363">
        <v>190</v>
      </c>
      <c r="S363" t="s">
        <v>334</v>
      </c>
      <c r="T363">
        <v>9.6</v>
      </c>
      <c r="U363" t="s">
        <v>335</v>
      </c>
      <c r="V363" t="s">
        <v>2334</v>
      </c>
      <c r="W363" t="s">
        <v>171</v>
      </c>
    </row>
    <row r="364" spans="1:23" x14ac:dyDescent="0.25">
      <c r="A364" t="s">
        <v>168</v>
      </c>
      <c r="B364" t="s">
        <v>251</v>
      </c>
      <c r="C364" t="s">
        <v>151</v>
      </c>
      <c r="D364" t="s">
        <v>169</v>
      </c>
      <c r="E364">
        <v>98.3</v>
      </c>
      <c r="F364" t="s">
        <v>1</v>
      </c>
      <c r="G364" t="s">
        <v>171</v>
      </c>
      <c r="H364" s="1">
        <v>1.7000000000000001E-2</v>
      </c>
      <c r="I364" t="s">
        <v>4</v>
      </c>
      <c r="J364" t="s">
        <v>5</v>
      </c>
      <c r="K364" t="s">
        <v>2335</v>
      </c>
      <c r="L364" t="s">
        <v>172</v>
      </c>
      <c r="M364" t="s">
        <v>2336</v>
      </c>
      <c r="Q364" t="s">
        <v>357</v>
      </c>
      <c r="R364">
        <v>200</v>
      </c>
      <c r="S364" t="s">
        <v>334</v>
      </c>
      <c r="T364">
        <v>98.3</v>
      </c>
      <c r="U364" t="s">
        <v>335</v>
      </c>
      <c r="V364" t="s">
        <v>2337</v>
      </c>
      <c r="W364" t="s">
        <v>171</v>
      </c>
    </row>
    <row r="365" spans="1:23" x14ac:dyDescent="0.25">
      <c r="A365" t="s">
        <v>168</v>
      </c>
      <c r="B365" t="s">
        <v>251</v>
      </c>
      <c r="C365" t="s">
        <v>151</v>
      </c>
      <c r="D365" t="s">
        <v>169</v>
      </c>
      <c r="E365">
        <v>0.2</v>
      </c>
      <c r="F365" t="s">
        <v>1</v>
      </c>
      <c r="G365" t="s">
        <v>171</v>
      </c>
      <c r="H365" s="1">
        <v>0.998</v>
      </c>
      <c r="I365" t="s">
        <v>4</v>
      </c>
      <c r="J365" t="s">
        <v>5</v>
      </c>
      <c r="K365" t="s">
        <v>1378</v>
      </c>
      <c r="L365" t="s">
        <v>172</v>
      </c>
      <c r="M365" t="s">
        <v>1379</v>
      </c>
      <c r="Q365" t="s">
        <v>357</v>
      </c>
      <c r="R365">
        <v>200</v>
      </c>
      <c r="S365" t="s">
        <v>334</v>
      </c>
      <c r="T365">
        <v>0.2</v>
      </c>
      <c r="U365" t="s">
        <v>335</v>
      </c>
      <c r="V365" t="s">
        <v>1538</v>
      </c>
      <c r="W365" t="s">
        <v>171</v>
      </c>
    </row>
    <row r="366" spans="1:23" x14ac:dyDescent="0.25">
      <c r="A366" t="s">
        <v>168</v>
      </c>
      <c r="B366" t="s">
        <v>251</v>
      </c>
      <c r="C366" t="s">
        <v>151</v>
      </c>
      <c r="D366" t="s">
        <v>169</v>
      </c>
      <c r="E366">
        <v>7.79</v>
      </c>
      <c r="F366" t="s">
        <v>1</v>
      </c>
      <c r="G366" t="s">
        <v>171</v>
      </c>
      <c r="H366" s="1">
        <v>0.92210000000000003</v>
      </c>
      <c r="I366" t="s">
        <v>4</v>
      </c>
      <c r="J366" t="s">
        <v>5</v>
      </c>
      <c r="K366" t="s">
        <v>1529</v>
      </c>
      <c r="L366" t="s">
        <v>172</v>
      </c>
      <c r="M366" t="s">
        <v>1530</v>
      </c>
      <c r="Q366" t="s">
        <v>357</v>
      </c>
      <c r="R366">
        <v>70</v>
      </c>
      <c r="S366" t="s">
        <v>334</v>
      </c>
      <c r="T366">
        <v>7.79</v>
      </c>
      <c r="U366" t="s">
        <v>335</v>
      </c>
      <c r="V366" t="s">
        <v>2338</v>
      </c>
      <c r="W366" t="s">
        <v>171</v>
      </c>
    </row>
    <row r="367" spans="1:23" x14ac:dyDescent="0.25">
      <c r="A367" t="s">
        <v>168</v>
      </c>
      <c r="B367" t="s">
        <v>251</v>
      </c>
      <c r="C367" t="s">
        <v>151</v>
      </c>
      <c r="D367" t="s">
        <v>169</v>
      </c>
      <c r="E367">
        <v>59.86</v>
      </c>
      <c r="F367" t="s">
        <v>1</v>
      </c>
      <c r="G367" t="s">
        <v>171</v>
      </c>
      <c r="H367" s="1">
        <v>0.40139999999999998</v>
      </c>
      <c r="I367" t="s">
        <v>4</v>
      </c>
      <c r="J367" t="s">
        <v>5</v>
      </c>
      <c r="K367" t="s">
        <v>2339</v>
      </c>
      <c r="L367" t="s">
        <v>172</v>
      </c>
      <c r="M367" t="s">
        <v>2340</v>
      </c>
      <c r="Q367" t="s">
        <v>357</v>
      </c>
      <c r="R367">
        <v>70</v>
      </c>
      <c r="S367" t="s">
        <v>334</v>
      </c>
      <c r="T367">
        <v>59.86</v>
      </c>
      <c r="U367" t="s">
        <v>335</v>
      </c>
      <c r="V367" t="s">
        <v>2341</v>
      </c>
      <c r="W367" t="s">
        <v>171</v>
      </c>
    </row>
    <row r="368" spans="1:23" x14ac:dyDescent="0.25">
      <c r="A368" t="s">
        <v>168</v>
      </c>
      <c r="B368" t="s">
        <v>251</v>
      </c>
      <c r="C368" t="s">
        <v>6</v>
      </c>
      <c r="D368" t="s">
        <v>169</v>
      </c>
      <c r="E368">
        <v>0.3</v>
      </c>
      <c r="F368" t="s">
        <v>1</v>
      </c>
      <c r="G368" t="s">
        <v>171</v>
      </c>
      <c r="H368" s="1">
        <v>1.0029999999999999</v>
      </c>
      <c r="I368" t="s">
        <v>4</v>
      </c>
      <c r="J368" t="s">
        <v>5</v>
      </c>
      <c r="K368" t="s">
        <v>1373</v>
      </c>
      <c r="L368" t="s">
        <v>172</v>
      </c>
      <c r="M368" t="s">
        <v>1374</v>
      </c>
      <c r="Q368" t="s">
        <v>357</v>
      </c>
      <c r="R368">
        <v>150</v>
      </c>
      <c r="S368" t="s">
        <v>336</v>
      </c>
      <c r="T368">
        <v>0.3</v>
      </c>
      <c r="U368" t="s">
        <v>335</v>
      </c>
      <c r="V368" t="s">
        <v>2342</v>
      </c>
      <c r="W368" t="s">
        <v>171</v>
      </c>
    </row>
    <row r="369" spans="1:23" x14ac:dyDescent="0.25">
      <c r="A369" t="s">
        <v>168</v>
      </c>
      <c r="B369" t="s">
        <v>251</v>
      </c>
      <c r="C369" t="s">
        <v>6</v>
      </c>
      <c r="D369" t="s">
        <v>169</v>
      </c>
      <c r="E369">
        <v>7.6</v>
      </c>
      <c r="F369" t="s">
        <v>1</v>
      </c>
      <c r="G369" t="s">
        <v>171</v>
      </c>
      <c r="H369" s="1">
        <v>1.0760000000000001</v>
      </c>
      <c r="I369" t="s">
        <v>4</v>
      </c>
      <c r="J369" t="s">
        <v>5</v>
      </c>
      <c r="K369" t="s">
        <v>1650</v>
      </c>
      <c r="L369" t="s">
        <v>172</v>
      </c>
      <c r="M369" t="s">
        <v>1651</v>
      </c>
      <c r="Q369" t="s">
        <v>357</v>
      </c>
      <c r="R369">
        <v>190</v>
      </c>
      <c r="S369" t="s">
        <v>336</v>
      </c>
      <c r="T369">
        <v>7.6</v>
      </c>
      <c r="U369" t="s">
        <v>335</v>
      </c>
      <c r="V369" t="s">
        <v>2343</v>
      </c>
      <c r="W369" t="s">
        <v>171</v>
      </c>
    </row>
    <row r="370" spans="1:23" x14ac:dyDescent="0.25">
      <c r="A370" t="s">
        <v>168</v>
      </c>
      <c r="B370" t="s">
        <v>251</v>
      </c>
      <c r="C370" t="s">
        <v>6</v>
      </c>
      <c r="D370" t="s">
        <v>169</v>
      </c>
      <c r="E370">
        <v>57.2</v>
      </c>
      <c r="F370" t="s">
        <v>1</v>
      </c>
      <c r="G370" t="s">
        <v>171</v>
      </c>
      <c r="H370" s="1">
        <v>1.5720000000000001</v>
      </c>
      <c r="I370" t="s">
        <v>4</v>
      </c>
      <c r="J370" t="s">
        <v>5</v>
      </c>
      <c r="K370" t="s">
        <v>2344</v>
      </c>
      <c r="L370" t="s">
        <v>172</v>
      </c>
      <c r="M370" t="s">
        <v>2345</v>
      </c>
      <c r="Q370" t="s">
        <v>357</v>
      </c>
      <c r="R370">
        <v>80</v>
      </c>
      <c r="S370" t="s">
        <v>336</v>
      </c>
      <c r="T370">
        <v>57.2</v>
      </c>
      <c r="U370" t="s">
        <v>335</v>
      </c>
      <c r="V370" t="s">
        <v>2346</v>
      </c>
      <c r="W370" t="s">
        <v>171</v>
      </c>
    </row>
    <row r="371" spans="1:23" x14ac:dyDescent="0.25">
      <c r="A371" t="s">
        <v>168</v>
      </c>
      <c r="B371" t="s">
        <v>251</v>
      </c>
      <c r="C371" t="s">
        <v>6</v>
      </c>
      <c r="D371" t="s">
        <v>169</v>
      </c>
      <c r="E371">
        <v>0.48</v>
      </c>
      <c r="F371" t="s">
        <v>1</v>
      </c>
      <c r="G371" t="s">
        <v>171</v>
      </c>
      <c r="H371" s="1">
        <v>1.0047999999999999</v>
      </c>
      <c r="I371" t="s">
        <v>4</v>
      </c>
      <c r="J371" t="s">
        <v>5</v>
      </c>
      <c r="K371" t="s">
        <v>1415</v>
      </c>
      <c r="L371" t="s">
        <v>172</v>
      </c>
      <c r="M371" t="s">
        <v>1416</v>
      </c>
      <c r="Q371" t="s">
        <v>357</v>
      </c>
      <c r="R371">
        <v>70</v>
      </c>
      <c r="S371" t="s">
        <v>336</v>
      </c>
      <c r="T371">
        <v>0.48</v>
      </c>
      <c r="U371" t="s">
        <v>335</v>
      </c>
      <c r="V371" t="s">
        <v>2347</v>
      </c>
      <c r="W371" t="s">
        <v>171</v>
      </c>
    </row>
    <row r="372" spans="1:23" x14ac:dyDescent="0.25">
      <c r="A372" t="s">
        <v>168</v>
      </c>
      <c r="B372" t="s">
        <v>251</v>
      </c>
      <c r="C372" t="s">
        <v>6</v>
      </c>
      <c r="D372" t="s">
        <v>169</v>
      </c>
      <c r="E372">
        <v>1.38</v>
      </c>
      <c r="F372" t="s">
        <v>1</v>
      </c>
      <c r="G372" t="s">
        <v>171</v>
      </c>
      <c r="H372" s="1">
        <v>1.0138</v>
      </c>
      <c r="I372" t="s">
        <v>4</v>
      </c>
      <c r="J372" t="s">
        <v>5</v>
      </c>
      <c r="K372" t="s">
        <v>2348</v>
      </c>
      <c r="L372" t="s">
        <v>172</v>
      </c>
      <c r="M372" t="s">
        <v>2349</v>
      </c>
      <c r="Q372" t="s">
        <v>357</v>
      </c>
      <c r="R372">
        <v>50</v>
      </c>
      <c r="S372" t="s">
        <v>336</v>
      </c>
      <c r="T372">
        <v>1.38</v>
      </c>
      <c r="U372" t="s">
        <v>335</v>
      </c>
      <c r="V372" t="s">
        <v>2350</v>
      </c>
      <c r="W372" t="s">
        <v>171</v>
      </c>
    </row>
    <row r="373" spans="1:23" x14ac:dyDescent="0.25">
      <c r="A373" t="s">
        <v>168</v>
      </c>
      <c r="B373" t="s">
        <v>251</v>
      </c>
      <c r="C373" t="s">
        <v>6</v>
      </c>
      <c r="D373" t="s">
        <v>169</v>
      </c>
      <c r="E373">
        <v>52.18</v>
      </c>
      <c r="F373" t="s">
        <v>1</v>
      </c>
      <c r="G373" t="s">
        <v>171</v>
      </c>
      <c r="H373" s="1">
        <v>1.5218</v>
      </c>
      <c r="I373" t="s">
        <v>4</v>
      </c>
      <c r="J373" t="s">
        <v>5</v>
      </c>
      <c r="K373" t="s">
        <v>2351</v>
      </c>
      <c r="L373" t="s">
        <v>172</v>
      </c>
      <c r="M373" t="s">
        <v>2352</v>
      </c>
      <c r="Q373" t="s">
        <v>357</v>
      </c>
      <c r="R373">
        <v>120</v>
      </c>
      <c r="S373" t="s">
        <v>336</v>
      </c>
      <c r="T373">
        <v>52.18</v>
      </c>
      <c r="U373" t="s">
        <v>335</v>
      </c>
      <c r="V373" t="s">
        <v>2353</v>
      </c>
      <c r="W373" t="s">
        <v>171</v>
      </c>
    </row>
    <row r="374" spans="1:23" x14ac:dyDescent="0.25">
      <c r="A374" t="s">
        <v>168</v>
      </c>
      <c r="B374" t="s">
        <v>251</v>
      </c>
      <c r="C374" t="s">
        <v>151</v>
      </c>
      <c r="D374" t="s">
        <v>169</v>
      </c>
      <c r="E374">
        <v>0.7</v>
      </c>
      <c r="F374" t="s">
        <v>1</v>
      </c>
      <c r="G374" t="s">
        <v>171</v>
      </c>
      <c r="H374" s="1">
        <v>0.99299999999999999</v>
      </c>
      <c r="I374" t="s">
        <v>4</v>
      </c>
      <c r="J374" t="s">
        <v>5</v>
      </c>
      <c r="K374" t="s">
        <v>1417</v>
      </c>
      <c r="L374" t="s">
        <v>172</v>
      </c>
      <c r="M374" t="s">
        <v>1418</v>
      </c>
      <c r="Q374" t="s">
        <v>357</v>
      </c>
      <c r="R374">
        <v>130</v>
      </c>
      <c r="S374" t="s">
        <v>334</v>
      </c>
      <c r="T374">
        <v>0.7</v>
      </c>
      <c r="U374" t="s">
        <v>335</v>
      </c>
      <c r="V374" t="s">
        <v>1544</v>
      </c>
      <c r="W374" t="s">
        <v>171</v>
      </c>
    </row>
    <row r="375" spans="1:23" x14ac:dyDescent="0.25">
      <c r="A375" t="s">
        <v>168</v>
      </c>
      <c r="B375" t="s">
        <v>251</v>
      </c>
      <c r="C375" t="s">
        <v>151</v>
      </c>
      <c r="D375" t="s">
        <v>169</v>
      </c>
      <c r="E375">
        <v>9.8000000000000007</v>
      </c>
      <c r="F375" t="s">
        <v>1</v>
      </c>
      <c r="G375" t="s">
        <v>171</v>
      </c>
      <c r="H375" s="1">
        <v>0.90200000000000002</v>
      </c>
      <c r="I375" t="s">
        <v>4</v>
      </c>
      <c r="J375" t="s">
        <v>5</v>
      </c>
      <c r="K375" t="s">
        <v>1498</v>
      </c>
      <c r="L375" t="s">
        <v>172</v>
      </c>
      <c r="M375" t="s">
        <v>1499</v>
      </c>
      <c r="Q375" t="s">
        <v>357</v>
      </c>
      <c r="R375">
        <v>80</v>
      </c>
      <c r="S375" t="s">
        <v>334</v>
      </c>
      <c r="T375">
        <v>9.8000000000000007</v>
      </c>
      <c r="U375" t="s">
        <v>335</v>
      </c>
      <c r="V375" t="s">
        <v>2354</v>
      </c>
      <c r="W375" t="s">
        <v>171</v>
      </c>
    </row>
    <row r="376" spans="1:23" x14ac:dyDescent="0.25">
      <c r="A376" t="s">
        <v>168</v>
      </c>
      <c r="B376" t="s">
        <v>251</v>
      </c>
      <c r="C376" t="s">
        <v>151</v>
      </c>
      <c r="D376" t="s">
        <v>169</v>
      </c>
      <c r="E376">
        <v>27.8</v>
      </c>
      <c r="F376" t="s">
        <v>1</v>
      </c>
      <c r="G376" t="s">
        <v>171</v>
      </c>
      <c r="H376" s="1">
        <v>0.72199999999999998</v>
      </c>
      <c r="I376" t="s">
        <v>4</v>
      </c>
      <c r="J376" t="s">
        <v>5</v>
      </c>
      <c r="K376" t="s">
        <v>2355</v>
      </c>
      <c r="L376" t="s">
        <v>172</v>
      </c>
      <c r="M376" t="s">
        <v>2356</v>
      </c>
      <c r="Q376" t="s">
        <v>357</v>
      </c>
      <c r="R376">
        <v>190</v>
      </c>
      <c r="S376" t="s">
        <v>334</v>
      </c>
      <c r="T376">
        <v>27.8</v>
      </c>
      <c r="U376" t="s">
        <v>335</v>
      </c>
      <c r="V376" t="s">
        <v>2357</v>
      </c>
      <c r="W376" t="s">
        <v>171</v>
      </c>
    </row>
    <row r="377" spans="1:23" x14ac:dyDescent="0.25">
      <c r="A377" t="s">
        <v>168</v>
      </c>
      <c r="B377" t="s">
        <v>251</v>
      </c>
      <c r="C377" t="s">
        <v>151</v>
      </c>
      <c r="D377" t="s">
        <v>169</v>
      </c>
      <c r="E377">
        <v>0.83</v>
      </c>
      <c r="F377" t="s">
        <v>1</v>
      </c>
      <c r="G377" t="s">
        <v>171</v>
      </c>
      <c r="H377" s="1">
        <v>0.99170000000000003</v>
      </c>
      <c r="I377" t="s">
        <v>4</v>
      </c>
      <c r="J377" t="s">
        <v>5</v>
      </c>
      <c r="K377" t="s">
        <v>2358</v>
      </c>
      <c r="L377" t="s">
        <v>172</v>
      </c>
      <c r="M377" t="s">
        <v>2359</v>
      </c>
      <c r="Q377" t="s">
        <v>357</v>
      </c>
      <c r="R377">
        <v>120</v>
      </c>
      <c r="S377" t="s">
        <v>334</v>
      </c>
      <c r="T377">
        <v>0.83</v>
      </c>
      <c r="U377" t="s">
        <v>335</v>
      </c>
      <c r="V377" t="s">
        <v>2360</v>
      </c>
      <c r="W377" t="s">
        <v>171</v>
      </c>
    </row>
    <row r="378" spans="1:23" x14ac:dyDescent="0.25">
      <c r="A378" t="s">
        <v>168</v>
      </c>
      <c r="B378" t="s">
        <v>251</v>
      </c>
      <c r="C378" t="s">
        <v>151</v>
      </c>
      <c r="D378" t="s">
        <v>169</v>
      </c>
      <c r="E378">
        <v>4.8</v>
      </c>
      <c r="F378" t="s">
        <v>1</v>
      </c>
      <c r="G378" t="s">
        <v>171</v>
      </c>
      <c r="H378" s="1">
        <v>0.95199999999999996</v>
      </c>
      <c r="I378" t="s">
        <v>4</v>
      </c>
      <c r="J378" t="s">
        <v>5</v>
      </c>
      <c r="K378" t="s">
        <v>2361</v>
      </c>
      <c r="L378" t="s">
        <v>172</v>
      </c>
      <c r="M378" t="s">
        <v>2362</v>
      </c>
      <c r="Q378" t="s">
        <v>357</v>
      </c>
      <c r="R378">
        <v>200</v>
      </c>
      <c r="S378" t="s">
        <v>334</v>
      </c>
      <c r="T378">
        <v>4.8</v>
      </c>
      <c r="U378" t="s">
        <v>335</v>
      </c>
      <c r="V378" t="s">
        <v>2363</v>
      </c>
      <c r="W378" t="s">
        <v>171</v>
      </c>
    </row>
    <row r="379" spans="1:23" x14ac:dyDescent="0.25">
      <c r="A379" t="s">
        <v>168</v>
      </c>
      <c r="B379" t="s">
        <v>251</v>
      </c>
      <c r="C379" t="s">
        <v>151</v>
      </c>
      <c r="D379" t="s">
        <v>169</v>
      </c>
      <c r="E379">
        <v>45.18</v>
      </c>
      <c r="F379" t="s">
        <v>1</v>
      </c>
      <c r="G379" t="s">
        <v>171</v>
      </c>
      <c r="H379" s="1">
        <v>0.54820000000000002</v>
      </c>
      <c r="I379" t="s">
        <v>4</v>
      </c>
      <c r="J379" t="s">
        <v>5</v>
      </c>
      <c r="K379" t="s">
        <v>2364</v>
      </c>
      <c r="L379" t="s">
        <v>172</v>
      </c>
      <c r="M379" t="s">
        <v>2365</v>
      </c>
      <c r="Q379" t="s">
        <v>357</v>
      </c>
      <c r="R379">
        <v>90</v>
      </c>
      <c r="S379" t="s">
        <v>334</v>
      </c>
      <c r="T379">
        <v>45.18</v>
      </c>
      <c r="U379" t="s">
        <v>335</v>
      </c>
      <c r="V379" t="s">
        <v>2366</v>
      </c>
      <c r="W379" t="s">
        <v>171</v>
      </c>
    </row>
    <row r="380" spans="1:23" x14ac:dyDescent="0.25">
      <c r="A380" t="s">
        <v>168</v>
      </c>
      <c r="B380" t="s">
        <v>251</v>
      </c>
      <c r="C380" t="s">
        <v>6</v>
      </c>
      <c r="D380" t="s">
        <v>169</v>
      </c>
      <c r="E380">
        <v>0.8</v>
      </c>
      <c r="F380" t="s">
        <v>1</v>
      </c>
      <c r="G380" t="s">
        <v>171</v>
      </c>
      <c r="H380" s="1">
        <v>1.008</v>
      </c>
      <c r="I380" t="s">
        <v>4</v>
      </c>
      <c r="J380" t="s">
        <v>5</v>
      </c>
      <c r="K380" t="s">
        <v>1478</v>
      </c>
      <c r="L380" t="s">
        <v>172</v>
      </c>
      <c r="M380" t="s">
        <v>1479</v>
      </c>
      <c r="Q380" t="s">
        <v>357</v>
      </c>
      <c r="R380">
        <v>110</v>
      </c>
      <c r="S380" t="s">
        <v>336</v>
      </c>
      <c r="T380">
        <v>0.8</v>
      </c>
      <c r="U380" t="s">
        <v>335</v>
      </c>
      <c r="V380" t="s">
        <v>1606</v>
      </c>
      <c r="W380" t="s">
        <v>171</v>
      </c>
    </row>
    <row r="381" spans="1:23" x14ac:dyDescent="0.25">
      <c r="A381" t="s">
        <v>168</v>
      </c>
      <c r="B381" t="s">
        <v>251</v>
      </c>
      <c r="C381" t="s">
        <v>6</v>
      </c>
      <c r="D381" t="s">
        <v>169</v>
      </c>
      <c r="E381">
        <v>1.8</v>
      </c>
      <c r="F381" t="s">
        <v>1</v>
      </c>
      <c r="G381" t="s">
        <v>171</v>
      </c>
      <c r="H381" s="1">
        <v>1.018</v>
      </c>
      <c r="I381" t="s">
        <v>4</v>
      </c>
      <c r="J381" t="s">
        <v>5</v>
      </c>
      <c r="K381" t="s">
        <v>1597</v>
      </c>
      <c r="L381" t="s">
        <v>172</v>
      </c>
      <c r="M381" t="s">
        <v>1598</v>
      </c>
      <c r="Q381" t="s">
        <v>357</v>
      </c>
      <c r="R381">
        <v>160</v>
      </c>
      <c r="S381" t="s">
        <v>336</v>
      </c>
      <c r="T381">
        <v>1.8</v>
      </c>
      <c r="U381" t="s">
        <v>335</v>
      </c>
      <c r="V381" t="s">
        <v>2367</v>
      </c>
      <c r="W381" t="s">
        <v>171</v>
      </c>
    </row>
    <row r="382" spans="1:23" x14ac:dyDescent="0.25">
      <c r="A382" t="s">
        <v>168</v>
      </c>
      <c r="B382" t="s">
        <v>251</v>
      </c>
      <c r="C382" t="s">
        <v>6</v>
      </c>
      <c r="D382" t="s">
        <v>169</v>
      </c>
      <c r="E382">
        <v>78.5</v>
      </c>
      <c r="F382" t="s">
        <v>1</v>
      </c>
      <c r="G382" t="s">
        <v>171</v>
      </c>
      <c r="H382" s="1">
        <v>1.7849999999999999</v>
      </c>
      <c r="I382" t="s">
        <v>4</v>
      </c>
      <c r="J382" t="s">
        <v>5</v>
      </c>
      <c r="K382" t="s">
        <v>2368</v>
      </c>
      <c r="L382" t="s">
        <v>172</v>
      </c>
      <c r="M382" t="s">
        <v>2369</v>
      </c>
      <c r="Q382" t="s">
        <v>357</v>
      </c>
      <c r="R382">
        <v>110</v>
      </c>
      <c r="S382" t="s">
        <v>336</v>
      </c>
      <c r="T382">
        <v>78.5</v>
      </c>
      <c r="U382" t="s">
        <v>335</v>
      </c>
      <c r="V382" t="s">
        <v>2370</v>
      </c>
      <c r="W382" t="s">
        <v>171</v>
      </c>
    </row>
    <row r="383" spans="1:23" x14ac:dyDescent="0.25">
      <c r="A383" t="s">
        <v>168</v>
      </c>
      <c r="B383" t="s">
        <v>251</v>
      </c>
      <c r="C383" t="s">
        <v>6</v>
      </c>
      <c r="D383" t="s">
        <v>169</v>
      </c>
      <c r="E383">
        <v>0.24</v>
      </c>
      <c r="F383" t="s">
        <v>1</v>
      </c>
      <c r="G383" t="s">
        <v>171</v>
      </c>
      <c r="H383" s="1">
        <v>1.0024</v>
      </c>
      <c r="I383" t="s">
        <v>4</v>
      </c>
      <c r="J383" t="s">
        <v>5</v>
      </c>
      <c r="K383" t="s">
        <v>1955</v>
      </c>
      <c r="L383" t="s">
        <v>172</v>
      </c>
      <c r="M383" t="s">
        <v>1956</v>
      </c>
      <c r="Q383" t="s">
        <v>357</v>
      </c>
      <c r="R383">
        <v>50</v>
      </c>
      <c r="S383" t="s">
        <v>336</v>
      </c>
      <c r="T383">
        <v>0.24</v>
      </c>
      <c r="U383" t="s">
        <v>335</v>
      </c>
      <c r="V383" t="s">
        <v>2371</v>
      </c>
      <c r="W383" t="s">
        <v>171</v>
      </c>
    </row>
    <row r="384" spans="1:23" x14ac:dyDescent="0.25">
      <c r="A384" t="s">
        <v>168</v>
      </c>
      <c r="B384" t="s">
        <v>251</v>
      </c>
      <c r="C384" t="s">
        <v>6</v>
      </c>
      <c r="D384" t="s">
        <v>169</v>
      </c>
      <c r="E384">
        <v>6.46</v>
      </c>
      <c r="F384" t="s">
        <v>1</v>
      </c>
      <c r="G384" t="s">
        <v>171</v>
      </c>
      <c r="H384" s="1">
        <v>1.0646</v>
      </c>
      <c r="I384" t="s">
        <v>4</v>
      </c>
      <c r="J384" t="s">
        <v>5</v>
      </c>
      <c r="K384" t="s">
        <v>2372</v>
      </c>
      <c r="L384" t="s">
        <v>172</v>
      </c>
      <c r="M384" t="s">
        <v>2373</v>
      </c>
      <c r="Q384" t="s">
        <v>357</v>
      </c>
      <c r="R384">
        <v>150</v>
      </c>
      <c r="S384" t="s">
        <v>336</v>
      </c>
      <c r="T384">
        <v>6.46</v>
      </c>
      <c r="U384" t="s">
        <v>335</v>
      </c>
      <c r="V384" t="s">
        <v>2374</v>
      </c>
      <c r="W384" t="s">
        <v>171</v>
      </c>
    </row>
    <row r="385" spans="1:23" x14ac:dyDescent="0.25">
      <c r="A385" t="s">
        <v>168</v>
      </c>
      <c r="B385" t="s">
        <v>251</v>
      </c>
      <c r="C385" t="s">
        <v>6</v>
      </c>
      <c r="D385" t="s">
        <v>169</v>
      </c>
      <c r="E385">
        <v>77.88</v>
      </c>
      <c r="F385" t="s">
        <v>1</v>
      </c>
      <c r="G385" t="s">
        <v>171</v>
      </c>
      <c r="H385" s="1">
        <v>1.7787999999999999</v>
      </c>
      <c r="I385" t="s">
        <v>4</v>
      </c>
      <c r="J385" t="s">
        <v>5</v>
      </c>
      <c r="K385" t="s">
        <v>2375</v>
      </c>
      <c r="L385" t="s">
        <v>172</v>
      </c>
      <c r="M385" t="s">
        <v>2376</v>
      </c>
      <c r="Q385" t="s">
        <v>357</v>
      </c>
      <c r="R385">
        <v>50</v>
      </c>
      <c r="S385" t="s">
        <v>336</v>
      </c>
      <c r="T385">
        <v>77.88</v>
      </c>
      <c r="U385" t="s">
        <v>335</v>
      </c>
      <c r="V385" t="s">
        <v>2377</v>
      </c>
      <c r="W385" t="s">
        <v>171</v>
      </c>
    </row>
    <row r="386" spans="1:23" x14ac:dyDescent="0.25">
      <c r="A386" t="s">
        <v>168</v>
      </c>
      <c r="B386" t="s">
        <v>251</v>
      </c>
      <c r="C386" t="s">
        <v>151</v>
      </c>
      <c r="D386" t="s">
        <v>169</v>
      </c>
      <c r="E386">
        <v>0.2</v>
      </c>
      <c r="F386" t="s">
        <v>1</v>
      </c>
      <c r="G386" t="s">
        <v>171</v>
      </c>
      <c r="H386" s="1">
        <v>0.998</v>
      </c>
      <c r="I386" t="s">
        <v>4</v>
      </c>
      <c r="J386" t="s">
        <v>5</v>
      </c>
      <c r="K386" t="s">
        <v>1378</v>
      </c>
      <c r="L386" t="s">
        <v>172</v>
      </c>
      <c r="M386" t="s">
        <v>1379</v>
      </c>
      <c r="Q386" t="s">
        <v>357</v>
      </c>
      <c r="R386">
        <v>160</v>
      </c>
      <c r="S386" t="s">
        <v>334</v>
      </c>
      <c r="T386">
        <v>0.2</v>
      </c>
      <c r="U386" t="s">
        <v>335</v>
      </c>
      <c r="V386" t="s">
        <v>1535</v>
      </c>
      <c r="W386" t="s">
        <v>171</v>
      </c>
    </row>
    <row r="387" spans="1:23" x14ac:dyDescent="0.25">
      <c r="A387" t="s">
        <v>168</v>
      </c>
      <c r="B387" t="s">
        <v>251</v>
      </c>
      <c r="C387" t="s">
        <v>151</v>
      </c>
      <c r="D387" t="s">
        <v>169</v>
      </c>
      <c r="E387">
        <v>5.3</v>
      </c>
      <c r="F387" t="s">
        <v>1</v>
      </c>
      <c r="G387" t="s">
        <v>171</v>
      </c>
      <c r="H387" s="1">
        <v>0.94699999999999995</v>
      </c>
      <c r="I387" t="s">
        <v>4</v>
      </c>
      <c r="J387" t="s">
        <v>5</v>
      </c>
      <c r="K387" t="s">
        <v>1555</v>
      </c>
      <c r="L387" t="s">
        <v>172</v>
      </c>
      <c r="M387" t="s">
        <v>1556</v>
      </c>
      <c r="Q387" t="s">
        <v>357</v>
      </c>
      <c r="R387">
        <v>150</v>
      </c>
      <c r="S387" t="s">
        <v>334</v>
      </c>
      <c r="T387">
        <v>5.3</v>
      </c>
      <c r="U387" t="s">
        <v>335</v>
      </c>
      <c r="V387" t="s">
        <v>2378</v>
      </c>
      <c r="W387" t="s">
        <v>171</v>
      </c>
    </row>
    <row r="388" spans="1:23" x14ac:dyDescent="0.25">
      <c r="A388" t="s">
        <v>168</v>
      </c>
      <c r="B388" t="s">
        <v>251</v>
      </c>
      <c r="C388" t="s">
        <v>151</v>
      </c>
      <c r="D388" t="s">
        <v>169</v>
      </c>
      <c r="E388">
        <v>69.8</v>
      </c>
      <c r="F388" t="s">
        <v>1</v>
      </c>
      <c r="G388" t="s">
        <v>171</v>
      </c>
      <c r="H388" s="1">
        <v>0.30199999999999999</v>
      </c>
      <c r="I388" t="s">
        <v>4</v>
      </c>
      <c r="J388" t="s">
        <v>5</v>
      </c>
      <c r="K388" t="s">
        <v>2379</v>
      </c>
      <c r="L388" t="s">
        <v>172</v>
      </c>
      <c r="M388" t="s">
        <v>2380</v>
      </c>
      <c r="Q388" t="s">
        <v>357</v>
      </c>
      <c r="R388">
        <v>150</v>
      </c>
      <c r="S388" t="s">
        <v>334</v>
      </c>
      <c r="T388">
        <v>69.8</v>
      </c>
      <c r="U388" t="s">
        <v>335</v>
      </c>
      <c r="V388" t="s">
        <v>2381</v>
      </c>
      <c r="W388" t="s">
        <v>171</v>
      </c>
    </row>
    <row r="389" spans="1:23" x14ac:dyDescent="0.25">
      <c r="A389" t="s">
        <v>168</v>
      </c>
      <c r="B389" t="s">
        <v>251</v>
      </c>
      <c r="C389" t="s">
        <v>151</v>
      </c>
      <c r="D389" t="s">
        <v>169</v>
      </c>
      <c r="E389">
        <v>0.96</v>
      </c>
      <c r="F389" t="s">
        <v>1</v>
      </c>
      <c r="G389" t="s">
        <v>171</v>
      </c>
      <c r="H389" s="1">
        <v>0.99039999999999995</v>
      </c>
      <c r="I389" t="s">
        <v>4</v>
      </c>
      <c r="J389" t="s">
        <v>5</v>
      </c>
      <c r="K389" t="s">
        <v>2382</v>
      </c>
      <c r="L389" t="s">
        <v>172</v>
      </c>
      <c r="M389" t="s">
        <v>2383</v>
      </c>
      <c r="Q389" t="s">
        <v>357</v>
      </c>
      <c r="R389">
        <v>120</v>
      </c>
      <c r="S389" t="s">
        <v>334</v>
      </c>
      <c r="T389">
        <v>0.96</v>
      </c>
      <c r="U389" t="s">
        <v>335</v>
      </c>
      <c r="V389" t="s">
        <v>2384</v>
      </c>
      <c r="W389" t="s">
        <v>171</v>
      </c>
    </row>
    <row r="390" spans="1:23" x14ac:dyDescent="0.25">
      <c r="A390" t="s">
        <v>168</v>
      </c>
      <c r="B390" t="s">
        <v>251</v>
      </c>
      <c r="C390" t="s">
        <v>151</v>
      </c>
      <c r="D390" t="s">
        <v>169</v>
      </c>
      <c r="E390">
        <v>1.22</v>
      </c>
      <c r="F390" t="s">
        <v>1</v>
      </c>
      <c r="G390" t="s">
        <v>171</v>
      </c>
      <c r="H390" s="1">
        <v>0.98780000000000001</v>
      </c>
      <c r="I390" t="s">
        <v>4</v>
      </c>
      <c r="J390" t="s">
        <v>5</v>
      </c>
      <c r="K390" t="s">
        <v>2385</v>
      </c>
      <c r="L390" t="s">
        <v>172</v>
      </c>
      <c r="M390" t="s">
        <v>2386</v>
      </c>
      <c r="Q390" t="s">
        <v>357</v>
      </c>
      <c r="R390">
        <v>170</v>
      </c>
      <c r="S390" t="s">
        <v>334</v>
      </c>
      <c r="T390">
        <v>1.22</v>
      </c>
      <c r="U390" t="s">
        <v>335</v>
      </c>
      <c r="V390" t="s">
        <v>2387</v>
      </c>
      <c r="W390" t="s">
        <v>171</v>
      </c>
    </row>
    <row r="391" spans="1:23" x14ac:dyDescent="0.25">
      <c r="A391" t="s">
        <v>168</v>
      </c>
      <c r="B391" t="s">
        <v>251</v>
      </c>
      <c r="C391" t="s">
        <v>151</v>
      </c>
      <c r="D391" t="s">
        <v>169</v>
      </c>
      <c r="E391">
        <v>68.88</v>
      </c>
      <c r="F391" t="s">
        <v>1</v>
      </c>
      <c r="G391" t="s">
        <v>171</v>
      </c>
      <c r="H391" s="1">
        <v>0.31119999999999998</v>
      </c>
      <c r="I391" t="s">
        <v>4</v>
      </c>
      <c r="J391" t="s">
        <v>5</v>
      </c>
      <c r="K391" t="s">
        <v>2388</v>
      </c>
      <c r="L391" t="s">
        <v>172</v>
      </c>
      <c r="M391" t="s">
        <v>2389</v>
      </c>
      <c r="Q391" t="s">
        <v>357</v>
      </c>
      <c r="R391">
        <v>150</v>
      </c>
      <c r="S391" t="s">
        <v>334</v>
      </c>
      <c r="T391">
        <v>68.88</v>
      </c>
      <c r="U391" t="s">
        <v>335</v>
      </c>
      <c r="V391" t="s">
        <v>2390</v>
      </c>
      <c r="W391" t="s">
        <v>171</v>
      </c>
    </row>
    <row r="392" spans="1:23" x14ac:dyDescent="0.25">
      <c r="A392" t="s">
        <v>168</v>
      </c>
      <c r="B392" t="s">
        <v>251</v>
      </c>
      <c r="C392" t="s">
        <v>6</v>
      </c>
      <c r="D392" t="s">
        <v>169</v>
      </c>
      <c r="E392">
        <v>0.3</v>
      </c>
      <c r="F392" t="s">
        <v>1</v>
      </c>
      <c r="G392" t="s">
        <v>171</v>
      </c>
      <c r="H392" s="1">
        <v>1.0029999999999999</v>
      </c>
      <c r="I392" t="s">
        <v>4</v>
      </c>
      <c r="J392" t="s">
        <v>5</v>
      </c>
      <c r="K392" t="s">
        <v>1373</v>
      </c>
      <c r="L392" t="s">
        <v>172</v>
      </c>
      <c r="M392" t="s">
        <v>1374</v>
      </c>
      <c r="Q392" t="s">
        <v>357</v>
      </c>
      <c r="R392">
        <v>190</v>
      </c>
      <c r="S392" t="s">
        <v>336</v>
      </c>
      <c r="T392">
        <v>0.3</v>
      </c>
      <c r="U392" t="s">
        <v>335</v>
      </c>
      <c r="V392" t="s">
        <v>1510</v>
      </c>
      <c r="W392" t="s">
        <v>171</v>
      </c>
    </row>
    <row r="393" spans="1:23" x14ac:dyDescent="0.25">
      <c r="A393" t="s">
        <v>168</v>
      </c>
      <c r="B393" t="s">
        <v>251</v>
      </c>
      <c r="C393" t="s">
        <v>6</v>
      </c>
      <c r="D393" t="s">
        <v>169</v>
      </c>
      <c r="E393">
        <v>6.9</v>
      </c>
      <c r="F393" t="s">
        <v>1</v>
      </c>
      <c r="G393" t="s">
        <v>171</v>
      </c>
      <c r="H393" s="1">
        <v>1.069</v>
      </c>
      <c r="I393" t="s">
        <v>4</v>
      </c>
      <c r="J393" t="s">
        <v>5</v>
      </c>
      <c r="K393" t="s">
        <v>2325</v>
      </c>
      <c r="L393" t="s">
        <v>172</v>
      </c>
      <c r="M393" t="s">
        <v>2326</v>
      </c>
      <c r="Q393" t="s">
        <v>357</v>
      </c>
      <c r="R393">
        <v>60</v>
      </c>
      <c r="S393" t="s">
        <v>336</v>
      </c>
      <c r="T393">
        <v>6.9</v>
      </c>
      <c r="U393" t="s">
        <v>335</v>
      </c>
      <c r="V393" t="s">
        <v>2391</v>
      </c>
      <c r="W393" t="s">
        <v>171</v>
      </c>
    </row>
    <row r="394" spans="1:23" x14ac:dyDescent="0.25">
      <c r="A394" t="s">
        <v>168</v>
      </c>
      <c r="B394" t="s">
        <v>251</v>
      </c>
      <c r="C394" t="s">
        <v>6</v>
      </c>
      <c r="D394" t="s">
        <v>169</v>
      </c>
      <c r="E394">
        <v>12.9</v>
      </c>
      <c r="F394" t="s">
        <v>1</v>
      </c>
      <c r="G394" t="s">
        <v>171</v>
      </c>
      <c r="H394" s="1">
        <v>1.129</v>
      </c>
      <c r="I394" t="s">
        <v>4</v>
      </c>
      <c r="J394" t="s">
        <v>5</v>
      </c>
      <c r="K394" t="s">
        <v>2392</v>
      </c>
      <c r="L394" t="s">
        <v>172</v>
      </c>
      <c r="M394" t="s">
        <v>2393</v>
      </c>
      <c r="Q394" t="s">
        <v>357</v>
      </c>
      <c r="R394">
        <v>150</v>
      </c>
      <c r="S394" t="s">
        <v>336</v>
      </c>
      <c r="T394">
        <v>12.9</v>
      </c>
      <c r="U394" t="s">
        <v>335</v>
      </c>
      <c r="V394" t="s">
        <v>2394</v>
      </c>
      <c r="W394" t="s">
        <v>171</v>
      </c>
    </row>
    <row r="395" spans="1:23" x14ac:dyDescent="0.25">
      <c r="A395" t="s">
        <v>168</v>
      </c>
      <c r="B395" t="s">
        <v>251</v>
      </c>
      <c r="C395" t="s">
        <v>6</v>
      </c>
      <c r="D395" t="s">
        <v>169</v>
      </c>
      <c r="E395">
        <v>0.35</v>
      </c>
      <c r="F395" t="s">
        <v>1</v>
      </c>
      <c r="G395" t="s">
        <v>171</v>
      </c>
      <c r="H395" s="1">
        <v>1.0035000000000001</v>
      </c>
      <c r="I395" t="s">
        <v>4</v>
      </c>
      <c r="J395" t="s">
        <v>5</v>
      </c>
      <c r="K395" t="s">
        <v>1490</v>
      </c>
      <c r="L395" t="s">
        <v>172</v>
      </c>
      <c r="M395" t="s">
        <v>1491</v>
      </c>
      <c r="Q395" t="s">
        <v>357</v>
      </c>
      <c r="R395">
        <v>100</v>
      </c>
      <c r="S395" t="s">
        <v>336</v>
      </c>
      <c r="T395">
        <v>0.35</v>
      </c>
      <c r="U395" t="s">
        <v>335</v>
      </c>
      <c r="V395" t="s">
        <v>2395</v>
      </c>
      <c r="W395" t="s">
        <v>171</v>
      </c>
    </row>
    <row r="396" spans="1:23" x14ac:dyDescent="0.25">
      <c r="A396" t="s">
        <v>168</v>
      </c>
      <c r="B396" t="s">
        <v>251</v>
      </c>
      <c r="C396" t="s">
        <v>6</v>
      </c>
      <c r="D396" t="s">
        <v>169</v>
      </c>
      <c r="E396">
        <v>5.74</v>
      </c>
      <c r="F396" t="s">
        <v>1</v>
      </c>
      <c r="G396" t="s">
        <v>171</v>
      </c>
      <c r="H396" s="1">
        <v>1.0573999999999999</v>
      </c>
      <c r="I396" t="s">
        <v>4</v>
      </c>
      <c r="J396" t="s">
        <v>5</v>
      </c>
      <c r="K396" t="s">
        <v>2396</v>
      </c>
      <c r="L396" t="s">
        <v>172</v>
      </c>
      <c r="M396" t="s">
        <v>2397</v>
      </c>
      <c r="Q396" t="s">
        <v>357</v>
      </c>
      <c r="R396">
        <v>120</v>
      </c>
      <c r="S396" t="s">
        <v>336</v>
      </c>
      <c r="T396">
        <v>5.74</v>
      </c>
      <c r="U396" t="s">
        <v>335</v>
      </c>
      <c r="V396" t="s">
        <v>2398</v>
      </c>
      <c r="W396" t="s">
        <v>171</v>
      </c>
    </row>
    <row r="397" spans="1:23" x14ac:dyDescent="0.25">
      <c r="A397" t="s">
        <v>168</v>
      </c>
      <c r="B397" t="s">
        <v>251</v>
      </c>
      <c r="C397" t="s">
        <v>6</v>
      </c>
      <c r="D397" t="s">
        <v>169</v>
      </c>
      <c r="E397">
        <v>67.33</v>
      </c>
      <c r="F397" t="s">
        <v>1</v>
      </c>
      <c r="G397" t="s">
        <v>171</v>
      </c>
      <c r="H397" s="1">
        <v>1.6733</v>
      </c>
      <c r="I397" t="s">
        <v>4</v>
      </c>
      <c r="J397" t="s">
        <v>5</v>
      </c>
      <c r="K397" t="s">
        <v>2399</v>
      </c>
      <c r="L397" t="s">
        <v>172</v>
      </c>
      <c r="M397" t="s">
        <v>2400</v>
      </c>
      <c r="Q397" t="s">
        <v>357</v>
      </c>
      <c r="R397">
        <v>140</v>
      </c>
      <c r="S397" t="s">
        <v>336</v>
      </c>
      <c r="T397">
        <v>67.33</v>
      </c>
      <c r="U397" t="s">
        <v>335</v>
      </c>
      <c r="V397" t="s">
        <v>2401</v>
      </c>
      <c r="W397" t="s">
        <v>171</v>
      </c>
    </row>
    <row r="398" spans="1:23" x14ac:dyDescent="0.25">
      <c r="A398" t="s">
        <v>168</v>
      </c>
      <c r="B398" t="s">
        <v>251</v>
      </c>
      <c r="C398" t="s">
        <v>151</v>
      </c>
      <c r="D398" t="s">
        <v>169</v>
      </c>
      <c r="E398">
        <v>0.6</v>
      </c>
      <c r="F398" t="s">
        <v>1</v>
      </c>
      <c r="G398" t="s">
        <v>171</v>
      </c>
      <c r="H398" s="1">
        <v>0.99399999999999999</v>
      </c>
      <c r="I398" t="s">
        <v>4</v>
      </c>
      <c r="J398" t="s">
        <v>5</v>
      </c>
      <c r="K398" t="s">
        <v>1392</v>
      </c>
      <c r="L398" t="s">
        <v>172</v>
      </c>
      <c r="M398" t="s">
        <v>1393</v>
      </c>
      <c r="Q398" t="s">
        <v>357</v>
      </c>
      <c r="R398">
        <v>160</v>
      </c>
      <c r="S398" t="s">
        <v>334</v>
      </c>
      <c r="T398">
        <v>0.6</v>
      </c>
      <c r="U398" t="s">
        <v>335</v>
      </c>
      <c r="V398" t="s">
        <v>1592</v>
      </c>
      <c r="W398" t="s">
        <v>171</v>
      </c>
    </row>
    <row r="399" spans="1:23" x14ac:dyDescent="0.25">
      <c r="A399" t="s">
        <v>168</v>
      </c>
      <c r="B399" t="s">
        <v>251</v>
      </c>
      <c r="C399" t="s">
        <v>151</v>
      </c>
      <c r="D399" t="s">
        <v>169</v>
      </c>
      <c r="E399">
        <v>5.2</v>
      </c>
      <c r="F399" t="s">
        <v>1</v>
      </c>
      <c r="G399" t="s">
        <v>171</v>
      </c>
      <c r="H399" s="1">
        <v>0.94799999999999995</v>
      </c>
      <c r="I399" t="s">
        <v>4</v>
      </c>
      <c r="J399" t="s">
        <v>5</v>
      </c>
      <c r="K399" t="s">
        <v>1586</v>
      </c>
      <c r="L399" t="s">
        <v>172</v>
      </c>
      <c r="M399" t="s">
        <v>1587</v>
      </c>
      <c r="Q399" t="s">
        <v>357</v>
      </c>
      <c r="R399">
        <v>130</v>
      </c>
      <c r="S399" t="s">
        <v>334</v>
      </c>
      <c r="T399">
        <v>5.2</v>
      </c>
      <c r="U399" t="s">
        <v>335</v>
      </c>
      <c r="V399" t="s">
        <v>2402</v>
      </c>
      <c r="W399" t="s">
        <v>171</v>
      </c>
    </row>
    <row r="400" spans="1:23" x14ac:dyDescent="0.25">
      <c r="A400" t="s">
        <v>168</v>
      </c>
      <c r="B400" t="s">
        <v>251</v>
      </c>
      <c r="C400" t="s">
        <v>151</v>
      </c>
      <c r="D400" t="s">
        <v>169</v>
      </c>
      <c r="E400">
        <v>64.5</v>
      </c>
      <c r="F400" t="s">
        <v>1</v>
      </c>
      <c r="G400" t="s">
        <v>171</v>
      </c>
      <c r="H400" s="1">
        <v>0.35499999999999998</v>
      </c>
      <c r="I400" t="s">
        <v>4</v>
      </c>
      <c r="J400" t="s">
        <v>5</v>
      </c>
      <c r="K400" t="s">
        <v>2403</v>
      </c>
      <c r="L400" t="s">
        <v>172</v>
      </c>
      <c r="M400" t="s">
        <v>2404</v>
      </c>
      <c r="Q400" t="s">
        <v>357</v>
      </c>
      <c r="R400">
        <v>140</v>
      </c>
      <c r="S400" t="s">
        <v>334</v>
      </c>
      <c r="T400">
        <v>64.5</v>
      </c>
      <c r="U400" t="s">
        <v>335</v>
      </c>
      <c r="V400" t="s">
        <v>2405</v>
      </c>
      <c r="W400" t="s">
        <v>171</v>
      </c>
    </row>
    <row r="401" spans="1:23" x14ac:dyDescent="0.25">
      <c r="A401" t="s">
        <v>168</v>
      </c>
      <c r="B401" t="s">
        <v>251</v>
      </c>
      <c r="C401" t="s">
        <v>151</v>
      </c>
      <c r="D401" t="s">
        <v>169</v>
      </c>
      <c r="E401">
        <v>0.9</v>
      </c>
      <c r="F401" t="s">
        <v>1</v>
      </c>
      <c r="G401" t="s">
        <v>171</v>
      </c>
      <c r="H401" s="1">
        <v>0.99099999999999999</v>
      </c>
      <c r="I401" t="s">
        <v>4</v>
      </c>
      <c r="J401" t="s">
        <v>5</v>
      </c>
      <c r="K401" t="s">
        <v>1404</v>
      </c>
      <c r="L401" t="s">
        <v>172</v>
      </c>
      <c r="M401" t="s">
        <v>1405</v>
      </c>
      <c r="Q401" t="s">
        <v>357</v>
      </c>
      <c r="R401">
        <v>200</v>
      </c>
      <c r="S401" t="s">
        <v>334</v>
      </c>
      <c r="T401">
        <v>0.9</v>
      </c>
      <c r="U401" t="s">
        <v>335</v>
      </c>
      <c r="V401" t="s">
        <v>1400</v>
      </c>
      <c r="W401" t="s">
        <v>171</v>
      </c>
    </row>
    <row r="402" spans="1:23" x14ac:dyDescent="0.25">
      <c r="A402" t="s">
        <v>168</v>
      </c>
      <c r="B402" t="s">
        <v>251</v>
      </c>
      <c r="C402" t="s">
        <v>151</v>
      </c>
      <c r="D402" t="s">
        <v>169</v>
      </c>
      <c r="E402">
        <v>3.58</v>
      </c>
      <c r="F402" t="s">
        <v>1</v>
      </c>
      <c r="G402" t="s">
        <v>171</v>
      </c>
      <c r="H402" s="1">
        <v>0.96419999999999995</v>
      </c>
      <c r="I402" t="s">
        <v>4</v>
      </c>
      <c r="J402" t="s">
        <v>5</v>
      </c>
      <c r="K402" t="s">
        <v>1370</v>
      </c>
      <c r="L402" t="s">
        <v>172</v>
      </c>
      <c r="M402" t="s">
        <v>1371</v>
      </c>
      <c r="Q402" t="s">
        <v>357</v>
      </c>
      <c r="R402">
        <v>70</v>
      </c>
      <c r="S402" t="s">
        <v>334</v>
      </c>
      <c r="T402">
        <v>3.58</v>
      </c>
      <c r="U402" t="s">
        <v>335</v>
      </c>
      <c r="V402" t="s">
        <v>1372</v>
      </c>
      <c r="W402" t="s">
        <v>171</v>
      </c>
    </row>
    <row r="403" spans="1:23" x14ac:dyDescent="0.25">
      <c r="A403" t="s">
        <v>168</v>
      </c>
      <c r="B403" t="s">
        <v>251</v>
      </c>
      <c r="C403" t="s">
        <v>151</v>
      </c>
      <c r="D403" t="s">
        <v>169</v>
      </c>
      <c r="E403">
        <v>99.65</v>
      </c>
      <c r="F403" t="s">
        <v>1</v>
      </c>
      <c r="G403" t="s">
        <v>171</v>
      </c>
      <c r="H403" s="1">
        <v>3.5000000000000001E-3</v>
      </c>
      <c r="I403" t="s">
        <v>4</v>
      </c>
      <c r="J403" t="s">
        <v>5</v>
      </c>
      <c r="K403" t="s">
        <v>2406</v>
      </c>
      <c r="L403" t="s">
        <v>172</v>
      </c>
      <c r="M403" t="s">
        <v>2407</v>
      </c>
      <c r="Q403" t="s">
        <v>357</v>
      </c>
      <c r="R403">
        <v>180</v>
      </c>
      <c r="S403" t="s">
        <v>334</v>
      </c>
      <c r="T403">
        <v>99.65</v>
      </c>
      <c r="U403" t="s">
        <v>335</v>
      </c>
      <c r="V403" t="s">
        <v>2408</v>
      </c>
      <c r="W403" t="s">
        <v>171</v>
      </c>
    </row>
    <row r="404" spans="1:23" x14ac:dyDescent="0.25">
      <c r="A404" t="s">
        <v>168</v>
      </c>
      <c r="B404" t="s">
        <v>251</v>
      </c>
      <c r="C404" t="s">
        <v>6</v>
      </c>
      <c r="D404" t="s">
        <v>169</v>
      </c>
      <c r="E404">
        <v>0.5</v>
      </c>
      <c r="F404" t="s">
        <v>1</v>
      </c>
      <c r="G404" t="s">
        <v>171</v>
      </c>
      <c r="H404" s="1">
        <v>1.0049999999999999</v>
      </c>
      <c r="I404" t="s">
        <v>4</v>
      </c>
      <c r="J404" t="s">
        <v>5</v>
      </c>
      <c r="K404" t="s">
        <v>1407</v>
      </c>
      <c r="L404" t="s">
        <v>172</v>
      </c>
      <c r="M404" t="s">
        <v>1408</v>
      </c>
      <c r="Q404" t="s">
        <v>357</v>
      </c>
      <c r="R404">
        <v>110</v>
      </c>
      <c r="S404" t="s">
        <v>336</v>
      </c>
      <c r="T404">
        <v>0.5</v>
      </c>
      <c r="U404" t="s">
        <v>335</v>
      </c>
      <c r="V404" t="s">
        <v>1488</v>
      </c>
      <c r="W404" t="s">
        <v>171</v>
      </c>
    </row>
    <row r="405" spans="1:23" x14ac:dyDescent="0.25">
      <c r="A405" t="s">
        <v>168</v>
      </c>
      <c r="B405" t="s">
        <v>251</v>
      </c>
      <c r="C405" t="s">
        <v>6</v>
      </c>
      <c r="D405" t="s">
        <v>169</v>
      </c>
      <c r="E405">
        <v>7.4</v>
      </c>
      <c r="F405" t="s">
        <v>1</v>
      </c>
      <c r="G405" t="s">
        <v>171</v>
      </c>
      <c r="H405" s="1">
        <v>1.0740000000000001</v>
      </c>
      <c r="I405" t="s">
        <v>4</v>
      </c>
      <c r="J405" t="s">
        <v>5</v>
      </c>
      <c r="K405" t="s">
        <v>1845</v>
      </c>
      <c r="L405" t="s">
        <v>172</v>
      </c>
      <c r="M405" t="s">
        <v>1846</v>
      </c>
      <c r="Q405" t="s">
        <v>357</v>
      </c>
      <c r="R405">
        <v>130</v>
      </c>
      <c r="S405" t="s">
        <v>336</v>
      </c>
      <c r="T405">
        <v>7.4</v>
      </c>
      <c r="U405" t="s">
        <v>335</v>
      </c>
      <c r="V405" t="s">
        <v>2409</v>
      </c>
      <c r="W405" t="s">
        <v>171</v>
      </c>
    </row>
    <row r="406" spans="1:23" x14ac:dyDescent="0.25">
      <c r="A406" t="s">
        <v>168</v>
      </c>
      <c r="B406" t="s">
        <v>251</v>
      </c>
      <c r="C406" t="s">
        <v>6</v>
      </c>
      <c r="D406" t="s">
        <v>169</v>
      </c>
      <c r="E406">
        <v>60.2</v>
      </c>
      <c r="F406" t="s">
        <v>1</v>
      </c>
      <c r="G406" t="s">
        <v>171</v>
      </c>
      <c r="H406" s="1">
        <v>1.6020000000000001</v>
      </c>
      <c r="I406" t="s">
        <v>4</v>
      </c>
      <c r="J406" t="s">
        <v>5</v>
      </c>
      <c r="K406" t="s">
        <v>2410</v>
      </c>
      <c r="L406" t="s">
        <v>172</v>
      </c>
      <c r="M406" t="s">
        <v>2411</v>
      </c>
      <c r="Q406" t="s">
        <v>357</v>
      </c>
      <c r="R406">
        <v>120</v>
      </c>
      <c r="S406" t="s">
        <v>336</v>
      </c>
      <c r="T406">
        <v>60.2</v>
      </c>
      <c r="U406" t="s">
        <v>335</v>
      </c>
      <c r="V406" t="s">
        <v>2412</v>
      </c>
      <c r="W406" t="s">
        <v>171</v>
      </c>
    </row>
    <row r="407" spans="1:23" x14ac:dyDescent="0.25">
      <c r="A407" t="s">
        <v>168</v>
      </c>
      <c r="B407" t="s">
        <v>251</v>
      </c>
      <c r="C407" t="s">
        <v>6</v>
      </c>
      <c r="D407" t="s">
        <v>169</v>
      </c>
      <c r="E407">
        <v>0.16</v>
      </c>
      <c r="F407" t="s">
        <v>1</v>
      </c>
      <c r="G407" t="s">
        <v>171</v>
      </c>
      <c r="H407" s="1">
        <v>1.0016</v>
      </c>
      <c r="I407" t="s">
        <v>4</v>
      </c>
      <c r="J407" t="s">
        <v>5</v>
      </c>
      <c r="K407" t="s">
        <v>1612</v>
      </c>
      <c r="L407" t="s">
        <v>172</v>
      </c>
      <c r="M407" t="s">
        <v>1613</v>
      </c>
      <c r="Q407" t="s">
        <v>357</v>
      </c>
      <c r="R407">
        <v>170</v>
      </c>
      <c r="S407" t="s">
        <v>336</v>
      </c>
      <c r="T407">
        <v>0.16</v>
      </c>
      <c r="U407" t="s">
        <v>335</v>
      </c>
      <c r="V407" t="s">
        <v>2413</v>
      </c>
      <c r="W407" t="s">
        <v>171</v>
      </c>
    </row>
    <row r="408" spans="1:23" x14ac:dyDescent="0.25">
      <c r="A408" t="s">
        <v>168</v>
      </c>
      <c r="B408" t="s">
        <v>251</v>
      </c>
      <c r="C408" t="s">
        <v>6</v>
      </c>
      <c r="D408" t="s">
        <v>169</v>
      </c>
      <c r="E408">
        <v>1.2</v>
      </c>
      <c r="F408" t="s">
        <v>1</v>
      </c>
      <c r="G408" t="s">
        <v>171</v>
      </c>
      <c r="H408" s="1">
        <v>1.012</v>
      </c>
      <c r="I408" t="s">
        <v>4</v>
      </c>
      <c r="J408" t="s">
        <v>5</v>
      </c>
      <c r="K408" t="s">
        <v>2414</v>
      </c>
      <c r="L408" t="s">
        <v>172</v>
      </c>
      <c r="M408" t="s">
        <v>2415</v>
      </c>
      <c r="Q408" t="s">
        <v>357</v>
      </c>
      <c r="R408">
        <v>180</v>
      </c>
      <c r="S408" t="s">
        <v>336</v>
      </c>
      <c r="T408">
        <v>1.2</v>
      </c>
      <c r="U408" t="s">
        <v>335</v>
      </c>
      <c r="V408" t="s">
        <v>2416</v>
      </c>
      <c r="W408" t="s">
        <v>171</v>
      </c>
    </row>
    <row r="409" spans="1:23" x14ac:dyDescent="0.25">
      <c r="A409" t="s">
        <v>168</v>
      </c>
      <c r="B409" t="s">
        <v>251</v>
      </c>
      <c r="C409" t="s">
        <v>6</v>
      </c>
      <c r="D409" t="s">
        <v>169</v>
      </c>
      <c r="E409">
        <v>71.84</v>
      </c>
      <c r="F409" t="s">
        <v>1</v>
      </c>
      <c r="G409" t="s">
        <v>171</v>
      </c>
      <c r="H409" s="1">
        <v>1.7183999999999999</v>
      </c>
      <c r="I409" t="s">
        <v>4</v>
      </c>
      <c r="J409" t="s">
        <v>5</v>
      </c>
      <c r="K409" t="s">
        <v>2417</v>
      </c>
      <c r="L409" t="s">
        <v>172</v>
      </c>
      <c r="M409" t="s">
        <v>2418</v>
      </c>
      <c r="Q409" t="s">
        <v>357</v>
      </c>
      <c r="R409">
        <v>170</v>
      </c>
      <c r="S409" t="s">
        <v>336</v>
      </c>
      <c r="T409">
        <v>71.84</v>
      </c>
      <c r="U409" t="s">
        <v>335</v>
      </c>
      <c r="V409" t="s">
        <v>2419</v>
      </c>
      <c r="W409" t="s">
        <v>171</v>
      </c>
    </row>
    <row r="410" spans="1:23" x14ac:dyDescent="0.25">
      <c r="A410" t="s">
        <v>168</v>
      </c>
      <c r="B410" t="s">
        <v>251</v>
      </c>
      <c r="C410" t="s">
        <v>151</v>
      </c>
      <c r="D410" t="s">
        <v>169</v>
      </c>
      <c r="E410">
        <v>0.8</v>
      </c>
      <c r="F410" t="s">
        <v>1</v>
      </c>
      <c r="G410" t="s">
        <v>171</v>
      </c>
      <c r="H410" s="1">
        <v>0.99199999999999999</v>
      </c>
      <c r="I410" t="s">
        <v>4</v>
      </c>
      <c r="J410" t="s">
        <v>5</v>
      </c>
      <c r="K410" t="s">
        <v>1450</v>
      </c>
      <c r="L410" t="s">
        <v>172</v>
      </c>
      <c r="M410" t="s">
        <v>1451</v>
      </c>
      <c r="Q410" t="s">
        <v>357</v>
      </c>
      <c r="R410">
        <v>160</v>
      </c>
      <c r="S410" t="s">
        <v>334</v>
      </c>
      <c r="T410">
        <v>0.8</v>
      </c>
      <c r="U410" t="s">
        <v>335</v>
      </c>
      <c r="V410" t="s">
        <v>1452</v>
      </c>
      <c r="W410" t="s">
        <v>171</v>
      </c>
    </row>
    <row r="411" spans="1:23" x14ac:dyDescent="0.25">
      <c r="A411" t="s">
        <v>168</v>
      </c>
      <c r="B411" t="s">
        <v>251</v>
      </c>
      <c r="C411" t="s">
        <v>151</v>
      </c>
      <c r="D411" t="s">
        <v>169</v>
      </c>
      <c r="E411">
        <v>8.6999999999999993</v>
      </c>
      <c r="F411" t="s">
        <v>1</v>
      </c>
      <c r="G411" t="s">
        <v>171</v>
      </c>
      <c r="H411" s="1">
        <v>0.91300000000000003</v>
      </c>
      <c r="I411" t="s">
        <v>4</v>
      </c>
      <c r="J411" t="s">
        <v>5</v>
      </c>
      <c r="K411" t="s">
        <v>2420</v>
      </c>
      <c r="L411" t="s">
        <v>172</v>
      </c>
      <c r="M411" t="s">
        <v>2421</v>
      </c>
      <c r="Q411" t="s">
        <v>357</v>
      </c>
      <c r="R411">
        <v>60</v>
      </c>
      <c r="S411" t="s">
        <v>334</v>
      </c>
      <c r="T411">
        <v>8.6999999999999993</v>
      </c>
      <c r="U411" t="s">
        <v>335</v>
      </c>
      <c r="V411" t="s">
        <v>2422</v>
      </c>
      <c r="W411" t="s">
        <v>171</v>
      </c>
    </row>
    <row r="412" spans="1:23" x14ac:dyDescent="0.25">
      <c r="A412" t="s">
        <v>168</v>
      </c>
      <c r="B412" t="s">
        <v>251</v>
      </c>
      <c r="C412" t="s">
        <v>151</v>
      </c>
      <c r="D412" t="s">
        <v>169</v>
      </c>
      <c r="E412">
        <v>42.6</v>
      </c>
      <c r="F412" t="s">
        <v>1</v>
      </c>
      <c r="G412" t="s">
        <v>171</v>
      </c>
      <c r="H412" s="1">
        <v>0.57399999999999995</v>
      </c>
      <c r="I412" t="s">
        <v>4</v>
      </c>
      <c r="J412" t="s">
        <v>5</v>
      </c>
      <c r="K412" t="s">
        <v>2423</v>
      </c>
      <c r="L412" t="s">
        <v>172</v>
      </c>
      <c r="M412" t="s">
        <v>2424</v>
      </c>
      <c r="Q412" t="s">
        <v>357</v>
      </c>
      <c r="R412">
        <v>130</v>
      </c>
      <c r="S412" t="s">
        <v>334</v>
      </c>
      <c r="T412">
        <v>42.6</v>
      </c>
      <c r="U412" t="s">
        <v>335</v>
      </c>
      <c r="V412" t="s">
        <v>2425</v>
      </c>
      <c r="W412" t="s">
        <v>171</v>
      </c>
    </row>
    <row r="413" spans="1:23" x14ac:dyDescent="0.25">
      <c r="A413" t="s">
        <v>168</v>
      </c>
      <c r="B413" t="s">
        <v>251</v>
      </c>
      <c r="C413" t="s">
        <v>151</v>
      </c>
      <c r="D413" t="s">
        <v>169</v>
      </c>
      <c r="E413">
        <v>0.19</v>
      </c>
      <c r="F413" t="s">
        <v>1</v>
      </c>
      <c r="G413" t="s">
        <v>171</v>
      </c>
      <c r="H413" s="1">
        <v>0.99809999999999999</v>
      </c>
      <c r="I413" t="s">
        <v>4</v>
      </c>
      <c r="J413" t="s">
        <v>5</v>
      </c>
      <c r="K413" t="s">
        <v>2426</v>
      </c>
      <c r="L413" t="s">
        <v>172</v>
      </c>
      <c r="M413" t="s">
        <v>2427</v>
      </c>
      <c r="Q413" t="s">
        <v>357</v>
      </c>
      <c r="R413">
        <v>170</v>
      </c>
      <c r="S413" t="s">
        <v>334</v>
      </c>
      <c r="T413">
        <v>0.19</v>
      </c>
      <c r="U413" t="s">
        <v>335</v>
      </c>
      <c r="V413" t="s">
        <v>2428</v>
      </c>
      <c r="W413" t="s">
        <v>171</v>
      </c>
    </row>
    <row r="414" spans="1:23" x14ac:dyDescent="0.25">
      <c r="A414" t="s">
        <v>168</v>
      </c>
      <c r="B414" t="s">
        <v>251</v>
      </c>
      <c r="C414" t="s">
        <v>151</v>
      </c>
      <c r="D414" t="s">
        <v>169</v>
      </c>
      <c r="E414">
        <v>9.23</v>
      </c>
      <c r="F414" t="s">
        <v>1</v>
      </c>
      <c r="G414" t="s">
        <v>171</v>
      </c>
      <c r="H414" s="1">
        <v>0.90769999999999995</v>
      </c>
      <c r="I414" t="s">
        <v>4</v>
      </c>
      <c r="J414" t="s">
        <v>5</v>
      </c>
      <c r="K414" t="s">
        <v>2429</v>
      </c>
      <c r="L414" t="s">
        <v>172</v>
      </c>
      <c r="M414" t="s">
        <v>2430</v>
      </c>
      <c r="Q414" t="s">
        <v>357</v>
      </c>
      <c r="R414">
        <v>180</v>
      </c>
      <c r="S414" t="s">
        <v>334</v>
      </c>
      <c r="T414">
        <v>9.23</v>
      </c>
      <c r="U414" t="s">
        <v>335</v>
      </c>
      <c r="V414" t="s">
        <v>2431</v>
      </c>
      <c r="W414" t="s">
        <v>171</v>
      </c>
    </row>
    <row r="415" spans="1:23" x14ac:dyDescent="0.25">
      <c r="A415" t="s">
        <v>168</v>
      </c>
      <c r="B415" t="s">
        <v>251</v>
      </c>
      <c r="C415" t="s">
        <v>151</v>
      </c>
      <c r="D415" t="s">
        <v>169</v>
      </c>
      <c r="E415">
        <v>82.7</v>
      </c>
      <c r="F415" t="s">
        <v>1</v>
      </c>
      <c r="G415" t="s">
        <v>171</v>
      </c>
      <c r="H415" s="1">
        <v>0.17299999999999999</v>
      </c>
      <c r="I415" t="s">
        <v>4</v>
      </c>
      <c r="J415" t="s">
        <v>5</v>
      </c>
      <c r="K415" t="s">
        <v>2432</v>
      </c>
      <c r="L415" t="s">
        <v>172</v>
      </c>
      <c r="M415" t="s">
        <v>2433</v>
      </c>
      <c r="Q415" t="s">
        <v>357</v>
      </c>
      <c r="R415">
        <v>170</v>
      </c>
      <c r="S415" t="s">
        <v>334</v>
      </c>
      <c r="T415">
        <v>82.7</v>
      </c>
      <c r="U415" t="s">
        <v>335</v>
      </c>
      <c r="V415" t="s">
        <v>2434</v>
      </c>
      <c r="W415" t="s">
        <v>171</v>
      </c>
    </row>
    <row r="416" spans="1:23" x14ac:dyDescent="0.25">
      <c r="A416" t="s">
        <v>168</v>
      </c>
      <c r="B416" t="s">
        <v>251</v>
      </c>
      <c r="C416" t="s">
        <v>6</v>
      </c>
      <c r="D416" t="s">
        <v>169</v>
      </c>
      <c r="E416">
        <v>0.1</v>
      </c>
      <c r="F416" t="s">
        <v>1</v>
      </c>
      <c r="G416" t="s">
        <v>171</v>
      </c>
      <c r="H416" s="1">
        <v>1.0009999999999999</v>
      </c>
      <c r="I416" t="s">
        <v>4</v>
      </c>
      <c r="J416" t="s">
        <v>5</v>
      </c>
      <c r="K416" t="s">
        <v>1381</v>
      </c>
      <c r="L416" t="s">
        <v>172</v>
      </c>
      <c r="M416" t="s">
        <v>1382</v>
      </c>
      <c r="Q416" t="s">
        <v>357</v>
      </c>
      <c r="R416">
        <v>200</v>
      </c>
      <c r="S416" t="s">
        <v>336</v>
      </c>
      <c r="T416">
        <v>0.1</v>
      </c>
      <c r="U416" t="s">
        <v>335</v>
      </c>
      <c r="V416" t="s">
        <v>1621</v>
      </c>
      <c r="W416" t="s">
        <v>171</v>
      </c>
    </row>
    <row r="417" spans="1:23" x14ac:dyDescent="0.25">
      <c r="A417" t="s">
        <v>168</v>
      </c>
      <c r="B417" t="s">
        <v>251</v>
      </c>
      <c r="C417" t="s">
        <v>6</v>
      </c>
      <c r="D417" t="s">
        <v>169</v>
      </c>
      <c r="E417">
        <v>1.6</v>
      </c>
      <c r="F417" t="s">
        <v>1</v>
      </c>
      <c r="G417" t="s">
        <v>171</v>
      </c>
      <c r="H417" s="1">
        <v>1.016</v>
      </c>
      <c r="I417" t="s">
        <v>4</v>
      </c>
      <c r="J417" t="s">
        <v>5</v>
      </c>
      <c r="K417" t="s">
        <v>2435</v>
      </c>
      <c r="L417" t="s">
        <v>172</v>
      </c>
      <c r="M417" t="s">
        <v>2436</v>
      </c>
      <c r="Q417" t="s">
        <v>357</v>
      </c>
      <c r="R417">
        <v>130</v>
      </c>
      <c r="S417" t="s">
        <v>336</v>
      </c>
      <c r="T417">
        <v>1.6</v>
      </c>
      <c r="U417" t="s">
        <v>335</v>
      </c>
      <c r="V417" t="s">
        <v>2437</v>
      </c>
      <c r="W417" t="s">
        <v>171</v>
      </c>
    </row>
    <row r="418" spans="1:23" x14ac:dyDescent="0.25">
      <c r="A418" t="s">
        <v>168</v>
      </c>
      <c r="B418" t="s">
        <v>251</v>
      </c>
      <c r="C418" t="s">
        <v>6</v>
      </c>
      <c r="D418" t="s">
        <v>169</v>
      </c>
      <c r="E418">
        <v>10.6</v>
      </c>
      <c r="F418" t="s">
        <v>1</v>
      </c>
      <c r="G418" t="s">
        <v>171</v>
      </c>
      <c r="H418" s="1">
        <v>1.1060000000000001</v>
      </c>
      <c r="I418" t="s">
        <v>4</v>
      </c>
      <c r="J418" t="s">
        <v>5</v>
      </c>
      <c r="K418" t="s">
        <v>2438</v>
      </c>
      <c r="L418" t="s">
        <v>172</v>
      </c>
      <c r="M418" t="s">
        <v>2439</v>
      </c>
      <c r="Q418" t="s">
        <v>357</v>
      </c>
      <c r="R418">
        <v>170</v>
      </c>
      <c r="S418" t="s">
        <v>336</v>
      </c>
      <c r="T418">
        <v>10.6</v>
      </c>
      <c r="U418" t="s">
        <v>335</v>
      </c>
      <c r="V418" t="s">
        <v>2440</v>
      </c>
      <c r="W418" t="s">
        <v>171</v>
      </c>
    </row>
    <row r="419" spans="1:23" x14ac:dyDescent="0.25">
      <c r="A419" t="s">
        <v>168</v>
      </c>
      <c r="B419" t="s">
        <v>251</v>
      </c>
      <c r="C419" t="s">
        <v>6</v>
      </c>
      <c r="D419" t="s">
        <v>169</v>
      </c>
      <c r="E419">
        <v>0.57999999999999996</v>
      </c>
      <c r="F419" t="s">
        <v>1</v>
      </c>
      <c r="G419" t="s">
        <v>171</v>
      </c>
      <c r="H419" s="1">
        <v>1.0058</v>
      </c>
      <c r="I419" t="s">
        <v>4</v>
      </c>
      <c r="J419" t="s">
        <v>5</v>
      </c>
      <c r="K419" t="s">
        <v>2441</v>
      </c>
      <c r="L419" t="s">
        <v>172</v>
      </c>
      <c r="M419" t="s">
        <v>2442</v>
      </c>
      <c r="Q419" t="s">
        <v>357</v>
      </c>
      <c r="R419">
        <v>170</v>
      </c>
      <c r="S419" t="s">
        <v>336</v>
      </c>
      <c r="T419">
        <v>0.57999999999999996</v>
      </c>
      <c r="U419" t="s">
        <v>335</v>
      </c>
      <c r="V419" t="s">
        <v>2443</v>
      </c>
      <c r="W419" t="s">
        <v>171</v>
      </c>
    </row>
    <row r="420" spans="1:23" x14ac:dyDescent="0.25">
      <c r="A420" t="s">
        <v>168</v>
      </c>
      <c r="B420" t="s">
        <v>251</v>
      </c>
      <c r="C420" t="s">
        <v>6</v>
      </c>
      <c r="D420" t="s">
        <v>169</v>
      </c>
      <c r="E420">
        <v>4.59</v>
      </c>
      <c r="F420" t="s">
        <v>1</v>
      </c>
      <c r="G420" t="s">
        <v>171</v>
      </c>
      <c r="H420" s="1">
        <v>1.0459000000000001</v>
      </c>
      <c r="I420" t="s">
        <v>4</v>
      </c>
      <c r="J420" t="s">
        <v>5</v>
      </c>
      <c r="K420" t="s">
        <v>2444</v>
      </c>
      <c r="L420" t="s">
        <v>172</v>
      </c>
      <c r="M420" t="s">
        <v>2445</v>
      </c>
      <c r="Q420" t="s">
        <v>357</v>
      </c>
      <c r="R420">
        <v>70</v>
      </c>
      <c r="S420" t="s">
        <v>336</v>
      </c>
      <c r="T420">
        <v>4.59</v>
      </c>
      <c r="U420" t="s">
        <v>335</v>
      </c>
      <c r="V420" t="s">
        <v>2446</v>
      </c>
      <c r="W420" t="s">
        <v>171</v>
      </c>
    </row>
    <row r="421" spans="1:23" x14ac:dyDescent="0.25">
      <c r="A421" t="s">
        <v>168</v>
      </c>
      <c r="B421" t="s">
        <v>251</v>
      </c>
      <c r="C421" t="s">
        <v>6</v>
      </c>
      <c r="D421" t="s">
        <v>169</v>
      </c>
      <c r="E421">
        <v>65.819999999999993</v>
      </c>
      <c r="F421" t="s">
        <v>1</v>
      </c>
      <c r="G421" t="s">
        <v>171</v>
      </c>
      <c r="H421" s="1">
        <v>1.6581999999999999</v>
      </c>
      <c r="I421" t="s">
        <v>4</v>
      </c>
      <c r="J421" t="s">
        <v>5</v>
      </c>
      <c r="K421" t="s">
        <v>2447</v>
      </c>
      <c r="L421" t="s">
        <v>172</v>
      </c>
      <c r="M421" t="s">
        <v>2448</v>
      </c>
      <c r="Q421" t="s">
        <v>357</v>
      </c>
      <c r="R421">
        <v>80</v>
      </c>
      <c r="S421" t="s">
        <v>336</v>
      </c>
      <c r="T421">
        <v>65.819999999999993</v>
      </c>
      <c r="U421" t="s">
        <v>335</v>
      </c>
      <c r="V421" t="s">
        <v>2449</v>
      </c>
      <c r="W421" t="s">
        <v>171</v>
      </c>
    </row>
    <row r="422" spans="1:23" x14ac:dyDescent="0.25">
      <c r="A422" t="s">
        <v>168</v>
      </c>
      <c r="B422" t="s">
        <v>251</v>
      </c>
      <c r="C422" t="s">
        <v>151</v>
      </c>
      <c r="D422" t="s">
        <v>169</v>
      </c>
      <c r="E422">
        <v>0.1</v>
      </c>
      <c r="F422" t="s">
        <v>1</v>
      </c>
      <c r="G422" t="s">
        <v>171</v>
      </c>
      <c r="H422" s="1">
        <v>0.999</v>
      </c>
      <c r="I422" t="s">
        <v>4</v>
      </c>
      <c r="J422" t="s">
        <v>5</v>
      </c>
      <c r="K422" t="s">
        <v>1430</v>
      </c>
      <c r="L422" t="s">
        <v>172</v>
      </c>
      <c r="M422" t="s">
        <v>1431</v>
      </c>
      <c r="Q422" t="s">
        <v>357</v>
      </c>
      <c r="R422">
        <v>50</v>
      </c>
      <c r="S422" t="s">
        <v>334</v>
      </c>
      <c r="T422">
        <v>0.1</v>
      </c>
      <c r="U422" t="s">
        <v>335</v>
      </c>
      <c r="V422" t="s">
        <v>1504</v>
      </c>
      <c r="W422" t="s">
        <v>171</v>
      </c>
    </row>
    <row r="423" spans="1:23" x14ac:dyDescent="0.25">
      <c r="A423" t="s">
        <v>168</v>
      </c>
      <c r="B423" t="s">
        <v>251</v>
      </c>
      <c r="C423" t="s">
        <v>151</v>
      </c>
      <c r="D423" t="s">
        <v>169</v>
      </c>
      <c r="E423">
        <v>5</v>
      </c>
      <c r="F423" t="s">
        <v>1</v>
      </c>
      <c r="G423" t="s">
        <v>171</v>
      </c>
      <c r="H423" s="1">
        <v>0.95</v>
      </c>
      <c r="I423" t="s">
        <v>4</v>
      </c>
      <c r="J423" t="s">
        <v>5</v>
      </c>
      <c r="K423" t="s">
        <v>37</v>
      </c>
      <c r="L423" t="s">
        <v>172</v>
      </c>
      <c r="M423" t="s">
        <v>177</v>
      </c>
      <c r="Q423" t="s">
        <v>357</v>
      </c>
      <c r="R423">
        <v>130</v>
      </c>
      <c r="S423" t="s">
        <v>334</v>
      </c>
      <c r="T423">
        <v>5</v>
      </c>
      <c r="U423" t="s">
        <v>335</v>
      </c>
      <c r="V423" t="s">
        <v>992</v>
      </c>
      <c r="W423" t="s">
        <v>171</v>
      </c>
    </row>
    <row r="424" spans="1:23" x14ac:dyDescent="0.25">
      <c r="A424" t="s">
        <v>168</v>
      </c>
      <c r="B424" t="s">
        <v>251</v>
      </c>
      <c r="C424" t="s">
        <v>151</v>
      </c>
      <c r="D424" t="s">
        <v>169</v>
      </c>
      <c r="E424">
        <v>22.5</v>
      </c>
      <c r="F424" t="s">
        <v>1</v>
      </c>
      <c r="G424" t="s">
        <v>171</v>
      </c>
      <c r="H424" s="1">
        <v>0.77500000000000002</v>
      </c>
      <c r="I424" t="s">
        <v>4</v>
      </c>
      <c r="J424" t="s">
        <v>5</v>
      </c>
      <c r="K424" t="s">
        <v>2450</v>
      </c>
      <c r="L424" t="s">
        <v>172</v>
      </c>
      <c r="M424" t="s">
        <v>2451</v>
      </c>
      <c r="Q424" t="s">
        <v>357</v>
      </c>
      <c r="R424">
        <v>70</v>
      </c>
      <c r="S424" t="s">
        <v>334</v>
      </c>
      <c r="T424">
        <v>22.5</v>
      </c>
      <c r="U424" t="s">
        <v>335</v>
      </c>
      <c r="V424" t="s">
        <v>2452</v>
      </c>
      <c r="W424" t="s">
        <v>171</v>
      </c>
    </row>
    <row r="425" spans="1:23" x14ac:dyDescent="0.25">
      <c r="A425" t="s">
        <v>168</v>
      </c>
      <c r="B425" t="s">
        <v>251</v>
      </c>
      <c r="C425" t="s">
        <v>151</v>
      </c>
      <c r="D425" t="s">
        <v>169</v>
      </c>
      <c r="E425">
        <v>0.34</v>
      </c>
      <c r="F425" t="s">
        <v>1</v>
      </c>
      <c r="G425" t="s">
        <v>171</v>
      </c>
      <c r="H425" s="1">
        <v>0.99660000000000004</v>
      </c>
      <c r="I425" t="s">
        <v>4</v>
      </c>
      <c r="J425" t="s">
        <v>5</v>
      </c>
      <c r="K425" t="s">
        <v>1942</v>
      </c>
      <c r="L425" t="s">
        <v>172</v>
      </c>
      <c r="M425" t="s">
        <v>1943</v>
      </c>
      <c r="Q425" t="s">
        <v>357</v>
      </c>
      <c r="R425">
        <v>90</v>
      </c>
      <c r="S425" t="s">
        <v>334</v>
      </c>
      <c r="T425">
        <v>0.34</v>
      </c>
      <c r="U425" t="s">
        <v>335</v>
      </c>
      <c r="V425" t="s">
        <v>2453</v>
      </c>
      <c r="W425" t="s">
        <v>171</v>
      </c>
    </row>
    <row r="426" spans="1:23" x14ac:dyDescent="0.25">
      <c r="A426" t="s">
        <v>168</v>
      </c>
      <c r="B426" t="s">
        <v>251</v>
      </c>
      <c r="C426" t="s">
        <v>151</v>
      </c>
      <c r="D426" t="s">
        <v>169</v>
      </c>
      <c r="E426">
        <v>1.03</v>
      </c>
      <c r="F426" t="s">
        <v>1</v>
      </c>
      <c r="G426" t="s">
        <v>171</v>
      </c>
      <c r="H426" s="1">
        <v>0.98970000000000002</v>
      </c>
      <c r="I426" t="s">
        <v>4</v>
      </c>
      <c r="J426" t="s">
        <v>5</v>
      </c>
      <c r="K426" t="s">
        <v>2454</v>
      </c>
      <c r="L426" t="s">
        <v>172</v>
      </c>
      <c r="M426" t="s">
        <v>2455</v>
      </c>
      <c r="Q426" t="s">
        <v>357</v>
      </c>
      <c r="R426">
        <v>150</v>
      </c>
      <c r="S426" t="s">
        <v>334</v>
      </c>
      <c r="T426">
        <v>1.03</v>
      </c>
      <c r="U426" t="s">
        <v>335</v>
      </c>
      <c r="V426" t="s">
        <v>2456</v>
      </c>
      <c r="W426" t="s">
        <v>171</v>
      </c>
    </row>
    <row r="427" spans="1:23" x14ac:dyDescent="0.25">
      <c r="A427" t="s">
        <v>168</v>
      </c>
      <c r="B427" t="s">
        <v>251</v>
      </c>
      <c r="C427" t="s">
        <v>151</v>
      </c>
      <c r="D427" t="s">
        <v>169</v>
      </c>
      <c r="E427">
        <v>34.69</v>
      </c>
      <c r="F427" t="s">
        <v>1</v>
      </c>
      <c r="G427" t="s">
        <v>171</v>
      </c>
      <c r="H427" s="1">
        <v>0.65310000000000001</v>
      </c>
      <c r="I427" t="s">
        <v>4</v>
      </c>
      <c r="J427" t="s">
        <v>5</v>
      </c>
      <c r="K427" t="s">
        <v>2457</v>
      </c>
      <c r="L427" t="s">
        <v>172</v>
      </c>
      <c r="M427" t="s">
        <v>2458</v>
      </c>
      <c r="Q427" t="s">
        <v>357</v>
      </c>
      <c r="R427">
        <v>80</v>
      </c>
      <c r="S427" t="s">
        <v>334</v>
      </c>
      <c r="T427">
        <v>34.69</v>
      </c>
      <c r="U427" t="s">
        <v>335</v>
      </c>
      <c r="V427" t="s">
        <v>2459</v>
      </c>
      <c r="W427" t="s">
        <v>171</v>
      </c>
    </row>
    <row r="428" spans="1:23" x14ac:dyDescent="0.25">
      <c r="A428" t="s">
        <v>168</v>
      </c>
      <c r="B428" t="s">
        <v>251</v>
      </c>
      <c r="C428" t="s">
        <v>6</v>
      </c>
      <c r="D428" t="s">
        <v>169</v>
      </c>
      <c r="E428">
        <v>0.7</v>
      </c>
      <c r="F428" t="s">
        <v>1</v>
      </c>
      <c r="G428" t="s">
        <v>171</v>
      </c>
      <c r="H428" s="1">
        <v>1.0069999999999999</v>
      </c>
      <c r="I428" t="s">
        <v>4</v>
      </c>
      <c r="J428" t="s">
        <v>5</v>
      </c>
      <c r="K428" t="s">
        <v>1425</v>
      </c>
      <c r="L428" t="s">
        <v>172</v>
      </c>
      <c r="M428" t="s">
        <v>1426</v>
      </c>
      <c r="Q428" t="s">
        <v>357</v>
      </c>
      <c r="R428">
        <v>180</v>
      </c>
      <c r="S428" t="s">
        <v>336</v>
      </c>
      <c r="T428">
        <v>0.7</v>
      </c>
      <c r="U428" t="s">
        <v>335</v>
      </c>
      <c r="V428" t="s">
        <v>2460</v>
      </c>
      <c r="W428" t="s">
        <v>171</v>
      </c>
    </row>
    <row r="429" spans="1:23" x14ac:dyDescent="0.25">
      <c r="A429" t="s">
        <v>168</v>
      </c>
      <c r="B429" t="s">
        <v>251</v>
      </c>
      <c r="C429" t="s">
        <v>6</v>
      </c>
      <c r="D429" t="s">
        <v>169</v>
      </c>
      <c r="E429">
        <v>1.2</v>
      </c>
      <c r="F429" t="s">
        <v>1</v>
      </c>
      <c r="G429" t="s">
        <v>171</v>
      </c>
      <c r="H429" s="1">
        <v>1.012</v>
      </c>
      <c r="I429" t="s">
        <v>4</v>
      </c>
      <c r="J429" t="s">
        <v>5</v>
      </c>
      <c r="K429" t="s">
        <v>2414</v>
      </c>
      <c r="L429" t="s">
        <v>172</v>
      </c>
      <c r="M429" t="s">
        <v>2415</v>
      </c>
      <c r="Q429" t="s">
        <v>357</v>
      </c>
      <c r="R429">
        <v>90</v>
      </c>
      <c r="S429" t="s">
        <v>336</v>
      </c>
      <c r="T429">
        <v>1.2</v>
      </c>
      <c r="U429" t="s">
        <v>335</v>
      </c>
      <c r="V429" t="s">
        <v>2461</v>
      </c>
      <c r="W429" t="s">
        <v>171</v>
      </c>
    </row>
    <row r="430" spans="1:23" x14ac:dyDescent="0.25">
      <c r="A430" t="s">
        <v>168</v>
      </c>
      <c r="B430" t="s">
        <v>251</v>
      </c>
      <c r="C430" t="s">
        <v>6</v>
      </c>
      <c r="D430" t="s">
        <v>169</v>
      </c>
      <c r="E430">
        <v>27.7</v>
      </c>
      <c r="F430" t="s">
        <v>1</v>
      </c>
      <c r="G430" t="s">
        <v>171</v>
      </c>
      <c r="H430" s="1">
        <v>1.2769999999999999</v>
      </c>
      <c r="I430" t="s">
        <v>4</v>
      </c>
      <c r="J430" t="s">
        <v>5</v>
      </c>
      <c r="K430" t="s">
        <v>2462</v>
      </c>
      <c r="L430" t="s">
        <v>172</v>
      </c>
      <c r="M430" t="s">
        <v>2463</v>
      </c>
      <c r="Q430" t="s">
        <v>357</v>
      </c>
      <c r="R430">
        <v>50</v>
      </c>
      <c r="S430" t="s">
        <v>336</v>
      </c>
      <c r="T430">
        <v>27.7</v>
      </c>
      <c r="U430" t="s">
        <v>335</v>
      </c>
      <c r="V430" t="s">
        <v>2464</v>
      </c>
      <c r="W430" t="s">
        <v>171</v>
      </c>
    </row>
    <row r="431" spans="1:23" x14ac:dyDescent="0.25">
      <c r="A431" t="s">
        <v>168</v>
      </c>
      <c r="B431" t="s">
        <v>251</v>
      </c>
      <c r="C431" t="s">
        <v>6</v>
      </c>
      <c r="D431" t="s">
        <v>169</v>
      </c>
      <c r="E431">
        <v>0.48</v>
      </c>
      <c r="F431" t="s">
        <v>1</v>
      </c>
      <c r="G431" t="s">
        <v>171</v>
      </c>
      <c r="H431" s="1">
        <v>1.0047999999999999</v>
      </c>
      <c r="I431" t="s">
        <v>4</v>
      </c>
      <c r="J431" t="s">
        <v>5</v>
      </c>
      <c r="K431" t="s">
        <v>1415</v>
      </c>
      <c r="L431" t="s">
        <v>172</v>
      </c>
      <c r="M431" t="s">
        <v>1416</v>
      </c>
      <c r="Q431" t="s">
        <v>357</v>
      </c>
      <c r="R431">
        <v>170</v>
      </c>
      <c r="S431" t="s">
        <v>336</v>
      </c>
      <c r="T431">
        <v>0.48</v>
      </c>
      <c r="U431" t="s">
        <v>335</v>
      </c>
      <c r="V431" t="s">
        <v>1475</v>
      </c>
      <c r="W431" t="s">
        <v>171</v>
      </c>
    </row>
    <row r="432" spans="1:23" x14ac:dyDescent="0.25">
      <c r="A432" t="s">
        <v>168</v>
      </c>
      <c r="B432" t="s">
        <v>251</v>
      </c>
      <c r="C432" t="s">
        <v>6</v>
      </c>
      <c r="D432" t="s">
        <v>169</v>
      </c>
      <c r="E432">
        <v>3.92</v>
      </c>
      <c r="F432" t="s">
        <v>1</v>
      </c>
      <c r="G432" t="s">
        <v>171</v>
      </c>
      <c r="H432" s="1">
        <v>1.0391999999999999</v>
      </c>
      <c r="I432" t="s">
        <v>4</v>
      </c>
      <c r="J432" t="s">
        <v>5</v>
      </c>
      <c r="K432" t="s">
        <v>2465</v>
      </c>
      <c r="L432" t="s">
        <v>172</v>
      </c>
      <c r="M432" t="s">
        <v>2466</v>
      </c>
      <c r="Q432" t="s">
        <v>357</v>
      </c>
      <c r="R432">
        <v>50</v>
      </c>
      <c r="S432" t="s">
        <v>336</v>
      </c>
      <c r="T432">
        <v>3.92</v>
      </c>
      <c r="U432" t="s">
        <v>335</v>
      </c>
      <c r="V432" t="s">
        <v>2467</v>
      </c>
      <c r="W432" t="s">
        <v>171</v>
      </c>
    </row>
    <row r="433" spans="1:23" x14ac:dyDescent="0.25">
      <c r="A433" t="s">
        <v>168</v>
      </c>
      <c r="B433" t="s">
        <v>251</v>
      </c>
      <c r="C433" t="s">
        <v>6</v>
      </c>
      <c r="D433" t="s">
        <v>169</v>
      </c>
      <c r="E433">
        <v>90.44</v>
      </c>
      <c r="F433" t="s">
        <v>1</v>
      </c>
      <c r="G433" t="s">
        <v>171</v>
      </c>
      <c r="H433" s="1">
        <v>1.9044000000000001</v>
      </c>
      <c r="I433" t="s">
        <v>4</v>
      </c>
      <c r="J433" t="s">
        <v>5</v>
      </c>
      <c r="K433" t="s">
        <v>2468</v>
      </c>
      <c r="L433" t="s">
        <v>172</v>
      </c>
      <c r="M433" t="s">
        <v>2469</v>
      </c>
      <c r="Q433" t="s">
        <v>357</v>
      </c>
      <c r="R433">
        <v>140</v>
      </c>
      <c r="S433" t="s">
        <v>336</v>
      </c>
      <c r="T433">
        <v>90.44</v>
      </c>
      <c r="U433" t="s">
        <v>335</v>
      </c>
      <c r="V433" t="s">
        <v>2470</v>
      </c>
      <c r="W433" t="s">
        <v>171</v>
      </c>
    </row>
    <row r="434" spans="1:23" x14ac:dyDescent="0.25">
      <c r="A434" t="s">
        <v>168</v>
      </c>
      <c r="B434" t="s">
        <v>251</v>
      </c>
      <c r="C434" t="s">
        <v>151</v>
      </c>
      <c r="D434" t="s">
        <v>169</v>
      </c>
      <c r="E434">
        <v>0.7</v>
      </c>
      <c r="F434" t="s">
        <v>1</v>
      </c>
      <c r="G434" t="s">
        <v>171</v>
      </c>
      <c r="H434" s="1">
        <v>0.99299999999999999</v>
      </c>
      <c r="I434" t="s">
        <v>4</v>
      </c>
      <c r="J434" t="s">
        <v>5</v>
      </c>
      <c r="K434" t="s">
        <v>1417</v>
      </c>
      <c r="L434" t="s">
        <v>172</v>
      </c>
      <c r="M434" t="s">
        <v>1418</v>
      </c>
      <c r="Q434" t="s">
        <v>357</v>
      </c>
      <c r="R434">
        <v>150</v>
      </c>
      <c r="S434" t="s">
        <v>334</v>
      </c>
      <c r="T434">
        <v>0.7</v>
      </c>
      <c r="U434" t="s">
        <v>335</v>
      </c>
      <c r="V434" t="s">
        <v>2471</v>
      </c>
      <c r="W434" t="s">
        <v>171</v>
      </c>
    </row>
    <row r="435" spans="1:23" x14ac:dyDescent="0.25">
      <c r="A435" t="s">
        <v>168</v>
      </c>
      <c r="B435" t="s">
        <v>251</v>
      </c>
      <c r="C435" t="s">
        <v>151</v>
      </c>
      <c r="D435" t="s">
        <v>169</v>
      </c>
      <c r="E435">
        <v>2.2999999999999998</v>
      </c>
      <c r="F435" t="s">
        <v>1</v>
      </c>
      <c r="G435" t="s">
        <v>171</v>
      </c>
      <c r="H435" s="1">
        <v>0.97699999999999998</v>
      </c>
      <c r="I435" t="s">
        <v>4</v>
      </c>
      <c r="J435" t="s">
        <v>5</v>
      </c>
      <c r="K435" t="s">
        <v>1560</v>
      </c>
      <c r="L435" t="s">
        <v>172</v>
      </c>
      <c r="M435" t="s">
        <v>1561</v>
      </c>
      <c r="Q435" t="s">
        <v>357</v>
      </c>
      <c r="R435">
        <v>150</v>
      </c>
      <c r="S435" t="s">
        <v>334</v>
      </c>
      <c r="T435">
        <v>2.2999999999999998</v>
      </c>
      <c r="U435" t="s">
        <v>335</v>
      </c>
      <c r="V435" t="s">
        <v>1562</v>
      </c>
      <c r="W435" t="s">
        <v>171</v>
      </c>
    </row>
    <row r="436" spans="1:23" x14ac:dyDescent="0.25">
      <c r="A436" t="s">
        <v>168</v>
      </c>
      <c r="B436" t="s">
        <v>251</v>
      </c>
      <c r="C436" t="s">
        <v>151</v>
      </c>
      <c r="D436" t="s">
        <v>169</v>
      </c>
      <c r="E436">
        <v>35</v>
      </c>
      <c r="F436" t="s">
        <v>1</v>
      </c>
      <c r="G436" t="s">
        <v>171</v>
      </c>
      <c r="H436" s="1">
        <v>0.65</v>
      </c>
      <c r="I436" t="s">
        <v>4</v>
      </c>
      <c r="J436" t="s">
        <v>5</v>
      </c>
      <c r="K436" t="s">
        <v>104</v>
      </c>
      <c r="L436" t="s">
        <v>172</v>
      </c>
      <c r="M436" t="s">
        <v>202</v>
      </c>
      <c r="Q436" t="s">
        <v>357</v>
      </c>
      <c r="R436">
        <v>120</v>
      </c>
      <c r="S436" t="s">
        <v>334</v>
      </c>
      <c r="T436">
        <v>35</v>
      </c>
      <c r="U436" t="s">
        <v>335</v>
      </c>
      <c r="V436" t="s">
        <v>1071</v>
      </c>
      <c r="W436" t="s">
        <v>171</v>
      </c>
    </row>
    <row r="437" spans="1:23" x14ac:dyDescent="0.25">
      <c r="A437" t="s">
        <v>168</v>
      </c>
      <c r="B437" t="s">
        <v>251</v>
      </c>
      <c r="C437" t="s">
        <v>151</v>
      </c>
      <c r="D437" t="s">
        <v>169</v>
      </c>
      <c r="E437">
        <v>0.13</v>
      </c>
      <c r="F437" t="s">
        <v>1</v>
      </c>
      <c r="G437" t="s">
        <v>171</v>
      </c>
      <c r="H437" s="1">
        <v>0.99870000000000003</v>
      </c>
      <c r="I437" t="s">
        <v>4</v>
      </c>
      <c r="J437" t="s">
        <v>5</v>
      </c>
      <c r="K437" t="s">
        <v>2054</v>
      </c>
      <c r="L437" t="s">
        <v>172</v>
      </c>
      <c r="M437" t="s">
        <v>2055</v>
      </c>
      <c r="Q437" t="s">
        <v>357</v>
      </c>
      <c r="R437">
        <v>50</v>
      </c>
      <c r="S437" t="s">
        <v>334</v>
      </c>
      <c r="T437">
        <v>0.13</v>
      </c>
      <c r="U437" t="s">
        <v>335</v>
      </c>
      <c r="V437" t="s">
        <v>2472</v>
      </c>
      <c r="W437" t="s">
        <v>171</v>
      </c>
    </row>
    <row r="438" spans="1:23" x14ac:dyDescent="0.25">
      <c r="A438" t="s">
        <v>168</v>
      </c>
      <c r="B438" t="s">
        <v>251</v>
      </c>
      <c r="C438" t="s">
        <v>151</v>
      </c>
      <c r="D438" t="s">
        <v>169</v>
      </c>
      <c r="E438">
        <v>8.57</v>
      </c>
      <c r="F438" t="s">
        <v>1</v>
      </c>
      <c r="G438" t="s">
        <v>171</v>
      </c>
      <c r="H438" s="1">
        <v>0.9143</v>
      </c>
      <c r="I438" t="s">
        <v>4</v>
      </c>
      <c r="J438" t="s">
        <v>5</v>
      </c>
      <c r="K438" t="s">
        <v>2473</v>
      </c>
      <c r="L438" t="s">
        <v>172</v>
      </c>
      <c r="M438" t="s">
        <v>2474</v>
      </c>
      <c r="Q438" t="s">
        <v>357</v>
      </c>
      <c r="R438">
        <v>70</v>
      </c>
      <c r="S438" t="s">
        <v>334</v>
      </c>
      <c r="T438">
        <v>8.57</v>
      </c>
      <c r="U438" t="s">
        <v>335</v>
      </c>
      <c r="V438" t="s">
        <v>2475</v>
      </c>
      <c r="W438" t="s">
        <v>171</v>
      </c>
    </row>
    <row r="439" spans="1:23" x14ac:dyDescent="0.25">
      <c r="A439" t="s">
        <v>168</v>
      </c>
      <c r="B439" t="s">
        <v>251</v>
      </c>
      <c r="C439" t="s">
        <v>151</v>
      </c>
      <c r="D439" t="s">
        <v>169</v>
      </c>
      <c r="E439">
        <v>50.26</v>
      </c>
      <c r="F439" t="s">
        <v>1</v>
      </c>
      <c r="G439" t="s">
        <v>171</v>
      </c>
      <c r="H439" s="1">
        <v>0.49740000000000001</v>
      </c>
      <c r="I439" t="s">
        <v>4</v>
      </c>
      <c r="J439" t="s">
        <v>5</v>
      </c>
      <c r="K439" t="s">
        <v>2476</v>
      </c>
      <c r="L439" t="s">
        <v>172</v>
      </c>
      <c r="M439" t="s">
        <v>2477</v>
      </c>
      <c r="Q439" t="s">
        <v>357</v>
      </c>
      <c r="R439">
        <v>180</v>
      </c>
      <c r="S439" t="s">
        <v>334</v>
      </c>
      <c r="T439">
        <v>50.26</v>
      </c>
      <c r="U439" t="s">
        <v>335</v>
      </c>
      <c r="V439" t="s">
        <v>2478</v>
      </c>
      <c r="W439" t="s">
        <v>171</v>
      </c>
    </row>
    <row r="440" spans="1:23" x14ac:dyDescent="0.25">
      <c r="A440" t="s">
        <v>168</v>
      </c>
      <c r="B440" t="s">
        <v>251</v>
      </c>
      <c r="C440" t="s">
        <v>6</v>
      </c>
      <c r="D440" t="s">
        <v>169</v>
      </c>
      <c r="E440">
        <v>0.3</v>
      </c>
      <c r="F440" t="s">
        <v>1</v>
      </c>
      <c r="G440" t="s">
        <v>171</v>
      </c>
      <c r="H440" s="1">
        <v>1.0029999999999999</v>
      </c>
      <c r="I440" t="s">
        <v>4</v>
      </c>
      <c r="J440" t="s">
        <v>5</v>
      </c>
      <c r="K440" t="s">
        <v>1373</v>
      </c>
      <c r="L440" t="s">
        <v>172</v>
      </c>
      <c r="M440" t="s">
        <v>1374</v>
      </c>
      <c r="Q440" t="s">
        <v>357</v>
      </c>
      <c r="R440">
        <v>180</v>
      </c>
      <c r="S440" t="s">
        <v>336</v>
      </c>
      <c r="T440">
        <v>0.3</v>
      </c>
      <c r="U440" t="s">
        <v>335</v>
      </c>
      <c r="V440" t="s">
        <v>1375</v>
      </c>
      <c r="W440" t="s">
        <v>171</v>
      </c>
    </row>
    <row r="441" spans="1:23" x14ac:dyDescent="0.25">
      <c r="A441" t="s">
        <v>168</v>
      </c>
      <c r="B441" t="s">
        <v>251</v>
      </c>
      <c r="C441" t="s">
        <v>6</v>
      </c>
      <c r="D441" t="s">
        <v>169</v>
      </c>
      <c r="E441">
        <v>1.8</v>
      </c>
      <c r="F441" t="s">
        <v>1</v>
      </c>
      <c r="G441" t="s">
        <v>171</v>
      </c>
      <c r="H441" s="1">
        <v>1.018</v>
      </c>
      <c r="I441" t="s">
        <v>4</v>
      </c>
      <c r="J441" t="s">
        <v>5</v>
      </c>
      <c r="K441" t="s">
        <v>1597</v>
      </c>
      <c r="L441" t="s">
        <v>172</v>
      </c>
      <c r="M441" t="s">
        <v>1598</v>
      </c>
      <c r="Q441" t="s">
        <v>357</v>
      </c>
      <c r="R441">
        <v>50</v>
      </c>
      <c r="S441" t="s">
        <v>336</v>
      </c>
      <c r="T441">
        <v>1.8</v>
      </c>
      <c r="U441" t="s">
        <v>335</v>
      </c>
      <c r="V441" t="s">
        <v>2479</v>
      </c>
      <c r="W441" t="s">
        <v>171</v>
      </c>
    </row>
    <row r="442" spans="1:23" x14ac:dyDescent="0.25">
      <c r="A442" t="s">
        <v>168</v>
      </c>
      <c r="B442" t="s">
        <v>251</v>
      </c>
      <c r="C442" t="s">
        <v>6</v>
      </c>
      <c r="D442" t="s">
        <v>169</v>
      </c>
      <c r="E442">
        <v>68.400000000000006</v>
      </c>
      <c r="F442" t="s">
        <v>1</v>
      </c>
      <c r="G442" t="s">
        <v>171</v>
      </c>
      <c r="H442" s="1">
        <v>1.6839999999999999</v>
      </c>
      <c r="I442" t="s">
        <v>4</v>
      </c>
      <c r="J442" t="s">
        <v>5</v>
      </c>
      <c r="K442" t="s">
        <v>2480</v>
      </c>
      <c r="L442" t="s">
        <v>172</v>
      </c>
      <c r="M442" t="s">
        <v>2481</v>
      </c>
      <c r="Q442" t="s">
        <v>357</v>
      </c>
      <c r="R442">
        <v>120</v>
      </c>
      <c r="S442" t="s">
        <v>336</v>
      </c>
      <c r="T442">
        <v>68.400000000000006</v>
      </c>
      <c r="U442" t="s">
        <v>335</v>
      </c>
      <c r="V442" t="s">
        <v>2482</v>
      </c>
      <c r="W442" t="s">
        <v>171</v>
      </c>
    </row>
    <row r="443" spans="1:23" x14ac:dyDescent="0.25">
      <c r="A443" t="s">
        <v>168</v>
      </c>
      <c r="B443" t="s">
        <v>251</v>
      </c>
      <c r="C443" t="s">
        <v>6</v>
      </c>
      <c r="D443" t="s">
        <v>169</v>
      </c>
      <c r="E443">
        <v>0.36</v>
      </c>
      <c r="F443" t="s">
        <v>1</v>
      </c>
      <c r="G443" t="s">
        <v>171</v>
      </c>
      <c r="H443" s="1">
        <v>1.0036</v>
      </c>
      <c r="I443" t="s">
        <v>4</v>
      </c>
      <c r="J443" t="s">
        <v>5</v>
      </c>
      <c r="K443" t="s">
        <v>1648</v>
      </c>
      <c r="L443" t="s">
        <v>172</v>
      </c>
      <c r="M443" t="s">
        <v>1649</v>
      </c>
      <c r="Q443" t="s">
        <v>357</v>
      </c>
      <c r="R443">
        <v>100</v>
      </c>
      <c r="S443" t="s">
        <v>336</v>
      </c>
      <c r="T443">
        <v>0.36</v>
      </c>
      <c r="U443" t="s">
        <v>335</v>
      </c>
      <c r="V443" t="s">
        <v>2483</v>
      </c>
      <c r="W443" t="s">
        <v>171</v>
      </c>
    </row>
    <row r="444" spans="1:23" x14ac:dyDescent="0.25">
      <c r="A444" t="s">
        <v>168</v>
      </c>
      <c r="B444" t="s">
        <v>251</v>
      </c>
      <c r="C444" t="s">
        <v>6</v>
      </c>
      <c r="D444" t="s">
        <v>169</v>
      </c>
      <c r="E444">
        <v>1.1599999999999999</v>
      </c>
      <c r="F444" t="s">
        <v>1</v>
      </c>
      <c r="G444" t="s">
        <v>171</v>
      </c>
      <c r="H444" s="1">
        <v>1.0116000000000001</v>
      </c>
      <c r="I444" t="s">
        <v>4</v>
      </c>
      <c r="J444" t="s">
        <v>5</v>
      </c>
      <c r="K444" t="s">
        <v>1604</v>
      </c>
      <c r="L444" t="s">
        <v>172</v>
      </c>
      <c r="M444" t="s">
        <v>1605</v>
      </c>
      <c r="Q444" t="s">
        <v>357</v>
      </c>
      <c r="R444">
        <v>140</v>
      </c>
      <c r="S444" t="s">
        <v>336</v>
      </c>
      <c r="T444">
        <v>1.1599999999999999</v>
      </c>
      <c r="U444" t="s">
        <v>335</v>
      </c>
      <c r="V444" t="s">
        <v>2484</v>
      </c>
      <c r="W444" t="s">
        <v>171</v>
      </c>
    </row>
    <row r="445" spans="1:23" x14ac:dyDescent="0.25">
      <c r="A445" t="s">
        <v>168</v>
      </c>
      <c r="B445" t="s">
        <v>251</v>
      </c>
      <c r="C445" t="s">
        <v>6</v>
      </c>
      <c r="D445" t="s">
        <v>169</v>
      </c>
      <c r="E445">
        <v>37.450000000000003</v>
      </c>
      <c r="F445" t="s">
        <v>1</v>
      </c>
      <c r="G445" t="s">
        <v>171</v>
      </c>
      <c r="H445" s="1">
        <v>1.3745000000000001</v>
      </c>
      <c r="I445" t="s">
        <v>4</v>
      </c>
      <c r="J445" t="s">
        <v>5</v>
      </c>
      <c r="K445" t="s">
        <v>2485</v>
      </c>
      <c r="L445" t="s">
        <v>172</v>
      </c>
      <c r="M445" t="s">
        <v>2486</v>
      </c>
      <c r="Q445" t="s">
        <v>357</v>
      </c>
      <c r="R445">
        <v>180</v>
      </c>
      <c r="S445" t="s">
        <v>336</v>
      </c>
      <c r="T445">
        <v>37.450000000000003</v>
      </c>
      <c r="U445" t="s">
        <v>335</v>
      </c>
      <c r="V445" t="s">
        <v>2487</v>
      </c>
      <c r="W445" t="s">
        <v>171</v>
      </c>
    </row>
    <row r="446" spans="1:23" x14ac:dyDescent="0.25">
      <c r="A446" t="s">
        <v>168</v>
      </c>
      <c r="B446" t="s">
        <v>251</v>
      </c>
      <c r="C446" t="s">
        <v>151</v>
      </c>
      <c r="D446" t="s">
        <v>169</v>
      </c>
      <c r="E446">
        <v>0.9</v>
      </c>
      <c r="F446" t="s">
        <v>1</v>
      </c>
      <c r="G446" t="s">
        <v>171</v>
      </c>
      <c r="H446" s="1">
        <v>0.99099999999999999</v>
      </c>
      <c r="I446" t="s">
        <v>4</v>
      </c>
      <c r="J446" t="s">
        <v>5</v>
      </c>
      <c r="K446" t="s">
        <v>1404</v>
      </c>
      <c r="L446" t="s">
        <v>172</v>
      </c>
      <c r="M446" t="s">
        <v>1405</v>
      </c>
      <c r="Q446" t="s">
        <v>357</v>
      </c>
      <c r="R446">
        <v>50</v>
      </c>
      <c r="S446" t="s">
        <v>334</v>
      </c>
      <c r="T446">
        <v>0.9</v>
      </c>
      <c r="U446" t="s">
        <v>335</v>
      </c>
      <c r="V446" t="s">
        <v>1575</v>
      </c>
      <c r="W446" t="s">
        <v>171</v>
      </c>
    </row>
    <row r="447" spans="1:23" x14ac:dyDescent="0.25">
      <c r="A447" t="s">
        <v>168</v>
      </c>
      <c r="B447" t="s">
        <v>251</v>
      </c>
      <c r="C447" t="s">
        <v>151</v>
      </c>
      <c r="D447" t="s">
        <v>169</v>
      </c>
      <c r="E447">
        <v>3.9</v>
      </c>
      <c r="F447" t="s">
        <v>1</v>
      </c>
      <c r="G447" t="s">
        <v>171</v>
      </c>
      <c r="H447" s="1">
        <v>0.96099999999999997</v>
      </c>
      <c r="I447" t="s">
        <v>4</v>
      </c>
      <c r="J447" t="s">
        <v>5</v>
      </c>
      <c r="K447" t="s">
        <v>1420</v>
      </c>
      <c r="L447" t="s">
        <v>172</v>
      </c>
      <c r="M447" t="s">
        <v>1421</v>
      </c>
      <c r="Q447" t="s">
        <v>357</v>
      </c>
      <c r="R447">
        <v>140</v>
      </c>
      <c r="S447" t="s">
        <v>334</v>
      </c>
      <c r="T447">
        <v>3.9</v>
      </c>
      <c r="U447" t="s">
        <v>335</v>
      </c>
      <c r="V447" t="s">
        <v>1422</v>
      </c>
      <c r="W447" t="s">
        <v>171</v>
      </c>
    </row>
    <row r="448" spans="1:23" x14ac:dyDescent="0.25">
      <c r="A448" t="s">
        <v>168</v>
      </c>
      <c r="B448" t="s">
        <v>251</v>
      </c>
      <c r="C448" t="s">
        <v>151</v>
      </c>
      <c r="D448" t="s">
        <v>169</v>
      </c>
      <c r="E448">
        <v>48</v>
      </c>
      <c r="F448" t="s">
        <v>1</v>
      </c>
      <c r="G448" t="s">
        <v>171</v>
      </c>
      <c r="H448" s="1">
        <v>0.52</v>
      </c>
      <c r="I448" t="s">
        <v>4</v>
      </c>
      <c r="J448" t="s">
        <v>5</v>
      </c>
      <c r="K448" t="s">
        <v>155</v>
      </c>
      <c r="L448" t="s">
        <v>172</v>
      </c>
      <c r="M448" t="s">
        <v>211</v>
      </c>
      <c r="Q448" t="s">
        <v>357</v>
      </c>
      <c r="R448">
        <v>70</v>
      </c>
      <c r="S448" t="s">
        <v>334</v>
      </c>
      <c r="T448">
        <v>48</v>
      </c>
      <c r="U448" t="s">
        <v>335</v>
      </c>
      <c r="V448" t="s">
        <v>2488</v>
      </c>
      <c r="W448" t="s">
        <v>171</v>
      </c>
    </row>
    <row r="449" spans="1:23" x14ac:dyDescent="0.25">
      <c r="A449" t="s">
        <v>168</v>
      </c>
      <c r="B449" t="s">
        <v>251</v>
      </c>
      <c r="C449" t="s">
        <v>151</v>
      </c>
      <c r="D449" t="s">
        <v>169</v>
      </c>
      <c r="E449">
        <v>0.89</v>
      </c>
      <c r="F449" t="s">
        <v>1</v>
      </c>
      <c r="G449" t="s">
        <v>171</v>
      </c>
      <c r="H449" s="1">
        <v>0.99109999999999998</v>
      </c>
      <c r="I449" t="s">
        <v>4</v>
      </c>
      <c r="J449" t="s">
        <v>5</v>
      </c>
      <c r="K449" t="s">
        <v>2489</v>
      </c>
      <c r="L449" t="s">
        <v>172</v>
      </c>
      <c r="M449" t="s">
        <v>2490</v>
      </c>
      <c r="Q449" t="s">
        <v>357</v>
      </c>
      <c r="R449">
        <v>100</v>
      </c>
      <c r="S449" t="s">
        <v>334</v>
      </c>
      <c r="T449">
        <v>0.89</v>
      </c>
      <c r="U449" t="s">
        <v>335</v>
      </c>
      <c r="V449" t="s">
        <v>2491</v>
      </c>
      <c r="W449" t="s">
        <v>171</v>
      </c>
    </row>
    <row r="450" spans="1:23" x14ac:dyDescent="0.25">
      <c r="A450" t="s">
        <v>168</v>
      </c>
      <c r="B450" t="s">
        <v>251</v>
      </c>
      <c r="C450" t="s">
        <v>151</v>
      </c>
      <c r="D450" t="s">
        <v>169</v>
      </c>
      <c r="E450">
        <v>9.9700000000000006</v>
      </c>
      <c r="F450" t="s">
        <v>1</v>
      </c>
      <c r="G450" t="s">
        <v>171</v>
      </c>
      <c r="H450" s="1">
        <v>0.90029999999999999</v>
      </c>
      <c r="I450" t="s">
        <v>4</v>
      </c>
      <c r="J450" t="s">
        <v>5</v>
      </c>
      <c r="K450" t="s">
        <v>1665</v>
      </c>
      <c r="L450" t="s">
        <v>172</v>
      </c>
      <c r="M450" t="s">
        <v>1666</v>
      </c>
      <c r="Q450" t="s">
        <v>357</v>
      </c>
      <c r="R450">
        <v>80</v>
      </c>
      <c r="S450" t="s">
        <v>334</v>
      </c>
      <c r="T450">
        <v>9.9700000000000006</v>
      </c>
      <c r="U450" t="s">
        <v>335</v>
      </c>
      <c r="V450" t="s">
        <v>2492</v>
      </c>
      <c r="W450" t="s">
        <v>171</v>
      </c>
    </row>
    <row r="451" spans="1:23" x14ac:dyDescent="0.25">
      <c r="A451" t="s">
        <v>168</v>
      </c>
      <c r="B451" t="s">
        <v>251</v>
      </c>
      <c r="C451" t="s">
        <v>151</v>
      </c>
      <c r="D451" t="s">
        <v>169</v>
      </c>
      <c r="E451">
        <v>57.34</v>
      </c>
      <c r="F451" t="s">
        <v>1</v>
      </c>
      <c r="G451" t="s">
        <v>171</v>
      </c>
      <c r="H451" s="1">
        <v>0.42659999999999998</v>
      </c>
      <c r="I451" t="s">
        <v>4</v>
      </c>
      <c r="J451" t="s">
        <v>5</v>
      </c>
      <c r="K451" t="s">
        <v>2493</v>
      </c>
      <c r="L451" t="s">
        <v>172</v>
      </c>
      <c r="M451" t="s">
        <v>2494</v>
      </c>
      <c r="Q451" t="s">
        <v>357</v>
      </c>
      <c r="R451">
        <v>50</v>
      </c>
      <c r="S451" t="s">
        <v>334</v>
      </c>
      <c r="T451">
        <v>57.34</v>
      </c>
      <c r="U451" t="s">
        <v>335</v>
      </c>
      <c r="V451" t="s">
        <v>2495</v>
      </c>
      <c r="W451" t="s">
        <v>171</v>
      </c>
    </row>
    <row r="452" spans="1:23" x14ac:dyDescent="0.25">
      <c r="A452" t="s">
        <v>168</v>
      </c>
      <c r="B452" t="s">
        <v>251</v>
      </c>
      <c r="C452" t="s">
        <v>6</v>
      </c>
      <c r="D452" t="s">
        <v>169</v>
      </c>
      <c r="E452">
        <v>0.2</v>
      </c>
      <c r="F452" t="s">
        <v>1</v>
      </c>
      <c r="G452" t="s">
        <v>171</v>
      </c>
      <c r="H452" s="1">
        <v>1.002</v>
      </c>
      <c r="I452" t="s">
        <v>4</v>
      </c>
      <c r="J452" t="s">
        <v>5</v>
      </c>
      <c r="K452" t="s">
        <v>1413</v>
      </c>
      <c r="L452" t="s">
        <v>172</v>
      </c>
      <c r="M452" t="s">
        <v>1414</v>
      </c>
      <c r="Q452" t="s">
        <v>357</v>
      </c>
      <c r="R452">
        <v>90</v>
      </c>
      <c r="S452" t="s">
        <v>336</v>
      </c>
      <c r="T452">
        <v>0.2</v>
      </c>
      <c r="U452" t="s">
        <v>335</v>
      </c>
      <c r="V452" t="s">
        <v>1522</v>
      </c>
      <c r="W452" t="s">
        <v>171</v>
      </c>
    </row>
    <row r="453" spans="1:23" x14ac:dyDescent="0.25">
      <c r="A453" t="s">
        <v>168</v>
      </c>
      <c r="B453" t="s">
        <v>251</v>
      </c>
      <c r="C453" t="s">
        <v>6</v>
      </c>
      <c r="D453" t="s">
        <v>169</v>
      </c>
      <c r="E453">
        <v>3.4</v>
      </c>
      <c r="F453" t="s">
        <v>1</v>
      </c>
      <c r="G453" t="s">
        <v>171</v>
      </c>
      <c r="H453" s="1">
        <v>1.034</v>
      </c>
      <c r="I453" t="s">
        <v>4</v>
      </c>
      <c r="J453" t="s">
        <v>5</v>
      </c>
      <c r="K453" t="s">
        <v>1518</v>
      </c>
      <c r="L453" t="s">
        <v>172</v>
      </c>
      <c r="M453" t="s">
        <v>1519</v>
      </c>
      <c r="Q453" t="s">
        <v>357</v>
      </c>
      <c r="R453">
        <v>70</v>
      </c>
      <c r="S453" t="s">
        <v>336</v>
      </c>
      <c r="T453">
        <v>3.4</v>
      </c>
      <c r="U453" t="s">
        <v>335</v>
      </c>
      <c r="V453" t="s">
        <v>2496</v>
      </c>
      <c r="W453" t="s">
        <v>171</v>
      </c>
    </row>
    <row r="454" spans="1:23" x14ac:dyDescent="0.25">
      <c r="A454" t="s">
        <v>168</v>
      </c>
      <c r="B454" t="s">
        <v>251</v>
      </c>
      <c r="C454" t="s">
        <v>6</v>
      </c>
      <c r="D454" t="s">
        <v>169</v>
      </c>
      <c r="E454">
        <v>42.9</v>
      </c>
      <c r="F454" t="s">
        <v>1</v>
      </c>
      <c r="G454" t="s">
        <v>171</v>
      </c>
      <c r="H454" s="1">
        <v>1.429</v>
      </c>
      <c r="I454" t="s">
        <v>4</v>
      </c>
      <c r="J454" t="s">
        <v>5</v>
      </c>
      <c r="K454" t="s">
        <v>2497</v>
      </c>
      <c r="L454" t="s">
        <v>172</v>
      </c>
      <c r="M454" t="s">
        <v>2498</v>
      </c>
      <c r="Q454" t="s">
        <v>357</v>
      </c>
      <c r="R454">
        <v>70</v>
      </c>
      <c r="S454" t="s">
        <v>336</v>
      </c>
      <c r="T454">
        <v>42.9</v>
      </c>
      <c r="U454" t="s">
        <v>335</v>
      </c>
      <c r="V454" t="s">
        <v>2499</v>
      </c>
      <c r="W454" t="s">
        <v>171</v>
      </c>
    </row>
    <row r="455" spans="1:23" x14ac:dyDescent="0.25">
      <c r="A455" t="s">
        <v>168</v>
      </c>
      <c r="B455" t="s">
        <v>251</v>
      </c>
      <c r="C455" t="s">
        <v>6</v>
      </c>
      <c r="D455" t="s">
        <v>169</v>
      </c>
      <c r="E455">
        <v>0.62</v>
      </c>
      <c r="F455" t="s">
        <v>1</v>
      </c>
      <c r="G455" t="s">
        <v>171</v>
      </c>
      <c r="H455" s="1">
        <v>1.0062</v>
      </c>
      <c r="I455" t="s">
        <v>4</v>
      </c>
      <c r="J455" t="s">
        <v>5</v>
      </c>
      <c r="K455" t="s">
        <v>1437</v>
      </c>
      <c r="L455" t="s">
        <v>172</v>
      </c>
      <c r="M455" t="s">
        <v>1438</v>
      </c>
      <c r="Q455" t="s">
        <v>357</v>
      </c>
      <c r="R455">
        <v>130</v>
      </c>
      <c r="S455" t="s">
        <v>336</v>
      </c>
      <c r="T455">
        <v>0.62</v>
      </c>
      <c r="U455" t="s">
        <v>335</v>
      </c>
      <c r="V455" t="s">
        <v>2500</v>
      </c>
      <c r="W455" t="s">
        <v>171</v>
      </c>
    </row>
    <row r="456" spans="1:23" x14ac:dyDescent="0.25">
      <c r="A456" t="s">
        <v>168</v>
      </c>
      <c r="B456" t="s">
        <v>251</v>
      </c>
      <c r="C456" t="s">
        <v>6</v>
      </c>
      <c r="D456" t="s">
        <v>169</v>
      </c>
      <c r="E456">
        <v>1.36</v>
      </c>
      <c r="F456" t="s">
        <v>1</v>
      </c>
      <c r="G456" t="s">
        <v>171</v>
      </c>
      <c r="H456" s="1">
        <v>1.0136000000000001</v>
      </c>
      <c r="I456" t="s">
        <v>4</v>
      </c>
      <c r="J456" t="s">
        <v>5</v>
      </c>
      <c r="K456" t="s">
        <v>2501</v>
      </c>
      <c r="L456" t="s">
        <v>172</v>
      </c>
      <c r="M456" t="s">
        <v>2502</v>
      </c>
      <c r="Q456" t="s">
        <v>357</v>
      </c>
      <c r="R456">
        <v>90</v>
      </c>
      <c r="S456" t="s">
        <v>336</v>
      </c>
      <c r="T456">
        <v>1.36</v>
      </c>
      <c r="U456" t="s">
        <v>335</v>
      </c>
      <c r="V456" t="s">
        <v>2503</v>
      </c>
      <c r="W456" t="s">
        <v>171</v>
      </c>
    </row>
    <row r="457" spans="1:23" x14ac:dyDescent="0.25">
      <c r="A457" t="s">
        <v>168</v>
      </c>
      <c r="B457" t="s">
        <v>251</v>
      </c>
      <c r="C457" t="s">
        <v>6</v>
      </c>
      <c r="D457" t="s">
        <v>169</v>
      </c>
      <c r="E457">
        <v>73</v>
      </c>
      <c r="F457" t="s">
        <v>1</v>
      </c>
      <c r="G457" t="s">
        <v>171</v>
      </c>
      <c r="H457" s="1">
        <v>1.73</v>
      </c>
      <c r="I457" t="s">
        <v>4</v>
      </c>
      <c r="J457" t="s">
        <v>5</v>
      </c>
      <c r="K457" t="s">
        <v>68</v>
      </c>
      <c r="L457" t="s">
        <v>172</v>
      </c>
      <c r="M457" t="s">
        <v>311</v>
      </c>
      <c r="Q457" t="s">
        <v>357</v>
      </c>
      <c r="R457">
        <v>160</v>
      </c>
      <c r="S457" t="s">
        <v>336</v>
      </c>
      <c r="T457">
        <v>73</v>
      </c>
      <c r="U457" t="s">
        <v>335</v>
      </c>
      <c r="V457" t="s">
        <v>1218</v>
      </c>
      <c r="W457" t="s">
        <v>171</v>
      </c>
    </row>
    <row r="458" spans="1:23" x14ac:dyDescent="0.25">
      <c r="A458" t="s">
        <v>168</v>
      </c>
      <c r="B458" t="s">
        <v>251</v>
      </c>
      <c r="C458" t="s">
        <v>151</v>
      </c>
      <c r="D458" t="s">
        <v>169</v>
      </c>
      <c r="E458">
        <v>0.9</v>
      </c>
      <c r="F458" t="s">
        <v>1</v>
      </c>
      <c r="G458" t="s">
        <v>171</v>
      </c>
      <c r="H458" s="1">
        <v>0.99099999999999999</v>
      </c>
      <c r="I458" t="s">
        <v>4</v>
      </c>
      <c r="J458" t="s">
        <v>5</v>
      </c>
      <c r="K458" t="s">
        <v>1404</v>
      </c>
      <c r="L458" t="s">
        <v>172</v>
      </c>
      <c r="M458" t="s">
        <v>1405</v>
      </c>
      <c r="Q458" t="s">
        <v>357</v>
      </c>
      <c r="R458">
        <v>130</v>
      </c>
      <c r="S458" t="s">
        <v>334</v>
      </c>
      <c r="T458">
        <v>0.9</v>
      </c>
      <c r="U458" t="s">
        <v>335</v>
      </c>
      <c r="V458" t="s">
        <v>1525</v>
      </c>
      <c r="W458" t="s">
        <v>171</v>
      </c>
    </row>
    <row r="459" spans="1:23" x14ac:dyDescent="0.25">
      <c r="A459" t="s">
        <v>168</v>
      </c>
      <c r="B459" t="s">
        <v>251</v>
      </c>
      <c r="C459" t="s">
        <v>151</v>
      </c>
      <c r="D459" t="s">
        <v>169</v>
      </c>
      <c r="E459">
        <v>3.8</v>
      </c>
      <c r="F459" t="s">
        <v>1</v>
      </c>
      <c r="G459" t="s">
        <v>171</v>
      </c>
      <c r="H459" s="1">
        <v>0.96199999999999997</v>
      </c>
      <c r="I459" t="s">
        <v>4</v>
      </c>
      <c r="J459" t="s">
        <v>5</v>
      </c>
      <c r="K459" t="s">
        <v>1394</v>
      </c>
      <c r="L459" t="s">
        <v>172</v>
      </c>
      <c r="M459" t="s">
        <v>1395</v>
      </c>
      <c r="Q459" t="s">
        <v>357</v>
      </c>
      <c r="R459">
        <v>80</v>
      </c>
      <c r="S459" t="s">
        <v>334</v>
      </c>
      <c r="T459">
        <v>3.8</v>
      </c>
      <c r="U459" t="s">
        <v>335</v>
      </c>
      <c r="V459" t="s">
        <v>2504</v>
      </c>
      <c r="W459" t="s">
        <v>171</v>
      </c>
    </row>
    <row r="460" spans="1:23" x14ac:dyDescent="0.25">
      <c r="A460" t="s">
        <v>168</v>
      </c>
      <c r="B460" t="s">
        <v>251</v>
      </c>
      <c r="C460" t="s">
        <v>151</v>
      </c>
      <c r="D460" t="s">
        <v>169</v>
      </c>
      <c r="E460">
        <v>18.600000000000001</v>
      </c>
      <c r="F460" t="s">
        <v>1</v>
      </c>
      <c r="G460" t="s">
        <v>171</v>
      </c>
      <c r="H460" s="1">
        <v>0.81399999999999995</v>
      </c>
      <c r="I460" t="s">
        <v>4</v>
      </c>
      <c r="J460" t="s">
        <v>5</v>
      </c>
      <c r="K460" t="s">
        <v>1440</v>
      </c>
      <c r="L460" t="s">
        <v>172</v>
      </c>
      <c r="M460" t="s">
        <v>1441</v>
      </c>
      <c r="Q460" t="s">
        <v>357</v>
      </c>
      <c r="R460">
        <v>180</v>
      </c>
      <c r="S460" t="s">
        <v>334</v>
      </c>
      <c r="T460">
        <v>18.600000000000001</v>
      </c>
      <c r="U460" t="s">
        <v>335</v>
      </c>
      <c r="V460" t="s">
        <v>2505</v>
      </c>
      <c r="W460" t="s">
        <v>171</v>
      </c>
    </row>
    <row r="461" spans="1:23" x14ac:dyDescent="0.25">
      <c r="A461" t="s">
        <v>168</v>
      </c>
      <c r="B461" t="s">
        <v>251</v>
      </c>
      <c r="C461" t="s">
        <v>151</v>
      </c>
      <c r="D461" t="s">
        <v>169</v>
      </c>
      <c r="E461">
        <v>0.41</v>
      </c>
      <c r="F461" t="s">
        <v>1</v>
      </c>
      <c r="G461" t="s">
        <v>171</v>
      </c>
      <c r="H461" s="1">
        <v>0.99590000000000001</v>
      </c>
      <c r="I461" t="s">
        <v>4</v>
      </c>
      <c r="J461" t="s">
        <v>5</v>
      </c>
      <c r="K461" t="s">
        <v>2506</v>
      </c>
      <c r="L461" t="s">
        <v>172</v>
      </c>
      <c r="M461" t="s">
        <v>2507</v>
      </c>
      <c r="Q461" t="s">
        <v>357</v>
      </c>
      <c r="R461">
        <v>110</v>
      </c>
      <c r="S461" t="s">
        <v>334</v>
      </c>
      <c r="T461">
        <v>0.41</v>
      </c>
      <c r="U461" t="s">
        <v>335</v>
      </c>
      <c r="V461" t="s">
        <v>2508</v>
      </c>
      <c r="W461" t="s">
        <v>171</v>
      </c>
    </row>
    <row r="462" spans="1:23" x14ac:dyDescent="0.25">
      <c r="A462" t="s">
        <v>168</v>
      </c>
      <c r="B462" t="s">
        <v>251</v>
      </c>
      <c r="C462" t="s">
        <v>151</v>
      </c>
      <c r="D462" t="s">
        <v>169</v>
      </c>
      <c r="E462">
        <v>6.62</v>
      </c>
      <c r="F462" t="s">
        <v>1</v>
      </c>
      <c r="G462" t="s">
        <v>171</v>
      </c>
      <c r="H462" s="1">
        <v>0.93379999999999996</v>
      </c>
      <c r="I462" t="s">
        <v>4</v>
      </c>
      <c r="J462" t="s">
        <v>5</v>
      </c>
      <c r="K462" t="s">
        <v>2509</v>
      </c>
      <c r="L462" t="s">
        <v>172</v>
      </c>
      <c r="M462" t="s">
        <v>2510</v>
      </c>
      <c r="Q462" t="s">
        <v>357</v>
      </c>
      <c r="R462">
        <v>90</v>
      </c>
      <c r="S462" t="s">
        <v>334</v>
      </c>
      <c r="T462">
        <v>6.62</v>
      </c>
      <c r="U462" t="s">
        <v>335</v>
      </c>
      <c r="V462" t="s">
        <v>2511</v>
      </c>
      <c r="W462" t="s">
        <v>171</v>
      </c>
    </row>
    <row r="463" spans="1:23" x14ac:dyDescent="0.25">
      <c r="A463" t="s">
        <v>168</v>
      </c>
      <c r="B463" t="s">
        <v>251</v>
      </c>
      <c r="C463" t="s">
        <v>151</v>
      </c>
      <c r="D463" t="s">
        <v>169</v>
      </c>
      <c r="E463">
        <v>22.98</v>
      </c>
      <c r="F463" t="s">
        <v>1</v>
      </c>
      <c r="G463" t="s">
        <v>171</v>
      </c>
      <c r="H463" s="1">
        <v>0.7702</v>
      </c>
      <c r="I463" t="s">
        <v>4</v>
      </c>
      <c r="J463" t="s">
        <v>5</v>
      </c>
      <c r="K463" t="s">
        <v>2512</v>
      </c>
      <c r="L463" t="s">
        <v>172</v>
      </c>
      <c r="M463" t="s">
        <v>2513</v>
      </c>
      <c r="Q463" t="s">
        <v>357</v>
      </c>
      <c r="R463">
        <v>160</v>
      </c>
      <c r="S463" t="s">
        <v>334</v>
      </c>
      <c r="T463">
        <v>22.98</v>
      </c>
      <c r="U463" t="s">
        <v>335</v>
      </c>
      <c r="V463" t="s">
        <v>2514</v>
      </c>
      <c r="W463" t="s">
        <v>171</v>
      </c>
    </row>
    <row r="464" spans="1:23" x14ac:dyDescent="0.25">
      <c r="A464" t="s">
        <v>168</v>
      </c>
      <c r="B464" t="s">
        <v>251</v>
      </c>
      <c r="C464" t="s">
        <v>6</v>
      </c>
      <c r="D464" t="s">
        <v>169</v>
      </c>
      <c r="E464">
        <v>0.8</v>
      </c>
      <c r="F464" t="s">
        <v>1</v>
      </c>
      <c r="G464" t="s">
        <v>171</v>
      </c>
      <c r="H464" s="1">
        <v>1.008</v>
      </c>
      <c r="I464" t="s">
        <v>4</v>
      </c>
      <c r="J464" t="s">
        <v>5</v>
      </c>
      <c r="K464" t="s">
        <v>1478</v>
      </c>
      <c r="L464" t="s">
        <v>172</v>
      </c>
      <c r="M464" t="s">
        <v>1479</v>
      </c>
      <c r="Q464" t="s">
        <v>357</v>
      </c>
      <c r="R464">
        <v>150</v>
      </c>
      <c r="S464" t="s">
        <v>336</v>
      </c>
      <c r="T464">
        <v>0.8</v>
      </c>
      <c r="U464" t="s">
        <v>335</v>
      </c>
      <c r="V464" t="s">
        <v>2515</v>
      </c>
      <c r="W464" t="s">
        <v>171</v>
      </c>
    </row>
    <row r="465" spans="1:23" x14ac:dyDescent="0.25">
      <c r="A465" t="s">
        <v>168</v>
      </c>
      <c r="B465" t="s">
        <v>251</v>
      </c>
      <c r="C465" t="s">
        <v>6</v>
      </c>
      <c r="D465" t="s">
        <v>169</v>
      </c>
      <c r="E465">
        <v>8.1999999999999993</v>
      </c>
      <c r="F465" t="s">
        <v>1</v>
      </c>
      <c r="G465" t="s">
        <v>171</v>
      </c>
      <c r="H465" s="1">
        <v>1.0820000000000001</v>
      </c>
      <c r="I465" t="s">
        <v>4</v>
      </c>
      <c r="J465" t="s">
        <v>5</v>
      </c>
      <c r="K465" t="s">
        <v>2516</v>
      </c>
      <c r="L465" t="s">
        <v>172</v>
      </c>
      <c r="M465" t="s">
        <v>2517</v>
      </c>
      <c r="Q465" t="s">
        <v>357</v>
      </c>
      <c r="R465">
        <v>150</v>
      </c>
      <c r="S465" t="s">
        <v>336</v>
      </c>
      <c r="T465">
        <v>8.1999999999999993</v>
      </c>
      <c r="U465" t="s">
        <v>335</v>
      </c>
      <c r="V465" t="s">
        <v>2518</v>
      </c>
      <c r="W465" t="s">
        <v>171</v>
      </c>
    </row>
    <row r="466" spans="1:23" x14ac:dyDescent="0.25">
      <c r="A466" t="s">
        <v>168</v>
      </c>
      <c r="B466" t="s">
        <v>251</v>
      </c>
      <c r="C466" t="s">
        <v>6</v>
      </c>
      <c r="D466" t="s">
        <v>169</v>
      </c>
      <c r="E466">
        <v>89.9</v>
      </c>
      <c r="F466" t="s">
        <v>1</v>
      </c>
      <c r="G466" t="s">
        <v>171</v>
      </c>
      <c r="H466" s="1">
        <v>1.899</v>
      </c>
      <c r="I466" t="s">
        <v>4</v>
      </c>
      <c r="J466" t="s">
        <v>5</v>
      </c>
      <c r="K466" t="s">
        <v>2519</v>
      </c>
      <c r="L466" t="s">
        <v>172</v>
      </c>
      <c r="M466" t="s">
        <v>2520</v>
      </c>
      <c r="Q466" t="s">
        <v>357</v>
      </c>
      <c r="R466">
        <v>180</v>
      </c>
      <c r="S466" t="s">
        <v>336</v>
      </c>
      <c r="T466">
        <v>89.9</v>
      </c>
      <c r="U466" t="s">
        <v>335</v>
      </c>
      <c r="V466" t="s">
        <v>2521</v>
      </c>
      <c r="W466" t="s">
        <v>171</v>
      </c>
    </row>
    <row r="467" spans="1:23" x14ac:dyDescent="0.25">
      <c r="A467" t="s">
        <v>168</v>
      </c>
      <c r="B467" t="s">
        <v>251</v>
      </c>
      <c r="C467" t="s">
        <v>6</v>
      </c>
      <c r="D467" t="s">
        <v>169</v>
      </c>
      <c r="E467">
        <v>0.83</v>
      </c>
      <c r="F467" t="s">
        <v>1</v>
      </c>
      <c r="G467" t="s">
        <v>171</v>
      </c>
      <c r="H467" s="1">
        <v>1.0083</v>
      </c>
      <c r="I467" t="s">
        <v>4</v>
      </c>
      <c r="J467" t="s">
        <v>5</v>
      </c>
      <c r="K467" t="s">
        <v>2522</v>
      </c>
      <c r="L467" t="s">
        <v>172</v>
      </c>
      <c r="M467" t="s">
        <v>2523</v>
      </c>
      <c r="Q467" t="s">
        <v>357</v>
      </c>
      <c r="R467">
        <v>100</v>
      </c>
      <c r="S467" t="s">
        <v>336</v>
      </c>
      <c r="T467">
        <v>0.83</v>
      </c>
      <c r="U467" t="s">
        <v>335</v>
      </c>
      <c r="V467" t="s">
        <v>2524</v>
      </c>
      <c r="W467" t="s">
        <v>171</v>
      </c>
    </row>
    <row r="468" spans="1:23" x14ac:dyDescent="0.25">
      <c r="A468" t="s">
        <v>168</v>
      </c>
      <c r="B468" t="s">
        <v>251</v>
      </c>
      <c r="C468" t="s">
        <v>6</v>
      </c>
      <c r="D468" t="s">
        <v>169</v>
      </c>
      <c r="E468">
        <v>9.67</v>
      </c>
      <c r="F468" t="s">
        <v>1</v>
      </c>
      <c r="G468" t="s">
        <v>171</v>
      </c>
      <c r="H468" s="1">
        <v>1.0967</v>
      </c>
      <c r="I468" t="s">
        <v>4</v>
      </c>
      <c r="J468" t="s">
        <v>5</v>
      </c>
      <c r="K468" t="s">
        <v>2525</v>
      </c>
      <c r="L468" t="s">
        <v>172</v>
      </c>
      <c r="M468" t="s">
        <v>2526</v>
      </c>
      <c r="Q468" t="s">
        <v>357</v>
      </c>
      <c r="R468">
        <v>130</v>
      </c>
      <c r="S468" t="s">
        <v>336</v>
      </c>
      <c r="T468">
        <v>9.67</v>
      </c>
      <c r="U468" t="s">
        <v>335</v>
      </c>
      <c r="V468" t="s">
        <v>2527</v>
      </c>
      <c r="W468" t="s">
        <v>171</v>
      </c>
    </row>
    <row r="469" spans="1:23" x14ac:dyDescent="0.25">
      <c r="A469" t="s">
        <v>168</v>
      </c>
      <c r="B469" t="s">
        <v>251</v>
      </c>
      <c r="C469" t="s">
        <v>6</v>
      </c>
      <c r="D469" t="s">
        <v>169</v>
      </c>
      <c r="E469">
        <v>74.67</v>
      </c>
      <c r="F469" t="s">
        <v>1</v>
      </c>
      <c r="G469" t="s">
        <v>171</v>
      </c>
      <c r="H469" s="1">
        <v>1.7466999999999999</v>
      </c>
      <c r="I469" t="s">
        <v>4</v>
      </c>
      <c r="J469" t="s">
        <v>5</v>
      </c>
      <c r="K469" t="s">
        <v>2528</v>
      </c>
      <c r="L469" t="s">
        <v>172</v>
      </c>
      <c r="M469" t="s">
        <v>2529</v>
      </c>
      <c r="Q469" t="s">
        <v>357</v>
      </c>
      <c r="R469">
        <v>60</v>
      </c>
      <c r="S469" t="s">
        <v>336</v>
      </c>
      <c r="T469">
        <v>74.67</v>
      </c>
      <c r="U469" t="s">
        <v>335</v>
      </c>
      <c r="V469" t="s">
        <v>2530</v>
      </c>
      <c r="W469" t="s">
        <v>171</v>
      </c>
    </row>
    <row r="470" spans="1:23" x14ac:dyDescent="0.25">
      <c r="A470" t="s">
        <v>168</v>
      </c>
      <c r="B470" t="s">
        <v>251</v>
      </c>
      <c r="C470" t="s">
        <v>151</v>
      </c>
      <c r="D470" t="s">
        <v>169</v>
      </c>
      <c r="E470">
        <v>0.5</v>
      </c>
      <c r="F470" t="s">
        <v>1</v>
      </c>
      <c r="G470" t="s">
        <v>171</v>
      </c>
      <c r="H470" s="1">
        <v>0.995</v>
      </c>
      <c r="I470" t="s">
        <v>4</v>
      </c>
      <c r="J470" t="s">
        <v>5</v>
      </c>
      <c r="K470" t="s">
        <v>1367</v>
      </c>
      <c r="L470" t="s">
        <v>172</v>
      </c>
      <c r="M470" t="s">
        <v>1368</v>
      </c>
      <c r="Q470" t="s">
        <v>357</v>
      </c>
      <c r="R470">
        <v>130</v>
      </c>
      <c r="S470" t="s">
        <v>334</v>
      </c>
      <c r="T470">
        <v>0.5</v>
      </c>
      <c r="U470" t="s">
        <v>335</v>
      </c>
      <c r="V470" t="s">
        <v>1369</v>
      </c>
      <c r="W470" t="s">
        <v>171</v>
      </c>
    </row>
    <row r="471" spans="1:23" x14ac:dyDescent="0.25">
      <c r="A471" t="s">
        <v>168</v>
      </c>
      <c r="B471" t="s">
        <v>251</v>
      </c>
      <c r="C471" t="s">
        <v>151</v>
      </c>
      <c r="D471" t="s">
        <v>169</v>
      </c>
      <c r="E471">
        <v>8.5</v>
      </c>
      <c r="F471" t="s">
        <v>1</v>
      </c>
      <c r="G471" t="s">
        <v>171</v>
      </c>
      <c r="H471" s="1">
        <v>0.91500000000000004</v>
      </c>
      <c r="I471" t="s">
        <v>4</v>
      </c>
      <c r="J471" t="s">
        <v>5</v>
      </c>
      <c r="K471" t="s">
        <v>1581</v>
      </c>
      <c r="L471" t="s">
        <v>172</v>
      </c>
      <c r="M471" t="s">
        <v>1582</v>
      </c>
      <c r="Q471" t="s">
        <v>357</v>
      </c>
      <c r="R471">
        <v>150</v>
      </c>
      <c r="S471" t="s">
        <v>334</v>
      </c>
      <c r="T471">
        <v>8.5</v>
      </c>
      <c r="U471" t="s">
        <v>335</v>
      </c>
      <c r="V471" t="s">
        <v>2531</v>
      </c>
      <c r="W471" t="s">
        <v>171</v>
      </c>
    </row>
    <row r="472" spans="1:23" x14ac:dyDescent="0.25">
      <c r="A472" t="s">
        <v>168</v>
      </c>
      <c r="B472" t="s">
        <v>251</v>
      </c>
      <c r="C472" t="s">
        <v>151</v>
      </c>
      <c r="D472" t="s">
        <v>169</v>
      </c>
      <c r="E472">
        <v>27</v>
      </c>
      <c r="F472" t="s">
        <v>1</v>
      </c>
      <c r="G472" t="s">
        <v>171</v>
      </c>
      <c r="H472" s="1">
        <v>0.73</v>
      </c>
      <c r="I472" t="s">
        <v>4</v>
      </c>
      <c r="J472" t="s">
        <v>5</v>
      </c>
      <c r="K472" t="s">
        <v>91</v>
      </c>
      <c r="L472" t="s">
        <v>172</v>
      </c>
      <c r="M472" t="s">
        <v>195</v>
      </c>
      <c r="Q472" t="s">
        <v>357</v>
      </c>
      <c r="R472">
        <v>90</v>
      </c>
      <c r="S472" t="s">
        <v>334</v>
      </c>
      <c r="T472">
        <v>27</v>
      </c>
      <c r="U472" t="s">
        <v>335</v>
      </c>
      <c r="V472" t="s">
        <v>2532</v>
      </c>
      <c r="W472" t="s">
        <v>171</v>
      </c>
    </row>
    <row r="473" spans="1:23" x14ac:dyDescent="0.25">
      <c r="A473" t="s">
        <v>168</v>
      </c>
      <c r="B473" t="s">
        <v>251</v>
      </c>
      <c r="C473" t="s">
        <v>151</v>
      </c>
      <c r="D473" t="s">
        <v>169</v>
      </c>
      <c r="E473">
        <v>0.28000000000000003</v>
      </c>
      <c r="F473" t="s">
        <v>1</v>
      </c>
      <c r="G473" t="s">
        <v>171</v>
      </c>
      <c r="H473" s="1">
        <v>0.99719999999999998</v>
      </c>
      <c r="I473" t="s">
        <v>4</v>
      </c>
      <c r="J473" t="s">
        <v>5</v>
      </c>
      <c r="K473" t="s">
        <v>2533</v>
      </c>
      <c r="L473" t="s">
        <v>172</v>
      </c>
      <c r="M473" t="s">
        <v>2534</v>
      </c>
      <c r="Q473" t="s">
        <v>357</v>
      </c>
      <c r="R473">
        <v>160</v>
      </c>
      <c r="S473" t="s">
        <v>334</v>
      </c>
      <c r="T473">
        <v>0.28000000000000003</v>
      </c>
      <c r="U473" t="s">
        <v>335</v>
      </c>
      <c r="V473" t="s">
        <v>2535</v>
      </c>
      <c r="W473" t="s">
        <v>171</v>
      </c>
    </row>
    <row r="474" spans="1:23" x14ac:dyDescent="0.25">
      <c r="A474" t="s">
        <v>168</v>
      </c>
      <c r="B474" t="s">
        <v>251</v>
      </c>
      <c r="C474" t="s">
        <v>151</v>
      </c>
      <c r="D474" t="s">
        <v>169</v>
      </c>
      <c r="E474">
        <v>1.33</v>
      </c>
      <c r="F474" t="s">
        <v>1</v>
      </c>
      <c r="G474" t="s">
        <v>171</v>
      </c>
      <c r="H474" s="1">
        <v>0.98670000000000002</v>
      </c>
      <c r="I474" t="s">
        <v>4</v>
      </c>
      <c r="J474" t="s">
        <v>5</v>
      </c>
      <c r="K474" t="s">
        <v>2536</v>
      </c>
      <c r="L474" t="s">
        <v>172</v>
      </c>
      <c r="M474" t="s">
        <v>2537</v>
      </c>
      <c r="Q474" t="s">
        <v>357</v>
      </c>
      <c r="R474">
        <v>110</v>
      </c>
      <c r="S474" t="s">
        <v>334</v>
      </c>
      <c r="T474">
        <v>1.33</v>
      </c>
      <c r="U474" t="s">
        <v>335</v>
      </c>
      <c r="V474" t="s">
        <v>2538</v>
      </c>
      <c r="W474" t="s">
        <v>171</v>
      </c>
    </row>
    <row r="475" spans="1:23" x14ac:dyDescent="0.25">
      <c r="A475" t="s">
        <v>168</v>
      </c>
      <c r="B475" t="s">
        <v>251</v>
      </c>
      <c r="C475" t="s">
        <v>151</v>
      </c>
      <c r="D475" t="s">
        <v>169</v>
      </c>
      <c r="E475">
        <v>35.92</v>
      </c>
      <c r="F475" t="s">
        <v>1</v>
      </c>
      <c r="G475" t="s">
        <v>171</v>
      </c>
      <c r="H475" s="1">
        <v>0.64080000000000004</v>
      </c>
      <c r="I475" t="s">
        <v>4</v>
      </c>
      <c r="J475" t="s">
        <v>5</v>
      </c>
      <c r="K475" t="s">
        <v>2539</v>
      </c>
      <c r="L475" t="s">
        <v>172</v>
      </c>
      <c r="M475" t="s">
        <v>2540</v>
      </c>
      <c r="Q475" t="s">
        <v>357</v>
      </c>
      <c r="R475">
        <v>70</v>
      </c>
      <c r="S475" t="s">
        <v>334</v>
      </c>
      <c r="T475">
        <v>35.92</v>
      </c>
      <c r="U475" t="s">
        <v>335</v>
      </c>
      <c r="V475" t="s">
        <v>2541</v>
      </c>
      <c r="W475" t="s">
        <v>171</v>
      </c>
    </row>
    <row r="476" spans="1:23" x14ac:dyDescent="0.25">
      <c r="A476" t="s">
        <v>168</v>
      </c>
      <c r="B476" t="s">
        <v>251</v>
      </c>
      <c r="C476" t="s">
        <v>6</v>
      </c>
      <c r="D476" t="s">
        <v>169</v>
      </c>
      <c r="E476">
        <v>0.3</v>
      </c>
      <c r="F476" t="s">
        <v>1</v>
      </c>
      <c r="G476" t="s">
        <v>171</v>
      </c>
      <c r="H476" s="1">
        <v>1.0029999999999999</v>
      </c>
      <c r="I476" t="s">
        <v>4</v>
      </c>
      <c r="J476" t="s">
        <v>5</v>
      </c>
      <c r="K476" t="s">
        <v>1373</v>
      </c>
      <c r="L476" t="s">
        <v>172</v>
      </c>
      <c r="M476" t="s">
        <v>1374</v>
      </c>
      <c r="Q476" t="s">
        <v>357</v>
      </c>
      <c r="R476">
        <v>80</v>
      </c>
      <c r="S476" t="s">
        <v>336</v>
      </c>
      <c r="T476">
        <v>0.3</v>
      </c>
      <c r="U476" t="s">
        <v>335</v>
      </c>
      <c r="V476" t="s">
        <v>2542</v>
      </c>
      <c r="W476" t="s">
        <v>171</v>
      </c>
    </row>
    <row r="477" spans="1:23" x14ac:dyDescent="0.25">
      <c r="A477" t="s">
        <v>168</v>
      </c>
      <c r="B477" t="s">
        <v>251</v>
      </c>
      <c r="C477" t="s">
        <v>6</v>
      </c>
      <c r="D477" t="s">
        <v>169</v>
      </c>
      <c r="E477">
        <v>3.1</v>
      </c>
      <c r="F477" t="s">
        <v>1</v>
      </c>
      <c r="G477" t="s">
        <v>171</v>
      </c>
      <c r="H477" s="1">
        <v>1.0309999999999999</v>
      </c>
      <c r="I477" t="s">
        <v>4</v>
      </c>
      <c r="J477" t="s">
        <v>5</v>
      </c>
      <c r="K477" t="s">
        <v>1608</v>
      </c>
      <c r="L477" t="s">
        <v>172</v>
      </c>
      <c r="M477" t="s">
        <v>1609</v>
      </c>
      <c r="Q477" t="s">
        <v>357</v>
      </c>
      <c r="R477">
        <v>200</v>
      </c>
      <c r="S477" t="s">
        <v>336</v>
      </c>
      <c r="T477">
        <v>3.1</v>
      </c>
      <c r="U477" t="s">
        <v>335</v>
      </c>
      <c r="V477" t="s">
        <v>2543</v>
      </c>
      <c r="W477" t="s">
        <v>171</v>
      </c>
    </row>
    <row r="478" spans="1:23" x14ac:dyDescent="0.25">
      <c r="A478" t="s">
        <v>168</v>
      </c>
      <c r="B478" t="s">
        <v>251</v>
      </c>
      <c r="C478" t="s">
        <v>6</v>
      </c>
      <c r="D478" t="s">
        <v>169</v>
      </c>
      <c r="E478">
        <v>12.8</v>
      </c>
      <c r="F478" t="s">
        <v>1</v>
      </c>
      <c r="G478" t="s">
        <v>171</v>
      </c>
      <c r="H478" s="1">
        <v>1.1279999999999999</v>
      </c>
      <c r="I478" t="s">
        <v>4</v>
      </c>
      <c r="J478" t="s">
        <v>5</v>
      </c>
      <c r="K478" t="s">
        <v>2544</v>
      </c>
      <c r="L478" t="s">
        <v>172</v>
      </c>
      <c r="M478" t="s">
        <v>2545</v>
      </c>
      <c r="Q478" t="s">
        <v>357</v>
      </c>
      <c r="R478">
        <v>200</v>
      </c>
      <c r="S478" t="s">
        <v>336</v>
      </c>
      <c r="T478">
        <v>12.8</v>
      </c>
      <c r="U478" t="s">
        <v>335</v>
      </c>
      <c r="V478" t="s">
        <v>2546</v>
      </c>
      <c r="W478" t="s">
        <v>171</v>
      </c>
    </row>
    <row r="479" spans="1:23" x14ac:dyDescent="0.25">
      <c r="A479" t="s">
        <v>168</v>
      </c>
      <c r="B479" t="s">
        <v>251</v>
      </c>
      <c r="C479" t="s">
        <v>6</v>
      </c>
      <c r="D479" t="s">
        <v>169</v>
      </c>
      <c r="E479">
        <v>0.56000000000000005</v>
      </c>
      <c r="F479" t="s">
        <v>1</v>
      </c>
      <c r="G479" t="s">
        <v>171</v>
      </c>
      <c r="H479" s="1">
        <v>1.0056</v>
      </c>
      <c r="I479" t="s">
        <v>4</v>
      </c>
      <c r="J479" t="s">
        <v>5</v>
      </c>
      <c r="K479" t="s">
        <v>1470</v>
      </c>
      <c r="L479" t="s">
        <v>172</v>
      </c>
      <c r="M479" t="s">
        <v>1471</v>
      </c>
      <c r="Q479" t="s">
        <v>357</v>
      </c>
      <c r="R479">
        <v>150</v>
      </c>
      <c r="S479" t="s">
        <v>336</v>
      </c>
      <c r="T479">
        <v>0.56000000000000005</v>
      </c>
      <c r="U479" t="s">
        <v>335</v>
      </c>
      <c r="V479" t="s">
        <v>2547</v>
      </c>
      <c r="W479" t="s">
        <v>171</v>
      </c>
    </row>
    <row r="480" spans="1:23" x14ac:dyDescent="0.25">
      <c r="A480" t="s">
        <v>168</v>
      </c>
      <c r="B480" t="s">
        <v>251</v>
      </c>
      <c r="C480" t="s">
        <v>6</v>
      </c>
      <c r="D480" t="s">
        <v>169</v>
      </c>
      <c r="E480">
        <v>7.9</v>
      </c>
      <c r="F480" t="s">
        <v>1</v>
      </c>
      <c r="G480" t="s">
        <v>171</v>
      </c>
      <c r="H480" s="1">
        <v>1.079</v>
      </c>
      <c r="I480" t="s">
        <v>4</v>
      </c>
      <c r="J480" t="s">
        <v>5</v>
      </c>
      <c r="K480" t="s">
        <v>2548</v>
      </c>
      <c r="L480" t="s">
        <v>172</v>
      </c>
      <c r="M480" t="s">
        <v>2549</v>
      </c>
      <c r="Q480" t="s">
        <v>357</v>
      </c>
      <c r="R480">
        <v>190</v>
      </c>
      <c r="S480" t="s">
        <v>336</v>
      </c>
      <c r="T480">
        <v>7.9</v>
      </c>
      <c r="U480" t="s">
        <v>335</v>
      </c>
      <c r="V480" t="s">
        <v>2550</v>
      </c>
      <c r="W480" t="s">
        <v>171</v>
      </c>
    </row>
    <row r="481" spans="1:23" x14ac:dyDescent="0.25">
      <c r="A481" t="s">
        <v>168</v>
      </c>
      <c r="B481" t="s">
        <v>251</v>
      </c>
      <c r="C481" t="s">
        <v>6</v>
      </c>
      <c r="D481" t="s">
        <v>169</v>
      </c>
      <c r="E481">
        <v>66.099999999999994</v>
      </c>
      <c r="F481" t="s">
        <v>1</v>
      </c>
      <c r="G481" t="s">
        <v>171</v>
      </c>
      <c r="H481" s="1">
        <v>1.661</v>
      </c>
      <c r="I481" t="s">
        <v>4</v>
      </c>
      <c r="J481" t="s">
        <v>5</v>
      </c>
      <c r="K481" t="s">
        <v>2551</v>
      </c>
      <c r="L481" t="s">
        <v>172</v>
      </c>
      <c r="M481" t="s">
        <v>2552</v>
      </c>
      <c r="Q481" t="s">
        <v>357</v>
      </c>
      <c r="R481">
        <v>170</v>
      </c>
      <c r="S481" t="s">
        <v>336</v>
      </c>
      <c r="T481">
        <v>66.099999999999994</v>
      </c>
      <c r="U481" t="s">
        <v>335</v>
      </c>
      <c r="V481" t="s">
        <v>2553</v>
      </c>
      <c r="W481" t="s">
        <v>171</v>
      </c>
    </row>
    <row r="482" spans="1:23" x14ac:dyDescent="0.25">
      <c r="A482" t="s">
        <v>168</v>
      </c>
      <c r="B482" t="s">
        <v>251</v>
      </c>
      <c r="C482" t="s">
        <v>151</v>
      </c>
      <c r="D482" t="s">
        <v>169</v>
      </c>
      <c r="E482">
        <v>0.4</v>
      </c>
      <c r="F482" t="s">
        <v>1</v>
      </c>
      <c r="G482" t="s">
        <v>171</v>
      </c>
      <c r="H482" s="1">
        <v>0.996</v>
      </c>
      <c r="I482" t="s">
        <v>4</v>
      </c>
      <c r="J482" t="s">
        <v>5</v>
      </c>
      <c r="K482" t="s">
        <v>1411</v>
      </c>
      <c r="L482" t="s">
        <v>172</v>
      </c>
      <c r="M482" t="s">
        <v>1412</v>
      </c>
      <c r="Q482" t="s">
        <v>357</v>
      </c>
      <c r="R482">
        <v>140</v>
      </c>
      <c r="S482" t="s">
        <v>334</v>
      </c>
      <c r="T482">
        <v>0.4</v>
      </c>
      <c r="U482" t="s">
        <v>335</v>
      </c>
      <c r="V482" t="s">
        <v>1653</v>
      </c>
      <c r="W482" t="s">
        <v>171</v>
      </c>
    </row>
    <row r="483" spans="1:23" x14ac:dyDescent="0.25">
      <c r="A483" t="s">
        <v>168</v>
      </c>
      <c r="B483" t="s">
        <v>251</v>
      </c>
      <c r="C483" t="s">
        <v>151</v>
      </c>
      <c r="D483" t="s">
        <v>169</v>
      </c>
      <c r="E483">
        <v>2.1</v>
      </c>
      <c r="F483" t="s">
        <v>1</v>
      </c>
      <c r="G483" t="s">
        <v>171</v>
      </c>
      <c r="H483" s="1">
        <v>0.97899999999999998</v>
      </c>
      <c r="I483" t="s">
        <v>4</v>
      </c>
      <c r="J483" t="s">
        <v>5</v>
      </c>
      <c r="K483" t="s">
        <v>1571</v>
      </c>
      <c r="L483" t="s">
        <v>172</v>
      </c>
      <c r="M483" t="s">
        <v>1572</v>
      </c>
      <c r="Q483" t="s">
        <v>357</v>
      </c>
      <c r="R483">
        <v>120</v>
      </c>
      <c r="S483" t="s">
        <v>334</v>
      </c>
      <c r="T483">
        <v>2.1</v>
      </c>
      <c r="U483" t="s">
        <v>335</v>
      </c>
      <c r="V483" t="s">
        <v>2554</v>
      </c>
      <c r="W483" t="s">
        <v>171</v>
      </c>
    </row>
    <row r="484" spans="1:23" x14ac:dyDescent="0.25">
      <c r="A484" t="s">
        <v>168</v>
      </c>
      <c r="B484" t="s">
        <v>251</v>
      </c>
      <c r="C484" t="s">
        <v>151</v>
      </c>
      <c r="D484" t="s">
        <v>169</v>
      </c>
      <c r="E484">
        <v>75.400000000000006</v>
      </c>
      <c r="F484" t="s">
        <v>1</v>
      </c>
      <c r="G484" t="s">
        <v>171</v>
      </c>
      <c r="H484" s="1">
        <v>0.246</v>
      </c>
      <c r="I484" t="s">
        <v>4</v>
      </c>
      <c r="J484" t="s">
        <v>5</v>
      </c>
      <c r="K484" t="s">
        <v>2555</v>
      </c>
      <c r="L484" t="s">
        <v>172</v>
      </c>
      <c r="M484" t="s">
        <v>2556</v>
      </c>
      <c r="Q484" t="s">
        <v>357</v>
      </c>
      <c r="R484">
        <v>120</v>
      </c>
      <c r="S484" t="s">
        <v>334</v>
      </c>
      <c r="T484">
        <v>75.400000000000006</v>
      </c>
      <c r="U484" t="s">
        <v>335</v>
      </c>
      <c r="V484" t="s">
        <v>2557</v>
      </c>
      <c r="W484" t="s">
        <v>171</v>
      </c>
    </row>
    <row r="485" spans="1:23" x14ac:dyDescent="0.25">
      <c r="A485" t="s">
        <v>168</v>
      </c>
      <c r="B485" t="s">
        <v>251</v>
      </c>
      <c r="C485" t="s">
        <v>151</v>
      </c>
      <c r="D485" t="s">
        <v>169</v>
      </c>
      <c r="E485">
        <v>0.48</v>
      </c>
      <c r="F485" t="s">
        <v>1</v>
      </c>
      <c r="G485" t="s">
        <v>171</v>
      </c>
      <c r="H485" s="1">
        <v>0.99519999999999997</v>
      </c>
      <c r="I485" t="s">
        <v>4</v>
      </c>
      <c r="J485" t="s">
        <v>5</v>
      </c>
      <c r="K485" t="s">
        <v>2558</v>
      </c>
      <c r="L485" t="s">
        <v>172</v>
      </c>
      <c r="M485" t="s">
        <v>2559</v>
      </c>
      <c r="Q485" t="s">
        <v>357</v>
      </c>
      <c r="R485">
        <v>140</v>
      </c>
      <c r="S485" t="s">
        <v>334</v>
      </c>
      <c r="T485">
        <v>0.48</v>
      </c>
      <c r="U485" t="s">
        <v>335</v>
      </c>
      <c r="V485" t="s">
        <v>2560</v>
      </c>
      <c r="W485" t="s">
        <v>171</v>
      </c>
    </row>
    <row r="486" spans="1:23" x14ac:dyDescent="0.25">
      <c r="A486" t="s">
        <v>168</v>
      </c>
      <c r="B486" t="s">
        <v>251</v>
      </c>
      <c r="C486" t="s">
        <v>151</v>
      </c>
      <c r="D486" t="s">
        <v>169</v>
      </c>
      <c r="E486">
        <v>2.57</v>
      </c>
      <c r="F486" t="s">
        <v>1</v>
      </c>
      <c r="G486" t="s">
        <v>171</v>
      </c>
      <c r="H486" s="1">
        <v>0.97430000000000005</v>
      </c>
      <c r="I486" t="s">
        <v>4</v>
      </c>
      <c r="J486" t="s">
        <v>5</v>
      </c>
      <c r="K486" t="s">
        <v>2561</v>
      </c>
      <c r="L486" t="s">
        <v>172</v>
      </c>
      <c r="M486" t="s">
        <v>2562</v>
      </c>
      <c r="Q486" t="s">
        <v>357</v>
      </c>
      <c r="R486">
        <v>130</v>
      </c>
      <c r="S486" t="s">
        <v>334</v>
      </c>
      <c r="T486">
        <v>2.57</v>
      </c>
      <c r="U486" t="s">
        <v>335</v>
      </c>
      <c r="V486" t="s">
        <v>2563</v>
      </c>
      <c r="W486" t="s">
        <v>171</v>
      </c>
    </row>
    <row r="487" spans="1:23" x14ac:dyDescent="0.25">
      <c r="A487" t="s">
        <v>168</v>
      </c>
      <c r="B487" t="s">
        <v>251</v>
      </c>
      <c r="C487" t="s">
        <v>151</v>
      </c>
      <c r="D487" t="s">
        <v>169</v>
      </c>
      <c r="E487">
        <v>81</v>
      </c>
      <c r="F487" t="s">
        <v>1</v>
      </c>
      <c r="G487" t="s">
        <v>171</v>
      </c>
      <c r="H487" s="1">
        <v>0.19</v>
      </c>
      <c r="I487" t="s">
        <v>4</v>
      </c>
      <c r="J487" t="s">
        <v>5</v>
      </c>
      <c r="K487" t="s">
        <v>10</v>
      </c>
      <c r="L487" t="s">
        <v>172</v>
      </c>
      <c r="M487" t="s">
        <v>237</v>
      </c>
      <c r="Q487" t="s">
        <v>357</v>
      </c>
      <c r="R487">
        <v>60</v>
      </c>
      <c r="S487" t="s">
        <v>334</v>
      </c>
      <c r="T487">
        <v>81</v>
      </c>
      <c r="U487" t="s">
        <v>335</v>
      </c>
      <c r="V487" t="s">
        <v>2564</v>
      </c>
      <c r="W487" t="s">
        <v>171</v>
      </c>
    </row>
    <row r="488" spans="1:23" x14ac:dyDescent="0.25">
      <c r="A488" t="s">
        <v>168</v>
      </c>
      <c r="B488" t="s">
        <v>251</v>
      </c>
      <c r="C488" t="s">
        <v>6</v>
      </c>
      <c r="D488" t="s">
        <v>169</v>
      </c>
      <c r="E488">
        <v>0.2</v>
      </c>
      <c r="F488" t="s">
        <v>1</v>
      </c>
      <c r="G488" t="s">
        <v>171</v>
      </c>
      <c r="H488" s="1">
        <v>1.002</v>
      </c>
      <c r="I488" t="s">
        <v>4</v>
      </c>
      <c r="J488" t="s">
        <v>5</v>
      </c>
      <c r="K488" t="s">
        <v>1413</v>
      </c>
      <c r="L488" t="s">
        <v>172</v>
      </c>
      <c r="M488" t="s">
        <v>1414</v>
      </c>
      <c r="Q488" t="s">
        <v>357</v>
      </c>
      <c r="R488">
        <v>50</v>
      </c>
      <c r="S488" t="s">
        <v>336</v>
      </c>
      <c r="T488">
        <v>0.2</v>
      </c>
      <c r="U488" t="s">
        <v>335</v>
      </c>
      <c r="V488" t="s">
        <v>1453</v>
      </c>
      <c r="W488" t="s">
        <v>171</v>
      </c>
    </row>
    <row r="489" spans="1:23" x14ac:dyDescent="0.25">
      <c r="A489" t="s">
        <v>168</v>
      </c>
      <c r="B489" t="s">
        <v>251</v>
      </c>
      <c r="C489" t="s">
        <v>6</v>
      </c>
      <c r="D489" t="s">
        <v>169</v>
      </c>
      <c r="E489">
        <v>7.9</v>
      </c>
      <c r="F489" t="s">
        <v>1</v>
      </c>
      <c r="G489" t="s">
        <v>171</v>
      </c>
      <c r="H489" s="1">
        <v>1.079</v>
      </c>
      <c r="I489" t="s">
        <v>4</v>
      </c>
      <c r="J489" t="s">
        <v>5</v>
      </c>
      <c r="K489" t="s">
        <v>2548</v>
      </c>
      <c r="L489" t="s">
        <v>172</v>
      </c>
      <c r="M489" t="s">
        <v>2549</v>
      </c>
      <c r="Q489" t="s">
        <v>357</v>
      </c>
      <c r="R489">
        <v>130</v>
      </c>
      <c r="S489" t="s">
        <v>336</v>
      </c>
      <c r="T489">
        <v>7.9</v>
      </c>
      <c r="U489" t="s">
        <v>335</v>
      </c>
      <c r="V489" t="s">
        <v>2565</v>
      </c>
      <c r="W489" t="s">
        <v>171</v>
      </c>
    </row>
    <row r="490" spans="1:23" x14ac:dyDescent="0.25">
      <c r="A490" t="s">
        <v>168</v>
      </c>
      <c r="B490" t="s">
        <v>251</v>
      </c>
      <c r="C490" t="s">
        <v>6</v>
      </c>
      <c r="D490" t="s">
        <v>169</v>
      </c>
      <c r="E490">
        <v>77.400000000000006</v>
      </c>
      <c r="F490" t="s">
        <v>1</v>
      </c>
      <c r="G490" t="s">
        <v>171</v>
      </c>
      <c r="H490" s="1">
        <v>1.774</v>
      </c>
      <c r="I490" t="s">
        <v>4</v>
      </c>
      <c r="J490" t="s">
        <v>5</v>
      </c>
      <c r="K490" t="s">
        <v>1445</v>
      </c>
      <c r="L490" t="s">
        <v>172</v>
      </c>
      <c r="M490" t="s">
        <v>1446</v>
      </c>
      <c r="Q490" t="s">
        <v>357</v>
      </c>
      <c r="R490">
        <v>170</v>
      </c>
      <c r="S490" t="s">
        <v>336</v>
      </c>
      <c r="T490">
        <v>77.400000000000006</v>
      </c>
      <c r="U490" t="s">
        <v>335</v>
      </c>
      <c r="V490" t="s">
        <v>2566</v>
      </c>
      <c r="W490" t="s">
        <v>171</v>
      </c>
    </row>
    <row r="491" spans="1:23" x14ac:dyDescent="0.25">
      <c r="A491" t="s">
        <v>168</v>
      </c>
      <c r="B491" t="s">
        <v>251</v>
      </c>
      <c r="C491" t="s">
        <v>6</v>
      </c>
      <c r="D491" t="s">
        <v>169</v>
      </c>
      <c r="E491">
        <v>0.3</v>
      </c>
      <c r="F491" t="s">
        <v>1</v>
      </c>
      <c r="G491" t="s">
        <v>171</v>
      </c>
      <c r="H491" s="1">
        <v>1.0029999999999999</v>
      </c>
      <c r="I491" t="s">
        <v>4</v>
      </c>
      <c r="J491" t="s">
        <v>5</v>
      </c>
      <c r="K491" t="s">
        <v>1373</v>
      </c>
      <c r="L491" t="s">
        <v>172</v>
      </c>
      <c r="M491" t="s">
        <v>1374</v>
      </c>
      <c r="Q491" t="s">
        <v>357</v>
      </c>
      <c r="R491">
        <v>200</v>
      </c>
      <c r="S491" t="s">
        <v>336</v>
      </c>
      <c r="T491">
        <v>0.3</v>
      </c>
      <c r="U491" t="s">
        <v>335</v>
      </c>
      <c r="V491" t="s">
        <v>1591</v>
      </c>
      <c r="W491" t="s">
        <v>171</v>
      </c>
    </row>
    <row r="492" spans="1:23" x14ac:dyDescent="0.25">
      <c r="A492" t="s">
        <v>168</v>
      </c>
      <c r="B492" t="s">
        <v>251</v>
      </c>
      <c r="C492" t="s">
        <v>6</v>
      </c>
      <c r="D492" t="s">
        <v>169</v>
      </c>
      <c r="E492">
        <v>2.3199999999999998</v>
      </c>
      <c r="F492" t="s">
        <v>1</v>
      </c>
      <c r="G492" t="s">
        <v>171</v>
      </c>
      <c r="H492" s="1">
        <v>1.0232000000000001</v>
      </c>
      <c r="I492" t="s">
        <v>4</v>
      </c>
      <c r="J492" t="s">
        <v>5</v>
      </c>
      <c r="K492" t="s">
        <v>2567</v>
      </c>
      <c r="L492" t="s">
        <v>172</v>
      </c>
      <c r="M492" t="s">
        <v>2568</v>
      </c>
      <c r="Q492" t="s">
        <v>357</v>
      </c>
      <c r="R492">
        <v>70</v>
      </c>
      <c r="S492" t="s">
        <v>336</v>
      </c>
      <c r="T492">
        <v>2.3199999999999998</v>
      </c>
      <c r="U492" t="s">
        <v>335</v>
      </c>
      <c r="V492" t="s">
        <v>2569</v>
      </c>
      <c r="W492" t="s">
        <v>171</v>
      </c>
    </row>
    <row r="493" spans="1:23" x14ac:dyDescent="0.25">
      <c r="A493" t="s">
        <v>168</v>
      </c>
      <c r="B493" t="s">
        <v>251</v>
      </c>
      <c r="C493" t="s">
        <v>6</v>
      </c>
      <c r="D493" t="s">
        <v>169</v>
      </c>
      <c r="E493">
        <v>98.2</v>
      </c>
      <c r="F493" t="s">
        <v>1</v>
      </c>
      <c r="G493" t="s">
        <v>171</v>
      </c>
      <c r="H493" s="1">
        <v>1.982</v>
      </c>
      <c r="I493" t="s">
        <v>4</v>
      </c>
      <c r="J493" t="s">
        <v>5</v>
      </c>
      <c r="K493" t="s">
        <v>2570</v>
      </c>
      <c r="L493" t="s">
        <v>172</v>
      </c>
      <c r="M493" t="s">
        <v>2571</v>
      </c>
      <c r="Q493" t="s">
        <v>357</v>
      </c>
      <c r="R493">
        <v>100</v>
      </c>
      <c r="S493" t="s">
        <v>336</v>
      </c>
      <c r="T493">
        <v>98.2</v>
      </c>
      <c r="U493" t="s">
        <v>335</v>
      </c>
      <c r="V493" t="s">
        <v>2572</v>
      </c>
      <c r="W493" t="s">
        <v>171</v>
      </c>
    </row>
    <row r="494" spans="1:23" x14ac:dyDescent="0.25">
      <c r="A494" t="s">
        <v>168</v>
      </c>
      <c r="B494" t="s">
        <v>251</v>
      </c>
      <c r="C494" t="s">
        <v>151</v>
      </c>
      <c r="D494" t="s">
        <v>169</v>
      </c>
      <c r="E494">
        <v>0.3</v>
      </c>
      <c r="F494" t="s">
        <v>1</v>
      </c>
      <c r="G494" t="s">
        <v>171</v>
      </c>
      <c r="H494" s="1">
        <v>0.997</v>
      </c>
      <c r="I494" t="s">
        <v>4</v>
      </c>
      <c r="J494" t="s">
        <v>5</v>
      </c>
      <c r="K494" t="s">
        <v>1396</v>
      </c>
      <c r="L494" t="s">
        <v>172</v>
      </c>
      <c r="M494" t="s">
        <v>1397</v>
      </c>
      <c r="Q494" t="s">
        <v>357</v>
      </c>
      <c r="R494">
        <v>100</v>
      </c>
      <c r="S494" t="s">
        <v>334</v>
      </c>
      <c r="T494">
        <v>0.3</v>
      </c>
      <c r="U494" t="s">
        <v>335</v>
      </c>
      <c r="V494" t="s">
        <v>1502</v>
      </c>
      <c r="W494" t="s">
        <v>171</v>
      </c>
    </row>
    <row r="495" spans="1:23" x14ac:dyDescent="0.25">
      <c r="A495" t="s">
        <v>168</v>
      </c>
      <c r="B495" t="s">
        <v>251</v>
      </c>
      <c r="C495" t="s">
        <v>151</v>
      </c>
      <c r="D495" t="s">
        <v>169</v>
      </c>
      <c r="E495">
        <v>3.5</v>
      </c>
      <c r="F495" t="s">
        <v>1</v>
      </c>
      <c r="G495" t="s">
        <v>171</v>
      </c>
      <c r="H495" s="1">
        <v>0.96499999999999997</v>
      </c>
      <c r="I495" t="s">
        <v>4</v>
      </c>
      <c r="J495" t="s">
        <v>5</v>
      </c>
      <c r="K495" t="s">
        <v>2573</v>
      </c>
      <c r="L495" t="s">
        <v>172</v>
      </c>
      <c r="M495" t="s">
        <v>2574</v>
      </c>
      <c r="Q495" t="s">
        <v>357</v>
      </c>
      <c r="R495">
        <v>180</v>
      </c>
      <c r="S495" t="s">
        <v>334</v>
      </c>
      <c r="T495">
        <v>3.5</v>
      </c>
      <c r="U495" t="s">
        <v>335</v>
      </c>
      <c r="V495" t="s">
        <v>2575</v>
      </c>
      <c r="W495" t="s">
        <v>171</v>
      </c>
    </row>
    <row r="496" spans="1:23" x14ac:dyDescent="0.25">
      <c r="A496" t="s">
        <v>168</v>
      </c>
      <c r="B496" t="s">
        <v>251</v>
      </c>
      <c r="C496" t="s">
        <v>151</v>
      </c>
      <c r="D496" t="s">
        <v>169</v>
      </c>
      <c r="E496">
        <v>76.8</v>
      </c>
      <c r="F496" t="s">
        <v>1</v>
      </c>
      <c r="G496" t="s">
        <v>171</v>
      </c>
      <c r="H496" s="1">
        <v>0.23200000000000001</v>
      </c>
      <c r="I496" t="s">
        <v>4</v>
      </c>
      <c r="J496" t="s">
        <v>5</v>
      </c>
      <c r="K496" t="s">
        <v>2576</v>
      </c>
      <c r="L496" t="s">
        <v>172</v>
      </c>
      <c r="M496" t="s">
        <v>2577</v>
      </c>
      <c r="Q496" t="s">
        <v>357</v>
      </c>
      <c r="R496">
        <v>160</v>
      </c>
      <c r="S496" t="s">
        <v>334</v>
      </c>
      <c r="T496">
        <v>76.8</v>
      </c>
      <c r="U496" t="s">
        <v>335</v>
      </c>
      <c r="V496" t="s">
        <v>2578</v>
      </c>
      <c r="W496" t="s">
        <v>171</v>
      </c>
    </row>
    <row r="497" spans="1:23" x14ac:dyDescent="0.25">
      <c r="A497" t="s">
        <v>168</v>
      </c>
      <c r="B497" t="s">
        <v>251</v>
      </c>
      <c r="C497" t="s">
        <v>151</v>
      </c>
      <c r="D497" t="s">
        <v>169</v>
      </c>
      <c r="E497">
        <v>0.52</v>
      </c>
      <c r="F497" t="s">
        <v>1</v>
      </c>
      <c r="G497" t="s">
        <v>171</v>
      </c>
      <c r="H497" s="1">
        <v>0.99480000000000002</v>
      </c>
      <c r="I497" t="s">
        <v>4</v>
      </c>
      <c r="J497" t="s">
        <v>5</v>
      </c>
      <c r="K497" t="s">
        <v>1807</v>
      </c>
      <c r="L497" t="s">
        <v>172</v>
      </c>
      <c r="M497" t="s">
        <v>1808</v>
      </c>
      <c r="Q497" t="s">
        <v>357</v>
      </c>
      <c r="R497">
        <v>140</v>
      </c>
      <c r="S497" t="s">
        <v>334</v>
      </c>
      <c r="T497">
        <v>0.52</v>
      </c>
      <c r="U497" t="s">
        <v>335</v>
      </c>
      <c r="V497" t="s">
        <v>2579</v>
      </c>
      <c r="W497" t="s">
        <v>171</v>
      </c>
    </row>
    <row r="498" spans="1:23" x14ac:dyDescent="0.25">
      <c r="A498" t="s">
        <v>168</v>
      </c>
      <c r="B498" t="s">
        <v>251</v>
      </c>
      <c r="C498" t="s">
        <v>151</v>
      </c>
      <c r="D498" t="s">
        <v>169</v>
      </c>
      <c r="E498">
        <v>6.79</v>
      </c>
      <c r="F498" t="s">
        <v>1</v>
      </c>
      <c r="G498" t="s">
        <v>171</v>
      </c>
      <c r="H498" s="1">
        <v>0.93210000000000004</v>
      </c>
      <c r="I498" t="s">
        <v>4</v>
      </c>
      <c r="J498" t="s">
        <v>5</v>
      </c>
      <c r="K498" t="s">
        <v>2580</v>
      </c>
      <c r="L498" t="s">
        <v>172</v>
      </c>
      <c r="M498" t="s">
        <v>2581</v>
      </c>
      <c r="Q498" t="s">
        <v>357</v>
      </c>
      <c r="R498">
        <v>60</v>
      </c>
      <c r="S498" t="s">
        <v>334</v>
      </c>
      <c r="T498">
        <v>6.79</v>
      </c>
      <c r="U498" t="s">
        <v>335</v>
      </c>
      <c r="V498" t="s">
        <v>2582</v>
      </c>
      <c r="W498" t="s">
        <v>171</v>
      </c>
    </row>
    <row r="499" spans="1:23" x14ac:dyDescent="0.25">
      <c r="A499" t="s">
        <v>168</v>
      </c>
      <c r="B499" t="s">
        <v>251</v>
      </c>
      <c r="C499" t="s">
        <v>151</v>
      </c>
      <c r="D499" t="s">
        <v>169</v>
      </c>
      <c r="E499">
        <v>11.78</v>
      </c>
      <c r="F499" t="s">
        <v>1</v>
      </c>
      <c r="G499" t="s">
        <v>171</v>
      </c>
      <c r="H499" s="1">
        <v>0.88219999999999998</v>
      </c>
      <c r="I499" t="s">
        <v>4</v>
      </c>
      <c r="J499" t="s">
        <v>5</v>
      </c>
      <c r="K499" t="s">
        <v>2583</v>
      </c>
      <c r="L499" t="s">
        <v>172</v>
      </c>
      <c r="M499" t="s">
        <v>2584</v>
      </c>
      <c r="Q499" t="s">
        <v>357</v>
      </c>
      <c r="R499">
        <v>70</v>
      </c>
      <c r="S499" t="s">
        <v>334</v>
      </c>
      <c r="T499">
        <v>11.78</v>
      </c>
      <c r="U499" t="s">
        <v>335</v>
      </c>
      <c r="V499" t="s">
        <v>2585</v>
      </c>
      <c r="W499" t="s">
        <v>171</v>
      </c>
    </row>
    <row r="500" spans="1:23" x14ac:dyDescent="0.25">
      <c r="A500" t="s">
        <v>168</v>
      </c>
      <c r="B500" t="s">
        <v>251</v>
      </c>
      <c r="C500" t="s">
        <v>6</v>
      </c>
      <c r="D500" t="s">
        <v>169</v>
      </c>
      <c r="E500">
        <v>0.8</v>
      </c>
      <c r="F500" t="s">
        <v>1</v>
      </c>
      <c r="G500" t="s">
        <v>171</v>
      </c>
      <c r="H500" s="1">
        <v>1.008</v>
      </c>
      <c r="I500" t="s">
        <v>4</v>
      </c>
      <c r="J500" t="s">
        <v>5</v>
      </c>
      <c r="K500" t="s">
        <v>1478</v>
      </c>
      <c r="L500" t="s">
        <v>172</v>
      </c>
      <c r="M500" t="s">
        <v>1479</v>
      </c>
      <c r="Q500" t="s">
        <v>357</v>
      </c>
      <c r="R500">
        <v>60</v>
      </c>
      <c r="S500" t="s">
        <v>336</v>
      </c>
      <c r="T500">
        <v>0.8</v>
      </c>
      <c r="U500" t="s">
        <v>335</v>
      </c>
      <c r="V500" t="s">
        <v>1507</v>
      </c>
      <c r="W500" t="s">
        <v>171</v>
      </c>
    </row>
    <row r="501" spans="1:23" x14ac:dyDescent="0.25">
      <c r="A501" t="s">
        <v>168</v>
      </c>
      <c r="B501" t="s">
        <v>251</v>
      </c>
      <c r="C501" t="s">
        <v>6</v>
      </c>
      <c r="D501" t="s">
        <v>169</v>
      </c>
      <c r="E501">
        <v>4</v>
      </c>
      <c r="F501" t="s">
        <v>1</v>
      </c>
      <c r="G501" t="s">
        <v>171</v>
      </c>
      <c r="H501" s="1">
        <v>1.04</v>
      </c>
      <c r="I501" t="s">
        <v>4</v>
      </c>
      <c r="J501" t="s">
        <v>5</v>
      </c>
      <c r="K501" t="s">
        <v>93</v>
      </c>
      <c r="L501" t="s">
        <v>172</v>
      </c>
      <c r="M501" t="s">
        <v>255</v>
      </c>
      <c r="Q501" t="s">
        <v>357</v>
      </c>
      <c r="R501">
        <v>130</v>
      </c>
      <c r="S501" t="s">
        <v>336</v>
      </c>
      <c r="T501">
        <v>4</v>
      </c>
      <c r="U501" t="s">
        <v>335</v>
      </c>
      <c r="V501" t="s">
        <v>1239</v>
      </c>
      <c r="W501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txt coeff_multi 6</vt:lpstr>
      <vt:lpstr>txt coeff_multi e</vt:lpstr>
      <vt:lpstr>txt coeff_multi 1</vt:lpstr>
      <vt:lpstr>txt coeff_multi 2</vt:lpstr>
      <vt:lpstr>txt coeff_multi 3</vt:lpstr>
      <vt:lpstr>txt coeff_multi 4</vt:lpstr>
      <vt:lpstr>txt coeff_multi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2021-03-22T06:16:35Z</dcterms:created>
  <dcterms:modified xsi:type="dcterms:W3CDTF">2021-04-09T10:24:39Z</dcterms:modified>
</cp:coreProperties>
</file>