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cmphpsql\"/>
    </mc:Choice>
  </mc:AlternateContent>
  <xr:revisionPtr revIDLastSave="0" documentId="13_ncr:1_{940BBBC3-C032-4906-9A10-26ABE05018B3}" xr6:coauthVersionLast="46" xr6:coauthVersionMax="46" xr10:uidLastSave="{00000000-0000-0000-0000-000000000000}"/>
  <bookViews>
    <workbookView xWindow="-120" yWindow="-120" windowWidth="20730" windowHeight="11310" activeTab="1" xr2:uid="{16CC3E08-6E69-4993-A486-0CE855A94B99}"/>
  </bookViews>
  <sheets>
    <sheet name="Feuil1" sheetId="1" r:id="rId1"/>
    <sheet name="txt conv_distances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W13" i="1" s="1"/>
  <c r="C12" i="1"/>
  <c r="T12" i="1" s="1"/>
  <c r="C11" i="1"/>
  <c r="T11" i="1" s="1"/>
  <c r="C10" i="1"/>
  <c r="T10" i="1" s="1"/>
  <c r="C9" i="1"/>
  <c r="T9" i="1" s="1"/>
  <c r="C8" i="1"/>
  <c r="R8" i="1" s="1"/>
  <c r="C6" i="1"/>
  <c r="C5" i="1"/>
  <c r="Q5" i="1" s="1"/>
  <c r="C3" i="1"/>
  <c r="C2" i="1"/>
  <c r="R2" i="1" s="1"/>
  <c r="P2" i="1" s="1"/>
  <c r="C4" i="1"/>
  <c r="S4" i="1" s="1"/>
  <c r="P4" i="1" s="1"/>
  <c r="W12" i="1" l="1"/>
  <c r="Q13" i="1"/>
  <c r="S12" i="1"/>
  <c r="P12" i="1" s="1"/>
  <c r="T13" i="1"/>
  <c r="S11" i="1"/>
  <c r="P11" i="1" s="1"/>
  <c r="S13" i="1"/>
  <c r="P13" i="1" s="1"/>
  <c r="V12" i="1"/>
  <c r="R12" i="1"/>
  <c r="W11" i="1"/>
  <c r="R11" i="1"/>
  <c r="U12" i="1"/>
  <c r="Q12" i="1"/>
  <c r="V11" i="1"/>
  <c r="Q11" i="1"/>
  <c r="U11" i="1"/>
  <c r="W10" i="1"/>
  <c r="V13" i="1"/>
  <c r="R13" i="1"/>
  <c r="S10" i="1"/>
  <c r="P10" i="1" s="1"/>
  <c r="U13" i="1"/>
  <c r="V10" i="1"/>
  <c r="R10" i="1"/>
  <c r="S9" i="1"/>
  <c r="P9" i="1" s="1"/>
  <c r="U10" i="1"/>
  <c r="Q10" i="1"/>
  <c r="W9" i="1"/>
  <c r="R9" i="1"/>
  <c r="V9" i="1"/>
  <c r="Q9" i="1"/>
  <c r="U9" i="1"/>
  <c r="U8" i="1"/>
  <c r="T8" i="1"/>
  <c r="S8" i="1"/>
  <c r="P8" i="1" s="1"/>
  <c r="V8" i="1"/>
  <c r="Q8" i="1"/>
  <c r="Q2" i="1"/>
  <c r="V6" i="1"/>
  <c r="S6" i="1"/>
  <c r="P6" i="1" s="1"/>
  <c r="R6" i="1"/>
  <c r="W6" i="1"/>
  <c r="U6" i="1"/>
  <c r="Q6" i="1"/>
  <c r="T6" i="1"/>
  <c r="T5" i="1"/>
  <c r="W5" i="1"/>
  <c r="S5" i="1"/>
  <c r="P5" i="1" s="1"/>
  <c r="V5" i="1"/>
  <c r="R5" i="1"/>
  <c r="U5" i="1"/>
  <c r="Q4" i="1"/>
  <c r="R4" i="1"/>
  <c r="Q3" i="1"/>
  <c r="V4" i="1"/>
  <c r="U4" i="1"/>
  <c r="T4" i="1"/>
  <c r="W4" i="1"/>
  <c r="R3" i="1"/>
  <c r="P3" i="1" s="1"/>
  <c r="T3" i="1"/>
  <c r="W3" i="1"/>
  <c r="S3" i="1"/>
  <c r="V3" i="1"/>
  <c r="U3" i="1"/>
  <c r="V2" i="1"/>
  <c r="W2" i="1"/>
  <c r="U2" i="1"/>
  <c r="T2" i="1"/>
  <c r="S2" i="1"/>
</calcChain>
</file>

<file path=xl/sharedStrings.xml><?xml version="1.0" encoding="utf-8"?>
<sst xmlns="http://schemas.openxmlformats.org/spreadsheetml/2006/main" count="2268" uniqueCount="549">
  <si>
    <t>ENONCE</t>
  </si>
  <si>
    <t>Convertir : &lt;br&gt;</t>
  </si>
  <si>
    <t>&lt;div align="center" font size="4"&gt;</t>
  </si>
  <si>
    <t xml:space="preserve"> m</t>
  </si>
  <si>
    <t>En &lt;u&gt;&lt;b&gt;</t>
  </si>
  <si>
    <t>km</t>
  </si>
  <si>
    <t>&lt;/font&gt;&lt;/div&gt;&lt;br&gt;</t>
  </si>
  <si>
    <t>rep_choix</t>
  </si>
  <si>
    <t>prop_choix</t>
  </si>
  <si>
    <t>m</t>
  </si>
  <si>
    <t>0,005 km</t>
  </si>
  <si>
    <t>0,0005 km</t>
  </si>
  <si>
    <t>0,05 km</t>
  </si>
  <si>
    <t>0,5 km</t>
  </si>
  <si>
    <t>5 km</t>
  </si>
  <si>
    <t>50 km</t>
  </si>
  <si>
    <t>500 km</t>
  </si>
  <si>
    <t>0,08 km</t>
  </si>
  <si>
    <t>0,008 km</t>
  </si>
  <si>
    <t>0,8 km</t>
  </si>
  <si>
    <t>8 km</t>
  </si>
  <si>
    <t>80 km</t>
  </si>
  <si>
    <t>800 km</t>
  </si>
  <si>
    <t>3 m</t>
  </si>
  <si>
    <t>300 m</t>
  </si>
  <si>
    <t>30 m</t>
  </si>
  <si>
    <t>0,3 m</t>
  </si>
  <si>
    <t>0,03 m</t>
  </si>
  <si>
    <t>0,003 m</t>
  </si>
  <si>
    <t>90 m</t>
  </si>
  <si>
    <t>9000 m</t>
  </si>
  <si>
    <t>900 m</t>
  </si>
  <si>
    <t>9 m</t>
  </si>
  <si>
    <t>0,9 m</t>
  </si>
  <si>
    <t>0,09 m</t>
  </si>
  <si>
    <t>0,009 m</t>
  </si>
  <si>
    <t>600 m</t>
  </si>
  <si>
    <t>60000 m</t>
  </si>
  <si>
    <t>6000 m</t>
  </si>
  <si>
    <t>60 m</t>
  </si>
  <si>
    <t>6 m</t>
  </si>
  <si>
    <t>0,6 m</t>
  </si>
  <si>
    <t>0,06 m</t>
  </si>
  <si>
    <t>600000 m</t>
  </si>
  <si>
    <t>6000000 m</t>
  </si>
  <si>
    <t>500000 m</t>
  </si>
  <si>
    <t>50000000 m</t>
  </si>
  <si>
    <t>5000000 m</t>
  </si>
  <si>
    <t>50000 m</t>
  </si>
  <si>
    <t>5000 m</t>
  </si>
  <si>
    <t>500 m</t>
  </si>
  <si>
    <t>50 m</t>
  </si>
  <si>
    <t>0,003 km</t>
  </si>
  <si>
    <t>0,0003 km</t>
  </si>
  <si>
    <t>0,03 km</t>
  </si>
  <si>
    <t>0,3 km</t>
  </si>
  <si>
    <t>3 km</t>
  </si>
  <si>
    <t>30 km</t>
  </si>
  <si>
    <t>300 km</t>
  </si>
  <si>
    <t>0,04 km</t>
  </si>
  <si>
    <t>0,004 km</t>
  </si>
  <si>
    <t>0,4 km</t>
  </si>
  <si>
    <t>4 km</t>
  </si>
  <si>
    <t>40 km</t>
  </si>
  <si>
    <t>400 km</t>
  </si>
  <si>
    <t>8 m</t>
  </si>
  <si>
    <t>800 m</t>
  </si>
  <si>
    <t>80 m</t>
  </si>
  <si>
    <t>0,8 m</t>
  </si>
  <si>
    <t>0,08 m</t>
  </si>
  <si>
    <t>0,008 m</t>
  </si>
  <si>
    <t>70 m</t>
  </si>
  <si>
    <t>7000 m</t>
  </si>
  <si>
    <t>700 m</t>
  </si>
  <si>
    <t>7 m</t>
  </si>
  <si>
    <t>0,7 m</t>
  </si>
  <si>
    <t>0,07 m</t>
  </si>
  <si>
    <t>0,007 m</t>
  </si>
  <si>
    <t>5 m</t>
  </si>
  <si>
    <t>0,5 m</t>
  </si>
  <si>
    <t>0,05 m</t>
  </si>
  <si>
    <t>900000 m</t>
  </si>
  <si>
    <t>90000 m</t>
  </si>
  <si>
    <t>40000 m</t>
  </si>
  <si>
    <t>4000000 m</t>
  </si>
  <si>
    <t>400000 m</t>
  </si>
  <si>
    <t>4000 m</t>
  </si>
  <si>
    <t>400 m</t>
  </si>
  <si>
    <t>40 m</t>
  </si>
  <si>
    <t>4 m</t>
  </si>
  <si>
    <t>700000 m</t>
  </si>
  <si>
    <t>70000000 m</t>
  </si>
  <si>
    <t>7000000 m</t>
  </si>
  <si>
    <t>70000 m</t>
  </si>
  <si>
    <t>0,0008 km</t>
  </si>
  <si>
    <t>0,005 m</t>
  </si>
  <si>
    <t>3000 m</t>
  </si>
  <si>
    <t>20000 m</t>
  </si>
  <si>
    <t>2000000 m</t>
  </si>
  <si>
    <t>200000 m</t>
  </si>
  <si>
    <t>2000 m</t>
  </si>
  <si>
    <t>200 m</t>
  </si>
  <si>
    <t>20 m</t>
  </si>
  <si>
    <t>2 m</t>
  </si>
  <si>
    <t>60000000 m</t>
  </si>
  <si>
    <t>0,006 m</t>
  </si>
  <si>
    <t>300000 m</t>
  </si>
  <si>
    <t>30000 m</t>
  </si>
  <si>
    <t>20000000 m</t>
  </si>
  <si>
    <t>0,0004 km</t>
  </si>
  <si>
    <t>0,088 km</t>
  </si>
  <si>
    <t>0,0088 km</t>
  </si>
  <si>
    <t>0,88 km</t>
  </si>
  <si>
    <t>8,8 km</t>
  </si>
  <si>
    <t>88 km</t>
  </si>
  <si>
    <t>880 km</t>
  </si>
  <si>
    <t>8800 km</t>
  </si>
  <si>
    <t>0,2 m</t>
  </si>
  <si>
    <t>0,02 m</t>
  </si>
  <si>
    <t>0,002 m</t>
  </si>
  <si>
    <t>0,4 m</t>
  </si>
  <si>
    <t>80000 m</t>
  </si>
  <si>
    <t>8000000 m</t>
  </si>
  <si>
    <t>800000 m</t>
  </si>
  <si>
    <t>8000 m</t>
  </si>
  <si>
    <t>100000 m</t>
  </si>
  <si>
    <t>1000000 m</t>
  </si>
  <si>
    <t>10000 m</t>
  </si>
  <si>
    <t>1000 m</t>
  </si>
  <si>
    <t>100 m</t>
  </si>
  <si>
    <t>10 m</t>
  </si>
  <si>
    <t>0,006 km</t>
  </si>
  <si>
    <t>0,0006 km</t>
  </si>
  <si>
    <t>0,06 km</t>
  </si>
  <si>
    <t>0,6 km</t>
  </si>
  <si>
    <t>6 km</t>
  </si>
  <si>
    <t>60 km</t>
  </si>
  <si>
    <t>600 km</t>
  </si>
  <si>
    <t>0,04 m</t>
  </si>
  <si>
    <t>0,002 km</t>
  </si>
  <si>
    <t>0,0002 km</t>
  </si>
  <si>
    <t>0,02 km</t>
  </si>
  <si>
    <t>0,2 km</t>
  </si>
  <si>
    <t>2 km</t>
  </si>
  <si>
    <t>20 km</t>
  </si>
  <si>
    <t>200 km</t>
  </si>
  <si>
    <t>9000000 m</t>
  </si>
  <si>
    <t>0,037 km</t>
  </si>
  <si>
    <t>0,0037 km</t>
  </si>
  <si>
    <t>0,37 km</t>
  </si>
  <si>
    <t>3,7 km</t>
  </si>
  <si>
    <t>37 km</t>
  </si>
  <si>
    <t>370 km</t>
  </si>
  <si>
    <t>3700 km</t>
  </si>
  <si>
    <t>90000000 m</t>
  </si>
  <si>
    <t>0,53 km</t>
  </si>
  <si>
    <t>0,0053 km</t>
  </si>
  <si>
    <t>0,053 km</t>
  </si>
  <si>
    <t>5,3 km</t>
  </si>
  <si>
    <t>53 km</t>
  </si>
  <si>
    <t>530 km</t>
  </si>
  <si>
    <t>5300 km</t>
  </si>
  <si>
    <t>30000000 m</t>
  </si>
  <si>
    <t>3000000 m</t>
  </si>
  <si>
    <t>0,009 km</t>
  </si>
  <si>
    <t>0,0009 km</t>
  </si>
  <si>
    <t>0,09 km</t>
  </si>
  <si>
    <t>0,9 km</t>
  </si>
  <si>
    <t>9 km</t>
  </si>
  <si>
    <t>90 km</t>
  </si>
  <si>
    <t>900 km</t>
  </si>
  <si>
    <t>1 m</t>
  </si>
  <si>
    <t>0,1 m</t>
  </si>
  <si>
    <t>0,01 m</t>
  </si>
  <si>
    <t>0,001 m</t>
  </si>
  <si>
    <t>0,072 km</t>
  </si>
  <si>
    <t>0,0072 km</t>
  </si>
  <si>
    <t>0,72 km</t>
  </si>
  <si>
    <t>7,2 km</t>
  </si>
  <si>
    <t>72 km</t>
  </si>
  <si>
    <t>720 km</t>
  </si>
  <si>
    <t>7200 km</t>
  </si>
  <si>
    <t>0,004 m</t>
  </si>
  <si>
    <t>40000000 m</t>
  </si>
  <si>
    <t>0,001 km</t>
  </si>
  <si>
    <t>0,0001 km</t>
  </si>
  <si>
    <t>0,01 km</t>
  </si>
  <si>
    <t>0,1 km</t>
  </si>
  <si>
    <t>1 km</t>
  </si>
  <si>
    <t>10 km</t>
  </si>
  <si>
    <t>100 km</t>
  </si>
  <si>
    <t>0,061 km</t>
  </si>
  <si>
    <t>0,0061 km</t>
  </si>
  <si>
    <t>0,61 km</t>
  </si>
  <si>
    <t>6,1 km</t>
  </si>
  <si>
    <t>61 km</t>
  </si>
  <si>
    <t>610 km</t>
  </si>
  <si>
    <t>6100 km</t>
  </si>
  <si>
    <t>0,046 km</t>
  </si>
  <si>
    <t>0,0046 km</t>
  </si>
  <si>
    <t>0,46 km</t>
  </si>
  <si>
    <t>4,6 km</t>
  </si>
  <si>
    <t>46 km</t>
  </si>
  <si>
    <t>460 km</t>
  </si>
  <si>
    <t>4600 km</t>
  </si>
  <si>
    <t>0,837 km</t>
  </si>
  <si>
    <t>0,00837 km</t>
  </si>
  <si>
    <t>0,0837 km</t>
  </si>
  <si>
    <t>8,37 km</t>
  </si>
  <si>
    <t>83,7 km</t>
  </si>
  <si>
    <t>837 km</t>
  </si>
  <si>
    <t>8370 km</t>
  </si>
  <si>
    <t>1,866 km</t>
  </si>
  <si>
    <t>0,01866 km</t>
  </si>
  <si>
    <t>0,1866 km</t>
  </si>
  <si>
    <t>18,66 km</t>
  </si>
  <si>
    <t>186,6 km</t>
  </si>
  <si>
    <t>1866 km</t>
  </si>
  <si>
    <t>18660 km</t>
  </si>
  <si>
    <t>18,362 km</t>
  </si>
  <si>
    <t>0,18362 km</t>
  </si>
  <si>
    <t>1,8362 km</t>
  </si>
  <si>
    <t>183,62 km</t>
  </si>
  <si>
    <t>1836,2 km</t>
  </si>
  <si>
    <t>18362 km</t>
  </si>
  <si>
    <t>183620 km</t>
  </si>
  <si>
    <t>80000000 m</t>
  </si>
  <si>
    <t>0,094 km</t>
  </si>
  <si>
    <t>0,0094 km</t>
  </si>
  <si>
    <t>0,94 km</t>
  </si>
  <si>
    <t>9,4 km</t>
  </si>
  <si>
    <t>94 km</t>
  </si>
  <si>
    <t>940 km</t>
  </si>
  <si>
    <t>9400 km</t>
  </si>
  <si>
    <t>0,737 km</t>
  </si>
  <si>
    <t>0,00737 km</t>
  </si>
  <si>
    <t>0,0737 km</t>
  </si>
  <si>
    <t>7,37 km</t>
  </si>
  <si>
    <t>73,7 km</t>
  </si>
  <si>
    <t>737 km</t>
  </si>
  <si>
    <t>7370 km</t>
  </si>
  <si>
    <t>6,032 km</t>
  </si>
  <si>
    <t>0,06032 km</t>
  </si>
  <si>
    <t>0,6032 km</t>
  </si>
  <si>
    <t>60,32 km</t>
  </si>
  <si>
    <t>603,2 km</t>
  </si>
  <si>
    <t>6032 km</t>
  </si>
  <si>
    <t>60320 km</t>
  </si>
  <si>
    <t>44,529 km</t>
  </si>
  <si>
    <t>0,44529 km</t>
  </si>
  <si>
    <t>4,4529 km</t>
  </si>
  <si>
    <t>445,29 km</t>
  </si>
  <si>
    <t>4452,9 km</t>
  </si>
  <si>
    <t>44529 km</t>
  </si>
  <si>
    <t>445290 km</t>
  </si>
  <si>
    <t>0,033 km</t>
  </si>
  <si>
    <t>0,0033 km</t>
  </si>
  <si>
    <t>0,33 km</t>
  </si>
  <si>
    <t>3,3 km</t>
  </si>
  <si>
    <t>33 km</t>
  </si>
  <si>
    <t>330 km</t>
  </si>
  <si>
    <t>3300 km</t>
  </si>
  <si>
    <t>4,804 km</t>
  </si>
  <si>
    <t>0,04804 km</t>
  </si>
  <si>
    <t>0,4804 km</t>
  </si>
  <si>
    <t>48,04 km</t>
  </si>
  <si>
    <t>480,4 km</t>
  </si>
  <si>
    <t>4804 km</t>
  </si>
  <si>
    <t>48040 km</t>
  </si>
  <si>
    <t>44,432 km</t>
  </si>
  <si>
    <t>0,44432 km</t>
  </si>
  <si>
    <t>4,4432 km</t>
  </si>
  <si>
    <t>444,32 km</t>
  </si>
  <si>
    <t>4443,2 km</t>
  </si>
  <si>
    <t>44432 km</t>
  </si>
  <si>
    <t>444320 km</t>
  </si>
  <si>
    <t>0,017 km</t>
  </si>
  <si>
    <t>0,0017 km</t>
  </si>
  <si>
    <t>0,17 km</t>
  </si>
  <si>
    <t>1,7 km</t>
  </si>
  <si>
    <t>17 km</t>
  </si>
  <si>
    <t>170 km</t>
  </si>
  <si>
    <t>1700 km</t>
  </si>
  <si>
    <t>0,545 km</t>
  </si>
  <si>
    <t>0,00545 km</t>
  </si>
  <si>
    <t>0,0545 km</t>
  </si>
  <si>
    <t>5,45 km</t>
  </si>
  <si>
    <t>54,5 km</t>
  </si>
  <si>
    <t>545 km</t>
  </si>
  <si>
    <t>5450 km</t>
  </si>
  <si>
    <t>9,459 km</t>
  </si>
  <si>
    <t>0,09459 km</t>
  </si>
  <si>
    <t>0,9459 km</t>
  </si>
  <si>
    <t>94,59 km</t>
  </si>
  <si>
    <t>945,9 km</t>
  </si>
  <si>
    <t>9459 km</t>
  </si>
  <si>
    <t>94590 km</t>
  </si>
  <si>
    <t>74,573 km</t>
  </si>
  <si>
    <t>0,74573 km</t>
  </si>
  <si>
    <t>7,4573 km</t>
  </si>
  <si>
    <t>745,73 km</t>
  </si>
  <si>
    <t>7457,3 km</t>
  </si>
  <si>
    <t>74573 km</t>
  </si>
  <si>
    <t>745730 km</t>
  </si>
  <si>
    <t>0,058 km</t>
  </si>
  <si>
    <t>0,0058 km</t>
  </si>
  <si>
    <t>0,58 km</t>
  </si>
  <si>
    <t>5,8 km</t>
  </si>
  <si>
    <t>58 km</t>
  </si>
  <si>
    <t>580 km</t>
  </si>
  <si>
    <t>5800 km</t>
  </si>
  <si>
    <t>0,824 km</t>
  </si>
  <si>
    <t>0,00824 km</t>
  </si>
  <si>
    <t>0,0824 km</t>
  </si>
  <si>
    <t>8,24 km</t>
  </si>
  <si>
    <t>82,4 km</t>
  </si>
  <si>
    <t>824 km</t>
  </si>
  <si>
    <t>8240 km</t>
  </si>
  <si>
    <t>4,908 km</t>
  </si>
  <si>
    <t>0,04908 km</t>
  </si>
  <si>
    <t>0,4908 km</t>
  </si>
  <si>
    <t>49,08 km</t>
  </si>
  <si>
    <t>490,8 km</t>
  </si>
  <si>
    <t>4908 km</t>
  </si>
  <si>
    <t>49080 km</t>
  </si>
  <si>
    <t>64,963 km</t>
  </si>
  <si>
    <t>0,64963 km</t>
  </si>
  <si>
    <t>6,4963 km</t>
  </si>
  <si>
    <t>649,63 km</t>
  </si>
  <si>
    <t>6496,3 km</t>
  </si>
  <si>
    <t>64963 km</t>
  </si>
  <si>
    <t>649630 km</t>
  </si>
  <si>
    <t>0,011 km</t>
  </si>
  <si>
    <t>0,0011 km</t>
  </si>
  <si>
    <t>0,11 km</t>
  </si>
  <si>
    <t>1,1 km</t>
  </si>
  <si>
    <t>11 km</t>
  </si>
  <si>
    <t>110 km</t>
  </si>
  <si>
    <t>1100 km</t>
  </si>
  <si>
    <t>0,789 km</t>
  </si>
  <si>
    <t>0,00789 km</t>
  </si>
  <si>
    <t>0,0789 km</t>
  </si>
  <si>
    <t>7,89 km</t>
  </si>
  <si>
    <t>78,9 km</t>
  </si>
  <si>
    <t>789 km</t>
  </si>
  <si>
    <t>7890 km</t>
  </si>
  <si>
    <t>9,336 km</t>
  </si>
  <si>
    <t>0,09336 km</t>
  </si>
  <si>
    <t>0,9336 km</t>
  </si>
  <si>
    <t>93,36 km</t>
  </si>
  <si>
    <t>933,6 km</t>
  </si>
  <si>
    <t>9336 km</t>
  </si>
  <si>
    <t>93360 km</t>
  </si>
  <si>
    <t>65,323 km</t>
  </si>
  <si>
    <t>0,65323 km</t>
  </si>
  <si>
    <t>6,5323 km</t>
  </si>
  <si>
    <t>653,23 km</t>
  </si>
  <si>
    <t>6532,3 km</t>
  </si>
  <si>
    <t>65323 km</t>
  </si>
  <si>
    <t>653230 km</t>
  </si>
  <si>
    <t>0,571 km</t>
  </si>
  <si>
    <t>0,00571 km</t>
  </si>
  <si>
    <t>0,0571 km</t>
  </si>
  <si>
    <t>5,71 km</t>
  </si>
  <si>
    <t>57,1 km</t>
  </si>
  <si>
    <t>571 km</t>
  </si>
  <si>
    <t>5710 km</t>
  </si>
  <si>
    <t>9,078 km</t>
  </si>
  <si>
    <t>0,09078 km</t>
  </si>
  <si>
    <t>0,9078 km</t>
  </si>
  <si>
    <t>90,78 km</t>
  </si>
  <si>
    <t>907,8 km</t>
  </si>
  <si>
    <t>9078 km</t>
  </si>
  <si>
    <t>90780 km</t>
  </si>
  <si>
    <t>83,591 km</t>
  </si>
  <si>
    <t>0,83591 km</t>
  </si>
  <si>
    <t>8,3591 km</t>
  </si>
  <si>
    <t>835,91 km</t>
  </si>
  <si>
    <t>8359,1 km</t>
  </si>
  <si>
    <t>83591 km</t>
  </si>
  <si>
    <t>835910 km</t>
  </si>
  <si>
    <t>0,025 km</t>
  </si>
  <si>
    <t>0,0025 km</t>
  </si>
  <si>
    <t>0,25 km</t>
  </si>
  <si>
    <t>2,5 km</t>
  </si>
  <si>
    <t>25 km</t>
  </si>
  <si>
    <t>250 km</t>
  </si>
  <si>
    <t>2500 km</t>
  </si>
  <si>
    <t>0,386 km</t>
  </si>
  <si>
    <t>0,00386 km</t>
  </si>
  <si>
    <t>0,0386 km</t>
  </si>
  <si>
    <t>3,86 km</t>
  </si>
  <si>
    <t>38,6 km</t>
  </si>
  <si>
    <t>386 km</t>
  </si>
  <si>
    <t>3860 km</t>
  </si>
  <si>
    <t>9,877 km</t>
  </si>
  <si>
    <t>0,09877 km</t>
  </si>
  <si>
    <t>0,9877 km</t>
  </si>
  <si>
    <t>98,77 km</t>
  </si>
  <si>
    <t>987,7 km</t>
  </si>
  <si>
    <t>9877 km</t>
  </si>
  <si>
    <t>98770 km</t>
  </si>
  <si>
    <t>22,835 km</t>
  </si>
  <si>
    <t>0,22835 km</t>
  </si>
  <si>
    <t>2,2835 km</t>
  </si>
  <si>
    <t>228,35 km</t>
  </si>
  <si>
    <t>2283,5 km</t>
  </si>
  <si>
    <t>22835 km</t>
  </si>
  <si>
    <t>228350 km</t>
  </si>
  <si>
    <t>2,375 km</t>
  </si>
  <si>
    <t>0,02375 km</t>
  </si>
  <si>
    <t>0,2375 km</t>
  </si>
  <si>
    <t>23,75 km</t>
  </si>
  <si>
    <t>237,5 km</t>
  </si>
  <si>
    <t>2375 km</t>
  </si>
  <si>
    <t>23750 km</t>
  </si>
  <si>
    <t>86,539 km</t>
  </si>
  <si>
    <t>0,86539 km</t>
  </si>
  <si>
    <t>8,6539 km</t>
  </si>
  <si>
    <t>865,39 km</t>
  </si>
  <si>
    <t>8653,9 km</t>
  </si>
  <si>
    <t>86539 km</t>
  </si>
  <si>
    <t>865390 km</t>
  </si>
  <si>
    <t>0,024 km</t>
  </si>
  <si>
    <t>0,0024 km</t>
  </si>
  <si>
    <t>0,24 km</t>
  </si>
  <si>
    <t>2,4 km</t>
  </si>
  <si>
    <t>24 km</t>
  </si>
  <si>
    <t>240 km</t>
  </si>
  <si>
    <t>2400 km</t>
  </si>
  <si>
    <t>0,147 km</t>
  </si>
  <si>
    <t>0,00147 km</t>
  </si>
  <si>
    <t>0,0147 km</t>
  </si>
  <si>
    <t>1,47 km</t>
  </si>
  <si>
    <t>14,7 km</t>
  </si>
  <si>
    <t>147 km</t>
  </si>
  <si>
    <t>1470 km</t>
  </si>
  <si>
    <t>9,588 km</t>
  </si>
  <si>
    <t>0,09588 km</t>
  </si>
  <si>
    <t>0,9588 km</t>
  </si>
  <si>
    <t>95,88 km</t>
  </si>
  <si>
    <t>958,8 km</t>
  </si>
  <si>
    <t>9588 km</t>
  </si>
  <si>
    <t>95880 km</t>
  </si>
  <si>
    <t>11,479 km</t>
  </si>
  <si>
    <t>0,11479 km</t>
  </si>
  <si>
    <t>1,1479 km</t>
  </si>
  <si>
    <t>114,79 km</t>
  </si>
  <si>
    <t>1147,9 km</t>
  </si>
  <si>
    <t>11479 km</t>
  </si>
  <si>
    <t>114790 km</t>
  </si>
  <si>
    <t>0,312 km</t>
  </si>
  <si>
    <t>0,00312 km</t>
  </si>
  <si>
    <t>0,0312 km</t>
  </si>
  <si>
    <t>3,12 km</t>
  </si>
  <si>
    <t>31,2 km</t>
  </si>
  <si>
    <t>312 km</t>
  </si>
  <si>
    <t>3120 km</t>
  </si>
  <si>
    <t>9,686 km</t>
  </si>
  <si>
    <t>0,09686 km</t>
  </si>
  <si>
    <t>0,9686 km</t>
  </si>
  <si>
    <t>96,86 km</t>
  </si>
  <si>
    <t>968,6 km</t>
  </si>
  <si>
    <t>9686 km</t>
  </si>
  <si>
    <t>96860 km</t>
  </si>
  <si>
    <t>38,985 km</t>
  </si>
  <si>
    <t>0,38985 km</t>
  </si>
  <si>
    <t>3,8985 km</t>
  </si>
  <si>
    <t>389,85 km</t>
  </si>
  <si>
    <t>3898,5 km</t>
  </si>
  <si>
    <t>38985 km</t>
  </si>
  <si>
    <t>389850 km</t>
  </si>
  <si>
    <t>0,069 km</t>
  </si>
  <si>
    <t>0,0069 km</t>
  </si>
  <si>
    <t>0,69 km</t>
  </si>
  <si>
    <t>6,9 km</t>
  </si>
  <si>
    <t>69 km</t>
  </si>
  <si>
    <t>690 km</t>
  </si>
  <si>
    <t>6900 km</t>
  </si>
  <si>
    <t>0,383 km</t>
  </si>
  <si>
    <t>0,00383 km</t>
  </si>
  <si>
    <t>0,0383 km</t>
  </si>
  <si>
    <t>3,83 km</t>
  </si>
  <si>
    <t>38,3 km</t>
  </si>
  <si>
    <t>383 km</t>
  </si>
  <si>
    <t>3830 km</t>
  </si>
  <si>
    <t>2,291 km</t>
  </si>
  <si>
    <t>0,02291 km</t>
  </si>
  <si>
    <t>0,2291 km</t>
  </si>
  <si>
    <t>22,91 km</t>
  </si>
  <si>
    <t>229,1 km</t>
  </si>
  <si>
    <t>2291 km</t>
  </si>
  <si>
    <t>22910 km</t>
  </si>
  <si>
    <t>74,433 km</t>
  </si>
  <si>
    <t>0,74433 km</t>
  </si>
  <si>
    <t>7,4433 km</t>
  </si>
  <si>
    <t>744,33 km</t>
  </si>
  <si>
    <t>7443,3 km</t>
  </si>
  <si>
    <t>74433 km</t>
  </si>
  <si>
    <t>744330 km</t>
  </si>
  <si>
    <t>0,048 km</t>
  </si>
  <si>
    <t>0,0048 km</t>
  </si>
  <si>
    <t>0,48 km</t>
  </si>
  <si>
    <t>4,8 km</t>
  </si>
  <si>
    <t>48 km</t>
  </si>
  <si>
    <t>480 km</t>
  </si>
  <si>
    <t>4800 km</t>
  </si>
  <si>
    <t>0,753 km</t>
  </si>
  <si>
    <t>0,00753 km</t>
  </si>
  <si>
    <t>0,0753 km</t>
  </si>
  <si>
    <t>7,53 km</t>
  </si>
  <si>
    <t>75,3 km</t>
  </si>
  <si>
    <t>753 km</t>
  </si>
  <si>
    <t>7530 km</t>
  </si>
  <si>
    <t>6,177 km</t>
  </si>
  <si>
    <t>0,06177 km</t>
  </si>
  <si>
    <t>0,6177 km</t>
  </si>
  <si>
    <t>61,77 km</t>
  </si>
  <si>
    <t>617,7 km</t>
  </si>
  <si>
    <t>6177 km</t>
  </si>
  <si>
    <t>61770 km</t>
  </si>
  <si>
    <t>85,615 km</t>
  </si>
  <si>
    <t>0,85615 km</t>
  </si>
  <si>
    <t>8,5615 km</t>
  </si>
  <si>
    <t>856,15 km</t>
  </si>
  <si>
    <t>8561,5 km</t>
  </si>
  <si>
    <t>85615 km</t>
  </si>
  <si>
    <t>856150 km</t>
  </si>
  <si>
    <t>0,84 km</t>
  </si>
  <si>
    <t>0,0084 km</t>
  </si>
  <si>
    <t>0,084 km</t>
  </si>
  <si>
    <t>8,4 km</t>
  </si>
  <si>
    <t>84 km</t>
  </si>
  <si>
    <t>840 km</t>
  </si>
  <si>
    <t>8400 km</t>
  </si>
  <si>
    <t>4,146 km</t>
  </si>
  <si>
    <t>0,04146 km</t>
  </si>
  <si>
    <t>0,4146 km</t>
  </si>
  <si>
    <t>41,46 km</t>
  </si>
  <si>
    <t>414,6 km</t>
  </si>
  <si>
    <t>4146 km</t>
  </si>
  <si>
    <t>41460 km</t>
  </si>
  <si>
    <t>41,096 km</t>
  </si>
  <si>
    <t>0,41096 km</t>
  </si>
  <si>
    <t>4,1096 km</t>
  </si>
  <si>
    <t>410,96 km</t>
  </si>
  <si>
    <t>4109,6 km</t>
  </si>
  <si>
    <t>41096 km</t>
  </si>
  <si>
    <t>410960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</si>
</sst>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B966-DCE8-421D-A80E-387439EBE41C}">
  <dimension ref="A1:Y159"/>
  <sheetViews>
    <sheetView workbookViewId="0">
      <selection activeCell="G9" sqref="A1:XFD1048576"/>
    </sheetView>
  </sheetViews>
  <sheetFormatPr baseColWidth="10" defaultRowHeight="15" x14ac:dyDescent="0.25"/>
  <cols>
    <col min="2" max="2" width="3.85546875" customWidth="1"/>
    <col min="3" max="3" width="7.5703125" customWidth="1"/>
    <col min="4" max="4" width="4.28515625" customWidth="1"/>
    <col min="5" max="5" width="16.7109375" customWidth="1"/>
    <col min="6" max="6" width="10.5703125" customWidth="1"/>
    <col min="7" max="7" width="4.7109375" customWidth="1"/>
    <col min="8" max="15" width="1.5703125" customWidth="1"/>
    <col min="16" max="16" width="10.5703125" customWidth="1"/>
  </cols>
  <sheetData>
    <row r="1" spans="1:2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7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</row>
    <row r="2" spans="1:23" x14ac:dyDescent="0.25">
      <c r="A2" t="s">
        <v>1</v>
      </c>
      <c r="B2" t="s">
        <v>2</v>
      </c>
      <c r="C2">
        <f ca="1">RANDBETWEEN(1,9)</f>
        <v>2</v>
      </c>
      <c r="D2" t="s">
        <v>3</v>
      </c>
      <c r="E2" t="s">
        <v>6</v>
      </c>
      <c r="F2" t="s">
        <v>4</v>
      </c>
      <c r="G2" t="s">
        <v>5</v>
      </c>
      <c r="P2" t="str">
        <f ca="1">R2</f>
        <v>0,002 km</v>
      </c>
      <c r="Q2" t="str">
        <f ca="1">$C2*R$159&amp;" km"</f>
        <v>0,0002 km</v>
      </c>
      <c r="R2" t="str">
        <f ca="1">$C2*S$159&amp;" km"</f>
        <v>0,002 km</v>
      </c>
      <c r="S2" t="str">
        <f ca="1">$C2*T$159&amp;" km"</f>
        <v>0,02 km</v>
      </c>
      <c r="T2" t="str">
        <f ca="1">$C2*U$159&amp;" km"</f>
        <v>0,2 km</v>
      </c>
      <c r="U2" t="str">
        <f ca="1">$C2*V$159&amp;" km"</f>
        <v>2 km</v>
      </c>
      <c r="V2" t="str">
        <f ca="1">$C2*W$159&amp;" km"</f>
        <v>20 km</v>
      </c>
      <c r="W2" t="str">
        <f ca="1">$C2*X$159&amp;" km"</f>
        <v>200 km</v>
      </c>
    </row>
    <row r="3" spans="1:23" x14ac:dyDescent="0.25">
      <c r="A3" t="s">
        <v>1</v>
      </c>
      <c r="B3" t="s">
        <v>2</v>
      </c>
      <c r="C3">
        <f ca="1">RANDBETWEEN(11,99)</f>
        <v>45</v>
      </c>
      <c r="D3" t="s">
        <v>3</v>
      </c>
      <c r="E3" t="s">
        <v>6</v>
      </c>
      <c r="F3" t="s">
        <v>4</v>
      </c>
      <c r="G3" t="s">
        <v>5</v>
      </c>
      <c r="P3" t="str">
        <f ca="1">R3</f>
        <v>0,045 km</v>
      </c>
      <c r="Q3" t="str">
        <f ca="1">$C3*R$159&amp;" km"</f>
        <v>0,0045 km</v>
      </c>
      <c r="R3" t="str">
        <f ca="1">$C3*S$159&amp;" km"</f>
        <v>0,045 km</v>
      </c>
      <c r="S3" t="str">
        <f ca="1">$C3*T$159&amp;" km"</f>
        <v>0,45 km</v>
      </c>
      <c r="T3" t="str">
        <f ca="1">$C3*U$159&amp;" km"</f>
        <v>4,5 km</v>
      </c>
      <c r="U3" t="str">
        <f ca="1">$C3*V$159&amp;" km"</f>
        <v>45 km</v>
      </c>
      <c r="V3" t="str">
        <f ca="1">$C3*W$159&amp;" km"</f>
        <v>450 km</v>
      </c>
      <c r="W3" t="str">
        <f ca="1">$C3*X$159&amp;" km"</f>
        <v>4500 km</v>
      </c>
    </row>
    <row r="4" spans="1:23" x14ac:dyDescent="0.25">
      <c r="A4" t="s">
        <v>1</v>
      </c>
      <c r="B4" t="s">
        <v>2</v>
      </c>
      <c r="C4">
        <f ca="1">RANDBETWEEN(101,999)</f>
        <v>442</v>
      </c>
      <c r="D4" t="s">
        <v>3</v>
      </c>
      <c r="E4" t="s">
        <v>6</v>
      </c>
      <c r="F4" t="s">
        <v>4</v>
      </c>
      <c r="G4" t="s">
        <v>5</v>
      </c>
      <c r="P4" t="str">
        <f ca="1">S4</f>
        <v>0,442 km</v>
      </c>
      <c r="Q4" t="str">
        <f ca="1">$C4*Q$159&amp;" km"</f>
        <v>0,00442 km</v>
      </c>
      <c r="R4" t="str">
        <f ca="1">$C4*R$159&amp;" km"</f>
        <v>0,0442 km</v>
      </c>
      <c r="S4" t="str">
        <f ca="1">$C4*S$159&amp;" km"</f>
        <v>0,442 km</v>
      </c>
      <c r="T4" t="str">
        <f ca="1">$C4*T$159&amp;" km"</f>
        <v>4,42 km</v>
      </c>
      <c r="U4" t="str">
        <f ca="1">$C4*U$159&amp;" km"</f>
        <v>44,2 km</v>
      </c>
      <c r="V4" t="str">
        <f ca="1">$C4*V$159&amp;" km"</f>
        <v>442 km</v>
      </c>
      <c r="W4" t="str">
        <f ca="1">$C4*W$159&amp;" km"</f>
        <v>4420 km</v>
      </c>
    </row>
    <row r="5" spans="1:23" x14ac:dyDescent="0.25">
      <c r="A5" t="s">
        <v>1</v>
      </c>
      <c r="B5" t="s">
        <v>2</v>
      </c>
      <c r="C5">
        <f ca="1">RANDBETWEEN(1001,9999)</f>
        <v>1349</v>
      </c>
      <c r="D5" t="s">
        <v>3</v>
      </c>
      <c r="E5" t="s">
        <v>6</v>
      </c>
      <c r="F5" t="s">
        <v>4</v>
      </c>
      <c r="G5" t="s">
        <v>5</v>
      </c>
      <c r="P5" t="str">
        <f ca="1">S5</f>
        <v>1,349 km</v>
      </c>
      <c r="Q5" t="str">
        <f ca="1">$C5*Q$159&amp;" km"</f>
        <v>0,01349 km</v>
      </c>
      <c r="R5" t="str">
        <f ca="1">$C5*R$159&amp;" km"</f>
        <v>0,1349 km</v>
      </c>
      <c r="S5" t="str">
        <f ca="1">$C5*S$159&amp;" km"</f>
        <v>1,349 km</v>
      </c>
      <c r="T5" t="str">
        <f ca="1">$C5*T$159&amp;" km"</f>
        <v>13,49 km</v>
      </c>
      <c r="U5" t="str">
        <f ca="1">$C5*U$159&amp;" km"</f>
        <v>134,9 km</v>
      </c>
      <c r="V5" t="str">
        <f ca="1">$C5*V$159&amp;" km"</f>
        <v>1349 km</v>
      </c>
      <c r="W5" t="str">
        <f ca="1">$C5*W$159&amp;" km"</f>
        <v>13490 km</v>
      </c>
    </row>
    <row r="6" spans="1:23" x14ac:dyDescent="0.25">
      <c r="A6" t="s">
        <v>1</v>
      </c>
      <c r="B6" t="s">
        <v>2</v>
      </c>
      <c r="C6">
        <f ca="1">RANDBETWEEN(10001,99999)</f>
        <v>30967</v>
      </c>
      <c r="D6" t="s">
        <v>3</v>
      </c>
      <c r="E6" t="s">
        <v>6</v>
      </c>
      <c r="F6" t="s">
        <v>4</v>
      </c>
      <c r="G6" t="s">
        <v>5</v>
      </c>
      <c r="P6" t="str">
        <f ca="1">S6</f>
        <v>30,967 km</v>
      </c>
      <c r="Q6" t="str">
        <f ca="1">$C6*Q$159&amp;" km"</f>
        <v>0,30967 km</v>
      </c>
      <c r="R6" t="str">
        <f ca="1">$C6*R$159&amp;" km"</f>
        <v>3,0967 km</v>
      </c>
      <c r="S6" t="str">
        <f ca="1">$C6*S$159&amp;" km"</f>
        <v>30,967 km</v>
      </c>
      <c r="T6" t="str">
        <f ca="1">$C6*T$159&amp;" km"</f>
        <v>309,67 km</v>
      </c>
      <c r="U6" t="str">
        <f ca="1">$C6*U$159&amp;" km"</f>
        <v>3096,7 km</v>
      </c>
      <c r="V6" t="str">
        <f ca="1">$C6*V$159&amp;" km"</f>
        <v>30967 km</v>
      </c>
      <c r="W6" t="str">
        <f ca="1">$C6*W$159&amp;" km"</f>
        <v>309670 km</v>
      </c>
    </row>
    <row r="8" spans="1:23" x14ac:dyDescent="0.25">
      <c r="A8" t="s">
        <v>1</v>
      </c>
      <c r="B8" t="s">
        <v>2</v>
      </c>
      <c r="C8">
        <f ca="1">RANDBETWEEN(1,9)/1000</f>
        <v>1E-3</v>
      </c>
      <c r="D8" t="s">
        <v>5</v>
      </c>
      <c r="E8" t="s">
        <v>6</v>
      </c>
      <c r="F8" t="s">
        <v>4</v>
      </c>
      <c r="G8" t="s">
        <v>9</v>
      </c>
      <c r="P8" t="str">
        <f ca="1">S8</f>
        <v>1 m</v>
      </c>
      <c r="Q8" t="str">
        <f ca="1">$C8/Q$159&amp;" m"</f>
        <v>100 m</v>
      </c>
      <c r="R8" t="str">
        <f ca="1">$C8/R$159&amp;" m"</f>
        <v>10 m</v>
      </c>
      <c r="S8" t="str">
        <f ca="1">$C8/S$159&amp;" m"</f>
        <v>1 m</v>
      </c>
      <c r="T8" t="str">
        <f ca="1">$C8/T$159&amp;" m"</f>
        <v>0,1 m</v>
      </c>
      <c r="U8" t="str">
        <f ca="1">$C8/U$159&amp;" m"</f>
        <v>0,01 m</v>
      </c>
      <c r="V8" t="str">
        <f ca="1">$C8/V$159&amp;" m"</f>
        <v>0,001 m</v>
      </c>
    </row>
    <row r="9" spans="1:23" x14ac:dyDescent="0.25">
      <c r="A9" t="s">
        <v>1</v>
      </c>
      <c r="B9" t="s">
        <v>2</v>
      </c>
      <c r="C9">
        <f ca="1">RANDBETWEEN(1,9)/100</f>
        <v>7.0000000000000007E-2</v>
      </c>
      <c r="D9" t="s">
        <v>5</v>
      </c>
      <c r="E9" t="s">
        <v>6</v>
      </c>
      <c r="F9" t="s">
        <v>4</v>
      </c>
      <c r="G9" t="s">
        <v>9</v>
      </c>
      <c r="P9" t="str">
        <f ca="1">S9</f>
        <v>70 m</v>
      </c>
      <c r="Q9" t="str">
        <f ca="1">$C9/Q$159&amp;" m"</f>
        <v>7000 m</v>
      </c>
      <c r="R9" t="str">
        <f ca="1">$C9/R$159&amp;" m"</f>
        <v>700 m</v>
      </c>
      <c r="S9" t="str">
        <f ca="1">$C9/S$159&amp;" m"</f>
        <v>70 m</v>
      </c>
      <c r="T9" t="str">
        <f ca="1">$C9/T$159&amp;" m"</f>
        <v>7 m</v>
      </c>
      <c r="U9" t="str">
        <f ca="1">$C9/U$159&amp;" m"</f>
        <v>0,7 m</v>
      </c>
      <c r="V9" t="str">
        <f ca="1">$C9/V$159&amp;" m"</f>
        <v>0,07 m</v>
      </c>
      <c r="W9" t="str">
        <f ca="1">$C9/W$159&amp;" m"</f>
        <v>0,007 m</v>
      </c>
    </row>
    <row r="10" spans="1:23" x14ac:dyDescent="0.25">
      <c r="A10" t="s">
        <v>1</v>
      </c>
      <c r="B10" t="s">
        <v>2</v>
      </c>
      <c r="C10">
        <f ca="1">RANDBETWEEN(1,9)/10</f>
        <v>0.1</v>
      </c>
      <c r="D10" t="s">
        <v>5</v>
      </c>
      <c r="E10" t="s">
        <v>6</v>
      </c>
      <c r="F10" t="s">
        <v>4</v>
      </c>
      <c r="G10" t="s">
        <v>9</v>
      </c>
      <c r="P10" t="str">
        <f ca="1">S10</f>
        <v>100 m</v>
      </c>
      <c r="Q10" t="str">
        <f ca="1">$C10/Q$159&amp;" m"</f>
        <v>10000 m</v>
      </c>
      <c r="R10" t="str">
        <f ca="1">$C10/R$159&amp;" m"</f>
        <v>1000 m</v>
      </c>
      <c r="S10" t="str">
        <f ca="1">$C10/S$159&amp;" m"</f>
        <v>100 m</v>
      </c>
      <c r="T10" t="str">
        <f ca="1">$C10/T$159&amp;" m"</f>
        <v>10 m</v>
      </c>
      <c r="U10" t="str">
        <f ca="1">$C10/U$159&amp;" m"</f>
        <v>1 m</v>
      </c>
      <c r="V10" t="str">
        <f ca="1">$C10/V$159&amp;" m"</f>
        <v>0,1 m</v>
      </c>
      <c r="W10" t="str">
        <f ca="1">$C10/W$159&amp;" m"</f>
        <v>0,01 m</v>
      </c>
    </row>
    <row r="11" spans="1:23" x14ac:dyDescent="0.25">
      <c r="A11" t="s">
        <v>1</v>
      </c>
      <c r="B11" t="s">
        <v>2</v>
      </c>
      <c r="C11">
        <f ca="1">RANDBETWEEN(1,9)/1</f>
        <v>2</v>
      </c>
      <c r="D11" t="s">
        <v>5</v>
      </c>
      <c r="E11" t="s">
        <v>6</v>
      </c>
      <c r="F11" t="s">
        <v>4</v>
      </c>
      <c r="G11" t="s">
        <v>9</v>
      </c>
      <c r="P11" t="str">
        <f t="shared" ref="P11:P13" ca="1" si="0">S11</f>
        <v>2000 m</v>
      </c>
      <c r="Q11" t="str">
        <f ca="1">$C11/Q$159&amp;" m"</f>
        <v>200000 m</v>
      </c>
      <c r="R11" t="str">
        <f ca="1">$C11/R$159&amp;" m"</f>
        <v>20000 m</v>
      </c>
      <c r="S11" t="str">
        <f ca="1">$C11/S$159&amp;" m"</f>
        <v>2000 m</v>
      </c>
      <c r="T11" t="str">
        <f ca="1">$C11/T$159&amp;" m"</f>
        <v>200 m</v>
      </c>
      <c r="U11" t="str">
        <f ca="1">$C11/U$159&amp;" m"</f>
        <v>20 m</v>
      </c>
      <c r="V11" t="str">
        <f ca="1">$C11/V$159&amp;" m"</f>
        <v>2 m</v>
      </c>
      <c r="W11" t="str">
        <f ca="1">$C11/W$159&amp;" m"</f>
        <v>0,2 m</v>
      </c>
    </row>
    <row r="12" spans="1:23" x14ac:dyDescent="0.25">
      <c r="A12" t="s">
        <v>1</v>
      </c>
      <c r="B12" t="s">
        <v>2</v>
      </c>
      <c r="C12">
        <f ca="1">RANDBETWEEN(1,9)*10</f>
        <v>60</v>
      </c>
      <c r="D12" t="s">
        <v>5</v>
      </c>
      <c r="E12" t="s">
        <v>6</v>
      </c>
      <c r="F12" t="s">
        <v>4</v>
      </c>
      <c r="G12" t="s">
        <v>9</v>
      </c>
      <c r="P12" t="str">
        <f t="shared" ca="1" si="0"/>
        <v>60000 m</v>
      </c>
      <c r="Q12" t="str">
        <f ca="1">$C12/Q$159&amp;" m"</f>
        <v>6000000 m</v>
      </c>
      <c r="R12" t="str">
        <f ca="1">$C12/R$159&amp;" m"</f>
        <v>600000 m</v>
      </c>
      <c r="S12" t="str">
        <f ca="1">$C12/S$159&amp;" m"</f>
        <v>60000 m</v>
      </c>
      <c r="T12" t="str">
        <f ca="1">$C12/T$159&amp;" m"</f>
        <v>6000 m</v>
      </c>
      <c r="U12" t="str">
        <f ca="1">$C12/U$159&amp;" m"</f>
        <v>600 m</v>
      </c>
      <c r="V12" t="str">
        <f ca="1">$C12/V$159&amp;" m"</f>
        <v>60 m</v>
      </c>
      <c r="W12" t="str">
        <f ca="1">$C12/W$159&amp;" m"</f>
        <v>6 m</v>
      </c>
    </row>
    <row r="13" spans="1:23" x14ac:dyDescent="0.25">
      <c r="A13" t="s">
        <v>1</v>
      </c>
      <c r="B13" t="s">
        <v>2</v>
      </c>
      <c r="C13">
        <f ca="1">RANDBETWEEN(1,9)*100</f>
        <v>800</v>
      </c>
      <c r="D13" t="s">
        <v>5</v>
      </c>
      <c r="E13" t="s">
        <v>6</v>
      </c>
      <c r="F13" t="s">
        <v>4</v>
      </c>
      <c r="G13" t="s">
        <v>9</v>
      </c>
      <c r="P13" t="str">
        <f t="shared" ca="1" si="0"/>
        <v>800000 m</v>
      </c>
      <c r="Q13" t="str">
        <f ca="1">$C13/Q$159&amp;" m"</f>
        <v>80000000 m</v>
      </c>
      <c r="R13" t="str">
        <f ca="1">$C13/R$159&amp;" m"</f>
        <v>8000000 m</v>
      </c>
      <c r="S13" t="str">
        <f ca="1">$C13/S$159&amp;" m"</f>
        <v>800000 m</v>
      </c>
      <c r="T13" t="str">
        <f ca="1">$C13/T$159&amp;" m"</f>
        <v>80000 m</v>
      </c>
      <c r="U13" t="str">
        <f ca="1">$C13/U$159&amp;" m"</f>
        <v>8000 m</v>
      </c>
      <c r="V13" t="str">
        <f ca="1">$C13/V$159&amp;" m"</f>
        <v>800 m</v>
      </c>
      <c r="W13" t="str">
        <f ca="1">$C13/W$159&amp;" m"</f>
        <v>80 m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59" spans="17:25" x14ac:dyDescent="0.25">
      <c r="Q159">
        <v>1.0000000000000001E-5</v>
      </c>
      <c r="R159">
        <v>1E-4</v>
      </c>
      <c r="S159">
        <v>1E-3</v>
      </c>
      <c r="T159">
        <v>0.01</v>
      </c>
      <c r="U159">
        <v>0.1</v>
      </c>
      <c r="V159">
        <v>1</v>
      </c>
      <c r="W159">
        <v>10</v>
      </c>
      <c r="X159">
        <v>100</v>
      </c>
      <c r="Y15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79C1-0DED-40B1-84DB-3C56ABB122F1}">
  <dimension ref="A1:W156"/>
  <sheetViews>
    <sheetView tabSelected="1" topLeftCell="A136" workbookViewId="0">
      <selection activeCell="Q158" sqref="Q158:Y158"/>
    </sheetView>
  </sheetViews>
  <sheetFormatPr baseColWidth="10" defaultRowHeight="15" x14ac:dyDescent="0.25"/>
  <cols>
    <col min="2" max="2" width="3.85546875" customWidth="1"/>
    <col min="3" max="3" width="7.5703125" customWidth="1"/>
    <col min="4" max="4" width="4.28515625" customWidth="1"/>
    <col min="5" max="5" width="16.7109375" customWidth="1"/>
    <col min="6" max="6" width="10.5703125" customWidth="1"/>
    <col min="7" max="7" width="4.7109375" customWidth="1"/>
    <col min="8" max="15" width="1.5703125" customWidth="1"/>
    <col min="16" max="16" width="10.5703125" customWidth="1"/>
  </cols>
  <sheetData>
    <row r="1" spans="1:2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7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</row>
    <row r="2" spans="1:23" x14ac:dyDescent="0.25">
      <c r="A2" t="s">
        <v>1</v>
      </c>
      <c r="B2" t="s">
        <v>2</v>
      </c>
      <c r="C2">
        <v>4</v>
      </c>
      <c r="D2" t="s">
        <v>3</v>
      </c>
      <c r="E2" t="s">
        <v>6</v>
      </c>
      <c r="F2" t="s">
        <v>4</v>
      </c>
      <c r="G2" t="s">
        <v>5</v>
      </c>
      <c r="P2" t="s">
        <v>60</v>
      </c>
      <c r="Q2" t="s">
        <v>109</v>
      </c>
      <c r="R2" t="s">
        <v>60</v>
      </c>
      <c r="S2" t="s">
        <v>59</v>
      </c>
      <c r="T2" t="s">
        <v>61</v>
      </c>
      <c r="U2" t="s">
        <v>62</v>
      </c>
      <c r="V2" t="s">
        <v>63</v>
      </c>
      <c r="W2" t="s">
        <v>64</v>
      </c>
    </row>
    <row r="3" spans="1:23" x14ac:dyDescent="0.25">
      <c r="A3" t="s">
        <v>1</v>
      </c>
      <c r="B3" t="s">
        <v>2</v>
      </c>
      <c r="C3">
        <v>46</v>
      </c>
      <c r="D3" t="s">
        <v>3</v>
      </c>
      <c r="E3" t="s">
        <v>6</v>
      </c>
      <c r="F3" t="s">
        <v>4</v>
      </c>
      <c r="G3" t="s">
        <v>5</v>
      </c>
      <c r="P3" t="s">
        <v>198</v>
      </c>
      <c r="Q3" t="s">
        <v>199</v>
      </c>
      <c r="R3" t="s">
        <v>198</v>
      </c>
      <c r="S3" t="s">
        <v>200</v>
      </c>
      <c r="T3" t="s">
        <v>201</v>
      </c>
      <c r="U3" t="s">
        <v>202</v>
      </c>
      <c r="V3" t="s">
        <v>203</v>
      </c>
      <c r="W3" t="s">
        <v>204</v>
      </c>
    </row>
    <row r="4" spans="1:23" x14ac:dyDescent="0.25">
      <c r="A4" t="s">
        <v>1</v>
      </c>
      <c r="B4" t="s">
        <v>2</v>
      </c>
      <c r="C4">
        <v>837</v>
      </c>
      <c r="D4" t="s">
        <v>3</v>
      </c>
      <c r="E4" t="s">
        <v>6</v>
      </c>
      <c r="F4" t="s">
        <v>4</v>
      </c>
      <c r="G4" t="s">
        <v>5</v>
      </c>
      <c r="P4" t="s">
        <v>205</v>
      </c>
      <c r="Q4" t="s">
        <v>206</v>
      </c>
      <c r="R4" t="s">
        <v>207</v>
      </c>
      <c r="S4" t="s">
        <v>205</v>
      </c>
      <c r="T4" t="s">
        <v>208</v>
      </c>
      <c r="U4" t="s">
        <v>209</v>
      </c>
      <c r="V4" t="s">
        <v>210</v>
      </c>
      <c r="W4" t="s">
        <v>211</v>
      </c>
    </row>
    <row r="5" spans="1:23" x14ac:dyDescent="0.25">
      <c r="A5" t="s">
        <v>1</v>
      </c>
      <c r="B5" t="s">
        <v>2</v>
      </c>
      <c r="C5">
        <v>1866</v>
      </c>
      <c r="D5" t="s">
        <v>3</v>
      </c>
      <c r="E5" t="s">
        <v>6</v>
      </c>
      <c r="F5" t="s">
        <v>4</v>
      </c>
      <c r="G5" t="s">
        <v>5</v>
      </c>
      <c r="P5" t="s">
        <v>212</v>
      </c>
      <c r="Q5" t="s">
        <v>213</v>
      </c>
      <c r="R5" t="s">
        <v>214</v>
      </c>
      <c r="S5" t="s">
        <v>212</v>
      </c>
      <c r="T5" t="s">
        <v>215</v>
      </c>
      <c r="U5" t="s">
        <v>216</v>
      </c>
      <c r="V5" t="s">
        <v>217</v>
      </c>
      <c r="W5" t="s">
        <v>218</v>
      </c>
    </row>
    <row r="6" spans="1:23" x14ac:dyDescent="0.25">
      <c r="A6" t="s">
        <v>1</v>
      </c>
      <c r="B6" t="s">
        <v>2</v>
      </c>
      <c r="C6">
        <v>18362</v>
      </c>
      <c r="D6" t="s">
        <v>3</v>
      </c>
      <c r="E6" t="s">
        <v>6</v>
      </c>
      <c r="F6" t="s">
        <v>4</v>
      </c>
      <c r="G6" t="s">
        <v>5</v>
      </c>
      <c r="P6" t="s">
        <v>219</v>
      </c>
      <c r="Q6" t="s">
        <v>220</v>
      </c>
      <c r="R6" t="s">
        <v>221</v>
      </c>
      <c r="S6" t="s">
        <v>219</v>
      </c>
      <c r="T6" t="s">
        <v>222</v>
      </c>
      <c r="U6" t="s">
        <v>223</v>
      </c>
      <c r="V6" t="s">
        <v>224</v>
      </c>
      <c r="W6" t="s">
        <v>225</v>
      </c>
    </row>
    <row r="7" spans="1:23" x14ac:dyDescent="0.25">
      <c r="A7" t="s">
        <v>1</v>
      </c>
      <c r="B7" t="s">
        <v>2</v>
      </c>
      <c r="C7">
        <v>1E-3</v>
      </c>
      <c r="D7" t="s">
        <v>5</v>
      </c>
      <c r="E7" t="s">
        <v>6</v>
      </c>
      <c r="F7" t="s">
        <v>4</v>
      </c>
      <c r="G7" t="s">
        <v>9</v>
      </c>
      <c r="P7" t="s">
        <v>171</v>
      </c>
      <c r="Q7" t="s">
        <v>129</v>
      </c>
      <c r="R7" t="s">
        <v>130</v>
      </c>
      <c r="S7" t="s">
        <v>171</v>
      </c>
      <c r="T7" t="s">
        <v>172</v>
      </c>
      <c r="U7" t="s">
        <v>173</v>
      </c>
      <c r="V7" t="s">
        <v>174</v>
      </c>
    </row>
    <row r="8" spans="1:23" x14ac:dyDescent="0.25">
      <c r="A8" t="s">
        <v>1</v>
      </c>
      <c r="B8" t="s">
        <v>2</v>
      </c>
      <c r="C8">
        <v>0.01</v>
      </c>
      <c r="D8" t="s">
        <v>5</v>
      </c>
      <c r="E8" t="s">
        <v>6</v>
      </c>
      <c r="F8" t="s">
        <v>4</v>
      </c>
      <c r="G8" t="s">
        <v>9</v>
      </c>
      <c r="P8" t="s">
        <v>130</v>
      </c>
      <c r="Q8" t="s">
        <v>128</v>
      </c>
      <c r="R8" t="s">
        <v>129</v>
      </c>
      <c r="S8" t="s">
        <v>130</v>
      </c>
      <c r="T8" t="s">
        <v>171</v>
      </c>
      <c r="U8" t="s">
        <v>172</v>
      </c>
      <c r="V8" t="s">
        <v>173</v>
      </c>
      <c r="W8" t="s">
        <v>174</v>
      </c>
    </row>
    <row r="9" spans="1:23" x14ac:dyDescent="0.25">
      <c r="A9" t="s">
        <v>1</v>
      </c>
      <c r="B9" t="s">
        <v>2</v>
      </c>
      <c r="C9">
        <v>0.7</v>
      </c>
      <c r="D9" t="s">
        <v>5</v>
      </c>
      <c r="E9" t="s">
        <v>6</v>
      </c>
      <c r="F9" t="s">
        <v>4</v>
      </c>
      <c r="G9" t="s">
        <v>9</v>
      </c>
      <c r="P9" t="s">
        <v>73</v>
      </c>
      <c r="Q9" t="s">
        <v>93</v>
      </c>
      <c r="R9" t="s">
        <v>72</v>
      </c>
      <c r="S9" t="s">
        <v>73</v>
      </c>
      <c r="T9" t="s">
        <v>71</v>
      </c>
      <c r="U9" t="s">
        <v>74</v>
      </c>
      <c r="V9" t="s">
        <v>75</v>
      </c>
      <c r="W9" t="s">
        <v>76</v>
      </c>
    </row>
    <row r="10" spans="1:23" x14ac:dyDescent="0.25">
      <c r="A10" t="s">
        <v>1</v>
      </c>
      <c r="B10" t="s">
        <v>2</v>
      </c>
      <c r="C10">
        <v>7</v>
      </c>
      <c r="D10" t="s">
        <v>5</v>
      </c>
      <c r="E10" t="s">
        <v>6</v>
      </c>
      <c r="F10" t="s">
        <v>4</v>
      </c>
      <c r="G10" t="s">
        <v>9</v>
      </c>
      <c r="P10" t="s">
        <v>72</v>
      </c>
      <c r="Q10" t="s">
        <v>90</v>
      </c>
      <c r="R10" t="s">
        <v>93</v>
      </c>
      <c r="S10" t="s">
        <v>72</v>
      </c>
      <c r="T10" t="s">
        <v>73</v>
      </c>
      <c r="U10" t="s">
        <v>71</v>
      </c>
      <c r="V10" t="s">
        <v>74</v>
      </c>
      <c r="W10" t="s">
        <v>75</v>
      </c>
    </row>
    <row r="11" spans="1:23" x14ac:dyDescent="0.25">
      <c r="A11" t="s">
        <v>1</v>
      </c>
      <c r="B11" t="s">
        <v>2</v>
      </c>
      <c r="C11">
        <v>50</v>
      </c>
      <c r="D11" t="s">
        <v>5</v>
      </c>
      <c r="E11" t="s">
        <v>6</v>
      </c>
      <c r="F11" t="s">
        <v>4</v>
      </c>
      <c r="G11" t="s">
        <v>9</v>
      </c>
      <c r="P11" t="s">
        <v>48</v>
      </c>
      <c r="Q11" t="s">
        <v>47</v>
      </c>
      <c r="R11" t="s">
        <v>45</v>
      </c>
      <c r="S11" t="s">
        <v>48</v>
      </c>
      <c r="T11" t="s">
        <v>49</v>
      </c>
      <c r="U11" t="s">
        <v>50</v>
      </c>
      <c r="V11" t="s">
        <v>51</v>
      </c>
      <c r="W11" t="s">
        <v>78</v>
      </c>
    </row>
    <row r="12" spans="1:23" x14ac:dyDescent="0.25">
      <c r="A12" t="s">
        <v>1</v>
      </c>
      <c r="B12" t="s">
        <v>2</v>
      </c>
      <c r="C12">
        <v>800</v>
      </c>
      <c r="D12" t="s">
        <v>5</v>
      </c>
      <c r="E12" t="s">
        <v>6</v>
      </c>
      <c r="F12" t="s">
        <v>4</v>
      </c>
      <c r="G12" t="s">
        <v>9</v>
      </c>
      <c r="P12" t="s">
        <v>123</v>
      </c>
      <c r="Q12" t="s">
        <v>226</v>
      </c>
      <c r="R12" t="s">
        <v>122</v>
      </c>
      <c r="S12" t="s">
        <v>123</v>
      </c>
      <c r="T12" t="s">
        <v>121</v>
      </c>
      <c r="U12" t="s">
        <v>124</v>
      </c>
      <c r="V12" t="s">
        <v>66</v>
      </c>
      <c r="W12" t="s">
        <v>67</v>
      </c>
    </row>
    <row r="13" spans="1:23" x14ac:dyDescent="0.25">
      <c r="A13" t="s">
        <v>1</v>
      </c>
      <c r="B13" t="s">
        <v>2</v>
      </c>
      <c r="C13">
        <v>4</v>
      </c>
      <c r="D13" t="s">
        <v>3</v>
      </c>
      <c r="E13" t="s">
        <v>6</v>
      </c>
      <c r="F13" t="s">
        <v>4</v>
      </c>
      <c r="G13" t="s">
        <v>5</v>
      </c>
      <c r="P13" t="s">
        <v>60</v>
      </c>
      <c r="Q13" t="s">
        <v>109</v>
      </c>
      <c r="R13" t="s">
        <v>60</v>
      </c>
      <c r="S13" t="s">
        <v>59</v>
      </c>
      <c r="T13" t="s">
        <v>61</v>
      </c>
      <c r="U13" t="s">
        <v>62</v>
      </c>
      <c r="V13" t="s">
        <v>63</v>
      </c>
      <c r="W13" t="s">
        <v>64</v>
      </c>
    </row>
    <row r="14" spans="1:23" x14ac:dyDescent="0.25">
      <c r="A14" t="s">
        <v>1</v>
      </c>
      <c r="B14" t="s">
        <v>2</v>
      </c>
      <c r="C14">
        <v>94</v>
      </c>
      <c r="D14" t="s">
        <v>3</v>
      </c>
      <c r="E14" t="s">
        <v>6</v>
      </c>
      <c r="F14" t="s">
        <v>4</v>
      </c>
      <c r="G14" t="s">
        <v>5</v>
      </c>
      <c r="P14" t="s">
        <v>227</v>
      </c>
      <c r="Q14" t="s">
        <v>228</v>
      </c>
      <c r="R14" t="s">
        <v>227</v>
      </c>
      <c r="S14" t="s">
        <v>229</v>
      </c>
      <c r="T14" t="s">
        <v>230</v>
      </c>
      <c r="U14" t="s">
        <v>231</v>
      </c>
      <c r="V14" t="s">
        <v>232</v>
      </c>
      <c r="W14" t="s">
        <v>233</v>
      </c>
    </row>
    <row r="15" spans="1:23" x14ac:dyDescent="0.25">
      <c r="A15" t="s">
        <v>1</v>
      </c>
      <c r="B15" t="s">
        <v>2</v>
      </c>
      <c r="C15">
        <v>737</v>
      </c>
      <c r="D15" t="s">
        <v>3</v>
      </c>
      <c r="E15" t="s">
        <v>6</v>
      </c>
      <c r="F15" t="s">
        <v>4</v>
      </c>
      <c r="G15" t="s">
        <v>5</v>
      </c>
      <c r="P15" t="s">
        <v>234</v>
      </c>
      <c r="Q15" t="s">
        <v>235</v>
      </c>
      <c r="R15" t="s">
        <v>236</v>
      </c>
      <c r="S15" t="s">
        <v>234</v>
      </c>
      <c r="T15" t="s">
        <v>237</v>
      </c>
      <c r="U15" t="s">
        <v>238</v>
      </c>
      <c r="V15" t="s">
        <v>239</v>
      </c>
      <c r="W15" t="s">
        <v>240</v>
      </c>
    </row>
    <row r="16" spans="1:23" x14ac:dyDescent="0.25">
      <c r="A16" t="s">
        <v>1</v>
      </c>
      <c r="B16" t="s">
        <v>2</v>
      </c>
      <c r="C16">
        <v>6032</v>
      </c>
      <c r="D16" t="s">
        <v>3</v>
      </c>
      <c r="E16" t="s">
        <v>6</v>
      </c>
      <c r="F16" t="s">
        <v>4</v>
      </c>
      <c r="G16" t="s">
        <v>5</v>
      </c>
      <c r="P16" t="s">
        <v>241</v>
      </c>
      <c r="Q16" t="s">
        <v>242</v>
      </c>
      <c r="R16" t="s">
        <v>243</v>
      </c>
      <c r="S16" t="s">
        <v>241</v>
      </c>
      <c r="T16" t="s">
        <v>244</v>
      </c>
      <c r="U16" t="s">
        <v>245</v>
      </c>
      <c r="V16" t="s">
        <v>246</v>
      </c>
      <c r="W16" t="s">
        <v>247</v>
      </c>
    </row>
    <row r="17" spans="1:23" x14ac:dyDescent="0.25">
      <c r="A17" t="s">
        <v>1</v>
      </c>
      <c r="B17" t="s">
        <v>2</v>
      </c>
      <c r="C17">
        <v>44529</v>
      </c>
      <c r="D17" t="s">
        <v>3</v>
      </c>
      <c r="E17" t="s">
        <v>6</v>
      </c>
      <c r="F17" t="s">
        <v>4</v>
      </c>
      <c r="G17" t="s">
        <v>5</v>
      </c>
      <c r="P17" t="s">
        <v>248</v>
      </c>
      <c r="Q17" t="s">
        <v>249</v>
      </c>
      <c r="R17" t="s">
        <v>250</v>
      </c>
      <c r="S17" t="s">
        <v>248</v>
      </c>
      <c r="T17" t="s">
        <v>251</v>
      </c>
      <c r="U17" t="s">
        <v>252</v>
      </c>
      <c r="V17" t="s">
        <v>253</v>
      </c>
      <c r="W17" t="s">
        <v>254</v>
      </c>
    </row>
    <row r="18" spans="1:23" x14ac:dyDescent="0.25">
      <c r="A18" t="s">
        <v>1</v>
      </c>
      <c r="B18" t="s">
        <v>2</v>
      </c>
      <c r="C18">
        <v>8.0000000000000002E-3</v>
      </c>
      <c r="D18" t="s">
        <v>5</v>
      </c>
      <c r="E18" t="s">
        <v>6</v>
      </c>
      <c r="F18" t="s">
        <v>4</v>
      </c>
      <c r="G18" t="s">
        <v>9</v>
      </c>
      <c r="P18" t="s">
        <v>65</v>
      </c>
      <c r="Q18" t="s">
        <v>66</v>
      </c>
      <c r="R18" t="s">
        <v>67</v>
      </c>
      <c r="S18" t="s">
        <v>65</v>
      </c>
      <c r="T18" t="s">
        <v>68</v>
      </c>
      <c r="U18" t="s">
        <v>69</v>
      </c>
      <c r="V18" t="s">
        <v>70</v>
      </c>
    </row>
    <row r="19" spans="1:23" x14ac:dyDescent="0.25">
      <c r="A19" t="s">
        <v>1</v>
      </c>
      <c r="B19" t="s">
        <v>2</v>
      </c>
      <c r="C19">
        <v>0.03</v>
      </c>
      <c r="D19" t="s">
        <v>5</v>
      </c>
      <c r="E19" t="s">
        <v>6</v>
      </c>
      <c r="F19" t="s">
        <v>4</v>
      </c>
      <c r="G19" t="s">
        <v>9</v>
      </c>
      <c r="P19" t="s">
        <v>25</v>
      </c>
      <c r="Q19" t="s">
        <v>96</v>
      </c>
      <c r="R19" t="s">
        <v>24</v>
      </c>
      <c r="S19" t="s">
        <v>25</v>
      </c>
      <c r="T19" t="s">
        <v>23</v>
      </c>
      <c r="U19" t="s">
        <v>26</v>
      </c>
      <c r="V19" t="s">
        <v>27</v>
      </c>
      <c r="W19" t="s">
        <v>28</v>
      </c>
    </row>
    <row r="20" spans="1:23" x14ac:dyDescent="0.25">
      <c r="A20" t="s">
        <v>1</v>
      </c>
      <c r="B20" t="s">
        <v>2</v>
      </c>
      <c r="C20">
        <v>0.4</v>
      </c>
      <c r="D20" t="s">
        <v>5</v>
      </c>
      <c r="E20" t="s">
        <v>6</v>
      </c>
      <c r="F20" t="s">
        <v>4</v>
      </c>
      <c r="G20" t="s">
        <v>9</v>
      </c>
      <c r="P20" t="s">
        <v>87</v>
      </c>
      <c r="Q20" t="s">
        <v>83</v>
      </c>
      <c r="R20" t="s">
        <v>86</v>
      </c>
      <c r="S20" t="s">
        <v>87</v>
      </c>
      <c r="T20" t="s">
        <v>88</v>
      </c>
      <c r="U20" t="s">
        <v>89</v>
      </c>
      <c r="V20" t="s">
        <v>120</v>
      </c>
      <c r="W20" t="s">
        <v>138</v>
      </c>
    </row>
    <row r="21" spans="1:23" x14ac:dyDescent="0.25">
      <c r="A21" t="s">
        <v>1</v>
      </c>
      <c r="B21" t="s">
        <v>2</v>
      </c>
      <c r="C21">
        <v>6</v>
      </c>
      <c r="D21" t="s">
        <v>5</v>
      </c>
      <c r="E21" t="s">
        <v>6</v>
      </c>
      <c r="F21" t="s">
        <v>4</v>
      </c>
      <c r="G21" t="s">
        <v>9</v>
      </c>
      <c r="P21" t="s">
        <v>38</v>
      </c>
      <c r="Q21" t="s">
        <v>43</v>
      </c>
      <c r="R21" t="s">
        <v>37</v>
      </c>
      <c r="S21" t="s">
        <v>38</v>
      </c>
      <c r="T21" t="s">
        <v>36</v>
      </c>
      <c r="U21" t="s">
        <v>39</v>
      </c>
      <c r="V21" t="s">
        <v>40</v>
      </c>
      <c r="W21" t="s">
        <v>41</v>
      </c>
    </row>
    <row r="22" spans="1:23" x14ac:dyDescent="0.25">
      <c r="A22" t="s">
        <v>1</v>
      </c>
      <c r="B22" t="s">
        <v>2</v>
      </c>
      <c r="C22">
        <v>30</v>
      </c>
      <c r="D22" t="s">
        <v>5</v>
      </c>
      <c r="E22" t="s">
        <v>6</v>
      </c>
      <c r="F22" t="s">
        <v>4</v>
      </c>
      <c r="G22" t="s">
        <v>9</v>
      </c>
      <c r="P22" t="s">
        <v>107</v>
      </c>
      <c r="Q22" t="s">
        <v>163</v>
      </c>
      <c r="R22" t="s">
        <v>106</v>
      </c>
      <c r="S22" t="s">
        <v>107</v>
      </c>
      <c r="T22" t="s">
        <v>96</v>
      </c>
      <c r="U22" t="s">
        <v>24</v>
      </c>
      <c r="V22" t="s">
        <v>25</v>
      </c>
      <c r="W22" t="s">
        <v>23</v>
      </c>
    </row>
    <row r="23" spans="1:23" x14ac:dyDescent="0.25">
      <c r="A23" t="s">
        <v>1</v>
      </c>
      <c r="B23" t="s">
        <v>2</v>
      </c>
      <c r="C23">
        <v>500</v>
      </c>
      <c r="D23" t="s">
        <v>5</v>
      </c>
      <c r="E23" t="s">
        <v>6</v>
      </c>
      <c r="F23" t="s">
        <v>4</v>
      </c>
      <c r="G23" t="s">
        <v>9</v>
      </c>
      <c r="P23" t="s">
        <v>45</v>
      </c>
      <c r="Q23" t="s">
        <v>46</v>
      </c>
      <c r="R23" t="s">
        <v>47</v>
      </c>
      <c r="S23" t="s">
        <v>45</v>
      </c>
      <c r="T23" t="s">
        <v>48</v>
      </c>
      <c r="U23" t="s">
        <v>49</v>
      </c>
      <c r="V23" t="s">
        <v>50</v>
      </c>
      <c r="W23" t="s">
        <v>51</v>
      </c>
    </row>
    <row r="24" spans="1:23" x14ac:dyDescent="0.25">
      <c r="A24" t="s">
        <v>1</v>
      </c>
      <c r="B24" t="s">
        <v>2</v>
      </c>
      <c r="C24">
        <v>2</v>
      </c>
      <c r="D24" t="s">
        <v>3</v>
      </c>
      <c r="E24" t="s">
        <v>6</v>
      </c>
      <c r="F24" t="s">
        <v>4</v>
      </c>
      <c r="G24" t="s">
        <v>5</v>
      </c>
      <c r="P24" t="s">
        <v>139</v>
      </c>
      <c r="Q24" t="s">
        <v>140</v>
      </c>
      <c r="R24" t="s">
        <v>139</v>
      </c>
      <c r="S24" t="s">
        <v>141</v>
      </c>
      <c r="T24" t="s">
        <v>142</v>
      </c>
      <c r="U24" t="s">
        <v>143</v>
      </c>
      <c r="V24" t="s">
        <v>144</v>
      </c>
      <c r="W24" t="s">
        <v>145</v>
      </c>
    </row>
    <row r="25" spans="1:23" x14ac:dyDescent="0.25">
      <c r="A25" t="s">
        <v>1</v>
      </c>
      <c r="B25" t="s">
        <v>2</v>
      </c>
      <c r="C25">
        <v>33</v>
      </c>
      <c r="D25" t="s">
        <v>3</v>
      </c>
      <c r="E25" t="s">
        <v>6</v>
      </c>
      <c r="F25" t="s">
        <v>4</v>
      </c>
      <c r="G25" t="s">
        <v>5</v>
      </c>
      <c r="P25" t="s">
        <v>255</v>
      </c>
      <c r="Q25" t="s">
        <v>256</v>
      </c>
      <c r="R25" t="s">
        <v>255</v>
      </c>
      <c r="S25" t="s">
        <v>257</v>
      </c>
      <c r="T25" t="s">
        <v>258</v>
      </c>
      <c r="U25" t="s">
        <v>259</v>
      </c>
      <c r="V25" t="s">
        <v>260</v>
      </c>
      <c r="W25" t="s">
        <v>261</v>
      </c>
    </row>
    <row r="26" spans="1:23" x14ac:dyDescent="0.25">
      <c r="A26" t="s">
        <v>1</v>
      </c>
      <c r="B26" t="s">
        <v>2</v>
      </c>
      <c r="C26">
        <v>530</v>
      </c>
      <c r="D26" t="s">
        <v>3</v>
      </c>
      <c r="E26" t="s">
        <v>6</v>
      </c>
      <c r="F26" t="s">
        <v>4</v>
      </c>
      <c r="G26" t="s">
        <v>5</v>
      </c>
      <c r="P26" t="s">
        <v>155</v>
      </c>
      <c r="Q26" t="s">
        <v>156</v>
      </c>
      <c r="R26" t="s">
        <v>157</v>
      </c>
      <c r="S26" t="s">
        <v>155</v>
      </c>
      <c r="T26" t="s">
        <v>158</v>
      </c>
      <c r="U26" t="s">
        <v>159</v>
      </c>
      <c r="V26" t="s">
        <v>160</v>
      </c>
      <c r="W26" t="s">
        <v>161</v>
      </c>
    </row>
    <row r="27" spans="1:23" x14ac:dyDescent="0.25">
      <c r="A27" t="s">
        <v>1</v>
      </c>
      <c r="B27" t="s">
        <v>2</v>
      </c>
      <c r="C27">
        <v>4804</v>
      </c>
      <c r="D27" t="s">
        <v>3</v>
      </c>
      <c r="E27" t="s">
        <v>6</v>
      </c>
      <c r="F27" t="s">
        <v>4</v>
      </c>
      <c r="G27" t="s">
        <v>5</v>
      </c>
      <c r="P27" t="s">
        <v>262</v>
      </c>
      <c r="Q27" t="s">
        <v>263</v>
      </c>
      <c r="R27" t="s">
        <v>264</v>
      </c>
      <c r="S27" t="s">
        <v>262</v>
      </c>
      <c r="T27" t="s">
        <v>265</v>
      </c>
      <c r="U27" t="s">
        <v>266</v>
      </c>
      <c r="V27" t="s">
        <v>267</v>
      </c>
      <c r="W27" t="s">
        <v>268</v>
      </c>
    </row>
    <row r="28" spans="1:23" x14ac:dyDescent="0.25">
      <c r="A28" t="s">
        <v>1</v>
      </c>
      <c r="B28" t="s">
        <v>2</v>
      </c>
      <c r="C28">
        <v>44432</v>
      </c>
      <c r="D28" t="s">
        <v>3</v>
      </c>
      <c r="E28" t="s">
        <v>6</v>
      </c>
      <c r="F28" t="s">
        <v>4</v>
      </c>
      <c r="G28" t="s">
        <v>5</v>
      </c>
      <c r="P28" t="s">
        <v>269</v>
      </c>
      <c r="Q28" t="s">
        <v>270</v>
      </c>
      <c r="R28" t="s">
        <v>271</v>
      </c>
      <c r="S28" t="s">
        <v>269</v>
      </c>
      <c r="T28" t="s">
        <v>272</v>
      </c>
      <c r="U28" t="s">
        <v>273</v>
      </c>
      <c r="V28" t="s">
        <v>274</v>
      </c>
      <c r="W28" t="s">
        <v>275</v>
      </c>
    </row>
    <row r="29" spans="1:23" x14ac:dyDescent="0.25">
      <c r="A29" t="s">
        <v>1</v>
      </c>
      <c r="B29" t="s">
        <v>2</v>
      </c>
      <c r="C29">
        <v>8.9999999999999993E-3</v>
      </c>
      <c r="D29" t="s">
        <v>5</v>
      </c>
      <c r="E29" t="s">
        <v>6</v>
      </c>
      <c r="F29" t="s">
        <v>4</v>
      </c>
      <c r="G29" t="s">
        <v>9</v>
      </c>
      <c r="P29" t="s">
        <v>32</v>
      </c>
      <c r="Q29" t="s">
        <v>31</v>
      </c>
      <c r="R29" t="s">
        <v>29</v>
      </c>
      <c r="S29" t="s">
        <v>32</v>
      </c>
      <c r="T29" t="s">
        <v>33</v>
      </c>
      <c r="U29" t="s">
        <v>34</v>
      </c>
      <c r="V29" t="s">
        <v>35</v>
      </c>
    </row>
    <row r="30" spans="1:23" x14ac:dyDescent="0.25">
      <c r="A30" t="s">
        <v>1</v>
      </c>
      <c r="B30" t="s">
        <v>2</v>
      </c>
      <c r="C30">
        <v>0.08</v>
      </c>
      <c r="D30" t="s">
        <v>5</v>
      </c>
      <c r="E30" t="s">
        <v>6</v>
      </c>
      <c r="F30" t="s">
        <v>4</v>
      </c>
      <c r="G30" t="s">
        <v>9</v>
      </c>
      <c r="P30" t="s">
        <v>67</v>
      </c>
      <c r="Q30" t="s">
        <v>124</v>
      </c>
      <c r="R30" t="s">
        <v>66</v>
      </c>
      <c r="S30" t="s">
        <v>67</v>
      </c>
      <c r="T30" t="s">
        <v>65</v>
      </c>
      <c r="U30" t="s">
        <v>68</v>
      </c>
      <c r="V30" t="s">
        <v>69</v>
      </c>
      <c r="W30" t="s">
        <v>70</v>
      </c>
    </row>
    <row r="31" spans="1:23" x14ac:dyDescent="0.25">
      <c r="A31" t="s">
        <v>1</v>
      </c>
      <c r="B31" t="s">
        <v>2</v>
      </c>
      <c r="C31">
        <v>0.5</v>
      </c>
      <c r="D31" t="s">
        <v>5</v>
      </c>
      <c r="E31" t="s">
        <v>6</v>
      </c>
      <c r="F31" t="s">
        <v>4</v>
      </c>
      <c r="G31" t="s">
        <v>9</v>
      </c>
      <c r="P31" t="s">
        <v>50</v>
      </c>
      <c r="Q31" t="s">
        <v>48</v>
      </c>
      <c r="R31" t="s">
        <v>49</v>
      </c>
      <c r="S31" t="s">
        <v>50</v>
      </c>
      <c r="T31" t="s">
        <v>51</v>
      </c>
      <c r="U31" t="s">
        <v>78</v>
      </c>
      <c r="V31" t="s">
        <v>79</v>
      </c>
      <c r="W31" t="s">
        <v>80</v>
      </c>
    </row>
    <row r="32" spans="1:23" x14ac:dyDescent="0.25">
      <c r="A32" t="s">
        <v>1</v>
      </c>
      <c r="B32" t="s">
        <v>2</v>
      </c>
      <c r="C32">
        <v>6</v>
      </c>
      <c r="D32" t="s">
        <v>5</v>
      </c>
      <c r="E32" t="s">
        <v>6</v>
      </c>
      <c r="F32" t="s">
        <v>4</v>
      </c>
      <c r="G32" t="s">
        <v>9</v>
      </c>
      <c r="P32" t="s">
        <v>38</v>
      </c>
      <c r="Q32" t="s">
        <v>43</v>
      </c>
      <c r="R32" t="s">
        <v>37</v>
      </c>
      <c r="S32" t="s">
        <v>38</v>
      </c>
      <c r="T32" t="s">
        <v>36</v>
      </c>
      <c r="U32" t="s">
        <v>39</v>
      </c>
      <c r="V32" t="s">
        <v>40</v>
      </c>
      <c r="W32" t="s">
        <v>41</v>
      </c>
    </row>
    <row r="33" spans="1:23" x14ac:dyDescent="0.25">
      <c r="A33" t="s">
        <v>1</v>
      </c>
      <c r="B33" t="s">
        <v>2</v>
      </c>
      <c r="C33">
        <v>40</v>
      </c>
      <c r="D33" t="s">
        <v>5</v>
      </c>
      <c r="E33" t="s">
        <v>6</v>
      </c>
      <c r="F33" t="s">
        <v>4</v>
      </c>
      <c r="G33" t="s">
        <v>9</v>
      </c>
      <c r="P33" t="s">
        <v>83</v>
      </c>
      <c r="Q33" t="s">
        <v>84</v>
      </c>
      <c r="R33" t="s">
        <v>85</v>
      </c>
      <c r="S33" t="s">
        <v>83</v>
      </c>
      <c r="T33" t="s">
        <v>86</v>
      </c>
      <c r="U33" t="s">
        <v>87</v>
      </c>
      <c r="V33" t="s">
        <v>88</v>
      </c>
      <c r="W33" t="s">
        <v>89</v>
      </c>
    </row>
    <row r="34" spans="1:23" x14ac:dyDescent="0.25">
      <c r="A34" t="s">
        <v>1</v>
      </c>
      <c r="B34" t="s">
        <v>2</v>
      </c>
      <c r="C34">
        <v>300</v>
      </c>
      <c r="D34" t="s">
        <v>5</v>
      </c>
      <c r="E34" t="s">
        <v>6</v>
      </c>
      <c r="F34" t="s">
        <v>4</v>
      </c>
      <c r="G34" t="s">
        <v>9</v>
      </c>
      <c r="P34" t="s">
        <v>106</v>
      </c>
      <c r="Q34" t="s">
        <v>162</v>
      </c>
      <c r="R34" t="s">
        <v>163</v>
      </c>
      <c r="S34" t="s">
        <v>106</v>
      </c>
      <c r="T34" t="s">
        <v>107</v>
      </c>
      <c r="U34" t="s">
        <v>96</v>
      </c>
      <c r="V34" t="s">
        <v>24</v>
      </c>
      <c r="W34" t="s">
        <v>25</v>
      </c>
    </row>
    <row r="35" spans="1:23" x14ac:dyDescent="0.25">
      <c r="A35" t="s">
        <v>1</v>
      </c>
      <c r="B35" t="s">
        <v>2</v>
      </c>
      <c r="C35">
        <v>4</v>
      </c>
      <c r="D35" t="s">
        <v>3</v>
      </c>
      <c r="E35" t="s">
        <v>6</v>
      </c>
      <c r="F35" t="s">
        <v>4</v>
      </c>
      <c r="G35" t="s">
        <v>5</v>
      </c>
      <c r="P35" t="s">
        <v>60</v>
      </c>
      <c r="Q35" t="s">
        <v>109</v>
      </c>
      <c r="R35" t="s">
        <v>60</v>
      </c>
      <c r="S35" t="s">
        <v>59</v>
      </c>
      <c r="T35" t="s">
        <v>61</v>
      </c>
      <c r="U35" t="s">
        <v>62</v>
      </c>
      <c r="V35" t="s">
        <v>63</v>
      </c>
      <c r="W35" t="s">
        <v>64</v>
      </c>
    </row>
    <row r="36" spans="1:23" x14ac:dyDescent="0.25">
      <c r="A36" t="s">
        <v>1</v>
      </c>
      <c r="B36" t="s">
        <v>2</v>
      </c>
      <c r="C36">
        <v>17</v>
      </c>
      <c r="D36" t="s">
        <v>3</v>
      </c>
      <c r="E36" t="s">
        <v>6</v>
      </c>
      <c r="F36" t="s">
        <v>4</v>
      </c>
      <c r="G36" t="s">
        <v>5</v>
      </c>
      <c r="P36" t="s">
        <v>276</v>
      </c>
      <c r="Q36" t="s">
        <v>277</v>
      </c>
      <c r="R36" t="s">
        <v>276</v>
      </c>
      <c r="S36" t="s">
        <v>278</v>
      </c>
      <c r="T36" t="s">
        <v>279</v>
      </c>
      <c r="U36" t="s">
        <v>280</v>
      </c>
      <c r="V36" t="s">
        <v>281</v>
      </c>
      <c r="W36" t="s">
        <v>282</v>
      </c>
    </row>
    <row r="37" spans="1:23" x14ac:dyDescent="0.25">
      <c r="A37" t="s">
        <v>1</v>
      </c>
      <c r="B37" t="s">
        <v>2</v>
      </c>
      <c r="C37">
        <v>545</v>
      </c>
      <c r="D37" t="s">
        <v>3</v>
      </c>
      <c r="E37" t="s">
        <v>6</v>
      </c>
      <c r="F37" t="s">
        <v>4</v>
      </c>
      <c r="G37" t="s">
        <v>5</v>
      </c>
      <c r="P37" t="s">
        <v>283</v>
      </c>
      <c r="Q37" t="s">
        <v>284</v>
      </c>
      <c r="R37" t="s">
        <v>285</v>
      </c>
      <c r="S37" t="s">
        <v>283</v>
      </c>
      <c r="T37" t="s">
        <v>286</v>
      </c>
      <c r="U37" t="s">
        <v>287</v>
      </c>
      <c r="V37" t="s">
        <v>288</v>
      </c>
      <c r="W37" t="s">
        <v>289</v>
      </c>
    </row>
    <row r="38" spans="1:23" x14ac:dyDescent="0.25">
      <c r="A38" t="s">
        <v>1</v>
      </c>
      <c r="B38" t="s">
        <v>2</v>
      </c>
      <c r="C38">
        <v>9459</v>
      </c>
      <c r="D38" t="s">
        <v>3</v>
      </c>
      <c r="E38" t="s">
        <v>6</v>
      </c>
      <c r="F38" t="s">
        <v>4</v>
      </c>
      <c r="G38" t="s">
        <v>5</v>
      </c>
      <c r="P38" t="s">
        <v>290</v>
      </c>
      <c r="Q38" t="s">
        <v>291</v>
      </c>
      <c r="R38" t="s">
        <v>292</v>
      </c>
      <c r="S38" t="s">
        <v>290</v>
      </c>
      <c r="T38" t="s">
        <v>293</v>
      </c>
      <c r="U38" t="s">
        <v>294</v>
      </c>
      <c r="V38" t="s">
        <v>295</v>
      </c>
      <c r="W38" t="s">
        <v>296</v>
      </c>
    </row>
    <row r="39" spans="1:23" x14ac:dyDescent="0.25">
      <c r="A39" t="s">
        <v>1</v>
      </c>
      <c r="B39" t="s">
        <v>2</v>
      </c>
      <c r="C39">
        <v>74573</v>
      </c>
      <c r="D39" t="s">
        <v>3</v>
      </c>
      <c r="E39" t="s">
        <v>6</v>
      </c>
      <c r="F39" t="s">
        <v>4</v>
      </c>
      <c r="G39" t="s">
        <v>5</v>
      </c>
      <c r="P39" t="s">
        <v>297</v>
      </c>
      <c r="Q39" t="s">
        <v>298</v>
      </c>
      <c r="R39" t="s">
        <v>299</v>
      </c>
      <c r="S39" t="s">
        <v>297</v>
      </c>
      <c r="T39" t="s">
        <v>300</v>
      </c>
      <c r="U39" t="s">
        <v>301</v>
      </c>
      <c r="V39" t="s">
        <v>302</v>
      </c>
      <c r="W39" t="s">
        <v>303</v>
      </c>
    </row>
    <row r="40" spans="1:23" x14ac:dyDescent="0.25">
      <c r="A40" t="s">
        <v>1</v>
      </c>
      <c r="B40" t="s">
        <v>2</v>
      </c>
      <c r="C40">
        <v>1E-3</v>
      </c>
      <c r="D40" t="s">
        <v>5</v>
      </c>
      <c r="E40" t="s">
        <v>6</v>
      </c>
      <c r="F40" t="s">
        <v>4</v>
      </c>
      <c r="G40" t="s">
        <v>9</v>
      </c>
      <c r="P40" t="s">
        <v>171</v>
      </c>
      <c r="Q40" t="s">
        <v>129</v>
      </c>
      <c r="R40" t="s">
        <v>130</v>
      </c>
      <c r="S40" t="s">
        <v>171</v>
      </c>
      <c r="T40" t="s">
        <v>172</v>
      </c>
      <c r="U40" t="s">
        <v>173</v>
      </c>
      <c r="V40" t="s">
        <v>174</v>
      </c>
    </row>
    <row r="41" spans="1:23" x14ac:dyDescent="0.25">
      <c r="A41" t="s">
        <v>1</v>
      </c>
      <c r="B41" t="s">
        <v>2</v>
      </c>
      <c r="C41">
        <v>0.02</v>
      </c>
      <c r="D41" t="s">
        <v>5</v>
      </c>
      <c r="E41" t="s">
        <v>6</v>
      </c>
      <c r="F41" t="s">
        <v>4</v>
      </c>
      <c r="G41" t="s">
        <v>9</v>
      </c>
      <c r="P41" t="s">
        <v>102</v>
      </c>
      <c r="Q41" t="s">
        <v>100</v>
      </c>
      <c r="R41" t="s">
        <v>101</v>
      </c>
      <c r="S41" t="s">
        <v>102</v>
      </c>
      <c r="T41" t="s">
        <v>103</v>
      </c>
      <c r="U41" t="s">
        <v>117</v>
      </c>
      <c r="V41" t="s">
        <v>118</v>
      </c>
      <c r="W41" t="s">
        <v>119</v>
      </c>
    </row>
    <row r="42" spans="1:23" x14ac:dyDescent="0.25">
      <c r="A42" t="s">
        <v>1</v>
      </c>
      <c r="B42" t="s">
        <v>2</v>
      </c>
      <c r="C42">
        <v>0.4</v>
      </c>
      <c r="D42" t="s">
        <v>5</v>
      </c>
      <c r="E42" t="s">
        <v>6</v>
      </c>
      <c r="F42" t="s">
        <v>4</v>
      </c>
      <c r="G42" t="s">
        <v>9</v>
      </c>
      <c r="P42" t="s">
        <v>87</v>
      </c>
      <c r="Q42" t="s">
        <v>83</v>
      </c>
      <c r="R42" t="s">
        <v>86</v>
      </c>
      <c r="S42" t="s">
        <v>87</v>
      </c>
      <c r="T42" t="s">
        <v>88</v>
      </c>
      <c r="U42" t="s">
        <v>89</v>
      </c>
      <c r="V42" t="s">
        <v>120</v>
      </c>
      <c r="W42" t="s">
        <v>138</v>
      </c>
    </row>
    <row r="43" spans="1:23" x14ac:dyDescent="0.25">
      <c r="A43" t="s">
        <v>1</v>
      </c>
      <c r="B43" t="s">
        <v>2</v>
      </c>
      <c r="C43">
        <v>6</v>
      </c>
      <c r="D43" t="s">
        <v>5</v>
      </c>
      <c r="E43" t="s">
        <v>6</v>
      </c>
      <c r="F43" t="s">
        <v>4</v>
      </c>
      <c r="G43" t="s">
        <v>9</v>
      </c>
      <c r="P43" t="s">
        <v>38</v>
      </c>
      <c r="Q43" t="s">
        <v>43</v>
      </c>
      <c r="R43" t="s">
        <v>37</v>
      </c>
      <c r="S43" t="s">
        <v>38</v>
      </c>
      <c r="T43" t="s">
        <v>36</v>
      </c>
      <c r="U43" t="s">
        <v>39</v>
      </c>
      <c r="V43" t="s">
        <v>40</v>
      </c>
      <c r="W43" t="s">
        <v>41</v>
      </c>
    </row>
    <row r="44" spans="1:23" x14ac:dyDescent="0.25">
      <c r="A44" t="s">
        <v>1</v>
      </c>
      <c r="B44" t="s">
        <v>2</v>
      </c>
      <c r="C44">
        <v>30</v>
      </c>
      <c r="D44" t="s">
        <v>5</v>
      </c>
      <c r="E44" t="s">
        <v>6</v>
      </c>
      <c r="F44" t="s">
        <v>4</v>
      </c>
      <c r="G44" t="s">
        <v>9</v>
      </c>
      <c r="P44" t="s">
        <v>107</v>
      </c>
      <c r="Q44" t="s">
        <v>163</v>
      </c>
      <c r="R44" t="s">
        <v>106</v>
      </c>
      <c r="S44" t="s">
        <v>107</v>
      </c>
      <c r="T44" t="s">
        <v>96</v>
      </c>
      <c r="U44" t="s">
        <v>24</v>
      </c>
      <c r="V44" t="s">
        <v>25</v>
      </c>
      <c r="W44" t="s">
        <v>23</v>
      </c>
    </row>
    <row r="45" spans="1:23" x14ac:dyDescent="0.25">
      <c r="A45" t="s">
        <v>1</v>
      </c>
      <c r="B45" t="s">
        <v>2</v>
      </c>
      <c r="C45">
        <v>400</v>
      </c>
      <c r="D45" t="s">
        <v>5</v>
      </c>
      <c r="E45" t="s">
        <v>6</v>
      </c>
      <c r="F45" t="s">
        <v>4</v>
      </c>
      <c r="G45" t="s">
        <v>9</v>
      </c>
      <c r="P45" t="s">
        <v>85</v>
      </c>
      <c r="Q45" t="s">
        <v>183</v>
      </c>
      <c r="R45" t="s">
        <v>84</v>
      </c>
      <c r="S45" t="s">
        <v>85</v>
      </c>
      <c r="T45" t="s">
        <v>83</v>
      </c>
      <c r="U45" t="s">
        <v>86</v>
      </c>
      <c r="V45" t="s">
        <v>87</v>
      </c>
      <c r="W45" t="s">
        <v>88</v>
      </c>
    </row>
    <row r="46" spans="1:23" x14ac:dyDescent="0.25">
      <c r="A46" t="s">
        <v>1</v>
      </c>
      <c r="B46" t="s">
        <v>2</v>
      </c>
      <c r="C46">
        <v>3</v>
      </c>
      <c r="D46" t="s">
        <v>3</v>
      </c>
      <c r="E46" t="s">
        <v>6</v>
      </c>
      <c r="F46" t="s">
        <v>4</v>
      </c>
      <c r="G46" t="s">
        <v>5</v>
      </c>
      <c r="P46" t="s">
        <v>52</v>
      </c>
      <c r="Q46" t="s">
        <v>53</v>
      </c>
      <c r="R46" t="s">
        <v>52</v>
      </c>
      <c r="S46" t="s">
        <v>54</v>
      </c>
      <c r="T46" t="s">
        <v>55</v>
      </c>
      <c r="U46" t="s">
        <v>56</v>
      </c>
      <c r="V46" t="s">
        <v>57</v>
      </c>
      <c r="W46" t="s">
        <v>58</v>
      </c>
    </row>
    <row r="47" spans="1:23" x14ac:dyDescent="0.25">
      <c r="A47" t="s">
        <v>1</v>
      </c>
      <c r="B47" t="s">
        <v>2</v>
      </c>
      <c r="C47">
        <v>58</v>
      </c>
      <c r="D47" t="s">
        <v>3</v>
      </c>
      <c r="E47" t="s">
        <v>6</v>
      </c>
      <c r="F47" t="s">
        <v>4</v>
      </c>
      <c r="G47" t="s">
        <v>5</v>
      </c>
      <c r="P47" t="s">
        <v>304</v>
      </c>
      <c r="Q47" t="s">
        <v>305</v>
      </c>
      <c r="R47" t="s">
        <v>304</v>
      </c>
      <c r="S47" t="s">
        <v>306</v>
      </c>
      <c r="T47" t="s">
        <v>307</v>
      </c>
      <c r="U47" t="s">
        <v>308</v>
      </c>
      <c r="V47" t="s">
        <v>309</v>
      </c>
      <c r="W47" t="s">
        <v>310</v>
      </c>
    </row>
    <row r="48" spans="1:23" x14ac:dyDescent="0.25">
      <c r="A48" t="s">
        <v>1</v>
      </c>
      <c r="B48" t="s">
        <v>2</v>
      </c>
      <c r="C48">
        <v>824</v>
      </c>
      <c r="D48" t="s">
        <v>3</v>
      </c>
      <c r="E48" t="s">
        <v>6</v>
      </c>
      <c r="F48" t="s">
        <v>4</v>
      </c>
      <c r="G48" t="s">
        <v>5</v>
      </c>
      <c r="P48" t="s">
        <v>311</v>
      </c>
      <c r="Q48" t="s">
        <v>312</v>
      </c>
      <c r="R48" t="s">
        <v>313</v>
      </c>
      <c r="S48" t="s">
        <v>311</v>
      </c>
      <c r="T48" t="s">
        <v>314</v>
      </c>
      <c r="U48" t="s">
        <v>315</v>
      </c>
      <c r="V48" t="s">
        <v>316</v>
      </c>
      <c r="W48" t="s">
        <v>317</v>
      </c>
    </row>
    <row r="49" spans="1:23" x14ac:dyDescent="0.25">
      <c r="A49" t="s">
        <v>1</v>
      </c>
      <c r="B49" t="s">
        <v>2</v>
      </c>
      <c r="C49">
        <v>4908</v>
      </c>
      <c r="D49" t="s">
        <v>3</v>
      </c>
      <c r="E49" t="s">
        <v>6</v>
      </c>
      <c r="F49" t="s">
        <v>4</v>
      </c>
      <c r="G49" t="s">
        <v>5</v>
      </c>
      <c r="P49" t="s">
        <v>318</v>
      </c>
      <c r="Q49" t="s">
        <v>319</v>
      </c>
      <c r="R49" t="s">
        <v>320</v>
      </c>
      <c r="S49" t="s">
        <v>318</v>
      </c>
      <c r="T49" t="s">
        <v>321</v>
      </c>
      <c r="U49" t="s">
        <v>322</v>
      </c>
      <c r="V49" t="s">
        <v>323</v>
      </c>
      <c r="W49" t="s">
        <v>324</v>
      </c>
    </row>
    <row r="50" spans="1:23" x14ac:dyDescent="0.25">
      <c r="A50" t="s">
        <v>1</v>
      </c>
      <c r="B50" t="s">
        <v>2</v>
      </c>
      <c r="C50">
        <v>64963</v>
      </c>
      <c r="D50" t="s">
        <v>3</v>
      </c>
      <c r="E50" t="s">
        <v>6</v>
      </c>
      <c r="F50" t="s">
        <v>4</v>
      </c>
      <c r="G50" t="s">
        <v>5</v>
      </c>
      <c r="P50" t="s">
        <v>325</v>
      </c>
      <c r="Q50" t="s">
        <v>326</v>
      </c>
      <c r="R50" t="s">
        <v>327</v>
      </c>
      <c r="S50" t="s">
        <v>325</v>
      </c>
      <c r="T50" t="s">
        <v>328</v>
      </c>
      <c r="U50" t="s">
        <v>329</v>
      </c>
      <c r="V50" t="s">
        <v>330</v>
      </c>
      <c r="W50" t="s">
        <v>331</v>
      </c>
    </row>
    <row r="51" spans="1:23" x14ac:dyDescent="0.25">
      <c r="A51" t="s">
        <v>1</v>
      </c>
      <c r="B51" t="s">
        <v>2</v>
      </c>
      <c r="C51">
        <v>8.9999999999999993E-3</v>
      </c>
      <c r="D51" t="s">
        <v>5</v>
      </c>
      <c r="E51" t="s">
        <v>6</v>
      </c>
      <c r="F51" t="s">
        <v>4</v>
      </c>
      <c r="G51" t="s">
        <v>9</v>
      </c>
      <c r="P51" t="s">
        <v>32</v>
      </c>
      <c r="Q51" t="s">
        <v>31</v>
      </c>
      <c r="R51" t="s">
        <v>29</v>
      </c>
      <c r="S51" t="s">
        <v>32</v>
      </c>
      <c r="T51" t="s">
        <v>33</v>
      </c>
      <c r="U51" t="s">
        <v>34</v>
      </c>
      <c r="V51" t="s">
        <v>35</v>
      </c>
    </row>
    <row r="52" spans="1:23" x14ac:dyDescent="0.25">
      <c r="A52" t="s">
        <v>1</v>
      </c>
      <c r="B52" t="s">
        <v>2</v>
      </c>
      <c r="C52">
        <v>0.06</v>
      </c>
      <c r="D52" t="s">
        <v>5</v>
      </c>
      <c r="E52" t="s">
        <v>6</v>
      </c>
      <c r="F52" t="s">
        <v>4</v>
      </c>
      <c r="G52" t="s">
        <v>9</v>
      </c>
      <c r="P52" t="s">
        <v>39</v>
      </c>
      <c r="Q52" t="s">
        <v>38</v>
      </c>
      <c r="R52" t="s">
        <v>36</v>
      </c>
      <c r="S52" t="s">
        <v>39</v>
      </c>
      <c r="T52" t="s">
        <v>40</v>
      </c>
      <c r="U52" t="s">
        <v>41</v>
      </c>
      <c r="V52" t="s">
        <v>42</v>
      </c>
      <c r="W52" t="s">
        <v>105</v>
      </c>
    </row>
    <row r="53" spans="1:23" x14ac:dyDescent="0.25">
      <c r="A53" t="s">
        <v>1</v>
      </c>
      <c r="B53" t="s">
        <v>2</v>
      </c>
      <c r="C53">
        <v>0.6</v>
      </c>
      <c r="D53" t="s">
        <v>5</v>
      </c>
      <c r="E53" t="s">
        <v>6</v>
      </c>
      <c r="F53" t="s">
        <v>4</v>
      </c>
      <c r="G53" t="s">
        <v>9</v>
      </c>
      <c r="P53" t="s">
        <v>36</v>
      </c>
      <c r="Q53" t="s">
        <v>37</v>
      </c>
      <c r="R53" t="s">
        <v>38</v>
      </c>
      <c r="S53" t="s">
        <v>36</v>
      </c>
      <c r="T53" t="s">
        <v>39</v>
      </c>
      <c r="U53" t="s">
        <v>40</v>
      </c>
      <c r="V53" t="s">
        <v>41</v>
      </c>
      <c r="W53" t="s">
        <v>42</v>
      </c>
    </row>
    <row r="54" spans="1:23" x14ac:dyDescent="0.25">
      <c r="A54" t="s">
        <v>1</v>
      </c>
      <c r="B54" t="s">
        <v>2</v>
      </c>
      <c r="C54">
        <v>9</v>
      </c>
      <c r="D54" t="s">
        <v>5</v>
      </c>
      <c r="E54" t="s">
        <v>6</v>
      </c>
      <c r="F54" t="s">
        <v>4</v>
      </c>
      <c r="G54" t="s">
        <v>9</v>
      </c>
      <c r="P54" t="s">
        <v>30</v>
      </c>
      <c r="Q54" t="s">
        <v>81</v>
      </c>
      <c r="R54" t="s">
        <v>82</v>
      </c>
      <c r="S54" t="s">
        <v>30</v>
      </c>
      <c r="T54" t="s">
        <v>31</v>
      </c>
      <c r="U54" t="s">
        <v>29</v>
      </c>
      <c r="V54" t="s">
        <v>32</v>
      </c>
      <c r="W54" t="s">
        <v>33</v>
      </c>
    </row>
    <row r="55" spans="1:23" x14ac:dyDescent="0.25">
      <c r="A55" t="s">
        <v>1</v>
      </c>
      <c r="B55" t="s">
        <v>2</v>
      </c>
      <c r="C55">
        <v>70</v>
      </c>
      <c r="D55" t="s">
        <v>5</v>
      </c>
      <c r="E55" t="s">
        <v>6</v>
      </c>
      <c r="F55" t="s">
        <v>4</v>
      </c>
      <c r="G55" t="s">
        <v>9</v>
      </c>
      <c r="P55" t="s">
        <v>93</v>
      </c>
      <c r="Q55" t="s">
        <v>92</v>
      </c>
      <c r="R55" t="s">
        <v>90</v>
      </c>
      <c r="S55" t="s">
        <v>93</v>
      </c>
      <c r="T55" t="s">
        <v>72</v>
      </c>
      <c r="U55" t="s">
        <v>73</v>
      </c>
      <c r="V55" t="s">
        <v>71</v>
      </c>
      <c r="W55" t="s">
        <v>74</v>
      </c>
    </row>
    <row r="56" spans="1:23" x14ac:dyDescent="0.25">
      <c r="A56" t="s">
        <v>1</v>
      </c>
      <c r="B56" t="s">
        <v>2</v>
      </c>
      <c r="C56">
        <v>900</v>
      </c>
      <c r="D56" t="s">
        <v>5</v>
      </c>
      <c r="E56" t="s">
        <v>6</v>
      </c>
      <c r="F56" t="s">
        <v>4</v>
      </c>
      <c r="G56" t="s">
        <v>9</v>
      </c>
      <c r="P56" t="s">
        <v>81</v>
      </c>
      <c r="Q56" t="s">
        <v>154</v>
      </c>
      <c r="R56" t="s">
        <v>146</v>
      </c>
      <c r="S56" t="s">
        <v>81</v>
      </c>
      <c r="T56" t="s">
        <v>82</v>
      </c>
      <c r="U56" t="s">
        <v>30</v>
      </c>
      <c r="V56" t="s">
        <v>31</v>
      </c>
      <c r="W56" t="s">
        <v>29</v>
      </c>
    </row>
    <row r="57" spans="1:23" x14ac:dyDescent="0.25">
      <c r="A57" t="s">
        <v>1</v>
      </c>
      <c r="B57" t="s">
        <v>2</v>
      </c>
      <c r="C57">
        <v>8</v>
      </c>
      <c r="D57" t="s">
        <v>3</v>
      </c>
      <c r="E57" t="s">
        <v>6</v>
      </c>
      <c r="F57" t="s">
        <v>4</v>
      </c>
      <c r="G57" t="s">
        <v>5</v>
      </c>
      <c r="P57" t="s">
        <v>18</v>
      </c>
      <c r="Q57" t="s">
        <v>94</v>
      </c>
      <c r="R57" t="s">
        <v>18</v>
      </c>
      <c r="S57" t="s">
        <v>17</v>
      </c>
      <c r="T57" t="s">
        <v>19</v>
      </c>
      <c r="U57" t="s">
        <v>20</v>
      </c>
      <c r="V57" t="s">
        <v>21</v>
      </c>
      <c r="W57" t="s">
        <v>22</v>
      </c>
    </row>
    <row r="58" spans="1:23" x14ac:dyDescent="0.25">
      <c r="A58" t="s">
        <v>1</v>
      </c>
      <c r="B58" t="s">
        <v>2</v>
      </c>
      <c r="C58">
        <v>11</v>
      </c>
      <c r="D58" t="s">
        <v>3</v>
      </c>
      <c r="E58" t="s">
        <v>6</v>
      </c>
      <c r="F58" t="s">
        <v>4</v>
      </c>
      <c r="G58" t="s">
        <v>5</v>
      </c>
      <c r="P58" t="s">
        <v>332</v>
      </c>
      <c r="Q58" t="s">
        <v>333</v>
      </c>
      <c r="R58" t="s">
        <v>332</v>
      </c>
      <c r="S58" t="s">
        <v>334</v>
      </c>
      <c r="T58" t="s">
        <v>335</v>
      </c>
      <c r="U58" t="s">
        <v>336</v>
      </c>
      <c r="V58" t="s">
        <v>337</v>
      </c>
      <c r="W58" t="s">
        <v>338</v>
      </c>
    </row>
    <row r="59" spans="1:23" x14ac:dyDescent="0.25">
      <c r="A59" t="s">
        <v>1</v>
      </c>
      <c r="B59" t="s">
        <v>2</v>
      </c>
      <c r="C59">
        <v>789</v>
      </c>
      <c r="D59" t="s">
        <v>3</v>
      </c>
      <c r="E59" t="s">
        <v>6</v>
      </c>
      <c r="F59" t="s">
        <v>4</v>
      </c>
      <c r="G59" t="s">
        <v>5</v>
      </c>
      <c r="P59" t="s">
        <v>339</v>
      </c>
      <c r="Q59" t="s">
        <v>340</v>
      </c>
      <c r="R59" t="s">
        <v>341</v>
      </c>
      <c r="S59" t="s">
        <v>339</v>
      </c>
      <c r="T59" t="s">
        <v>342</v>
      </c>
      <c r="U59" t="s">
        <v>343</v>
      </c>
      <c r="V59" t="s">
        <v>344</v>
      </c>
      <c r="W59" t="s">
        <v>345</v>
      </c>
    </row>
    <row r="60" spans="1:23" x14ac:dyDescent="0.25">
      <c r="A60" t="s">
        <v>1</v>
      </c>
      <c r="B60" t="s">
        <v>2</v>
      </c>
      <c r="C60">
        <v>9336</v>
      </c>
      <c r="D60" t="s">
        <v>3</v>
      </c>
      <c r="E60" t="s">
        <v>6</v>
      </c>
      <c r="F60" t="s">
        <v>4</v>
      </c>
      <c r="G60" t="s">
        <v>5</v>
      </c>
      <c r="P60" t="s">
        <v>346</v>
      </c>
      <c r="Q60" t="s">
        <v>347</v>
      </c>
      <c r="R60" t="s">
        <v>348</v>
      </c>
      <c r="S60" t="s">
        <v>346</v>
      </c>
      <c r="T60" t="s">
        <v>349</v>
      </c>
      <c r="U60" t="s">
        <v>350</v>
      </c>
      <c r="V60" t="s">
        <v>351</v>
      </c>
      <c r="W60" t="s">
        <v>352</v>
      </c>
    </row>
    <row r="61" spans="1:23" x14ac:dyDescent="0.25">
      <c r="A61" t="s">
        <v>1</v>
      </c>
      <c r="B61" t="s">
        <v>2</v>
      </c>
      <c r="C61">
        <v>65323</v>
      </c>
      <c r="D61" t="s">
        <v>3</v>
      </c>
      <c r="E61" t="s">
        <v>6</v>
      </c>
      <c r="F61" t="s">
        <v>4</v>
      </c>
      <c r="G61" t="s">
        <v>5</v>
      </c>
      <c r="P61" t="s">
        <v>353</v>
      </c>
      <c r="Q61" t="s">
        <v>354</v>
      </c>
      <c r="R61" t="s">
        <v>355</v>
      </c>
      <c r="S61" t="s">
        <v>353</v>
      </c>
      <c r="T61" t="s">
        <v>356</v>
      </c>
      <c r="U61" t="s">
        <v>357</v>
      </c>
      <c r="V61" t="s">
        <v>358</v>
      </c>
      <c r="W61" t="s">
        <v>359</v>
      </c>
    </row>
    <row r="62" spans="1:23" x14ac:dyDescent="0.25">
      <c r="A62" t="s">
        <v>1</v>
      </c>
      <c r="B62" t="s">
        <v>2</v>
      </c>
      <c r="C62">
        <v>5.0000000000000001E-3</v>
      </c>
      <c r="D62" t="s">
        <v>5</v>
      </c>
      <c r="E62" t="s">
        <v>6</v>
      </c>
      <c r="F62" t="s">
        <v>4</v>
      </c>
      <c r="G62" t="s">
        <v>9</v>
      </c>
      <c r="P62" t="s">
        <v>78</v>
      </c>
      <c r="Q62" t="s">
        <v>50</v>
      </c>
      <c r="R62" t="s">
        <v>51</v>
      </c>
      <c r="S62" t="s">
        <v>78</v>
      </c>
      <c r="T62" t="s">
        <v>79</v>
      </c>
      <c r="U62" t="s">
        <v>80</v>
      </c>
      <c r="V62" t="s">
        <v>95</v>
      </c>
    </row>
    <row r="63" spans="1:23" x14ac:dyDescent="0.25">
      <c r="A63" t="s">
        <v>1</v>
      </c>
      <c r="B63" t="s">
        <v>2</v>
      </c>
      <c r="C63">
        <v>0.01</v>
      </c>
      <c r="D63" t="s">
        <v>5</v>
      </c>
      <c r="E63" t="s">
        <v>6</v>
      </c>
      <c r="F63" t="s">
        <v>4</v>
      </c>
      <c r="G63" t="s">
        <v>9</v>
      </c>
      <c r="P63" t="s">
        <v>130</v>
      </c>
      <c r="Q63" t="s">
        <v>128</v>
      </c>
      <c r="R63" t="s">
        <v>129</v>
      </c>
      <c r="S63" t="s">
        <v>130</v>
      </c>
      <c r="T63" t="s">
        <v>171</v>
      </c>
      <c r="U63" t="s">
        <v>172</v>
      </c>
      <c r="V63" t="s">
        <v>173</v>
      </c>
      <c r="W63" t="s">
        <v>174</v>
      </c>
    </row>
    <row r="64" spans="1:23" x14ac:dyDescent="0.25">
      <c r="A64" t="s">
        <v>1</v>
      </c>
      <c r="B64" t="s">
        <v>2</v>
      </c>
      <c r="C64">
        <v>0.1</v>
      </c>
      <c r="D64" t="s">
        <v>5</v>
      </c>
      <c r="E64" t="s">
        <v>6</v>
      </c>
      <c r="F64" t="s">
        <v>4</v>
      </c>
      <c r="G64" t="s">
        <v>9</v>
      </c>
      <c r="P64" t="s">
        <v>129</v>
      </c>
      <c r="Q64" t="s">
        <v>127</v>
      </c>
      <c r="R64" t="s">
        <v>128</v>
      </c>
      <c r="S64" t="s">
        <v>129</v>
      </c>
      <c r="T64" t="s">
        <v>130</v>
      </c>
      <c r="U64" t="s">
        <v>171</v>
      </c>
      <c r="V64" t="s">
        <v>172</v>
      </c>
      <c r="W64" t="s">
        <v>173</v>
      </c>
    </row>
    <row r="65" spans="1:23" x14ac:dyDescent="0.25">
      <c r="A65" t="s">
        <v>1</v>
      </c>
      <c r="B65" t="s">
        <v>2</v>
      </c>
      <c r="C65">
        <v>4</v>
      </c>
      <c r="D65" t="s">
        <v>5</v>
      </c>
      <c r="E65" t="s">
        <v>6</v>
      </c>
      <c r="F65" t="s">
        <v>4</v>
      </c>
      <c r="G65" t="s">
        <v>9</v>
      </c>
      <c r="P65" t="s">
        <v>86</v>
      </c>
      <c r="Q65" t="s">
        <v>85</v>
      </c>
      <c r="R65" t="s">
        <v>83</v>
      </c>
      <c r="S65" t="s">
        <v>86</v>
      </c>
      <c r="T65" t="s">
        <v>87</v>
      </c>
      <c r="U65" t="s">
        <v>88</v>
      </c>
      <c r="V65" t="s">
        <v>89</v>
      </c>
      <c r="W65" t="s">
        <v>120</v>
      </c>
    </row>
    <row r="66" spans="1:23" x14ac:dyDescent="0.25">
      <c r="A66" t="s">
        <v>1</v>
      </c>
      <c r="B66" t="s">
        <v>2</v>
      </c>
      <c r="C66">
        <v>80</v>
      </c>
      <c r="D66" t="s">
        <v>5</v>
      </c>
      <c r="E66" t="s">
        <v>6</v>
      </c>
      <c r="F66" t="s">
        <v>4</v>
      </c>
      <c r="G66" t="s">
        <v>9</v>
      </c>
      <c r="P66" t="s">
        <v>121</v>
      </c>
      <c r="Q66" t="s">
        <v>122</v>
      </c>
      <c r="R66" t="s">
        <v>123</v>
      </c>
      <c r="S66" t="s">
        <v>121</v>
      </c>
      <c r="T66" t="s">
        <v>124</v>
      </c>
      <c r="U66" t="s">
        <v>66</v>
      </c>
      <c r="V66" t="s">
        <v>67</v>
      </c>
      <c r="W66" t="s">
        <v>65</v>
      </c>
    </row>
    <row r="67" spans="1:23" x14ac:dyDescent="0.25">
      <c r="A67" t="s">
        <v>1</v>
      </c>
      <c r="B67" t="s">
        <v>2</v>
      </c>
      <c r="C67">
        <v>800</v>
      </c>
      <c r="D67" t="s">
        <v>5</v>
      </c>
      <c r="E67" t="s">
        <v>6</v>
      </c>
      <c r="F67" t="s">
        <v>4</v>
      </c>
      <c r="G67" t="s">
        <v>9</v>
      </c>
      <c r="P67" t="s">
        <v>123</v>
      </c>
      <c r="Q67" t="s">
        <v>226</v>
      </c>
      <c r="R67" t="s">
        <v>122</v>
      </c>
      <c r="S67" t="s">
        <v>123</v>
      </c>
      <c r="T67" t="s">
        <v>121</v>
      </c>
      <c r="U67" t="s">
        <v>124</v>
      </c>
      <c r="V67" t="s">
        <v>66</v>
      </c>
      <c r="W67" t="s">
        <v>67</v>
      </c>
    </row>
    <row r="68" spans="1:23" x14ac:dyDescent="0.25">
      <c r="A68" t="s">
        <v>1</v>
      </c>
      <c r="B68" t="s">
        <v>2</v>
      </c>
      <c r="C68">
        <v>8</v>
      </c>
      <c r="D68" t="s">
        <v>3</v>
      </c>
      <c r="E68" t="s">
        <v>6</v>
      </c>
      <c r="F68" t="s">
        <v>4</v>
      </c>
      <c r="G68" t="s">
        <v>5</v>
      </c>
      <c r="P68" t="s">
        <v>18</v>
      </c>
      <c r="Q68" t="s">
        <v>94</v>
      </c>
      <c r="R68" t="s">
        <v>18</v>
      </c>
      <c r="S68" t="s">
        <v>17</v>
      </c>
      <c r="T68" t="s">
        <v>19</v>
      </c>
      <c r="U68" t="s">
        <v>20</v>
      </c>
      <c r="V68" t="s">
        <v>21</v>
      </c>
      <c r="W68" t="s">
        <v>22</v>
      </c>
    </row>
    <row r="69" spans="1:23" x14ac:dyDescent="0.25">
      <c r="A69" t="s">
        <v>1</v>
      </c>
      <c r="B69" t="s">
        <v>2</v>
      </c>
      <c r="C69">
        <v>88</v>
      </c>
      <c r="D69" t="s">
        <v>3</v>
      </c>
      <c r="E69" t="s">
        <v>6</v>
      </c>
      <c r="F69" t="s">
        <v>4</v>
      </c>
      <c r="G69" t="s">
        <v>5</v>
      </c>
      <c r="P69" t="s">
        <v>110</v>
      </c>
      <c r="Q69" t="s">
        <v>111</v>
      </c>
      <c r="R69" t="s">
        <v>110</v>
      </c>
      <c r="S69" t="s">
        <v>112</v>
      </c>
      <c r="T69" t="s">
        <v>113</v>
      </c>
      <c r="U69" t="s">
        <v>114</v>
      </c>
      <c r="V69" t="s">
        <v>115</v>
      </c>
      <c r="W69" t="s">
        <v>116</v>
      </c>
    </row>
    <row r="70" spans="1:23" x14ac:dyDescent="0.25">
      <c r="A70" t="s">
        <v>1</v>
      </c>
      <c r="B70" t="s">
        <v>2</v>
      </c>
      <c r="C70">
        <v>571</v>
      </c>
      <c r="D70" t="s">
        <v>3</v>
      </c>
      <c r="E70" t="s">
        <v>6</v>
      </c>
      <c r="F70" t="s">
        <v>4</v>
      </c>
      <c r="G70" t="s">
        <v>5</v>
      </c>
      <c r="P70" t="s">
        <v>360</v>
      </c>
      <c r="Q70" t="s">
        <v>361</v>
      </c>
      <c r="R70" t="s">
        <v>362</v>
      </c>
      <c r="S70" t="s">
        <v>360</v>
      </c>
      <c r="T70" t="s">
        <v>363</v>
      </c>
      <c r="U70" t="s">
        <v>364</v>
      </c>
      <c r="V70" t="s">
        <v>365</v>
      </c>
      <c r="W70" t="s">
        <v>366</v>
      </c>
    </row>
    <row r="71" spans="1:23" x14ac:dyDescent="0.25">
      <c r="A71" t="s">
        <v>1</v>
      </c>
      <c r="B71" t="s">
        <v>2</v>
      </c>
      <c r="C71">
        <v>9078</v>
      </c>
      <c r="D71" t="s">
        <v>3</v>
      </c>
      <c r="E71" t="s">
        <v>6</v>
      </c>
      <c r="F71" t="s">
        <v>4</v>
      </c>
      <c r="G71" t="s">
        <v>5</v>
      </c>
      <c r="P71" t="s">
        <v>367</v>
      </c>
      <c r="Q71" t="s">
        <v>368</v>
      </c>
      <c r="R71" t="s">
        <v>369</v>
      </c>
      <c r="S71" t="s">
        <v>367</v>
      </c>
      <c r="T71" t="s">
        <v>370</v>
      </c>
      <c r="U71" t="s">
        <v>371</v>
      </c>
      <c r="V71" t="s">
        <v>372</v>
      </c>
      <c r="W71" t="s">
        <v>373</v>
      </c>
    </row>
    <row r="72" spans="1:23" x14ac:dyDescent="0.25">
      <c r="A72" t="s">
        <v>1</v>
      </c>
      <c r="B72" t="s">
        <v>2</v>
      </c>
      <c r="C72">
        <v>83591</v>
      </c>
      <c r="D72" t="s">
        <v>3</v>
      </c>
      <c r="E72" t="s">
        <v>6</v>
      </c>
      <c r="F72" t="s">
        <v>4</v>
      </c>
      <c r="G72" t="s">
        <v>5</v>
      </c>
      <c r="P72" t="s">
        <v>374</v>
      </c>
      <c r="Q72" t="s">
        <v>375</v>
      </c>
      <c r="R72" t="s">
        <v>376</v>
      </c>
      <c r="S72" t="s">
        <v>374</v>
      </c>
      <c r="T72" t="s">
        <v>377</v>
      </c>
      <c r="U72" t="s">
        <v>378</v>
      </c>
      <c r="V72" t="s">
        <v>379</v>
      </c>
      <c r="W72" t="s">
        <v>380</v>
      </c>
    </row>
    <row r="73" spans="1:23" x14ac:dyDescent="0.25">
      <c r="A73" t="s">
        <v>1</v>
      </c>
      <c r="B73" t="s">
        <v>2</v>
      </c>
      <c r="C73">
        <v>7.0000000000000001E-3</v>
      </c>
      <c r="D73" t="s">
        <v>5</v>
      </c>
      <c r="E73" t="s">
        <v>6</v>
      </c>
      <c r="F73" t="s">
        <v>4</v>
      </c>
      <c r="G73" t="s">
        <v>9</v>
      </c>
      <c r="P73" t="s">
        <v>74</v>
      </c>
      <c r="Q73" t="s">
        <v>73</v>
      </c>
      <c r="R73" t="s">
        <v>71</v>
      </c>
      <c r="S73" t="s">
        <v>74</v>
      </c>
      <c r="T73" t="s">
        <v>75</v>
      </c>
      <c r="U73" t="s">
        <v>76</v>
      </c>
      <c r="V73" t="s">
        <v>77</v>
      </c>
    </row>
    <row r="74" spans="1:23" x14ac:dyDescent="0.25">
      <c r="A74" t="s">
        <v>1</v>
      </c>
      <c r="B74" t="s">
        <v>2</v>
      </c>
      <c r="C74">
        <v>0.05</v>
      </c>
      <c r="D74" t="s">
        <v>5</v>
      </c>
      <c r="E74" t="s">
        <v>6</v>
      </c>
      <c r="F74" t="s">
        <v>4</v>
      </c>
      <c r="G74" t="s">
        <v>9</v>
      </c>
      <c r="P74" t="s">
        <v>51</v>
      </c>
      <c r="Q74" t="s">
        <v>49</v>
      </c>
      <c r="R74" t="s">
        <v>50</v>
      </c>
      <c r="S74" t="s">
        <v>51</v>
      </c>
      <c r="T74" t="s">
        <v>78</v>
      </c>
      <c r="U74" t="s">
        <v>79</v>
      </c>
      <c r="V74" t="s">
        <v>80</v>
      </c>
      <c r="W74" t="s">
        <v>95</v>
      </c>
    </row>
    <row r="75" spans="1:23" x14ac:dyDescent="0.25">
      <c r="A75" t="s">
        <v>1</v>
      </c>
      <c r="B75" t="s">
        <v>2</v>
      </c>
      <c r="C75">
        <v>0.1</v>
      </c>
      <c r="D75" t="s">
        <v>5</v>
      </c>
      <c r="E75" t="s">
        <v>6</v>
      </c>
      <c r="F75" t="s">
        <v>4</v>
      </c>
      <c r="G75" t="s">
        <v>9</v>
      </c>
      <c r="P75" t="s">
        <v>129</v>
      </c>
      <c r="Q75" t="s">
        <v>127</v>
      </c>
      <c r="R75" t="s">
        <v>128</v>
      </c>
      <c r="S75" t="s">
        <v>129</v>
      </c>
      <c r="T75" t="s">
        <v>130</v>
      </c>
      <c r="U75" t="s">
        <v>171</v>
      </c>
      <c r="V75" t="s">
        <v>172</v>
      </c>
      <c r="W75" t="s">
        <v>173</v>
      </c>
    </row>
    <row r="76" spans="1:23" x14ac:dyDescent="0.25">
      <c r="A76" t="s">
        <v>1</v>
      </c>
      <c r="B76" t="s">
        <v>2</v>
      </c>
      <c r="C76">
        <v>6</v>
      </c>
      <c r="D76" t="s">
        <v>5</v>
      </c>
      <c r="E76" t="s">
        <v>6</v>
      </c>
      <c r="F76" t="s">
        <v>4</v>
      </c>
      <c r="G76" t="s">
        <v>9</v>
      </c>
      <c r="P76" t="s">
        <v>38</v>
      </c>
      <c r="Q76" t="s">
        <v>43</v>
      </c>
      <c r="R76" t="s">
        <v>37</v>
      </c>
      <c r="S76" t="s">
        <v>38</v>
      </c>
      <c r="T76" t="s">
        <v>36</v>
      </c>
      <c r="U76" t="s">
        <v>39</v>
      </c>
      <c r="V76" t="s">
        <v>40</v>
      </c>
      <c r="W76" t="s">
        <v>41</v>
      </c>
    </row>
    <row r="77" spans="1:23" x14ac:dyDescent="0.25">
      <c r="A77" t="s">
        <v>1</v>
      </c>
      <c r="B77" t="s">
        <v>2</v>
      </c>
      <c r="C77">
        <v>10</v>
      </c>
      <c r="D77" t="s">
        <v>5</v>
      </c>
      <c r="E77" t="s">
        <v>6</v>
      </c>
      <c r="F77" t="s">
        <v>4</v>
      </c>
      <c r="G77" t="s">
        <v>9</v>
      </c>
      <c r="P77" t="s">
        <v>127</v>
      </c>
      <c r="Q77" t="s">
        <v>126</v>
      </c>
      <c r="R77" t="s">
        <v>125</v>
      </c>
      <c r="S77" t="s">
        <v>127</v>
      </c>
      <c r="T77" t="s">
        <v>128</v>
      </c>
      <c r="U77" t="s">
        <v>129</v>
      </c>
      <c r="V77" t="s">
        <v>130</v>
      </c>
      <c r="W77" t="s">
        <v>171</v>
      </c>
    </row>
    <row r="78" spans="1:23" x14ac:dyDescent="0.25">
      <c r="A78" t="s">
        <v>1</v>
      </c>
      <c r="B78" t="s">
        <v>2</v>
      </c>
      <c r="C78">
        <v>500</v>
      </c>
      <c r="D78" t="s">
        <v>5</v>
      </c>
      <c r="E78" t="s">
        <v>6</v>
      </c>
      <c r="F78" t="s">
        <v>4</v>
      </c>
      <c r="G78" t="s">
        <v>9</v>
      </c>
      <c r="P78" t="s">
        <v>45</v>
      </c>
      <c r="Q78" t="s">
        <v>46</v>
      </c>
      <c r="R78" t="s">
        <v>47</v>
      </c>
      <c r="S78" t="s">
        <v>45</v>
      </c>
      <c r="T78" t="s">
        <v>48</v>
      </c>
      <c r="U78" t="s">
        <v>49</v>
      </c>
      <c r="V78" t="s">
        <v>50</v>
      </c>
      <c r="W78" t="s">
        <v>51</v>
      </c>
    </row>
    <row r="79" spans="1:23" x14ac:dyDescent="0.25">
      <c r="A79" t="s">
        <v>1</v>
      </c>
      <c r="B79" t="s">
        <v>2</v>
      </c>
      <c r="C79">
        <v>4</v>
      </c>
      <c r="D79" t="s">
        <v>3</v>
      </c>
      <c r="E79" t="s">
        <v>6</v>
      </c>
      <c r="F79" t="s">
        <v>4</v>
      </c>
      <c r="G79" t="s">
        <v>5</v>
      </c>
      <c r="P79" t="s">
        <v>60</v>
      </c>
      <c r="Q79" t="s">
        <v>109</v>
      </c>
      <c r="R79" t="s">
        <v>60</v>
      </c>
      <c r="S79" t="s">
        <v>59</v>
      </c>
      <c r="T79" t="s">
        <v>61</v>
      </c>
      <c r="U79" t="s">
        <v>62</v>
      </c>
      <c r="V79" t="s">
        <v>63</v>
      </c>
      <c r="W79" t="s">
        <v>64</v>
      </c>
    </row>
    <row r="80" spans="1:23" x14ac:dyDescent="0.25">
      <c r="A80" t="s">
        <v>1</v>
      </c>
      <c r="B80" t="s">
        <v>2</v>
      </c>
      <c r="C80">
        <v>25</v>
      </c>
      <c r="D80" t="s">
        <v>3</v>
      </c>
      <c r="E80" t="s">
        <v>6</v>
      </c>
      <c r="F80" t="s">
        <v>4</v>
      </c>
      <c r="G80" t="s">
        <v>5</v>
      </c>
      <c r="P80" t="s">
        <v>381</v>
      </c>
      <c r="Q80" t="s">
        <v>382</v>
      </c>
      <c r="R80" t="s">
        <v>381</v>
      </c>
      <c r="S80" t="s">
        <v>383</v>
      </c>
      <c r="T80" t="s">
        <v>384</v>
      </c>
      <c r="U80" t="s">
        <v>385</v>
      </c>
      <c r="V80" t="s">
        <v>386</v>
      </c>
      <c r="W80" t="s">
        <v>387</v>
      </c>
    </row>
    <row r="81" spans="1:23" x14ac:dyDescent="0.25">
      <c r="A81" t="s">
        <v>1</v>
      </c>
      <c r="B81" t="s">
        <v>2</v>
      </c>
      <c r="C81">
        <v>386</v>
      </c>
      <c r="D81" t="s">
        <v>3</v>
      </c>
      <c r="E81" t="s">
        <v>6</v>
      </c>
      <c r="F81" t="s">
        <v>4</v>
      </c>
      <c r="G81" t="s">
        <v>5</v>
      </c>
      <c r="P81" t="s">
        <v>388</v>
      </c>
      <c r="Q81" t="s">
        <v>389</v>
      </c>
      <c r="R81" t="s">
        <v>390</v>
      </c>
      <c r="S81" t="s">
        <v>388</v>
      </c>
      <c r="T81" t="s">
        <v>391</v>
      </c>
      <c r="U81" t="s">
        <v>392</v>
      </c>
      <c r="V81" t="s">
        <v>393</v>
      </c>
      <c r="W81" t="s">
        <v>394</v>
      </c>
    </row>
    <row r="82" spans="1:23" x14ac:dyDescent="0.25">
      <c r="A82" t="s">
        <v>1</v>
      </c>
      <c r="B82" t="s">
        <v>2</v>
      </c>
      <c r="C82">
        <v>9877</v>
      </c>
      <c r="D82" t="s">
        <v>3</v>
      </c>
      <c r="E82" t="s">
        <v>6</v>
      </c>
      <c r="F82" t="s">
        <v>4</v>
      </c>
      <c r="G82" t="s">
        <v>5</v>
      </c>
      <c r="P82" t="s">
        <v>395</v>
      </c>
      <c r="Q82" t="s">
        <v>396</v>
      </c>
      <c r="R82" t="s">
        <v>397</v>
      </c>
      <c r="S82" t="s">
        <v>395</v>
      </c>
      <c r="T82" t="s">
        <v>398</v>
      </c>
      <c r="U82" t="s">
        <v>399</v>
      </c>
      <c r="V82" t="s">
        <v>400</v>
      </c>
      <c r="W82" t="s">
        <v>401</v>
      </c>
    </row>
    <row r="83" spans="1:23" x14ac:dyDescent="0.25">
      <c r="A83" t="s">
        <v>1</v>
      </c>
      <c r="B83" t="s">
        <v>2</v>
      </c>
      <c r="C83">
        <v>22835</v>
      </c>
      <c r="D83" t="s">
        <v>3</v>
      </c>
      <c r="E83" t="s">
        <v>6</v>
      </c>
      <c r="F83" t="s">
        <v>4</v>
      </c>
      <c r="G83" t="s">
        <v>5</v>
      </c>
      <c r="P83" t="s">
        <v>402</v>
      </c>
      <c r="Q83" t="s">
        <v>403</v>
      </c>
      <c r="R83" t="s">
        <v>404</v>
      </c>
      <c r="S83" t="s">
        <v>402</v>
      </c>
      <c r="T83" t="s">
        <v>405</v>
      </c>
      <c r="U83" t="s">
        <v>406</v>
      </c>
      <c r="V83" t="s">
        <v>407</v>
      </c>
      <c r="W83" t="s">
        <v>408</v>
      </c>
    </row>
    <row r="84" spans="1:23" x14ac:dyDescent="0.25">
      <c r="A84" t="s">
        <v>1</v>
      </c>
      <c r="B84" t="s">
        <v>2</v>
      </c>
      <c r="C84">
        <v>4.0000000000000001E-3</v>
      </c>
      <c r="D84" t="s">
        <v>5</v>
      </c>
      <c r="E84" t="s">
        <v>6</v>
      </c>
      <c r="F84" t="s">
        <v>4</v>
      </c>
      <c r="G84" t="s">
        <v>9</v>
      </c>
      <c r="P84" t="s">
        <v>89</v>
      </c>
      <c r="Q84" t="s">
        <v>87</v>
      </c>
      <c r="R84" t="s">
        <v>88</v>
      </c>
      <c r="S84" t="s">
        <v>89</v>
      </c>
      <c r="T84" t="s">
        <v>120</v>
      </c>
      <c r="U84" t="s">
        <v>138</v>
      </c>
      <c r="V84" t="s">
        <v>182</v>
      </c>
    </row>
    <row r="85" spans="1:23" x14ac:dyDescent="0.25">
      <c r="A85" t="s">
        <v>1</v>
      </c>
      <c r="B85" t="s">
        <v>2</v>
      </c>
      <c r="C85">
        <v>0.04</v>
      </c>
      <c r="D85" t="s">
        <v>5</v>
      </c>
      <c r="E85" t="s">
        <v>6</v>
      </c>
      <c r="F85" t="s">
        <v>4</v>
      </c>
      <c r="G85" t="s">
        <v>9</v>
      </c>
      <c r="P85" t="s">
        <v>88</v>
      </c>
      <c r="Q85" t="s">
        <v>86</v>
      </c>
      <c r="R85" t="s">
        <v>87</v>
      </c>
      <c r="S85" t="s">
        <v>88</v>
      </c>
      <c r="T85" t="s">
        <v>89</v>
      </c>
      <c r="U85" t="s">
        <v>120</v>
      </c>
      <c r="V85" t="s">
        <v>138</v>
      </c>
      <c r="W85" t="s">
        <v>182</v>
      </c>
    </row>
    <row r="86" spans="1:23" x14ac:dyDescent="0.25">
      <c r="A86" t="s">
        <v>1</v>
      </c>
      <c r="B86" t="s">
        <v>2</v>
      </c>
      <c r="C86">
        <v>0.8</v>
      </c>
      <c r="D86" t="s">
        <v>5</v>
      </c>
      <c r="E86" t="s">
        <v>6</v>
      </c>
      <c r="F86" t="s">
        <v>4</v>
      </c>
      <c r="G86" t="s">
        <v>9</v>
      </c>
      <c r="P86" t="s">
        <v>66</v>
      </c>
      <c r="Q86" t="s">
        <v>121</v>
      </c>
      <c r="R86" t="s">
        <v>124</v>
      </c>
      <c r="S86" t="s">
        <v>66</v>
      </c>
      <c r="T86" t="s">
        <v>67</v>
      </c>
      <c r="U86" t="s">
        <v>65</v>
      </c>
      <c r="V86" t="s">
        <v>68</v>
      </c>
      <c r="W86" t="s">
        <v>69</v>
      </c>
    </row>
    <row r="87" spans="1:23" x14ac:dyDescent="0.25">
      <c r="A87" t="s">
        <v>1</v>
      </c>
      <c r="B87" t="s">
        <v>2</v>
      </c>
      <c r="C87">
        <v>1</v>
      </c>
      <c r="D87" t="s">
        <v>5</v>
      </c>
      <c r="E87" t="s">
        <v>6</v>
      </c>
      <c r="F87" t="s">
        <v>4</v>
      </c>
      <c r="G87" t="s">
        <v>9</v>
      </c>
      <c r="P87" t="s">
        <v>128</v>
      </c>
      <c r="Q87" t="s">
        <v>125</v>
      </c>
      <c r="R87" t="s">
        <v>127</v>
      </c>
      <c r="S87" t="s">
        <v>128</v>
      </c>
      <c r="T87" t="s">
        <v>129</v>
      </c>
      <c r="U87" t="s">
        <v>130</v>
      </c>
      <c r="V87" t="s">
        <v>171</v>
      </c>
      <c r="W87" t="s">
        <v>172</v>
      </c>
    </row>
    <row r="88" spans="1:23" x14ac:dyDescent="0.25">
      <c r="A88" t="s">
        <v>1</v>
      </c>
      <c r="B88" t="s">
        <v>2</v>
      </c>
      <c r="C88">
        <v>20</v>
      </c>
      <c r="D88" t="s">
        <v>5</v>
      </c>
      <c r="E88" t="s">
        <v>6</v>
      </c>
      <c r="F88" t="s">
        <v>4</v>
      </c>
      <c r="G88" t="s">
        <v>9</v>
      </c>
      <c r="P88" t="s">
        <v>97</v>
      </c>
      <c r="Q88" t="s">
        <v>98</v>
      </c>
      <c r="R88" t="s">
        <v>99</v>
      </c>
      <c r="S88" t="s">
        <v>97</v>
      </c>
      <c r="T88" t="s">
        <v>100</v>
      </c>
      <c r="U88" t="s">
        <v>101</v>
      </c>
      <c r="V88" t="s">
        <v>102</v>
      </c>
      <c r="W88" t="s">
        <v>103</v>
      </c>
    </row>
    <row r="89" spans="1:23" x14ac:dyDescent="0.25">
      <c r="A89" t="s">
        <v>1</v>
      </c>
      <c r="B89" t="s">
        <v>2</v>
      </c>
      <c r="C89">
        <v>200</v>
      </c>
      <c r="D89" t="s">
        <v>5</v>
      </c>
      <c r="E89" t="s">
        <v>6</v>
      </c>
      <c r="F89" t="s">
        <v>4</v>
      </c>
      <c r="G89" t="s">
        <v>9</v>
      </c>
      <c r="P89" t="s">
        <v>99</v>
      </c>
      <c r="Q89" t="s">
        <v>108</v>
      </c>
      <c r="R89" t="s">
        <v>98</v>
      </c>
      <c r="S89" t="s">
        <v>99</v>
      </c>
      <c r="T89" t="s">
        <v>97</v>
      </c>
      <c r="U89" t="s">
        <v>100</v>
      </c>
      <c r="V89" t="s">
        <v>101</v>
      </c>
      <c r="W89" t="s">
        <v>102</v>
      </c>
    </row>
    <row r="90" spans="1:23" x14ac:dyDescent="0.25">
      <c r="A90" t="s">
        <v>1</v>
      </c>
      <c r="B90" t="s">
        <v>2</v>
      </c>
      <c r="C90">
        <v>9</v>
      </c>
      <c r="D90" t="s">
        <v>3</v>
      </c>
      <c r="E90" t="s">
        <v>6</v>
      </c>
      <c r="F90" t="s">
        <v>4</v>
      </c>
      <c r="G90" t="s">
        <v>5</v>
      </c>
      <c r="P90" t="s">
        <v>164</v>
      </c>
      <c r="Q90" t="s">
        <v>165</v>
      </c>
      <c r="R90" t="s">
        <v>164</v>
      </c>
      <c r="S90" t="s">
        <v>166</v>
      </c>
      <c r="T90" t="s">
        <v>167</v>
      </c>
      <c r="U90" t="s">
        <v>168</v>
      </c>
      <c r="V90" t="s">
        <v>169</v>
      </c>
      <c r="W90" t="s">
        <v>170</v>
      </c>
    </row>
    <row r="91" spans="1:23" x14ac:dyDescent="0.25">
      <c r="A91" t="s">
        <v>1</v>
      </c>
      <c r="B91" t="s">
        <v>2</v>
      </c>
      <c r="C91">
        <v>25</v>
      </c>
      <c r="D91" t="s">
        <v>3</v>
      </c>
      <c r="E91" t="s">
        <v>6</v>
      </c>
      <c r="F91" t="s">
        <v>4</v>
      </c>
      <c r="G91" t="s">
        <v>5</v>
      </c>
      <c r="P91" t="s">
        <v>381</v>
      </c>
      <c r="Q91" t="s">
        <v>382</v>
      </c>
      <c r="R91" t="s">
        <v>381</v>
      </c>
      <c r="S91" t="s">
        <v>383</v>
      </c>
      <c r="T91" t="s">
        <v>384</v>
      </c>
      <c r="U91" t="s">
        <v>385</v>
      </c>
      <c r="V91" t="s">
        <v>386</v>
      </c>
      <c r="W91" t="s">
        <v>387</v>
      </c>
    </row>
    <row r="92" spans="1:23" x14ac:dyDescent="0.25">
      <c r="A92" t="s">
        <v>1</v>
      </c>
      <c r="B92" t="s">
        <v>2</v>
      </c>
      <c r="C92">
        <v>720</v>
      </c>
      <c r="D92" t="s">
        <v>3</v>
      </c>
      <c r="E92" t="s">
        <v>6</v>
      </c>
      <c r="F92" t="s">
        <v>4</v>
      </c>
      <c r="G92" t="s">
        <v>5</v>
      </c>
      <c r="P92" t="s">
        <v>177</v>
      </c>
      <c r="Q92" t="s">
        <v>176</v>
      </c>
      <c r="R92" t="s">
        <v>175</v>
      </c>
      <c r="S92" t="s">
        <v>177</v>
      </c>
      <c r="T92" t="s">
        <v>178</v>
      </c>
      <c r="U92" t="s">
        <v>179</v>
      </c>
      <c r="V92" t="s">
        <v>180</v>
      </c>
      <c r="W92" t="s">
        <v>181</v>
      </c>
    </row>
    <row r="93" spans="1:23" x14ac:dyDescent="0.25">
      <c r="A93" t="s">
        <v>1</v>
      </c>
      <c r="B93" t="s">
        <v>2</v>
      </c>
      <c r="C93">
        <v>2375</v>
      </c>
      <c r="D93" t="s">
        <v>3</v>
      </c>
      <c r="E93" t="s">
        <v>6</v>
      </c>
      <c r="F93" t="s">
        <v>4</v>
      </c>
      <c r="G93" t="s">
        <v>5</v>
      </c>
      <c r="P93" t="s">
        <v>409</v>
      </c>
      <c r="Q93" t="s">
        <v>410</v>
      </c>
      <c r="R93" t="s">
        <v>411</v>
      </c>
      <c r="S93" t="s">
        <v>409</v>
      </c>
      <c r="T93" t="s">
        <v>412</v>
      </c>
      <c r="U93" t="s">
        <v>413</v>
      </c>
      <c r="V93" t="s">
        <v>414</v>
      </c>
      <c r="W93" t="s">
        <v>415</v>
      </c>
    </row>
    <row r="94" spans="1:23" x14ac:dyDescent="0.25">
      <c r="A94" t="s">
        <v>1</v>
      </c>
      <c r="B94" t="s">
        <v>2</v>
      </c>
      <c r="C94">
        <v>86539</v>
      </c>
      <c r="D94" t="s">
        <v>3</v>
      </c>
      <c r="E94" t="s">
        <v>6</v>
      </c>
      <c r="F94" t="s">
        <v>4</v>
      </c>
      <c r="G94" t="s">
        <v>5</v>
      </c>
      <c r="P94" t="s">
        <v>416</v>
      </c>
      <c r="Q94" t="s">
        <v>417</v>
      </c>
      <c r="R94" t="s">
        <v>418</v>
      </c>
      <c r="S94" t="s">
        <v>416</v>
      </c>
      <c r="T94" t="s">
        <v>419</v>
      </c>
      <c r="U94" t="s">
        <v>420</v>
      </c>
      <c r="V94" t="s">
        <v>421</v>
      </c>
      <c r="W94" t="s">
        <v>422</v>
      </c>
    </row>
    <row r="95" spans="1:23" x14ac:dyDescent="0.25">
      <c r="A95" t="s">
        <v>1</v>
      </c>
      <c r="B95" t="s">
        <v>2</v>
      </c>
      <c r="C95">
        <v>3.0000000000000001E-3</v>
      </c>
      <c r="D95" t="s">
        <v>5</v>
      </c>
      <c r="E95" t="s">
        <v>6</v>
      </c>
      <c r="F95" t="s">
        <v>4</v>
      </c>
      <c r="G95" t="s">
        <v>9</v>
      </c>
      <c r="P95" t="s">
        <v>23</v>
      </c>
      <c r="Q95" t="s">
        <v>24</v>
      </c>
      <c r="R95" t="s">
        <v>25</v>
      </c>
      <c r="S95" t="s">
        <v>23</v>
      </c>
      <c r="T95" t="s">
        <v>26</v>
      </c>
      <c r="U95" t="s">
        <v>27</v>
      </c>
      <c r="V95" t="s">
        <v>28</v>
      </c>
    </row>
    <row r="96" spans="1:23" x14ac:dyDescent="0.25">
      <c r="A96" t="s">
        <v>1</v>
      </c>
      <c r="B96" t="s">
        <v>2</v>
      </c>
      <c r="C96">
        <v>0.03</v>
      </c>
      <c r="D96" t="s">
        <v>5</v>
      </c>
      <c r="E96" t="s">
        <v>6</v>
      </c>
      <c r="F96" t="s">
        <v>4</v>
      </c>
      <c r="G96" t="s">
        <v>9</v>
      </c>
      <c r="P96" t="s">
        <v>25</v>
      </c>
      <c r="Q96" t="s">
        <v>96</v>
      </c>
      <c r="R96" t="s">
        <v>24</v>
      </c>
      <c r="S96" t="s">
        <v>25</v>
      </c>
      <c r="T96" t="s">
        <v>23</v>
      </c>
      <c r="U96" t="s">
        <v>26</v>
      </c>
      <c r="V96" t="s">
        <v>27</v>
      </c>
      <c r="W96" t="s">
        <v>28</v>
      </c>
    </row>
    <row r="97" spans="1:23" x14ac:dyDescent="0.25">
      <c r="A97" t="s">
        <v>1</v>
      </c>
      <c r="B97" t="s">
        <v>2</v>
      </c>
      <c r="C97">
        <v>0.8</v>
      </c>
      <c r="D97" t="s">
        <v>5</v>
      </c>
      <c r="E97" t="s">
        <v>6</v>
      </c>
      <c r="F97" t="s">
        <v>4</v>
      </c>
      <c r="G97" t="s">
        <v>9</v>
      </c>
      <c r="P97" t="s">
        <v>66</v>
      </c>
      <c r="Q97" t="s">
        <v>121</v>
      </c>
      <c r="R97" t="s">
        <v>124</v>
      </c>
      <c r="S97" t="s">
        <v>66</v>
      </c>
      <c r="T97" t="s">
        <v>67</v>
      </c>
      <c r="U97" t="s">
        <v>65</v>
      </c>
      <c r="V97" t="s">
        <v>68</v>
      </c>
      <c r="W97" t="s">
        <v>69</v>
      </c>
    </row>
    <row r="98" spans="1:23" x14ac:dyDescent="0.25">
      <c r="A98" t="s">
        <v>1</v>
      </c>
      <c r="B98" t="s">
        <v>2</v>
      </c>
      <c r="C98">
        <v>3</v>
      </c>
      <c r="D98" t="s">
        <v>5</v>
      </c>
      <c r="E98" t="s">
        <v>6</v>
      </c>
      <c r="F98" t="s">
        <v>4</v>
      </c>
      <c r="G98" t="s">
        <v>9</v>
      </c>
      <c r="P98" t="s">
        <v>96</v>
      </c>
      <c r="Q98" t="s">
        <v>106</v>
      </c>
      <c r="R98" t="s">
        <v>107</v>
      </c>
      <c r="S98" t="s">
        <v>96</v>
      </c>
      <c r="T98" t="s">
        <v>24</v>
      </c>
      <c r="U98" t="s">
        <v>25</v>
      </c>
      <c r="V98" t="s">
        <v>23</v>
      </c>
      <c r="W98" t="s">
        <v>26</v>
      </c>
    </row>
    <row r="99" spans="1:23" x14ac:dyDescent="0.25">
      <c r="A99" t="s">
        <v>1</v>
      </c>
      <c r="B99" t="s">
        <v>2</v>
      </c>
      <c r="C99">
        <v>50</v>
      </c>
      <c r="D99" t="s">
        <v>5</v>
      </c>
      <c r="E99" t="s">
        <v>6</v>
      </c>
      <c r="F99" t="s">
        <v>4</v>
      </c>
      <c r="G99" t="s">
        <v>9</v>
      </c>
      <c r="P99" t="s">
        <v>48</v>
      </c>
      <c r="Q99" t="s">
        <v>47</v>
      </c>
      <c r="R99" t="s">
        <v>45</v>
      </c>
      <c r="S99" t="s">
        <v>48</v>
      </c>
      <c r="T99" t="s">
        <v>49</v>
      </c>
      <c r="U99" t="s">
        <v>50</v>
      </c>
      <c r="V99" t="s">
        <v>51</v>
      </c>
      <c r="W99" t="s">
        <v>78</v>
      </c>
    </row>
    <row r="100" spans="1:23" x14ac:dyDescent="0.25">
      <c r="A100" t="s">
        <v>1</v>
      </c>
      <c r="B100" t="s">
        <v>2</v>
      </c>
      <c r="C100">
        <v>700</v>
      </c>
      <c r="D100" t="s">
        <v>5</v>
      </c>
      <c r="E100" t="s">
        <v>6</v>
      </c>
      <c r="F100" t="s">
        <v>4</v>
      </c>
      <c r="G100" t="s">
        <v>9</v>
      </c>
      <c r="P100" t="s">
        <v>90</v>
      </c>
      <c r="Q100" t="s">
        <v>91</v>
      </c>
      <c r="R100" t="s">
        <v>92</v>
      </c>
      <c r="S100" t="s">
        <v>90</v>
      </c>
      <c r="T100" t="s">
        <v>93</v>
      </c>
      <c r="U100" t="s">
        <v>72</v>
      </c>
      <c r="V100" t="s">
        <v>73</v>
      </c>
      <c r="W100" t="s">
        <v>71</v>
      </c>
    </row>
    <row r="101" spans="1:23" x14ac:dyDescent="0.25">
      <c r="A101" t="s">
        <v>1</v>
      </c>
      <c r="B101" t="s">
        <v>2</v>
      </c>
      <c r="C101">
        <v>5</v>
      </c>
      <c r="D101" t="s">
        <v>3</v>
      </c>
      <c r="E101" t="s">
        <v>6</v>
      </c>
      <c r="F101" t="s">
        <v>4</v>
      </c>
      <c r="G101" t="s">
        <v>5</v>
      </c>
      <c r="P101" t="s">
        <v>10</v>
      </c>
      <c r="Q101" t="s">
        <v>11</v>
      </c>
      <c r="R101" t="s">
        <v>10</v>
      </c>
      <c r="S101" t="s">
        <v>12</v>
      </c>
      <c r="T101" t="s">
        <v>13</v>
      </c>
      <c r="U101" t="s">
        <v>14</v>
      </c>
      <c r="V101" t="s">
        <v>15</v>
      </c>
      <c r="W101" t="s">
        <v>16</v>
      </c>
    </row>
    <row r="102" spans="1:23" x14ac:dyDescent="0.25">
      <c r="A102" t="s">
        <v>1</v>
      </c>
      <c r="B102" t="s">
        <v>2</v>
      </c>
      <c r="C102">
        <v>24</v>
      </c>
      <c r="D102" t="s">
        <v>3</v>
      </c>
      <c r="E102" t="s">
        <v>6</v>
      </c>
      <c r="F102" t="s">
        <v>4</v>
      </c>
      <c r="G102" t="s">
        <v>5</v>
      </c>
      <c r="P102" t="s">
        <v>423</v>
      </c>
      <c r="Q102" t="s">
        <v>424</v>
      </c>
      <c r="R102" t="s">
        <v>423</v>
      </c>
      <c r="S102" t="s">
        <v>425</v>
      </c>
      <c r="T102" t="s">
        <v>426</v>
      </c>
      <c r="U102" t="s">
        <v>427</v>
      </c>
      <c r="V102" t="s">
        <v>428</v>
      </c>
      <c r="W102" t="s">
        <v>429</v>
      </c>
    </row>
    <row r="103" spans="1:23" x14ac:dyDescent="0.25">
      <c r="A103" t="s">
        <v>1</v>
      </c>
      <c r="B103" t="s">
        <v>2</v>
      </c>
      <c r="C103">
        <v>147</v>
      </c>
      <c r="D103" t="s">
        <v>3</v>
      </c>
      <c r="E103" t="s">
        <v>6</v>
      </c>
      <c r="F103" t="s">
        <v>4</v>
      </c>
      <c r="G103" t="s">
        <v>5</v>
      </c>
      <c r="P103" t="s">
        <v>430</v>
      </c>
      <c r="Q103" t="s">
        <v>431</v>
      </c>
      <c r="R103" t="s">
        <v>432</v>
      </c>
      <c r="S103" t="s">
        <v>430</v>
      </c>
      <c r="T103" t="s">
        <v>433</v>
      </c>
      <c r="U103" t="s">
        <v>434</v>
      </c>
      <c r="V103" t="s">
        <v>435</v>
      </c>
      <c r="W103" t="s">
        <v>436</v>
      </c>
    </row>
    <row r="104" spans="1:23" x14ac:dyDescent="0.25">
      <c r="A104" t="s">
        <v>1</v>
      </c>
      <c r="B104" t="s">
        <v>2</v>
      </c>
      <c r="C104">
        <v>9588</v>
      </c>
      <c r="D104" t="s">
        <v>3</v>
      </c>
      <c r="E104" t="s">
        <v>6</v>
      </c>
      <c r="F104" t="s">
        <v>4</v>
      </c>
      <c r="G104" t="s">
        <v>5</v>
      </c>
      <c r="P104" t="s">
        <v>437</v>
      </c>
      <c r="Q104" t="s">
        <v>438</v>
      </c>
      <c r="R104" t="s">
        <v>439</v>
      </c>
      <c r="S104" t="s">
        <v>437</v>
      </c>
      <c r="T104" t="s">
        <v>440</v>
      </c>
      <c r="U104" t="s">
        <v>441</v>
      </c>
      <c r="V104" t="s">
        <v>442</v>
      </c>
      <c r="W104" t="s">
        <v>443</v>
      </c>
    </row>
    <row r="105" spans="1:23" x14ac:dyDescent="0.25">
      <c r="A105" t="s">
        <v>1</v>
      </c>
      <c r="B105" t="s">
        <v>2</v>
      </c>
      <c r="C105">
        <v>11479</v>
      </c>
      <c r="D105" t="s">
        <v>3</v>
      </c>
      <c r="E105" t="s">
        <v>6</v>
      </c>
      <c r="F105" t="s">
        <v>4</v>
      </c>
      <c r="G105" t="s">
        <v>5</v>
      </c>
      <c r="P105" t="s">
        <v>444</v>
      </c>
      <c r="Q105" t="s">
        <v>445</v>
      </c>
      <c r="R105" t="s">
        <v>446</v>
      </c>
      <c r="S105" t="s">
        <v>444</v>
      </c>
      <c r="T105" t="s">
        <v>447</v>
      </c>
      <c r="U105" t="s">
        <v>448</v>
      </c>
      <c r="V105" t="s">
        <v>449</v>
      </c>
      <c r="W105" t="s">
        <v>450</v>
      </c>
    </row>
    <row r="106" spans="1:23" x14ac:dyDescent="0.25">
      <c r="A106" t="s">
        <v>1</v>
      </c>
      <c r="B106" t="s">
        <v>2</v>
      </c>
      <c r="C106">
        <v>3.0000000000000001E-3</v>
      </c>
      <c r="D106" t="s">
        <v>5</v>
      </c>
      <c r="E106" t="s">
        <v>6</v>
      </c>
      <c r="F106" t="s">
        <v>4</v>
      </c>
      <c r="G106" t="s">
        <v>9</v>
      </c>
      <c r="P106" t="s">
        <v>23</v>
      </c>
      <c r="Q106" t="s">
        <v>24</v>
      </c>
      <c r="R106" t="s">
        <v>25</v>
      </c>
      <c r="S106" t="s">
        <v>23</v>
      </c>
      <c r="T106" t="s">
        <v>26</v>
      </c>
      <c r="U106" t="s">
        <v>27</v>
      </c>
      <c r="V106" t="s">
        <v>28</v>
      </c>
    </row>
    <row r="107" spans="1:23" x14ac:dyDescent="0.25">
      <c r="A107" t="s">
        <v>1</v>
      </c>
      <c r="B107" t="s">
        <v>2</v>
      </c>
      <c r="C107">
        <v>7.0000000000000007E-2</v>
      </c>
      <c r="D107" t="s">
        <v>5</v>
      </c>
      <c r="E107" t="s">
        <v>6</v>
      </c>
      <c r="F107" t="s">
        <v>4</v>
      </c>
      <c r="G107" t="s">
        <v>9</v>
      </c>
      <c r="P107" t="s">
        <v>71</v>
      </c>
      <c r="Q107" t="s">
        <v>72</v>
      </c>
      <c r="R107" t="s">
        <v>73</v>
      </c>
      <c r="S107" t="s">
        <v>71</v>
      </c>
      <c r="T107" t="s">
        <v>74</v>
      </c>
      <c r="U107" t="s">
        <v>75</v>
      </c>
      <c r="V107" t="s">
        <v>76</v>
      </c>
      <c r="W107" t="s">
        <v>77</v>
      </c>
    </row>
    <row r="108" spans="1:23" x14ac:dyDescent="0.25">
      <c r="A108" t="s">
        <v>1</v>
      </c>
      <c r="B108" t="s">
        <v>2</v>
      </c>
      <c r="C108">
        <v>0.5</v>
      </c>
      <c r="D108" t="s">
        <v>5</v>
      </c>
      <c r="E108" t="s">
        <v>6</v>
      </c>
      <c r="F108" t="s">
        <v>4</v>
      </c>
      <c r="G108" t="s">
        <v>9</v>
      </c>
      <c r="P108" t="s">
        <v>50</v>
      </c>
      <c r="Q108" t="s">
        <v>48</v>
      </c>
      <c r="R108" t="s">
        <v>49</v>
      </c>
      <c r="S108" t="s">
        <v>50</v>
      </c>
      <c r="T108" t="s">
        <v>51</v>
      </c>
      <c r="U108" t="s">
        <v>78</v>
      </c>
      <c r="V108" t="s">
        <v>79</v>
      </c>
      <c r="W108" t="s">
        <v>80</v>
      </c>
    </row>
    <row r="109" spans="1:23" x14ac:dyDescent="0.25">
      <c r="A109" t="s">
        <v>1</v>
      </c>
      <c r="B109" t="s">
        <v>2</v>
      </c>
      <c r="C109">
        <v>8</v>
      </c>
      <c r="D109" t="s">
        <v>5</v>
      </c>
      <c r="E109" t="s">
        <v>6</v>
      </c>
      <c r="F109" t="s">
        <v>4</v>
      </c>
      <c r="G109" t="s">
        <v>9</v>
      </c>
      <c r="P109" t="s">
        <v>124</v>
      </c>
      <c r="Q109" t="s">
        <v>123</v>
      </c>
      <c r="R109" t="s">
        <v>121</v>
      </c>
      <c r="S109" t="s">
        <v>124</v>
      </c>
      <c r="T109" t="s">
        <v>66</v>
      </c>
      <c r="U109" t="s">
        <v>67</v>
      </c>
      <c r="V109" t="s">
        <v>65</v>
      </c>
      <c r="W109" t="s">
        <v>68</v>
      </c>
    </row>
    <row r="110" spans="1:23" x14ac:dyDescent="0.25">
      <c r="A110" t="s">
        <v>1</v>
      </c>
      <c r="B110" t="s">
        <v>2</v>
      </c>
      <c r="C110">
        <v>50</v>
      </c>
      <c r="D110" t="s">
        <v>5</v>
      </c>
      <c r="E110" t="s">
        <v>6</v>
      </c>
      <c r="F110" t="s">
        <v>4</v>
      </c>
      <c r="G110" t="s">
        <v>9</v>
      </c>
      <c r="P110" t="s">
        <v>48</v>
      </c>
      <c r="Q110" t="s">
        <v>47</v>
      </c>
      <c r="R110" t="s">
        <v>45</v>
      </c>
      <c r="S110" t="s">
        <v>48</v>
      </c>
      <c r="T110" t="s">
        <v>49</v>
      </c>
      <c r="U110" t="s">
        <v>50</v>
      </c>
      <c r="V110" t="s">
        <v>51</v>
      </c>
      <c r="W110" t="s">
        <v>78</v>
      </c>
    </row>
    <row r="111" spans="1:23" x14ac:dyDescent="0.25">
      <c r="A111" t="s">
        <v>1</v>
      </c>
      <c r="B111" t="s">
        <v>2</v>
      </c>
      <c r="C111">
        <v>200</v>
      </c>
      <c r="D111" t="s">
        <v>5</v>
      </c>
      <c r="E111" t="s">
        <v>6</v>
      </c>
      <c r="F111" t="s">
        <v>4</v>
      </c>
      <c r="G111" t="s">
        <v>9</v>
      </c>
      <c r="P111" t="s">
        <v>99</v>
      </c>
      <c r="Q111" t="s">
        <v>108</v>
      </c>
      <c r="R111" t="s">
        <v>98</v>
      </c>
      <c r="S111" t="s">
        <v>99</v>
      </c>
      <c r="T111" t="s">
        <v>97</v>
      </c>
      <c r="U111" t="s">
        <v>100</v>
      </c>
      <c r="V111" t="s">
        <v>101</v>
      </c>
      <c r="W111" t="s">
        <v>102</v>
      </c>
    </row>
    <row r="112" spans="1:23" x14ac:dyDescent="0.25">
      <c r="A112" t="s">
        <v>1</v>
      </c>
      <c r="B112" t="s">
        <v>2</v>
      </c>
      <c r="C112">
        <v>1</v>
      </c>
      <c r="D112" t="s">
        <v>3</v>
      </c>
      <c r="E112" t="s">
        <v>6</v>
      </c>
      <c r="F112" t="s">
        <v>4</v>
      </c>
      <c r="G112" t="s">
        <v>5</v>
      </c>
      <c r="P112" t="s">
        <v>184</v>
      </c>
      <c r="Q112" t="s">
        <v>185</v>
      </c>
      <c r="R112" t="s">
        <v>184</v>
      </c>
      <c r="S112" t="s">
        <v>186</v>
      </c>
      <c r="T112" t="s">
        <v>187</v>
      </c>
      <c r="U112" t="s">
        <v>188</v>
      </c>
      <c r="V112" t="s">
        <v>189</v>
      </c>
      <c r="W112" t="s">
        <v>190</v>
      </c>
    </row>
    <row r="113" spans="1:23" x14ac:dyDescent="0.25">
      <c r="A113" t="s">
        <v>1</v>
      </c>
      <c r="B113" t="s">
        <v>2</v>
      </c>
      <c r="C113">
        <v>37</v>
      </c>
      <c r="D113" t="s">
        <v>3</v>
      </c>
      <c r="E113" t="s">
        <v>6</v>
      </c>
      <c r="F113" t="s">
        <v>4</v>
      </c>
      <c r="G113" t="s">
        <v>5</v>
      </c>
      <c r="P113" t="s">
        <v>147</v>
      </c>
      <c r="Q113" t="s">
        <v>148</v>
      </c>
      <c r="R113" t="s">
        <v>147</v>
      </c>
      <c r="S113" t="s">
        <v>149</v>
      </c>
      <c r="T113" t="s">
        <v>150</v>
      </c>
      <c r="U113" t="s">
        <v>151</v>
      </c>
      <c r="V113" t="s">
        <v>152</v>
      </c>
      <c r="W113" t="s">
        <v>153</v>
      </c>
    </row>
    <row r="114" spans="1:23" x14ac:dyDescent="0.25">
      <c r="A114" t="s">
        <v>1</v>
      </c>
      <c r="B114" t="s">
        <v>2</v>
      </c>
      <c r="C114">
        <v>312</v>
      </c>
      <c r="D114" t="s">
        <v>3</v>
      </c>
      <c r="E114" t="s">
        <v>6</v>
      </c>
      <c r="F114" t="s">
        <v>4</v>
      </c>
      <c r="G114" t="s">
        <v>5</v>
      </c>
      <c r="P114" t="s">
        <v>451</v>
      </c>
      <c r="Q114" t="s">
        <v>452</v>
      </c>
      <c r="R114" t="s">
        <v>453</v>
      </c>
      <c r="S114" t="s">
        <v>451</v>
      </c>
      <c r="T114" t="s">
        <v>454</v>
      </c>
      <c r="U114" t="s">
        <v>455</v>
      </c>
      <c r="V114" t="s">
        <v>456</v>
      </c>
      <c r="W114" t="s">
        <v>457</v>
      </c>
    </row>
    <row r="115" spans="1:23" x14ac:dyDescent="0.25">
      <c r="A115" t="s">
        <v>1</v>
      </c>
      <c r="B115" t="s">
        <v>2</v>
      </c>
      <c r="C115">
        <v>9686</v>
      </c>
      <c r="D115" t="s">
        <v>3</v>
      </c>
      <c r="E115" t="s">
        <v>6</v>
      </c>
      <c r="F115" t="s">
        <v>4</v>
      </c>
      <c r="G115" t="s">
        <v>5</v>
      </c>
      <c r="P115" t="s">
        <v>458</v>
      </c>
      <c r="Q115" t="s">
        <v>459</v>
      </c>
      <c r="R115" t="s">
        <v>460</v>
      </c>
      <c r="S115" t="s">
        <v>458</v>
      </c>
      <c r="T115" t="s">
        <v>461</v>
      </c>
      <c r="U115" t="s">
        <v>462</v>
      </c>
      <c r="V115" t="s">
        <v>463</v>
      </c>
      <c r="W115" t="s">
        <v>464</v>
      </c>
    </row>
    <row r="116" spans="1:23" x14ac:dyDescent="0.25">
      <c r="A116" t="s">
        <v>1</v>
      </c>
      <c r="B116" t="s">
        <v>2</v>
      </c>
      <c r="C116">
        <v>38985</v>
      </c>
      <c r="D116" t="s">
        <v>3</v>
      </c>
      <c r="E116" t="s">
        <v>6</v>
      </c>
      <c r="F116" t="s">
        <v>4</v>
      </c>
      <c r="G116" t="s">
        <v>5</v>
      </c>
      <c r="P116" t="s">
        <v>465</v>
      </c>
      <c r="Q116" t="s">
        <v>466</v>
      </c>
      <c r="R116" t="s">
        <v>467</v>
      </c>
      <c r="S116" t="s">
        <v>465</v>
      </c>
      <c r="T116" t="s">
        <v>468</v>
      </c>
      <c r="U116" t="s">
        <v>469</v>
      </c>
      <c r="V116" t="s">
        <v>470</v>
      </c>
      <c r="W116" t="s">
        <v>471</v>
      </c>
    </row>
    <row r="117" spans="1:23" x14ac:dyDescent="0.25">
      <c r="A117" t="s">
        <v>1</v>
      </c>
      <c r="B117" t="s">
        <v>2</v>
      </c>
      <c r="C117">
        <v>2E-3</v>
      </c>
      <c r="D117" t="s">
        <v>5</v>
      </c>
      <c r="E117" t="s">
        <v>6</v>
      </c>
      <c r="F117" t="s">
        <v>4</v>
      </c>
      <c r="G117" t="s">
        <v>9</v>
      </c>
      <c r="P117" t="s">
        <v>103</v>
      </c>
      <c r="Q117" t="s">
        <v>101</v>
      </c>
      <c r="R117" t="s">
        <v>102</v>
      </c>
      <c r="S117" t="s">
        <v>103</v>
      </c>
      <c r="T117" t="s">
        <v>117</v>
      </c>
      <c r="U117" t="s">
        <v>118</v>
      </c>
      <c r="V117" t="s">
        <v>119</v>
      </c>
    </row>
    <row r="118" spans="1:23" x14ac:dyDescent="0.25">
      <c r="A118" t="s">
        <v>1</v>
      </c>
      <c r="B118" t="s">
        <v>2</v>
      </c>
      <c r="C118">
        <v>0.08</v>
      </c>
      <c r="D118" t="s">
        <v>5</v>
      </c>
      <c r="E118" t="s">
        <v>6</v>
      </c>
      <c r="F118" t="s">
        <v>4</v>
      </c>
      <c r="G118" t="s">
        <v>9</v>
      </c>
      <c r="P118" t="s">
        <v>67</v>
      </c>
      <c r="Q118" t="s">
        <v>124</v>
      </c>
      <c r="R118" t="s">
        <v>66</v>
      </c>
      <c r="S118" t="s">
        <v>67</v>
      </c>
      <c r="T118" t="s">
        <v>65</v>
      </c>
      <c r="U118" t="s">
        <v>68</v>
      </c>
      <c r="V118" t="s">
        <v>69</v>
      </c>
      <c r="W118" t="s">
        <v>70</v>
      </c>
    </row>
    <row r="119" spans="1:23" x14ac:dyDescent="0.25">
      <c r="A119" t="s">
        <v>1</v>
      </c>
      <c r="B119" t="s">
        <v>2</v>
      </c>
      <c r="C119">
        <v>0.7</v>
      </c>
      <c r="D119" t="s">
        <v>5</v>
      </c>
      <c r="E119" t="s">
        <v>6</v>
      </c>
      <c r="F119" t="s">
        <v>4</v>
      </c>
      <c r="G119" t="s">
        <v>9</v>
      </c>
      <c r="P119" t="s">
        <v>73</v>
      </c>
      <c r="Q119" t="s">
        <v>93</v>
      </c>
      <c r="R119" t="s">
        <v>72</v>
      </c>
      <c r="S119" t="s">
        <v>73</v>
      </c>
      <c r="T119" t="s">
        <v>71</v>
      </c>
      <c r="U119" t="s">
        <v>74</v>
      </c>
      <c r="V119" t="s">
        <v>75</v>
      </c>
      <c r="W119" t="s">
        <v>76</v>
      </c>
    </row>
    <row r="120" spans="1:23" x14ac:dyDescent="0.25">
      <c r="A120" t="s">
        <v>1</v>
      </c>
      <c r="B120" t="s">
        <v>2</v>
      </c>
      <c r="C120">
        <v>1</v>
      </c>
      <c r="D120" t="s">
        <v>5</v>
      </c>
      <c r="E120" t="s">
        <v>6</v>
      </c>
      <c r="F120" t="s">
        <v>4</v>
      </c>
      <c r="G120" t="s">
        <v>9</v>
      </c>
      <c r="P120" t="s">
        <v>128</v>
      </c>
      <c r="Q120" t="s">
        <v>125</v>
      </c>
      <c r="R120" t="s">
        <v>127</v>
      </c>
      <c r="S120" t="s">
        <v>128</v>
      </c>
      <c r="T120" t="s">
        <v>129</v>
      </c>
      <c r="U120" t="s">
        <v>130</v>
      </c>
      <c r="V120" t="s">
        <v>171</v>
      </c>
      <c r="W120" t="s">
        <v>172</v>
      </c>
    </row>
    <row r="121" spans="1:23" x14ac:dyDescent="0.25">
      <c r="A121" t="s">
        <v>1</v>
      </c>
      <c r="B121" t="s">
        <v>2</v>
      </c>
      <c r="C121">
        <v>30</v>
      </c>
      <c r="D121" t="s">
        <v>5</v>
      </c>
      <c r="E121" t="s">
        <v>6</v>
      </c>
      <c r="F121" t="s">
        <v>4</v>
      </c>
      <c r="G121" t="s">
        <v>9</v>
      </c>
      <c r="P121" t="s">
        <v>107</v>
      </c>
      <c r="Q121" t="s">
        <v>163</v>
      </c>
      <c r="R121" t="s">
        <v>106</v>
      </c>
      <c r="S121" t="s">
        <v>107</v>
      </c>
      <c r="T121" t="s">
        <v>96</v>
      </c>
      <c r="U121" t="s">
        <v>24</v>
      </c>
      <c r="V121" t="s">
        <v>25</v>
      </c>
      <c r="W121" t="s">
        <v>23</v>
      </c>
    </row>
    <row r="122" spans="1:23" x14ac:dyDescent="0.25">
      <c r="A122" t="s">
        <v>1</v>
      </c>
      <c r="B122" t="s">
        <v>2</v>
      </c>
      <c r="C122">
        <v>600</v>
      </c>
      <c r="D122" t="s">
        <v>5</v>
      </c>
      <c r="E122" t="s">
        <v>6</v>
      </c>
      <c r="F122" t="s">
        <v>4</v>
      </c>
      <c r="G122" t="s">
        <v>9</v>
      </c>
      <c r="P122" t="s">
        <v>43</v>
      </c>
      <c r="Q122" t="s">
        <v>104</v>
      </c>
      <c r="R122" t="s">
        <v>44</v>
      </c>
      <c r="S122" t="s">
        <v>43</v>
      </c>
      <c r="T122" t="s">
        <v>37</v>
      </c>
      <c r="U122" t="s">
        <v>38</v>
      </c>
      <c r="V122" t="s">
        <v>36</v>
      </c>
      <c r="W122" t="s">
        <v>39</v>
      </c>
    </row>
    <row r="123" spans="1:23" x14ac:dyDescent="0.25">
      <c r="A123" t="s">
        <v>1</v>
      </c>
      <c r="B123" t="s">
        <v>2</v>
      </c>
      <c r="C123">
        <v>2</v>
      </c>
      <c r="D123" t="s">
        <v>3</v>
      </c>
      <c r="E123" t="s">
        <v>6</v>
      </c>
      <c r="F123" t="s">
        <v>4</v>
      </c>
      <c r="G123" t="s">
        <v>5</v>
      </c>
      <c r="P123" t="s">
        <v>139</v>
      </c>
      <c r="Q123" t="s">
        <v>140</v>
      </c>
      <c r="R123" t="s">
        <v>139</v>
      </c>
      <c r="S123" t="s">
        <v>141</v>
      </c>
      <c r="T123" t="s">
        <v>142</v>
      </c>
      <c r="U123" t="s">
        <v>143</v>
      </c>
      <c r="V123" t="s">
        <v>144</v>
      </c>
      <c r="W123" t="s">
        <v>145</v>
      </c>
    </row>
    <row r="124" spans="1:23" x14ac:dyDescent="0.25">
      <c r="A124" t="s">
        <v>1</v>
      </c>
      <c r="B124" t="s">
        <v>2</v>
      </c>
      <c r="C124">
        <v>69</v>
      </c>
      <c r="D124" t="s">
        <v>3</v>
      </c>
      <c r="E124" t="s">
        <v>6</v>
      </c>
      <c r="F124" t="s">
        <v>4</v>
      </c>
      <c r="G124" t="s">
        <v>5</v>
      </c>
      <c r="P124" t="s">
        <v>472</v>
      </c>
      <c r="Q124" t="s">
        <v>473</v>
      </c>
      <c r="R124" t="s">
        <v>472</v>
      </c>
      <c r="S124" t="s">
        <v>474</v>
      </c>
      <c r="T124" t="s">
        <v>475</v>
      </c>
      <c r="U124" t="s">
        <v>476</v>
      </c>
      <c r="V124" t="s">
        <v>477</v>
      </c>
      <c r="W124" t="s">
        <v>478</v>
      </c>
    </row>
    <row r="125" spans="1:23" x14ac:dyDescent="0.25">
      <c r="A125" t="s">
        <v>1</v>
      </c>
      <c r="B125" t="s">
        <v>2</v>
      </c>
      <c r="C125">
        <v>383</v>
      </c>
      <c r="D125" t="s">
        <v>3</v>
      </c>
      <c r="E125" t="s">
        <v>6</v>
      </c>
      <c r="F125" t="s">
        <v>4</v>
      </c>
      <c r="G125" t="s">
        <v>5</v>
      </c>
      <c r="P125" t="s">
        <v>479</v>
      </c>
      <c r="Q125" t="s">
        <v>480</v>
      </c>
      <c r="R125" t="s">
        <v>481</v>
      </c>
      <c r="S125" t="s">
        <v>479</v>
      </c>
      <c r="T125" t="s">
        <v>482</v>
      </c>
      <c r="U125" t="s">
        <v>483</v>
      </c>
      <c r="V125" t="s">
        <v>484</v>
      </c>
      <c r="W125" t="s">
        <v>485</v>
      </c>
    </row>
    <row r="126" spans="1:23" x14ac:dyDescent="0.25">
      <c r="A126" t="s">
        <v>1</v>
      </c>
      <c r="B126" t="s">
        <v>2</v>
      </c>
      <c r="C126">
        <v>2291</v>
      </c>
      <c r="D126" t="s">
        <v>3</v>
      </c>
      <c r="E126" t="s">
        <v>6</v>
      </c>
      <c r="F126" t="s">
        <v>4</v>
      </c>
      <c r="G126" t="s">
        <v>5</v>
      </c>
      <c r="P126" t="s">
        <v>486</v>
      </c>
      <c r="Q126" t="s">
        <v>487</v>
      </c>
      <c r="R126" t="s">
        <v>488</v>
      </c>
      <c r="S126" t="s">
        <v>486</v>
      </c>
      <c r="T126" t="s">
        <v>489</v>
      </c>
      <c r="U126" t="s">
        <v>490</v>
      </c>
      <c r="V126" t="s">
        <v>491</v>
      </c>
      <c r="W126" t="s">
        <v>492</v>
      </c>
    </row>
    <row r="127" spans="1:23" x14ac:dyDescent="0.25">
      <c r="A127" t="s">
        <v>1</v>
      </c>
      <c r="B127" t="s">
        <v>2</v>
      </c>
      <c r="C127">
        <v>74433</v>
      </c>
      <c r="D127" t="s">
        <v>3</v>
      </c>
      <c r="E127" t="s">
        <v>6</v>
      </c>
      <c r="F127" t="s">
        <v>4</v>
      </c>
      <c r="G127" t="s">
        <v>5</v>
      </c>
      <c r="P127" t="s">
        <v>493</v>
      </c>
      <c r="Q127" t="s">
        <v>494</v>
      </c>
      <c r="R127" t="s">
        <v>495</v>
      </c>
      <c r="S127" t="s">
        <v>493</v>
      </c>
      <c r="T127" t="s">
        <v>496</v>
      </c>
      <c r="U127" t="s">
        <v>497</v>
      </c>
      <c r="V127" t="s">
        <v>498</v>
      </c>
      <c r="W127" t="s">
        <v>499</v>
      </c>
    </row>
    <row r="128" spans="1:23" x14ac:dyDescent="0.25">
      <c r="A128" t="s">
        <v>1</v>
      </c>
      <c r="B128" t="s">
        <v>2</v>
      </c>
      <c r="C128">
        <v>1E-3</v>
      </c>
      <c r="D128" t="s">
        <v>5</v>
      </c>
      <c r="E128" t="s">
        <v>6</v>
      </c>
      <c r="F128" t="s">
        <v>4</v>
      </c>
      <c r="G128" t="s">
        <v>9</v>
      </c>
      <c r="P128" t="s">
        <v>171</v>
      </c>
      <c r="Q128" t="s">
        <v>129</v>
      </c>
      <c r="R128" t="s">
        <v>130</v>
      </c>
      <c r="S128" t="s">
        <v>171</v>
      </c>
      <c r="T128" t="s">
        <v>172</v>
      </c>
      <c r="U128" t="s">
        <v>173</v>
      </c>
      <c r="V128" t="s">
        <v>174</v>
      </c>
    </row>
    <row r="129" spans="1:23" x14ac:dyDescent="0.25">
      <c r="A129" t="s">
        <v>1</v>
      </c>
      <c r="B129" t="s">
        <v>2</v>
      </c>
      <c r="C129">
        <v>0.02</v>
      </c>
      <c r="D129" t="s">
        <v>5</v>
      </c>
      <c r="E129" t="s">
        <v>6</v>
      </c>
      <c r="F129" t="s">
        <v>4</v>
      </c>
      <c r="G129" t="s">
        <v>9</v>
      </c>
      <c r="P129" t="s">
        <v>102</v>
      </c>
      <c r="Q129" t="s">
        <v>100</v>
      </c>
      <c r="R129" t="s">
        <v>101</v>
      </c>
      <c r="S129" t="s">
        <v>102</v>
      </c>
      <c r="T129" t="s">
        <v>103</v>
      </c>
      <c r="U129" t="s">
        <v>117</v>
      </c>
      <c r="V129" t="s">
        <v>118</v>
      </c>
      <c r="W129" t="s">
        <v>119</v>
      </c>
    </row>
    <row r="130" spans="1:23" x14ac:dyDescent="0.25">
      <c r="A130" t="s">
        <v>1</v>
      </c>
      <c r="B130" t="s">
        <v>2</v>
      </c>
      <c r="C130">
        <v>0.1</v>
      </c>
      <c r="D130" t="s">
        <v>5</v>
      </c>
      <c r="E130" t="s">
        <v>6</v>
      </c>
      <c r="F130" t="s">
        <v>4</v>
      </c>
      <c r="G130" t="s">
        <v>9</v>
      </c>
      <c r="P130" t="s">
        <v>129</v>
      </c>
      <c r="Q130" t="s">
        <v>127</v>
      </c>
      <c r="R130" t="s">
        <v>128</v>
      </c>
      <c r="S130" t="s">
        <v>129</v>
      </c>
      <c r="T130" t="s">
        <v>130</v>
      </c>
      <c r="U130" t="s">
        <v>171</v>
      </c>
      <c r="V130" t="s">
        <v>172</v>
      </c>
      <c r="W130" t="s">
        <v>173</v>
      </c>
    </row>
    <row r="131" spans="1:23" x14ac:dyDescent="0.25">
      <c r="A131" t="s">
        <v>1</v>
      </c>
      <c r="B131" t="s">
        <v>2</v>
      </c>
      <c r="C131">
        <v>9</v>
      </c>
      <c r="D131" t="s">
        <v>5</v>
      </c>
      <c r="E131" t="s">
        <v>6</v>
      </c>
      <c r="F131" t="s">
        <v>4</v>
      </c>
      <c r="G131" t="s">
        <v>9</v>
      </c>
      <c r="P131" t="s">
        <v>30</v>
      </c>
      <c r="Q131" t="s">
        <v>81</v>
      </c>
      <c r="R131" t="s">
        <v>82</v>
      </c>
      <c r="S131" t="s">
        <v>30</v>
      </c>
      <c r="T131" t="s">
        <v>31</v>
      </c>
      <c r="U131" t="s">
        <v>29</v>
      </c>
      <c r="V131" t="s">
        <v>32</v>
      </c>
      <c r="W131" t="s">
        <v>33</v>
      </c>
    </row>
    <row r="132" spans="1:23" x14ac:dyDescent="0.25">
      <c r="A132" t="s">
        <v>1</v>
      </c>
      <c r="B132" t="s">
        <v>2</v>
      </c>
      <c r="C132">
        <v>50</v>
      </c>
      <c r="D132" t="s">
        <v>5</v>
      </c>
      <c r="E132" t="s">
        <v>6</v>
      </c>
      <c r="F132" t="s">
        <v>4</v>
      </c>
      <c r="G132" t="s">
        <v>9</v>
      </c>
      <c r="P132" t="s">
        <v>48</v>
      </c>
      <c r="Q132" t="s">
        <v>47</v>
      </c>
      <c r="R132" t="s">
        <v>45</v>
      </c>
      <c r="S132" t="s">
        <v>48</v>
      </c>
      <c r="T132" t="s">
        <v>49</v>
      </c>
      <c r="U132" t="s">
        <v>50</v>
      </c>
      <c r="V132" t="s">
        <v>51</v>
      </c>
      <c r="W132" t="s">
        <v>78</v>
      </c>
    </row>
    <row r="133" spans="1:23" x14ac:dyDescent="0.25">
      <c r="A133" t="s">
        <v>1</v>
      </c>
      <c r="B133" t="s">
        <v>2</v>
      </c>
      <c r="C133">
        <v>800</v>
      </c>
      <c r="D133" t="s">
        <v>5</v>
      </c>
      <c r="E133" t="s">
        <v>6</v>
      </c>
      <c r="F133" t="s">
        <v>4</v>
      </c>
      <c r="G133" t="s">
        <v>9</v>
      </c>
      <c r="P133" t="s">
        <v>123</v>
      </c>
      <c r="Q133" t="s">
        <v>226</v>
      </c>
      <c r="R133" t="s">
        <v>122</v>
      </c>
      <c r="S133" t="s">
        <v>123</v>
      </c>
      <c r="T133" t="s">
        <v>121</v>
      </c>
      <c r="U133" t="s">
        <v>124</v>
      </c>
      <c r="V133" t="s">
        <v>66</v>
      </c>
      <c r="W133" t="s">
        <v>67</v>
      </c>
    </row>
    <row r="134" spans="1:23" x14ac:dyDescent="0.25">
      <c r="A134" t="s">
        <v>1</v>
      </c>
      <c r="B134" t="s">
        <v>2</v>
      </c>
      <c r="C134">
        <v>5</v>
      </c>
      <c r="D134" t="s">
        <v>3</v>
      </c>
      <c r="E134" t="s">
        <v>6</v>
      </c>
      <c r="F134" t="s">
        <v>4</v>
      </c>
      <c r="G134" t="s">
        <v>5</v>
      </c>
      <c r="P134" t="s">
        <v>10</v>
      </c>
      <c r="Q134" t="s">
        <v>11</v>
      </c>
      <c r="R134" t="s">
        <v>10</v>
      </c>
      <c r="S134" t="s">
        <v>12</v>
      </c>
      <c r="T134" t="s">
        <v>13</v>
      </c>
      <c r="U134" t="s">
        <v>14</v>
      </c>
      <c r="V134" t="s">
        <v>15</v>
      </c>
      <c r="W134" t="s">
        <v>16</v>
      </c>
    </row>
    <row r="135" spans="1:23" x14ac:dyDescent="0.25">
      <c r="A135" t="s">
        <v>1</v>
      </c>
      <c r="B135" t="s">
        <v>2</v>
      </c>
      <c r="C135">
        <v>48</v>
      </c>
      <c r="D135" t="s">
        <v>3</v>
      </c>
      <c r="E135" t="s">
        <v>6</v>
      </c>
      <c r="F135" t="s">
        <v>4</v>
      </c>
      <c r="G135" t="s">
        <v>5</v>
      </c>
      <c r="P135" t="s">
        <v>500</v>
      </c>
      <c r="Q135" t="s">
        <v>501</v>
      </c>
      <c r="R135" t="s">
        <v>500</v>
      </c>
      <c r="S135" t="s">
        <v>502</v>
      </c>
      <c r="T135" t="s">
        <v>503</v>
      </c>
      <c r="U135" t="s">
        <v>504</v>
      </c>
      <c r="V135" t="s">
        <v>505</v>
      </c>
      <c r="W135" t="s">
        <v>506</v>
      </c>
    </row>
    <row r="136" spans="1:23" x14ac:dyDescent="0.25">
      <c r="A136" t="s">
        <v>1</v>
      </c>
      <c r="B136" t="s">
        <v>2</v>
      </c>
      <c r="C136">
        <v>753</v>
      </c>
      <c r="D136" t="s">
        <v>3</v>
      </c>
      <c r="E136" t="s">
        <v>6</v>
      </c>
      <c r="F136" t="s">
        <v>4</v>
      </c>
      <c r="G136" t="s">
        <v>5</v>
      </c>
      <c r="P136" t="s">
        <v>507</v>
      </c>
      <c r="Q136" t="s">
        <v>508</v>
      </c>
      <c r="R136" t="s">
        <v>509</v>
      </c>
      <c r="S136" t="s">
        <v>507</v>
      </c>
      <c r="T136" t="s">
        <v>510</v>
      </c>
      <c r="U136" t="s">
        <v>511</v>
      </c>
      <c r="V136" t="s">
        <v>512</v>
      </c>
      <c r="W136" t="s">
        <v>513</v>
      </c>
    </row>
    <row r="137" spans="1:23" x14ac:dyDescent="0.25">
      <c r="A137" t="s">
        <v>1</v>
      </c>
      <c r="B137" t="s">
        <v>2</v>
      </c>
      <c r="C137">
        <v>6177</v>
      </c>
      <c r="D137" t="s">
        <v>3</v>
      </c>
      <c r="E137" t="s">
        <v>6</v>
      </c>
      <c r="F137" t="s">
        <v>4</v>
      </c>
      <c r="G137" t="s">
        <v>5</v>
      </c>
      <c r="P137" t="s">
        <v>514</v>
      </c>
      <c r="Q137" t="s">
        <v>515</v>
      </c>
      <c r="R137" t="s">
        <v>516</v>
      </c>
      <c r="S137" t="s">
        <v>514</v>
      </c>
      <c r="T137" t="s">
        <v>517</v>
      </c>
      <c r="U137" t="s">
        <v>518</v>
      </c>
      <c r="V137" t="s">
        <v>519</v>
      </c>
      <c r="W137" t="s">
        <v>520</v>
      </c>
    </row>
    <row r="138" spans="1:23" x14ac:dyDescent="0.25">
      <c r="A138" t="s">
        <v>1</v>
      </c>
      <c r="B138" t="s">
        <v>2</v>
      </c>
      <c r="C138">
        <v>85615</v>
      </c>
      <c r="D138" t="s">
        <v>3</v>
      </c>
      <c r="E138" t="s">
        <v>6</v>
      </c>
      <c r="F138" t="s">
        <v>4</v>
      </c>
      <c r="G138" t="s">
        <v>5</v>
      </c>
      <c r="P138" t="s">
        <v>521</v>
      </c>
      <c r="Q138" t="s">
        <v>522</v>
      </c>
      <c r="R138" t="s">
        <v>523</v>
      </c>
      <c r="S138" t="s">
        <v>521</v>
      </c>
      <c r="T138" t="s">
        <v>524</v>
      </c>
      <c r="U138" t="s">
        <v>525</v>
      </c>
      <c r="V138" t="s">
        <v>526</v>
      </c>
      <c r="W138" t="s">
        <v>527</v>
      </c>
    </row>
    <row r="139" spans="1:23" x14ac:dyDescent="0.25">
      <c r="A139" t="s">
        <v>1</v>
      </c>
      <c r="B139" t="s">
        <v>2</v>
      </c>
      <c r="C139">
        <v>6.0000000000000001E-3</v>
      </c>
      <c r="D139" t="s">
        <v>5</v>
      </c>
      <c r="E139" t="s">
        <v>6</v>
      </c>
      <c r="F139" t="s">
        <v>4</v>
      </c>
      <c r="G139" t="s">
        <v>9</v>
      </c>
      <c r="P139" t="s">
        <v>40</v>
      </c>
      <c r="Q139" t="s">
        <v>36</v>
      </c>
      <c r="R139" t="s">
        <v>39</v>
      </c>
      <c r="S139" t="s">
        <v>40</v>
      </c>
      <c r="T139" t="s">
        <v>41</v>
      </c>
      <c r="U139" t="s">
        <v>42</v>
      </c>
      <c r="V139" t="s">
        <v>105</v>
      </c>
    </row>
    <row r="140" spans="1:23" x14ac:dyDescent="0.25">
      <c r="A140" t="s">
        <v>1</v>
      </c>
      <c r="B140" t="s">
        <v>2</v>
      </c>
      <c r="C140">
        <v>0.01</v>
      </c>
      <c r="D140" t="s">
        <v>5</v>
      </c>
      <c r="E140" t="s">
        <v>6</v>
      </c>
      <c r="F140" t="s">
        <v>4</v>
      </c>
      <c r="G140" t="s">
        <v>9</v>
      </c>
      <c r="P140" t="s">
        <v>130</v>
      </c>
      <c r="Q140" t="s">
        <v>128</v>
      </c>
      <c r="R140" t="s">
        <v>129</v>
      </c>
      <c r="S140" t="s">
        <v>130</v>
      </c>
      <c r="T140" t="s">
        <v>171</v>
      </c>
      <c r="U140" t="s">
        <v>172</v>
      </c>
      <c r="V140" t="s">
        <v>173</v>
      </c>
      <c r="W140" t="s">
        <v>174</v>
      </c>
    </row>
    <row r="141" spans="1:23" x14ac:dyDescent="0.25">
      <c r="A141" t="s">
        <v>1</v>
      </c>
      <c r="B141" t="s">
        <v>2</v>
      </c>
      <c r="C141">
        <v>0.5</v>
      </c>
      <c r="D141" t="s">
        <v>5</v>
      </c>
      <c r="E141" t="s">
        <v>6</v>
      </c>
      <c r="F141" t="s">
        <v>4</v>
      </c>
      <c r="G141" t="s">
        <v>9</v>
      </c>
      <c r="P141" t="s">
        <v>50</v>
      </c>
      <c r="Q141" t="s">
        <v>48</v>
      </c>
      <c r="R141" t="s">
        <v>49</v>
      </c>
      <c r="S141" t="s">
        <v>50</v>
      </c>
      <c r="T141" t="s">
        <v>51</v>
      </c>
      <c r="U141" t="s">
        <v>78</v>
      </c>
      <c r="V141" t="s">
        <v>79</v>
      </c>
      <c r="W141" t="s">
        <v>80</v>
      </c>
    </row>
    <row r="142" spans="1:23" x14ac:dyDescent="0.25">
      <c r="A142" t="s">
        <v>1</v>
      </c>
      <c r="B142" t="s">
        <v>2</v>
      </c>
      <c r="C142">
        <v>6</v>
      </c>
      <c r="D142" t="s">
        <v>5</v>
      </c>
      <c r="E142" t="s">
        <v>6</v>
      </c>
      <c r="F142" t="s">
        <v>4</v>
      </c>
      <c r="G142" t="s">
        <v>9</v>
      </c>
      <c r="P142" t="s">
        <v>38</v>
      </c>
      <c r="Q142" t="s">
        <v>43</v>
      </c>
      <c r="R142" t="s">
        <v>37</v>
      </c>
      <c r="S142" t="s">
        <v>38</v>
      </c>
      <c r="T142" t="s">
        <v>36</v>
      </c>
      <c r="U142" t="s">
        <v>39</v>
      </c>
      <c r="V142" t="s">
        <v>40</v>
      </c>
      <c r="W142" t="s">
        <v>41</v>
      </c>
    </row>
    <row r="143" spans="1:23" x14ac:dyDescent="0.25">
      <c r="A143" t="s">
        <v>1</v>
      </c>
      <c r="B143" t="s">
        <v>2</v>
      </c>
      <c r="C143">
        <v>10</v>
      </c>
      <c r="D143" t="s">
        <v>5</v>
      </c>
      <c r="E143" t="s">
        <v>6</v>
      </c>
      <c r="F143" t="s">
        <v>4</v>
      </c>
      <c r="G143" t="s">
        <v>9</v>
      </c>
      <c r="P143" t="s">
        <v>127</v>
      </c>
      <c r="Q143" t="s">
        <v>126</v>
      </c>
      <c r="R143" t="s">
        <v>125</v>
      </c>
      <c r="S143" t="s">
        <v>127</v>
      </c>
      <c r="T143" t="s">
        <v>128</v>
      </c>
      <c r="U143" t="s">
        <v>129</v>
      </c>
      <c r="V143" t="s">
        <v>130</v>
      </c>
      <c r="W143" t="s">
        <v>171</v>
      </c>
    </row>
    <row r="144" spans="1:23" x14ac:dyDescent="0.25">
      <c r="A144" t="s">
        <v>1</v>
      </c>
      <c r="B144" t="s">
        <v>2</v>
      </c>
      <c r="C144">
        <v>300</v>
      </c>
      <c r="D144" t="s">
        <v>5</v>
      </c>
      <c r="E144" t="s">
        <v>6</v>
      </c>
      <c r="F144" t="s">
        <v>4</v>
      </c>
      <c r="G144" t="s">
        <v>9</v>
      </c>
      <c r="P144" t="s">
        <v>106</v>
      </c>
      <c r="Q144" t="s">
        <v>162</v>
      </c>
      <c r="R144" t="s">
        <v>163</v>
      </c>
      <c r="S144" t="s">
        <v>106</v>
      </c>
      <c r="T144" t="s">
        <v>107</v>
      </c>
      <c r="U144" t="s">
        <v>96</v>
      </c>
      <c r="V144" t="s">
        <v>24</v>
      </c>
      <c r="W144" t="s">
        <v>25</v>
      </c>
    </row>
    <row r="145" spans="1:23" x14ac:dyDescent="0.25">
      <c r="A145" t="s">
        <v>1</v>
      </c>
      <c r="B145" t="s">
        <v>2</v>
      </c>
      <c r="C145">
        <v>1</v>
      </c>
      <c r="D145" t="s">
        <v>3</v>
      </c>
      <c r="E145" t="s">
        <v>6</v>
      </c>
      <c r="F145" t="s">
        <v>4</v>
      </c>
      <c r="G145" t="s">
        <v>5</v>
      </c>
      <c r="P145" t="s">
        <v>184</v>
      </c>
      <c r="Q145" t="s">
        <v>185</v>
      </c>
      <c r="R145" t="s">
        <v>184</v>
      </c>
      <c r="S145" t="s">
        <v>186</v>
      </c>
      <c r="T145" t="s">
        <v>187</v>
      </c>
      <c r="U145" t="s">
        <v>188</v>
      </c>
      <c r="V145" t="s">
        <v>189</v>
      </c>
      <c r="W145" t="s">
        <v>190</v>
      </c>
    </row>
    <row r="146" spans="1:23" x14ac:dyDescent="0.25">
      <c r="A146" t="s">
        <v>1</v>
      </c>
      <c r="B146" t="s">
        <v>2</v>
      </c>
      <c r="C146">
        <v>61</v>
      </c>
      <c r="D146" t="s">
        <v>3</v>
      </c>
      <c r="E146" t="s">
        <v>6</v>
      </c>
      <c r="F146" t="s">
        <v>4</v>
      </c>
      <c r="G146" t="s">
        <v>5</v>
      </c>
      <c r="P146" t="s">
        <v>191</v>
      </c>
      <c r="Q146" t="s">
        <v>192</v>
      </c>
      <c r="R146" t="s">
        <v>191</v>
      </c>
      <c r="S146" t="s">
        <v>193</v>
      </c>
      <c r="T146" t="s">
        <v>194</v>
      </c>
      <c r="U146" t="s">
        <v>195</v>
      </c>
      <c r="V146" t="s">
        <v>196</v>
      </c>
      <c r="W146" t="s">
        <v>197</v>
      </c>
    </row>
    <row r="147" spans="1:23" x14ac:dyDescent="0.25">
      <c r="A147" t="s">
        <v>1</v>
      </c>
      <c r="B147" t="s">
        <v>2</v>
      </c>
      <c r="C147">
        <v>840</v>
      </c>
      <c r="D147" t="s">
        <v>3</v>
      </c>
      <c r="E147" t="s">
        <v>6</v>
      </c>
      <c r="F147" t="s">
        <v>4</v>
      </c>
      <c r="G147" t="s">
        <v>5</v>
      </c>
      <c r="P147" t="s">
        <v>528</v>
      </c>
      <c r="Q147" t="s">
        <v>529</v>
      </c>
      <c r="R147" t="s">
        <v>530</v>
      </c>
      <c r="S147" t="s">
        <v>528</v>
      </c>
      <c r="T147" t="s">
        <v>531</v>
      </c>
      <c r="U147" t="s">
        <v>532</v>
      </c>
      <c r="V147" t="s">
        <v>533</v>
      </c>
      <c r="W147" t="s">
        <v>534</v>
      </c>
    </row>
    <row r="148" spans="1:23" x14ac:dyDescent="0.25">
      <c r="A148" t="s">
        <v>1</v>
      </c>
      <c r="B148" t="s">
        <v>2</v>
      </c>
      <c r="C148">
        <v>4146</v>
      </c>
      <c r="D148" t="s">
        <v>3</v>
      </c>
      <c r="E148" t="s">
        <v>6</v>
      </c>
      <c r="F148" t="s">
        <v>4</v>
      </c>
      <c r="G148" t="s">
        <v>5</v>
      </c>
      <c r="P148" t="s">
        <v>535</v>
      </c>
      <c r="Q148" t="s">
        <v>536</v>
      </c>
      <c r="R148" t="s">
        <v>537</v>
      </c>
      <c r="S148" t="s">
        <v>535</v>
      </c>
      <c r="T148" t="s">
        <v>538</v>
      </c>
      <c r="U148" t="s">
        <v>539</v>
      </c>
      <c r="V148" t="s">
        <v>540</v>
      </c>
      <c r="W148" t="s">
        <v>541</v>
      </c>
    </row>
    <row r="149" spans="1:23" x14ac:dyDescent="0.25">
      <c r="A149" t="s">
        <v>1</v>
      </c>
      <c r="B149" t="s">
        <v>2</v>
      </c>
      <c r="C149">
        <v>41096</v>
      </c>
      <c r="D149" t="s">
        <v>3</v>
      </c>
      <c r="E149" t="s">
        <v>6</v>
      </c>
      <c r="F149" t="s">
        <v>4</v>
      </c>
      <c r="G149" t="s">
        <v>5</v>
      </c>
      <c r="P149" t="s">
        <v>542</v>
      </c>
      <c r="Q149" t="s">
        <v>543</v>
      </c>
      <c r="R149" t="s">
        <v>544</v>
      </c>
      <c r="S149" t="s">
        <v>542</v>
      </c>
      <c r="T149" t="s">
        <v>545</v>
      </c>
      <c r="U149" t="s">
        <v>546</v>
      </c>
      <c r="V149" t="s">
        <v>547</v>
      </c>
      <c r="W149" t="s">
        <v>548</v>
      </c>
    </row>
    <row r="150" spans="1:23" x14ac:dyDescent="0.25">
      <c r="A150" t="s">
        <v>1</v>
      </c>
      <c r="B150" t="s">
        <v>2</v>
      </c>
      <c r="C150">
        <v>5.0000000000000001E-3</v>
      </c>
      <c r="D150" t="s">
        <v>5</v>
      </c>
      <c r="E150" t="s">
        <v>6</v>
      </c>
      <c r="F150" t="s">
        <v>4</v>
      </c>
      <c r="G150" t="s">
        <v>9</v>
      </c>
      <c r="P150" t="s">
        <v>78</v>
      </c>
      <c r="Q150" t="s">
        <v>50</v>
      </c>
      <c r="R150" t="s">
        <v>51</v>
      </c>
      <c r="S150" t="s">
        <v>78</v>
      </c>
      <c r="T150" t="s">
        <v>79</v>
      </c>
      <c r="U150" t="s">
        <v>80</v>
      </c>
      <c r="V150" t="s">
        <v>95</v>
      </c>
    </row>
    <row r="151" spans="1:23" x14ac:dyDescent="0.25">
      <c r="A151" t="s">
        <v>1</v>
      </c>
      <c r="B151" t="s">
        <v>2</v>
      </c>
      <c r="C151">
        <v>0.08</v>
      </c>
      <c r="D151" t="s">
        <v>5</v>
      </c>
      <c r="E151" t="s">
        <v>6</v>
      </c>
      <c r="F151" t="s">
        <v>4</v>
      </c>
      <c r="G151" t="s">
        <v>9</v>
      </c>
      <c r="P151" t="s">
        <v>67</v>
      </c>
      <c r="Q151" t="s">
        <v>124</v>
      </c>
      <c r="R151" t="s">
        <v>66</v>
      </c>
      <c r="S151" t="s">
        <v>67</v>
      </c>
      <c r="T151" t="s">
        <v>65</v>
      </c>
      <c r="U151" t="s">
        <v>68</v>
      </c>
      <c r="V151" t="s">
        <v>69</v>
      </c>
      <c r="W151" t="s">
        <v>70</v>
      </c>
    </row>
    <row r="152" spans="1:23" x14ac:dyDescent="0.25">
      <c r="A152" t="s">
        <v>1</v>
      </c>
      <c r="B152" t="s">
        <v>2</v>
      </c>
      <c r="C152">
        <v>0.6</v>
      </c>
      <c r="D152" t="s">
        <v>5</v>
      </c>
      <c r="E152" t="s">
        <v>6</v>
      </c>
      <c r="F152" t="s">
        <v>4</v>
      </c>
      <c r="G152" t="s">
        <v>9</v>
      </c>
      <c r="P152" t="s">
        <v>36</v>
      </c>
      <c r="Q152" t="s">
        <v>37</v>
      </c>
      <c r="R152" t="s">
        <v>38</v>
      </c>
      <c r="S152" t="s">
        <v>36</v>
      </c>
      <c r="T152" t="s">
        <v>39</v>
      </c>
      <c r="U152" t="s">
        <v>40</v>
      </c>
      <c r="V152" t="s">
        <v>41</v>
      </c>
      <c r="W152" t="s">
        <v>42</v>
      </c>
    </row>
    <row r="153" spans="1:23" x14ac:dyDescent="0.25">
      <c r="A153" t="s">
        <v>1</v>
      </c>
      <c r="B153" t="s">
        <v>2</v>
      </c>
      <c r="C153">
        <v>3</v>
      </c>
      <c r="D153" t="s">
        <v>5</v>
      </c>
      <c r="E153" t="s">
        <v>6</v>
      </c>
      <c r="F153" t="s">
        <v>4</v>
      </c>
      <c r="G153" t="s">
        <v>9</v>
      </c>
      <c r="P153" t="s">
        <v>96</v>
      </c>
      <c r="Q153" t="s">
        <v>106</v>
      </c>
      <c r="R153" t="s">
        <v>107</v>
      </c>
      <c r="S153" t="s">
        <v>96</v>
      </c>
      <c r="T153" t="s">
        <v>24</v>
      </c>
      <c r="U153" t="s">
        <v>25</v>
      </c>
      <c r="V153" t="s">
        <v>23</v>
      </c>
      <c r="W153" t="s">
        <v>26</v>
      </c>
    </row>
    <row r="154" spans="1:23" x14ac:dyDescent="0.25">
      <c r="A154" t="s">
        <v>1</v>
      </c>
      <c r="B154" t="s">
        <v>2</v>
      </c>
      <c r="C154">
        <v>70</v>
      </c>
      <c r="D154" t="s">
        <v>5</v>
      </c>
      <c r="E154" t="s">
        <v>6</v>
      </c>
      <c r="F154" t="s">
        <v>4</v>
      </c>
      <c r="G154" t="s">
        <v>9</v>
      </c>
      <c r="P154" t="s">
        <v>93</v>
      </c>
      <c r="Q154" t="s">
        <v>92</v>
      </c>
      <c r="R154" t="s">
        <v>90</v>
      </c>
      <c r="S154" t="s">
        <v>93</v>
      </c>
      <c r="T154" t="s">
        <v>72</v>
      </c>
      <c r="U154" t="s">
        <v>73</v>
      </c>
      <c r="V154" t="s">
        <v>71</v>
      </c>
      <c r="W154" t="s">
        <v>74</v>
      </c>
    </row>
    <row r="155" spans="1:23" x14ac:dyDescent="0.25">
      <c r="A155" t="s">
        <v>1</v>
      </c>
      <c r="B155" t="s">
        <v>2</v>
      </c>
      <c r="C155">
        <v>500</v>
      </c>
      <c r="D155" t="s">
        <v>5</v>
      </c>
      <c r="E155" t="s">
        <v>6</v>
      </c>
      <c r="F155" t="s">
        <v>4</v>
      </c>
      <c r="G155" t="s">
        <v>9</v>
      </c>
      <c r="P155" t="s">
        <v>45</v>
      </c>
      <c r="Q155" t="s">
        <v>46</v>
      </c>
      <c r="R155" t="s">
        <v>47</v>
      </c>
      <c r="S155" t="s">
        <v>45</v>
      </c>
      <c r="T155" t="s">
        <v>48</v>
      </c>
      <c r="U155" t="s">
        <v>49</v>
      </c>
      <c r="V155" t="s">
        <v>50</v>
      </c>
      <c r="W155" t="s">
        <v>51</v>
      </c>
    </row>
    <row r="156" spans="1:23" x14ac:dyDescent="0.25">
      <c r="A156" t="s">
        <v>1</v>
      </c>
      <c r="B156" t="s">
        <v>2</v>
      </c>
      <c r="C156">
        <v>6</v>
      </c>
      <c r="D156" t="s">
        <v>3</v>
      </c>
      <c r="E156" t="s">
        <v>6</v>
      </c>
      <c r="F156" t="s">
        <v>4</v>
      </c>
      <c r="G156" t="s">
        <v>5</v>
      </c>
      <c r="P156" t="s">
        <v>131</v>
      </c>
      <c r="Q156" t="s">
        <v>132</v>
      </c>
      <c r="R156" t="s">
        <v>131</v>
      </c>
      <c r="S156" t="s">
        <v>133</v>
      </c>
      <c r="T156" t="s">
        <v>134</v>
      </c>
      <c r="U156" t="s">
        <v>135</v>
      </c>
      <c r="V156" t="s">
        <v>136</v>
      </c>
      <c r="W15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txt conv_distances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</dc:creator>
  <cp:lastModifiedBy>Yohann</cp:lastModifiedBy>
  <dcterms:created xsi:type="dcterms:W3CDTF">2021-02-10T07:04:41Z</dcterms:created>
  <dcterms:modified xsi:type="dcterms:W3CDTF">2021-02-10T07:39:01Z</dcterms:modified>
</cp:coreProperties>
</file>