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E140612E-57EE-4773-B1CA-A1C059164EC5}" xr6:coauthVersionLast="46" xr6:coauthVersionMax="46" xr10:uidLastSave="{00000000-0000-0000-0000-000000000000}"/>
  <bookViews>
    <workbookView xWindow="-120" yWindow="-120" windowWidth="20730" windowHeight="11310" activeTab="1" xr2:uid="{3770B292-A0E8-495C-9320-7DE14367FE40}"/>
  </bookViews>
  <sheets>
    <sheet name="Feuil1" sheetId="1" r:id="rId1"/>
    <sheet name="txt fct_2 1" sheetId="7" r:id="rId2"/>
    <sheet name="txt fct_1 1" sheetId="2" r:id="rId3"/>
    <sheet name="txt fct_1 2" sheetId="3" r:id="rId4"/>
    <sheet name="txt fct_1 3" sheetId="4" r:id="rId5"/>
    <sheet name="txt fct_1 4" sheetId="5" r:id="rId6"/>
    <sheet name="txt fct_1 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2" i="1" l="1" a="1"/>
  <c r="AO12" i="1" s="1"/>
  <c r="AO13" i="1" a="1"/>
  <c r="AO13" i="1" s="1"/>
  <c r="AO14" i="1" a="1"/>
  <c r="AO14" i="1" s="1"/>
  <c r="AT12" i="1" a="1"/>
  <c r="AT12" i="1" s="1"/>
  <c r="AT13" i="1" a="1"/>
  <c r="AT13" i="1" s="1"/>
  <c r="AT14" i="1" a="1"/>
  <c r="AT14" i="1" s="1"/>
  <c r="AY12" i="1" a="1"/>
  <c r="AY12" i="1" s="1"/>
  <c r="AY13" i="1" a="1"/>
  <c r="AY13" i="1" s="1"/>
  <c r="AY14" i="1" a="1"/>
  <c r="AY14" i="1" s="1"/>
  <c r="AY11" i="1" a="1"/>
  <c r="AY11" i="1" s="1"/>
  <c r="AT11" i="1" a="1"/>
  <c r="AT11" i="1" s="1"/>
  <c r="AO11" i="1" a="1"/>
  <c r="AO11" i="1" s="1"/>
  <c r="AJ12" i="1" a="1"/>
  <c r="AJ12" i="1" s="1"/>
  <c r="AJ13" i="1" a="1"/>
  <c r="AJ13" i="1" s="1"/>
  <c r="AJ14" i="1" a="1"/>
  <c r="AJ14" i="1" s="1"/>
  <c r="AJ11" i="1" a="1"/>
  <c r="AJ11" i="1" s="1"/>
  <c r="B23" i="1" a="1"/>
  <c r="B23" i="1" s="1"/>
  <c r="BB14" i="1"/>
  <c r="BA14" i="1" s="1"/>
  <c r="AW14" i="1"/>
  <c r="AV14" i="1" s="1"/>
  <c r="AR14" i="1"/>
  <c r="AQ14" i="1" s="1"/>
  <c r="AM14" i="1"/>
  <c r="AL14" i="1" s="1"/>
  <c r="BB13" i="1"/>
  <c r="BA13" i="1" s="1"/>
  <c r="AW13" i="1"/>
  <c r="AV13" i="1" s="1"/>
  <c r="AR13" i="1"/>
  <c r="AQ13" i="1" s="1"/>
  <c r="AM13" i="1"/>
  <c r="AL13" i="1" s="1"/>
  <c r="BB12" i="1"/>
  <c r="BA12" i="1" s="1"/>
  <c r="AW12" i="1"/>
  <c r="AV12" i="1" s="1"/>
  <c r="AR12" i="1"/>
  <c r="AQ12" i="1" s="1"/>
  <c r="AM12" i="1"/>
  <c r="AL12" i="1" s="1"/>
  <c r="BB11" i="1"/>
  <c r="BA11" i="1" s="1"/>
  <c r="AW11" i="1"/>
  <c r="AV11" i="1" s="1"/>
  <c r="AR11" i="1"/>
  <c r="AQ11" i="1" s="1"/>
  <c r="AM11" i="1"/>
  <c r="AL11" i="1" s="1"/>
  <c r="E18" i="1"/>
  <c r="Y18" i="1" s="1"/>
  <c r="AG18" i="1"/>
  <c r="AJ18" i="1"/>
  <c r="AI18" i="1" s="1"/>
  <c r="S23" i="1"/>
  <c r="V23" i="1"/>
  <c r="W27" i="1"/>
  <c r="V27" i="1" s="1"/>
  <c r="T27" i="1"/>
  <c r="V22" i="1"/>
  <c r="U22" i="1" s="1"/>
  <c r="S22" i="1"/>
  <c r="B22" i="1" s="1"/>
  <c r="E3" i="4"/>
  <c r="V3" i="4" s="1"/>
  <c r="AG3" i="4"/>
  <c r="AJ3" i="4"/>
  <c r="AI3" i="4" s="1"/>
  <c r="E4" i="4"/>
  <c r="V4" i="4" s="1"/>
  <c r="AG4" i="4"/>
  <c r="AJ4" i="4"/>
  <c r="AI4" i="4" s="1"/>
  <c r="E5" i="4"/>
  <c r="V5" i="4" s="1"/>
  <c r="AG5" i="4"/>
  <c r="AJ5" i="4"/>
  <c r="AI5" i="4" s="1"/>
  <c r="E6" i="4"/>
  <c r="V6" i="4" s="1"/>
  <c r="AG6" i="4"/>
  <c r="AJ6" i="4"/>
  <c r="E7" i="4"/>
  <c r="V7" i="4" s="1"/>
  <c r="AG7" i="4"/>
  <c r="AJ7" i="4"/>
  <c r="AI7" i="4" s="1"/>
  <c r="E8" i="4"/>
  <c r="Y8" i="4" s="1"/>
  <c r="AG8" i="4"/>
  <c r="AJ8" i="4"/>
  <c r="AI8" i="4" s="1"/>
  <c r="E9" i="4"/>
  <c r="V9" i="4" s="1"/>
  <c r="AG9" i="4"/>
  <c r="AJ9" i="4"/>
  <c r="AI9" i="4" s="1"/>
  <c r="E10" i="4"/>
  <c r="V10" i="4" s="1"/>
  <c r="AG10" i="4"/>
  <c r="AJ10" i="4"/>
  <c r="E11" i="4"/>
  <c r="Y11" i="4" s="1"/>
  <c r="AG11" i="4"/>
  <c r="AJ11" i="4"/>
  <c r="AI11" i="4" s="1"/>
  <c r="E12" i="4"/>
  <c r="Y12" i="4" s="1"/>
  <c r="AG12" i="4"/>
  <c r="AJ12" i="4"/>
  <c r="AI12" i="4" s="1"/>
  <c r="E13" i="4"/>
  <c r="V13" i="4" s="1"/>
  <c r="AG13" i="4"/>
  <c r="AJ13" i="4"/>
  <c r="AI13" i="4" s="1"/>
  <c r="E14" i="4"/>
  <c r="AB14" i="4" s="1"/>
  <c r="AG14" i="4"/>
  <c r="AJ14" i="4"/>
  <c r="E15" i="4"/>
  <c r="V15" i="4" s="1"/>
  <c r="AG15" i="4"/>
  <c r="AJ15" i="4"/>
  <c r="AI15" i="4" s="1"/>
  <c r="E16" i="4"/>
  <c r="Y16" i="4" s="1"/>
  <c r="AG16" i="4"/>
  <c r="AJ16" i="4"/>
  <c r="AI16" i="4" s="1"/>
  <c r="E17" i="4"/>
  <c r="V17" i="4" s="1"/>
  <c r="AG17" i="4"/>
  <c r="AJ17" i="4"/>
  <c r="AI17" i="4" s="1"/>
  <c r="E18" i="4"/>
  <c r="Y18" i="4" s="1"/>
  <c r="AG18" i="4"/>
  <c r="AJ18" i="4"/>
  <c r="E19" i="4"/>
  <c r="V19" i="4" s="1"/>
  <c r="AG19" i="4"/>
  <c r="AJ19" i="4"/>
  <c r="AI19" i="4" s="1"/>
  <c r="E20" i="4"/>
  <c r="Y20" i="4" s="1"/>
  <c r="AG20" i="4"/>
  <c r="AJ20" i="4"/>
  <c r="AI20" i="4" s="1"/>
  <c r="E21" i="4"/>
  <c r="V21" i="4" s="1"/>
  <c r="AG21" i="4"/>
  <c r="AJ21" i="4"/>
  <c r="AI21" i="4" s="1"/>
  <c r="E22" i="4"/>
  <c r="AB22" i="4" s="1"/>
  <c r="AG22" i="4"/>
  <c r="AJ22" i="4"/>
  <c r="AI22" i="4" s="1"/>
  <c r="E23" i="4"/>
  <c r="V23" i="4" s="1"/>
  <c r="AG23" i="4"/>
  <c r="AJ23" i="4"/>
  <c r="AI23" i="4" s="1"/>
  <c r="E24" i="4"/>
  <c r="Y24" i="4" s="1"/>
  <c r="AG24" i="4"/>
  <c r="AJ24" i="4"/>
  <c r="AI24" i="4" s="1"/>
  <c r="E25" i="4"/>
  <c r="V25" i="4" s="1"/>
  <c r="AG25" i="4"/>
  <c r="AJ25" i="4"/>
  <c r="AI25" i="4" s="1"/>
  <c r="E26" i="4"/>
  <c r="V26" i="4" s="1"/>
  <c r="AG26" i="4"/>
  <c r="AJ26" i="4"/>
  <c r="AI26" i="4" s="1"/>
  <c r="E27" i="4"/>
  <c r="V27" i="4" s="1"/>
  <c r="AG27" i="4"/>
  <c r="AJ27" i="4"/>
  <c r="AI27" i="4" s="1"/>
  <c r="E28" i="4"/>
  <c r="Y28" i="4" s="1"/>
  <c r="AG28" i="4"/>
  <c r="AJ28" i="4"/>
  <c r="AI28" i="4" s="1"/>
  <c r="E29" i="4"/>
  <c r="V29" i="4" s="1"/>
  <c r="AG29" i="4"/>
  <c r="AJ29" i="4"/>
  <c r="AI29" i="4" s="1"/>
  <c r="E30" i="4"/>
  <c r="V30" i="4" s="1"/>
  <c r="AG30" i="4"/>
  <c r="AJ30" i="4"/>
  <c r="AI30" i="4" s="1"/>
  <c r="E31" i="4"/>
  <c r="V31" i="4" s="1"/>
  <c r="AG31" i="4"/>
  <c r="AJ31" i="4"/>
  <c r="AI31" i="4" s="1"/>
  <c r="E32" i="4"/>
  <c r="V32" i="4" s="1"/>
  <c r="AG32" i="4"/>
  <c r="AJ32" i="4"/>
  <c r="AI32" i="4" s="1"/>
  <c r="E33" i="4"/>
  <c r="Y33" i="4" s="1"/>
  <c r="AG33" i="4"/>
  <c r="AJ33" i="4"/>
  <c r="AI33" i="4" s="1"/>
  <c r="E34" i="4"/>
  <c r="Y34" i="4" s="1"/>
  <c r="AG34" i="4"/>
  <c r="AJ34" i="4"/>
  <c r="AI34" i="4" s="1"/>
  <c r="E35" i="4"/>
  <c r="V35" i="4" s="1"/>
  <c r="AG35" i="4"/>
  <c r="AJ35" i="4"/>
  <c r="AI35" i="4" s="1"/>
  <c r="E36" i="4"/>
  <c r="AG36" i="4"/>
  <c r="AJ36" i="4"/>
  <c r="AI36" i="4" s="1"/>
  <c r="E37" i="4"/>
  <c r="AG37" i="4"/>
  <c r="AJ37" i="4"/>
  <c r="AI37" i="4" s="1"/>
  <c r="E38" i="4"/>
  <c r="Y38" i="4" s="1"/>
  <c r="AG38" i="4"/>
  <c r="AJ38" i="4"/>
  <c r="AI38" i="4" s="1"/>
  <c r="E39" i="4"/>
  <c r="AB39" i="4" s="1"/>
  <c r="AG39" i="4"/>
  <c r="AJ39" i="4"/>
  <c r="AI39" i="4" s="1"/>
  <c r="E40" i="4"/>
  <c r="AB40" i="4" s="1"/>
  <c r="AG40" i="4"/>
  <c r="AJ40" i="4"/>
  <c r="E41" i="4"/>
  <c r="AB41" i="4" s="1"/>
  <c r="AG41" i="4"/>
  <c r="AJ41" i="4"/>
  <c r="AI41" i="4" s="1"/>
  <c r="E42" i="4"/>
  <c r="Y42" i="4" s="1"/>
  <c r="AG42" i="4"/>
  <c r="AJ42" i="4"/>
  <c r="AI42" i="4" s="1"/>
  <c r="E43" i="4"/>
  <c r="AB43" i="4" s="1"/>
  <c r="AG43" i="4"/>
  <c r="AJ43" i="4"/>
  <c r="AI43" i="4" s="1"/>
  <c r="E44" i="4"/>
  <c r="AG44" i="4"/>
  <c r="AJ44" i="4"/>
  <c r="AI44" i="4" s="1"/>
  <c r="E45" i="4"/>
  <c r="Y45" i="4" s="1"/>
  <c r="AG45" i="4"/>
  <c r="AJ45" i="4"/>
  <c r="AI45" i="4" s="1"/>
  <c r="E46" i="4"/>
  <c r="AB46" i="4" s="1"/>
  <c r="AG46" i="4"/>
  <c r="AJ46" i="4"/>
  <c r="AI46" i="4" s="1"/>
  <c r="E47" i="4"/>
  <c r="AB47" i="4" s="1"/>
  <c r="AG47" i="4"/>
  <c r="AJ47" i="4"/>
  <c r="AI47" i="4" s="1"/>
  <c r="E48" i="4"/>
  <c r="V48" i="4" s="1"/>
  <c r="AG48" i="4"/>
  <c r="AJ48" i="4"/>
  <c r="AI48" i="4" s="1"/>
  <c r="E49" i="4"/>
  <c r="V49" i="4" s="1"/>
  <c r="AG49" i="4"/>
  <c r="AJ49" i="4"/>
  <c r="E50" i="4"/>
  <c r="V50" i="4" s="1"/>
  <c r="AG50" i="4"/>
  <c r="AJ50" i="4"/>
  <c r="AI50" i="4" s="1"/>
  <c r="E51" i="4"/>
  <c r="AB51" i="4" s="1"/>
  <c r="AG51" i="4"/>
  <c r="AJ51" i="4"/>
  <c r="AI51" i="4" s="1"/>
  <c r="E52" i="4"/>
  <c r="V52" i="4" s="1"/>
  <c r="AG52" i="4"/>
  <c r="AJ52" i="4"/>
  <c r="AI52" i="4" s="1"/>
  <c r="E53" i="4"/>
  <c r="Y53" i="4" s="1"/>
  <c r="AG53" i="4"/>
  <c r="AJ53" i="4"/>
  <c r="AI53" i="4" s="1"/>
  <c r="E54" i="4"/>
  <c r="AG54" i="4"/>
  <c r="AJ54" i="4"/>
  <c r="AI54" i="4" s="1"/>
  <c r="E55" i="4"/>
  <c r="V55" i="4" s="1"/>
  <c r="AG55" i="4"/>
  <c r="AJ55" i="4"/>
  <c r="E56" i="4"/>
  <c r="AG56" i="4"/>
  <c r="AJ56" i="4"/>
  <c r="AI56" i="4" s="1"/>
  <c r="E57" i="4"/>
  <c r="AB57" i="4" s="1"/>
  <c r="AG57" i="4"/>
  <c r="AJ57" i="4"/>
  <c r="AI57" i="4" s="1"/>
  <c r="E58" i="4"/>
  <c r="V58" i="4" s="1"/>
  <c r="AG58" i="4"/>
  <c r="AJ58" i="4"/>
  <c r="AI58" i="4" s="1"/>
  <c r="E59" i="4"/>
  <c r="V59" i="4" s="1"/>
  <c r="AG59" i="4"/>
  <c r="AJ59" i="4"/>
  <c r="AI59" i="4" s="1"/>
  <c r="E60" i="4"/>
  <c r="AB60" i="4" s="1"/>
  <c r="AG60" i="4"/>
  <c r="AJ60" i="4"/>
  <c r="AI60" i="4" s="1"/>
  <c r="E61" i="4"/>
  <c r="Y61" i="4" s="1"/>
  <c r="AG61" i="4"/>
  <c r="AJ61" i="4"/>
  <c r="AI61" i="4" s="1"/>
  <c r="E62" i="4"/>
  <c r="V62" i="4" s="1"/>
  <c r="AG62" i="4"/>
  <c r="AJ62" i="4"/>
  <c r="AI62" i="4" s="1"/>
  <c r="E63" i="4"/>
  <c r="Y63" i="4" s="1"/>
  <c r="AG63" i="4"/>
  <c r="AJ63" i="4"/>
  <c r="AI63" i="4" s="1"/>
  <c r="E64" i="4"/>
  <c r="AG64" i="4"/>
  <c r="AJ64" i="4"/>
  <c r="AI64" i="4" s="1"/>
  <c r="E65" i="4"/>
  <c r="AG65" i="4"/>
  <c r="AJ65" i="4"/>
  <c r="AI65" i="4" s="1"/>
  <c r="E66" i="4"/>
  <c r="AG66" i="4"/>
  <c r="AJ66" i="4"/>
  <c r="AI66" i="4" s="1"/>
  <c r="E67" i="4"/>
  <c r="AG67" i="4"/>
  <c r="AJ67" i="4"/>
  <c r="AI67" i="4" s="1"/>
  <c r="E68" i="4"/>
  <c r="AG68" i="4"/>
  <c r="AJ68" i="4"/>
  <c r="AI68" i="4" s="1"/>
  <c r="E69" i="4"/>
  <c r="V69" i="4" s="1"/>
  <c r="AG69" i="4"/>
  <c r="AJ69" i="4"/>
  <c r="AI69" i="4" s="1"/>
  <c r="E70" i="4"/>
  <c r="AB70" i="4" s="1"/>
  <c r="AG70" i="4"/>
  <c r="AJ70" i="4"/>
  <c r="AI70" i="4" s="1"/>
  <c r="E71" i="4"/>
  <c r="V71" i="4" s="1"/>
  <c r="AG71" i="4"/>
  <c r="AJ71" i="4"/>
  <c r="AI71" i="4" s="1"/>
  <c r="E72" i="4"/>
  <c r="AG72" i="4"/>
  <c r="AJ72" i="4"/>
  <c r="AI72" i="4" s="1"/>
  <c r="E73" i="4"/>
  <c r="V73" i="4" s="1"/>
  <c r="AG73" i="4"/>
  <c r="AJ73" i="4"/>
  <c r="AI73" i="4" s="1"/>
  <c r="E74" i="4"/>
  <c r="V74" i="4" s="1"/>
  <c r="AG74" i="4"/>
  <c r="AJ74" i="4"/>
  <c r="AI74" i="4" s="1"/>
  <c r="E75" i="4"/>
  <c r="AG75" i="4"/>
  <c r="AJ75" i="4"/>
  <c r="AI75" i="4" s="1"/>
  <c r="E76" i="4"/>
  <c r="AG76" i="4"/>
  <c r="AJ76" i="4"/>
  <c r="AI76" i="4" s="1"/>
  <c r="E77" i="4"/>
  <c r="AB77" i="4" s="1"/>
  <c r="AG77" i="4"/>
  <c r="AJ77" i="4"/>
  <c r="AI77" i="4" s="1"/>
  <c r="E78" i="4"/>
  <c r="V78" i="4" s="1"/>
  <c r="AG78" i="4"/>
  <c r="AJ78" i="4"/>
  <c r="AI78" i="4" s="1"/>
  <c r="E79" i="4"/>
  <c r="AB79" i="4" s="1"/>
  <c r="AG79" i="4"/>
  <c r="AJ79" i="4"/>
  <c r="AI79" i="4" s="1"/>
  <c r="E80" i="4"/>
  <c r="Y80" i="4" s="1"/>
  <c r="AG80" i="4"/>
  <c r="AJ80" i="4"/>
  <c r="E81" i="4"/>
  <c r="AB81" i="4" s="1"/>
  <c r="AG81" i="4"/>
  <c r="AJ81" i="4"/>
  <c r="AI81" i="4" s="1"/>
  <c r="E82" i="4"/>
  <c r="Y82" i="4" s="1"/>
  <c r="AG82" i="4"/>
  <c r="AJ82" i="4"/>
  <c r="AI82" i="4" s="1"/>
  <c r="E83" i="4"/>
  <c r="AG83" i="4"/>
  <c r="AJ83" i="4"/>
  <c r="AI83" i="4" s="1"/>
  <c r="E84" i="4"/>
  <c r="AB84" i="4" s="1"/>
  <c r="AG84" i="4"/>
  <c r="AJ84" i="4"/>
  <c r="AI84" i="4" s="1"/>
  <c r="E85" i="4"/>
  <c r="V85" i="4" s="1"/>
  <c r="AG85" i="4"/>
  <c r="AJ85" i="4"/>
  <c r="AI85" i="4" s="1"/>
  <c r="E86" i="4"/>
  <c r="Y86" i="4" s="1"/>
  <c r="AG86" i="4"/>
  <c r="AJ86" i="4"/>
  <c r="AI86" i="4" s="1"/>
  <c r="E87" i="4"/>
  <c r="AG87" i="4"/>
  <c r="AJ87" i="4"/>
  <c r="AI87" i="4" s="1"/>
  <c r="E88" i="4"/>
  <c r="Y88" i="4" s="1"/>
  <c r="AG88" i="4"/>
  <c r="AJ88" i="4"/>
  <c r="E89" i="4"/>
  <c r="Y89" i="4" s="1"/>
  <c r="AG89" i="4"/>
  <c r="AJ89" i="4"/>
  <c r="AI89" i="4" s="1"/>
  <c r="E90" i="4"/>
  <c r="Y90" i="4" s="1"/>
  <c r="AG90" i="4"/>
  <c r="AJ90" i="4"/>
  <c r="AI90" i="4" s="1"/>
  <c r="E91" i="4"/>
  <c r="AG91" i="4"/>
  <c r="AJ91" i="4"/>
  <c r="AI91" i="4" s="1"/>
  <c r="E92" i="4"/>
  <c r="V92" i="4" s="1"/>
  <c r="AG92" i="4"/>
  <c r="AJ92" i="4"/>
  <c r="E93" i="4"/>
  <c r="AB93" i="4" s="1"/>
  <c r="AG93" i="4"/>
  <c r="AJ93" i="4"/>
  <c r="AI93" i="4" s="1"/>
  <c r="E94" i="4"/>
  <c r="Y94" i="4" s="1"/>
  <c r="AG94" i="4"/>
  <c r="AJ94" i="4"/>
  <c r="AI94" i="4" s="1"/>
  <c r="E95" i="4"/>
  <c r="AG95" i="4"/>
  <c r="AJ95" i="4"/>
  <c r="AI95" i="4" s="1"/>
  <c r="E96" i="4"/>
  <c r="V96" i="4" s="1"/>
  <c r="AG96" i="4"/>
  <c r="AJ96" i="4"/>
  <c r="AI96" i="4" s="1"/>
  <c r="E97" i="4"/>
  <c r="AB97" i="4" s="1"/>
  <c r="AG97" i="4"/>
  <c r="AJ97" i="4"/>
  <c r="AI97" i="4" s="1"/>
  <c r="E98" i="4"/>
  <c r="Y98" i="4" s="1"/>
  <c r="AG98" i="4"/>
  <c r="AJ98" i="4"/>
  <c r="AI98" i="4" s="1"/>
  <c r="E99" i="4"/>
  <c r="AB99" i="4" s="1"/>
  <c r="AG99" i="4"/>
  <c r="AJ99" i="4"/>
  <c r="AI99" i="4" s="1"/>
  <c r="E100" i="4"/>
  <c r="V100" i="4" s="1"/>
  <c r="AG100" i="4"/>
  <c r="AJ100" i="4"/>
  <c r="E101" i="4"/>
  <c r="V101" i="4" s="1"/>
  <c r="AG101" i="4"/>
  <c r="AJ101" i="4"/>
  <c r="AI101" i="4" s="1"/>
  <c r="AJ2" i="4"/>
  <c r="AI2" i="4" s="1"/>
  <c r="AG2" i="4"/>
  <c r="E2" i="4"/>
  <c r="AB2" i="4" s="1"/>
  <c r="AD11" i="1" l="1"/>
  <c r="C12" i="1"/>
  <c r="AF12" i="1"/>
  <c r="AB14" i="1"/>
  <c r="Z11" i="1"/>
  <c r="V18" i="1"/>
  <c r="AF13" i="1"/>
  <c r="AB11" i="1"/>
  <c r="L12" i="1"/>
  <c r="Z14" i="1"/>
  <c r="J11" i="1"/>
  <c r="AD13" i="1"/>
  <c r="AB18" i="1"/>
  <c r="C11" i="1"/>
  <c r="AD12" i="1"/>
  <c r="L13" i="1"/>
  <c r="J14" i="1"/>
  <c r="AB12" i="1"/>
  <c r="Z13" i="1"/>
  <c r="C13" i="1"/>
  <c r="J12" i="1"/>
  <c r="Z12" i="1"/>
  <c r="K13" i="1"/>
  <c r="AB13" i="1"/>
  <c r="AF14" i="1"/>
  <c r="M11" i="1"/>
  <c r="AF11" i="1"/>
  <c r="AD14" i="1"/>
  <c r="L14" i="1"/>
  <c r="O18" i="1"/>
  <c r="M12" i="1"/>
  <c r="K14" i="1"/>
  <c r="K11" i="1"/>
  <c r="M13" i="1"/>
  <c r="C18" i="1"/>
  <c r="Z18" i="1"/>
  <c r="L11" i="1"/>
  <c r="K12" i="1"/>
  <c r="J13" i="1"/>
  <c r="C14" i="1"/>
  <c r="M14" i="1"/>
  <c r="AC18" i="1"/>
  <c r="AE18" i="1" s="1"/>
  <c r="W18" i="1"/>
  <c r="J18" i="1"/>
  <c r="S18" i="1"/>
  <c r="M23" i="1"/>
  <c r="U23" i="1"/>
  <c r="Q23" i="1" s="1"/>
  <c r="K23" i="1"/>
  <c r="I23" i="1"/>
  <c r="O27" i="1"/>
  <c r="I22" i="1"/>
  <c r="K22" i="1"/>
  <c r="Q27" i="1"/>
  <c r="P27" i="1"/>
  <c r="M22" i="1"/>
  <c r="Q22" i="1"/>
  <c r="G27" i="1"/>
  <c r="L27" i="1"/>
  <c r="I27" i="1"/>
  <c r="B27" i="1"/>
  <c r="S46" i="4"/>
  <c r="Y92" i="4"/>
  <c r="V70" i="4"/>
  <c r="S63" i="4"/>
  <c r="S59" i="4"/>
  <c r="G22" i="1"/>
  <c r="O9" i="4"/>
  <c r="C8" i="4"/>
  <c r="AB82" i="4"/>
  <c r="Y81" i="4"/>
  <c r="V80" i="4"/>
  <c r="C54" i="4"/>
  <c r="J53" i="4"/>
  <c r="AB53" i="4"/>
  <c r="AB30" i="4"/>
  <c r="C28" i="4"/>
  <c r="C24" i="4"/>
  <c r="AB19" i="4"/>
  <c r="AB15" i="4"/>
  <c r="J88" i="4"/>
  <c r="Z54" i="4"/>
  <c r="S50" i="4"/>
  <c r="AB32" i="4"/>
  <c r="Y30" i="4"/>
  <c r="Z28" i="4"/>
  <c r="Y19" i="4"/>
  <c r="Y15" i="4"/>
  <c r="Y2" i="4"/>
  <c r="O99" i="4"/>
  <c r="AB86" i="4"/>
  <c r="C61" i="4"/>
  <c r="S39" i="4"/>
  <c r="V28" i="4"/>
  <c r="AB27" i="4"/>
  <c r="AB26" i="4"/>
  <c r="V18" i="4"/>
  <c r="AB89" i="4"/>
  <c r="V88" i="4"/>
  <c r="O95" i="4"/>
  <c r="Y93" i="4"/>
  <c r="AB92" i="4"/>
  <c r="C82" i="4"/>
  <c r="V81" i="4"/>
  <c r="AB80" i="4"/>
  <c r="C79" i="4"/>
  <c r="W72" i="4"/>
  <c r="Y70" i="4"/>
  <c r="J65" i="4"/>
  <c r="O53" i="4"/>
  <c r="AC53" i="4"/>
  <c r="AE53" i="4" s="1"/>
  <c r="O48" i="4"/>
  <c r="J40" i="4"/>
  <c r="AB35" i="4"/>
  <c r="Y32" i="4"/>
  <c r="Y26" i="4"/>
  <c r="Z24" i="4"/>
  <c r="O13" i="4"/>
  <c r="V11" i="4"/>
  <c r="AB10" i="4"/>
  <c r="Z8" i="4"/>
  <c r="AB7" i="4"/>
  <c r="AB6" i="4"/>
  <c r="AC65" i="4"/>
  <c r="AE65" i="4" s="1"/>
  <c r="W76" i="4"/>
  <c r="AC73" i="4"/>
  <c r="AE73" i="4" s="1"/>
  <c r="AB65" i="4"/>
  <c r="AB59" i="4"/>
  <c r="AB50" i="4"/>
  <c r="Z47" i="4"/>
  <c r="O41" i="4"/>
  <c r="AB38" i="4"/>
  <c r="AC36" i="4"/>
  <c r="AE36" i="4" s="1"/>
  <c r="Y35" i="4"/>
  <c r="S32" i="4"/>
  <c r="AB31" i="4"/>
  <c r="V24" i="4"/>
  <c r="AB23" i="4"/>
  <c r="Y22" i="4"/>
  <c r="Z20" i="4"/>
  <c r="O17" i="4"/>
  <c r="Y10" i="4"/>
  <c r="Y6" i="4"/>
  <c r="AB4" i="4"/>
  <c r="C87" i="4"/>
  <c r="Y96" i="4"/>
  <c r="C86" i="4"/>
  <c r="J75" i="4"/>
  <c r="AB73" i="4"/>
  <c r="S70" i="4"/>
  <c r="O68" i="4"/>
  <c r="Y65" i="4"/>
  <c r="AB58" i="4"/>
  <c r="J55" i="4"/>
  <c r="AB49" i="4"/>
  <c r="V47" i="4"/>
  <c r="Z46" i="4"/>
  <c r="V38" i="4"/>
  <c r="V22" i="4"/>
  <c r="Y4" i="4"/>
  <c r="AB85" i="4"/>
  <c r="AB101" i="4"/>
  <c r="AB100" i="4"/>
  <c r="C97" i="4"/>
  <c r="J92" i="4"/>
  <c r="C91" i="4"/>
  <c r="AB88" i="4"/>
  <c r="Y85" i="4"/>
  <c r="J83" i="4"/>
  <c r="V82" i="4"/>
  <c r="C81" i="4"/>
  <c r="Y73" i="4"/>
  <c r="AC71" i="4"/>
  <c r="AE71" i="4" s="1"/>
  <c r="V65" i="4"/>
  <c r="Y58" i="4"/>
  <c r="W56" i="4"/>
  <c r="V53" i="4"/>
  <c r="Y49" i="4"/>
  <c r="Y46" i="4"/>
  <c r="AB45" i="4"/>
  <c r="O35" i="4"/>
  <c r="V34" i="4"/>
  <c r="AB33" i="4"/>
  <c r="Y31" i="4"/>
  <c r="Y27" i="4"/>
  <c r="Y23" i="4"/>
  <c r="AB18" i="4"/>
  <c r="C16" i="4"/>
  <c r="Y14" i="4"/>
  <c r="Z12" i="4"/>
  <c r="AB11" i="4"/>
  <c r="Y7" i="4"/>
  <c r="AB3" i="4"/>
  <c r="Y100" i="4"/>
  <c r="AB96" i="4"/>
  <c r="O74" i="4"/>
  <c r="AB71" i="4"/>
  <c r="W68" i="4"/>
  <c r="S66" i="4"/>
  <c r="V63" i="4"/>
  <c r="AB62" i="4"/>
  <c r="O60" i="4"/>
  <c r="AC59" i="4"/>
  <c r="AE59" i="4" s="1"/>
  <c r="S58" i="4"/>
  <c r="Y57" i="4"/>
  <c r="AC55" i="4"/>
  <c r="AE55" i="4" s="1"/>
  <c r="AB52" i="4"/>
  <c r="AB48" i="4"/>
  <c r="O46" i="4"/>
  <c r="V45" i="4"/>
  <c r="V42" i="4"/>
  <c r="AC40" i="4"/>
  <c r="AE40" i="4" s="1"/>
  <c r="O29" i="4"/>
  <c r="O25" i="4"/>
  <c r="O21" i="4"/>
  <c r="C20" i="4"/>
  <c r="Z16" i="4"/>
  <c r="V14" i="4"/>
  <c r="O5" i="4"/>
  <c r="Y3" i="4"/>
  <c r="S71" i="4"/>
  <c r="J67" i="4"/>
  <c r="Y62" i="4"/>
  <c r="V61" i="4"/>
  <c r="V57" i="4"/>
  <c r="V51" i="4"/>
  <c r="C43" i="4"/>
  <c r="S34" i="4"/>
  <c r="AC97" i="4"/>
  <c r="AE97" i="4" s="1"/>
  <c r="C101" i="4"/>
  <c r="C83" i="4"/>
  <c r="C12" i="4"/>
  <c r="AB98" i="4"/>
  <c r="V97" i="4"/>
  <c r="J95" i="4"/>
  <c r="V94" i="4"/>
  <c r="C93" i="4"/>
  <c r="O93" i="4"/>
  <c r="J91" i="4"/>
  <c r="V90" i="4"/>
  <c r="C89" i="4"/>
  <c r="O89" i="4"/>
  <c r="Z85" i="4"/>
  <c r="Y84" i="4"/>
  <c r="AC80" i="4"/>
  <c r="AE80" i="4" s="1"/>
  <c r="J79" i="4"/>
  <c r="Y78" i="4"/>
  <c r="Y77" i="4"/>
  <c r="O76" i="4"/>
  <c r="S74" i="4"/>
  <c r="O73" i="4"/>
  <c r="J73" i="4"/>
  <c r="W73" i="4"/>
  <c r="J71" i="4"/>
  <c r="S67" i="4"/>
  <c r="C67" i="4"/>
  <c r="O66" i="4"/>
  <c r="O62" i="4"/>
  <c r="C58" i="4"/>
  <c r="J56" i="4"/>
  <c r="AB56" i="4"/>
  <c r="O50" i="4"/>
  <c r="C47" i="4"/>
  <c r="C32" i="4"/>
  <c r="Z32" i="4"/>
  <c r="AI10" i="4"/>
  <c r="O10" i="4" s="1"/>
  <c r="AC10" i="4"/>
  <c r="AE10" i="4" s="1"/>
  <c r="O101" i="4"/>
  <c r="J99" i="4"/>
  <c r="V98" i="4"/>
  <c r="O97" i="4"/>
  <c r="Z93" i="4"/>
  <c r="O91" i="4"/>
  <c r="Z89" i="4"/>
  <c r="O87" i="4"/>
  <c r="W84" i="4"/>
  <c r="V84" i="4"/>
  <c r="AB83" i="4"/>
  <c r="O79" i="4"/>
  <c r="V77" i="4"/>
  <c r="Z75" i="4"/>
  <c r="AB75" i="4"/>
  <c r="AC75" i="4"/>
  <c r="AE75" i="4" s="1"/>
  <c r="Y69" i="4"/>
  <c r="AB69" i="4"/>
  <c r="O64" i="4"/>
  <c r="AB54" i="4"/>
  <c r="V54" i="4"/>
  <c r="Y54" i="4"/>
  <c r="C38" i="4"/>
  <c r="Z38" i="4"/>
  <c r="O38" i="4"/>
  <c r="AI14" i="4"/>
  <c r="C14" i="4" s="1"/>
  <c r="AC14" i="4"/>
  <c r="AE14" i="4" s="1"/>
  <c r="O81" i="4"/>
  <c r="S75" i="4"/>
  <c r="C75" i="4"/>
  <c r="AB74" i="4"/>
  <c r="Y74" i="4"/>
  <c r="J72" i="4"/>
  <c r="AB72" i="4"/>
  <c r="AB67" i="4"/>
  <c r="V67" i="4"/>
  <c r="AC67" i="4"/>
  <c r="AE67" i="4" s="1"/>
  <c r="AB66" i="4"/>
  <c r="V66" i="4"/>
  <c r="Y66" i="4"/>
  <c r="V41" i="4"/>
  <c r="W41" i="4"/>
  <c r="Y41" i="4"/>
  <c r="W37" i="4"/>
  <c r="O33" i="4"/>
  <c r="AI18" i="4"/>
  <c r="W18" i="4" s="1"/>
  <c r="AC18" i="4"/>
  <c r="AE18" i="4" s="1"/>
  <c r="AC101" i="4"/>
  <c r="AE101" i="4" s="1"/>
  <c r="Y101" i="4"/>
  <c r="J100" i="4"/>
  <c r="C99" i="4"/>
  <c r="Y97" i="4"/>
  <c r="W96" i="4"/>
  <c r="C95" i="4"/>
  <c r="AB94" i="4"/>
  <c r="V93" i="4"/>
  <c r="AB91" i="4"/>
  <c r="AB90" i="4"/>
  <c r="V89" i="4"/>
  <c r="J87" i="4"/>
  <c r="V86" i="4"/>
  <c r="C85" i="4"/>
  <c r="O85" i="4"/>
  <c r="O83" i="4"/>
  <c r="AB78" i="4"/>
  <c r="C77" i="4"/>
  <c r="V75" i="4"/>
  <c r="J69" i="4"/>
  <c r="Z67" i="4"/>
  <c r="C66" i="4"/>
  <c r="V64" i="4"/>
  <c r="Y64" i="4"/>
  <c r="AB64" i="4"/>
  <c r="O58" i="4"/>
  <c r="O54" i="4"/>
  <c r="AC48" i="4"/>
  <c r="AE48" i="4" s="1"/>
  <c r="C45" i="4"/>
  <c r="J45" i="4"/>
  <c r="AC45" i="4"/>
  <c r="AE45" i="4" s="1"/>
  <c r="J37" i="4"/>
  <c r="AC37" i="4"/>
  <c r="AE37" i="4" s="1"/>
  <c r="V36" i="4"/>
  <c r="Y36" i="4"/>
  <c r="AB36" i="4"/>
  <c r="AI6" i="4"/>
  <c r="O6" i="4" s="1"/>
  <c r="AC6" i="4"/>
  <c r="AE6" i="4" s="1"/>
  <c r="O30" i="4"/>
  <c r="W30" i="4"/>
  <c r="O26" i="4"/>
  <c r="W26" i="4"/>
  <c r="O22" i="4"/>
  <c r="W22" i="4"/>
  <c r="V20" i="4"/>
  <c r="O18" i="4"/>
  <c r="V16" i="4"/>
  <c r="V12" i="4"/>
  <c r="V8" i="4"/>
  <c r="C74" i="4"/>
  <c r="Z68" i="4"/>
  <c r="AB61" i="4"/>
  <c r="J59" i="4"/>
  <c r="O57" i="4"/>
  <c r="AI55" i="4"/>
  <c r="C55" i="4" s="1"/>
  <c r="Y50" i="4"/>
  <c r="J48" i="4"/>
  <c r="V46" i="4"/>
  <c r="C46" i="4"/>
  <c r="AB42" i="4"/>
  <c r="AI40" i="4"/>
  <c r="O40" i="4" s="1"/>
  <c r="AB34" i="4"/>
  <c r="C31" i="4"/>
  <c r="O31" i="4"/>
  <c r="AC30" i="4"/>
  <c r="AE30" i="4" s="1"/>
  <c r="C27" i="4"/>
  <c r="O27" i="4"/>
  <c r="AC26" i="4"/>
  <c r="AE26" i="4" s="1"/>
  <c r="C23" i="4"/>
  <c r="O23" i="4"/>
  <c r="AC22" i="4"/>
  <c r="AE22" i="4" s="1"/>
  <c r="C19" i="4"/>
  <c r="O19" i="4"/>
  <c r="C15" i="4"/>
  <c r="O15" i="4"/>
  <c r="C11" i="4"/>
  <c r="O11" i="4"/>
  <c r="C7" i="4"/>
  <c r="O7" i="4"/>
  <c r="C4" i="4"/>
  <c r="S4" i="4"/>
  <c r="C3" i="4"/>
  <c r="O3" i="4"/>
  <c r="Z81" i="4"/>
  <c r="Z76" i="4"/>
  <c r="O65" i="4"/>
  <c r="W65" i="4"/>
  <c r="AB63" i="4"/>
  <c r="W60" i="4"/>
  <c r="C57" i="4"/>
  <c r="C53" i="4"/>
  <c r="W53" i="4"/>
  <c r="O52" i="4"/>
  <c r="J52" i="4"/>
  <c r="W45" i="4"/>
  <c r="O44" i="4"/>
  <c r="Z31" i="4"/>
  <c r="AB28" i="4"/>
  <c r="Z27" i="4"/>
  <c r="AB24" i="4"/>
  <c r="Z23" i="4"/>
  <c r="AB20" i="4"/>
  <c r="Z19" i="4"/>
  <c r="AB16" i="4"/>
  <c r="Z15" i="4"/>
  <c r="AB12" i="4"/>
  <c r="Z11" i="4"/>
  <c r="AB8" i="4"/>
  <c r="Z7" i="4"/>
  <c r="Z3" i="4"/>
  <c r="C94" i="4"/>
  <c r="S90" i="4"/>
  <c r="O84" i="4"/>
  <c r="S98" i="4"/>
  <c r="O96" i="4"/>
  <c r="AC100" i="4"/>
  <c r="AE100" i="4" s="1"/>
  <c r="Z98" i="4"/>
  <c r="C98" i="4"/>
  <c r="AC96" i="4"/>
  <c r="AE96" i="4" s="1"/>
  <c r="J96" i="4"/>
  <c r="AB95" i="4"/>
  <c r="V95" i="4"/>
  <c r="Z94" i="4"/>
  <c r="AC92" i="4"/>
  <c r="AE92" i="4" s="1"/>
  <c r="Z90" i="4"/>
  <c r="C90" i="4"/>
  <c r="AC84" i="4"/>
  <c r="AE84" i="4" s="1"/>
  <c r="J84" i="4"/>
  <c r="S82" i="4"/>
  <c r="J80" i="4"/>
  <c r="J78" i="4"/>
  <c r="W78" i="4"/>
  <c r="O72" i="4"/>
  <c r="Z71" i="4"/>
  <c r="Z70" i="4"/>
  <c r="Z63" i="4"/>
  <c r="J63" i="4"/>
  <c r="Z61" i="4"/>
  <c r="S61" i="4"/>
  <c r="Y44" i="4"/>
  <c r="Z44" i="4"/>
  <c r="J44" i="4"/>
  <c r="AC44" i="4"/>
  <c r="AE44" i="4" s="1"/>
  <c r="V44" i="4"/>
  <c r="W44" i="4"/>
  <c r="J42" i="4"/>
  <c r="W42" i="4"/>
  <c r="O42" i="4"/>
  <c r="Z42" i="4"/>
  <c r="S42" i="4"/>
  <c r="C42" i="4"/>
  <c r="AC42" i="4"/>
  <c r="AE42" i="4" s="1"/>
  <c r="AC2" i="4"/>
  <c r="AE2" i="4" s="1"/>
  <c r="W101" i="4"/>
  <c r="J101" i="4"/>
  <c r="AI100" i="4"/>
  <c r="W100" i="4" s="1"/>
  <c r="Z99" i="4"/>
  <c r="S99" i="4"/>
  <c r="O98" i="4"/>
  <c r="W97" i="4"/>
  <c r="J97" i="4"/>
  <c r="Z95" i="4"/>
  <c r="S95" i="4"/>
  <c r="O94" i="4"/>
  <c r="AC93" i="4"/>
  <c r="AE93" i="4" s="1"/>
  <c r="W93" i="4"/>
  <c r="J93" i="4"/>
  <c r="AI92" i="4"/>
  <c r="W92" i="4" s="1"/>
  <c r="Z91" i="4"/>
  <c r="S91" i="4"/>
  <c r="O90" i="4"/>
  <c r="AC89" i="4"/>
  <c r="AE89" i="4" s="1"/>
  <c r="W89" i="4"/>
  <c r="J89" i="4"/>
  <c r="AI88" i="4"/>
  <c r="W88" i="4" s="1"/>
  <c r="Z87" i="4"/>
  <c r="S87" i="4"/>
  <c r="O86" i="4"/>
  <c r="AC85" i="4"/>
  <c r="AE85" i="4" s="1"/>
  <c r="W85" i="4"/>
  <c r="J85" i="4"/>
  <c r="Z83" i="4"/>
  <c r="S83" i="4"/>
  <c r="O82" i="4"/>
  <c r="AC81" i="4"/>
  <c r="AE81" i="4" s="1"/>
  <c r="W81" i="4"/>
  <c r="J81" i="4"/>
  <c r="AI80" i="4"/>
  <c r="W80" i="4" s="1"/>
  <c r="Z79" i="4"/>
  <c r="S79" i="4"/>
  <c r="O77" i="4"/>
  <c r="AC76" i="4"/>
  <c r="AE76" i="4" s="1"/>
  <c r="V76" i="4"/>
  <c r="C72" i="4"/>
  <c r="Y72" i="4"/>
  <c r="O71" i="4"/>
  <c r="W71" i="4"/>
  <c r="Y71" i="4"/>
  <c r="J70" i="4"/>
  <c r="W70" i="4"/>
  <c r="AC70" i="4"/>
  <c r="AE70" i="4" s="1"/>
  <c r="O69" i="4"/>
  <c r="AC68" i="4"/>
  <c r="AE68" i="4" s="1"/>
  <c r="V68" i="4"/>
  <c r="C64" i="4"/>
  <c r="O63" i="4"/>
  <c r="W63" i="4"/>
  <c r="J62" i="4"/>
  <c r="O61" i="4"/>
  <c r="J61" i="4"/>
  <c r="Z59" i="4"/>
  <c r="C59" i="4"/>
  <c r="Z57" i="4"/>
  <c r="S57" i="4"/>
  <c r="O56" i="4"/>
  <c r="AI49" i="4"/>
  <c r="S49" i="4" s="1"/>
  <c r="AC49" i="4"/>
  <c r="AE49" i="4" s="1"/>
  <c r="J49" i="4"/>
  <c r="W48" i="4"/>
  <c r="AC43" i="4"/>
  <c r="AE43" i="4" s="1"/>
  <c r="Y43" i="4"/>
  <c r="V43" i="4"/>
  <c r="Z43" i="4"/>
  <c r="V99" i="4"/>
  <c r="V91" i="4"/>
  <c r="AC88" i="4"/>
  <c r="AE88" i="4" s="1"/>
  <c r="Z86" i="4"/>
  <c r="V83" i="4"/>
  <c r="Z78" i="4"/>
  <c r="O78" i="4"/>
  <c r="Z69" i="4"/>
  <c r="S69" i="4"/>
  <c r="C69" i="4"/>
  <c r="Y99" i="4"/>
  <c r="AC98" i="4"/>
  <c r="AE98" i="4" s="1"/>
  <c r="W98" i="4"/>
  <c r="J98" i="4"/>
  <c r="Z96" i="4"/>
  <c r="S96" i="4"/>
  <c r="C96" i="4"/>
  <c r="Y95" i="4"/>
  <c r="AC94" i="4"/>
  <c r="AE94" i="4" s="1"/>
  <c r="W94" i="4"/>
  <c r="J94" i="4"/>
  <c r="Y91" i="4"/>
  <c r="AC90" i="4"/>
  <c r="AE90" i="4" s="1"/>
  <c r="W90" i="4"/>
  <c r="J90" i="4"/>
  <c r="Y87" i="4"/>
  <c r="AC86" i="4"/>
  <c r="AE86" i="4" s="1"/>
  <c r="W86" i="4"/>
  <c r="J86" i="4"/>
  <c r="Z84" i="4"/>
  <c r="S84" i="4"/>
  <c r="C84" i="4"/>
  <c r="Y83" i="4"/>
  <c r="AC82" i="4"/>
  <c r="AE82" i="4" s="1"/>
  <c r="W82" i="4"/>
  <c r="J82" i="4"/>
  <c r="Y79" i="4"/>
  <c r="AC78" i="4"/>
  <c r="AE78" i="4" s="1"/>
  <c r="C78" i="4"/>
  <c r="AC77" i="4"/>
  <c r="AE77" i="4" s="1"/>
  <c r="W77" i="4"/>
  <c r="J77" i="4"/>
  <c r="AB76" i="4"/>
  <c r="Z74" i="4"/>
  <c r="Z73" i="4"/>
  <c r="S73" i="4"/>
  <c r="C73" i="4"/>
  <c r="Z72" i="4"/>
  <c r="C71" i="4"/>
  <c r="C70" i="4"/>
  <c r="AC69" i="4"/>
  <c r="AE69" i="4" s="1"/>
  <c r="W69" i="4"/>
  <c r="AB68" i="4"/>
  <c r="Z66" i="4"/>
  <c r="Z65" i="4"/>
  <c r="S65" i="4"/>
  <c r="C65" i="4"/>
  <c r="AC63" i="4"/>
  <c r="AE63" i="4" s="1"/>
  <c r="C63" i="4"/>
  <c r="AC61" i="4"/>
  <c r="AE61" i="4" s="1"/>
  <c r="W61" i="4"/>
  <c r="J57" i="4"/>
  <c r="J39" i="4"/>
  <c r="W39" i="4"/>
  <c r="O39" i="4"/>
  <c r="C39" i="4"/>
  <c r="Z39" i="4"/>
  <c r="S94" i="4"/>
  <c r="AB87" i="4"/>
  <c r="V87" i="4"/>
  <c r="S86" i="4"/>
  <c r="Z82" i="4"/>
  <c r="V79" i="4"/>
  <c r="Z77" i="4"/>
  <c r="S77" i="4"/>
  <c r="O70" i="4"/>
  <c r="J2" i="4"/>
  <c r="Z101" i="4"/>
  <c r="S101" i="4"/>
  <c r="AC99" i="4"/>
  <c r="AE99" i="4" s="1"/>
  <c r="W99" i="4"/>
  <c r="Z97" i="4"/>
  <c r="S97" i="4"/>
  <c r="AC95" i="4"/>
  <c r="AE95" i="4" s="1"/>
  <c r="W95" i="4"/>
  <c r="S93" i="4"/>
  <c r="AC91" i="4"/>
  <c r="AE91" i="4" s="1"/>
  <c r="W91" i="4"/>
  <c r="S89" i="4"/>
  <c r="AC87" i="4"/>
  <c r="AE87" i="4" s="1"/>
  <c r="W87" i="4"/>
  <c r="S85" i="4"/>
  <c r="AC83" i="4"/>
  <c r="AE83" i="4" s="1"/>
  <c r="W83" i="4"/>
  <c r="S81" i="4"/>
  <c r="AC79" i="4"/>
  <c r="AE79" i="4" s="1"/>
  <c r="W79" i="4"/>
  <c r="S78" i="4"/>
  <c r="C76" i="4"/>
  <c r="Y76" i="4"/>
  <c r="J76" i="4"/>
  <c r="O75" i="4"/>
  <c r="W75" i="4"/>
  <c r="Y75" i="4"/>
  <c r="J74" i="4"/>
  <c r="W74" i="4"/>
  <c r="AC74" i="4"/>
  <c r="AE74" i="4" s="1"/>
  <c r="AC72" i="4"/>
  <c r="AE72" i="4" s="1"/>
  <c r="V72" i="4"/>
  <c r="C68" i="4"/>
  <c r="Y68" i="4"/>
  <c r="J68" i="4"/>
  <c r="O67" i="4"/>
  <c r="W67" i="4"/>
  <c r="Y67" i="4"/>
  <c r="J66" i="4"/>
  <c r="W66" i="4"/>
  <c r="AC66" i="4"/>
  <c r="AE66" i="4" s="1"/>
  <c r="Z64" i="4"/>
  <c r="J64" i="4"/>
  <c r="W64" i="4"/>
  <c r="AC64" i="4"/>
  <c r="AE64" i="4" s="1"/>
  <c r="AC62" i="4"/>
  <c r="AE62" i="4" s="1"/>
  <c r="Z62" i="4"/>
  <c r="Z60" i="4"/>
  <c r="Y60" i="4"/>
  <c r="V60" i="4"/>
  <c r="AC60" i="4"/>
  <c r="AE60" i="4" s="1"/>
  <c r="Z58" i="4"/>
  <c r="AC57" i="4"/>
  <c r="AE57" i="4" s="1"/>
  <c r="W57" i="4"/>
  <c r="C52" i="4"/>
  <c r="AB44" i="4"/>
  <c r="S62" i="4"/>
  <c r="C62" i="4"/>
  <c r="C56" i="4"/>
  <c r="Y56" i="4"/>
  <c r="Y55" i="4"/>
  <c r="J54" i="4"/>
  <c r="W54" i="4"/>
  <c r="AC54" i="4"/>
  <c r="AE54" i="4" s="1"/>
  <c r="AC52" i="4"/>
  <c r="AE52" i="4" s="1"/>
  <c r="J51" i="4"/>
  <c r="W51" i="4"/>
  <c r="O51" i="4"/>
  <c r="S51" i="4"/>
  <c r="Z50" i="4"/>
  <c r="C48" i="4"/>
  <c r="O45" i="4"/>
  <c r="AC41" i="4"/>
  <c r="AE41" i="4" s="1"/>
  <c r="Y40" i="4"/>
  <c r="AC39" i="4"/>
  <c r="AE39" i="4" s="1"/>
  <c r="Y39" i="4"/>
  <c r="J38" i="4"/>
  <c r="W38" i="4"/>
  <c r="AC38" i="4"/>
  <c r="AE38" i="4" s="1"/>
  <c r="O36" i="4"/>
  <c r="S36" i="4"/>
  <c r="Z36" i="4"/>
  <c r="C36" i="4"/>
  <c r="W36" i="4"/>
  <c r="O34" i="4"/>
  <c r="C34" i="4"/>
  <c r="W34" i="4"/>
  <c r="AC34" i="4"/>
  <c r="AE34" i="4" s="1"/>
  <c r="Z56" i="4"/>
  <c r="Y52" i="4"/>
  <c r="Z52" i="4"/>
  <c r="AC51" i="4"/>
  <c r="AE51" i="4" s="1"/>
  <c r="Y51" i="4"/>
  <c r="J50" i="4"/>
  <c r="W50" i="4"/>
  <c r="AC50" i="4"/>
  <c r="AE50" i="4" s="1"/>
  <c r="J47" i="4"/>
  <c r="W47" i="4"/>
  <c r="O47" i="4"/>
  <c r="S47" i="4"/>
  <c r="C44" i="4"/>
  <c r="Z37" i="4"/>
  <c r="V37" i="4"/>
  <c r="AB37" i="4"/>
  <c r="AC33" i="4"/>
  <c r="AE33" i="4" s="1"/>
  <c r="Z33" i="4"/>
  <c r="V33" i="4"/>
  <c r="S76" i="4"/>
  <c r="S72" i="4"/>
  <c r="S68" i="4"/>
  <c r="S64" i="4"/>
  <c r="W62" i="4"/>
  <c r="C60" i="4"/>
  <c r="S60" i="4"/>
  <c r="J60" i="4"/>
  <c r="O59" i="4"/>
  <c r="W59" i="4"/>
  <c r="Y59" i="4"/>
  <c r="J58" i="4"/>
  <c r="W58" i="4"/>
  <c r="AC58" i="4"/>
  <c r="AE58" i="4" s="1"/>
  <c r="AC56" i="4"/>
  <c r="AE56" i="4" s="1"/>
  <c r="V56" i="4"/>
  <c r="AB55" i="4"/>
  <c r="S54" i="4"/>
  <c r="W52" i="4"/>
  <c r="Z51" i="4"/>
  <c r="C51" i="4"/>
  <c r="C50" i="4"/>
  <c r="Y48" i="4"/>
  <c r="Z48" i="4"/>
  <c r="AC47" i="4"/>
  <c r="AE47" i="4" s="1"/>
  <c r="Y47" i="4"/>
  <c r="J46" i="4"/>
  <c r="W46" i="4"/>
  <c r="AC46" i="4"/>
  <c r="AE46" i="4" s="1"/>
  <c r="J43" i="4"/>
  <c r="W43" i="4"/>
  <c r="O43" i="4"/>
  <c r="S43" i="4"/>
  <c r="C41" i="4"/>
  <c r="J41" i="4"/>
  <c r="V40" i="4"/>
  <c r="V39" i="4"/>
  <c r="S38" i="4"/>
  <c r="Y37" i="4"/>
  <c r="J36" i="4"/>
  <c r="C35" i="4"/>
  <c r="Z34" i="4"/>
  <c r="J34" i="4"/>
  <c r="W29" i="4"/>
  <c r="AC29" i="4"/>
  <c r="AE29" i="4" s="1"/>
  <c r="Y29" i="4"/>
  <c r="Z29" i="4"/>
  <c r="J25" i="4"/>
  <c r="W25" i="4"/>
  <c r="AC25" i="4"/>
  <c r="AE25" i="4" s="1"/>
  <c r="Y25" i="4"/>
  <c r="Z25" i="4"/>
  <c r="J21" i="4"/>
  <c r="W21" i="4"/>
  <c r="AC21" i="4"/>
  <c r="AE21" i="4" s="1"/>
  <c r="Y21" i="4"/>
  <c r="Z21" i="4"/>
  <c r="J17" i="4"/>
  <c r="W17" i="4"/>
  <c r="AC17" i="4"/>
  <c r="AE17" i="4" s="1"/>
  <c r="Y17" i="4"/>
  <c r="Z17" i="4"/>
  <c r="J13" i="4"/>
  <c r="W13" i="4"/>
  <c r="AC13" i="4"/>
  <c r="AE13" i="4" s="1"/>
  <c r="Y13" i="4"/>
  <c r="Z13" i="4"/>
  <c r="J9" i="4"/>
  <c r="W9" i="4"/>
  <c r="AC9" i="4"/>
  <c r="AE9" i="4" s="1"/>
  <c r="Y9" i="4"/>
  <c r="Z9" i="4"/>
  <c r="J5" i="4"/>
  <c r="W5" i="4"/>
  <c r="AC5" i="4"/>
  <c r="AE5" i="4" s="1"/>
  <c r="Y5" i="4"/>
  <c r="Z5" i="4"/>
  <c r="Z4" i="4"/>
  <c r="S56" i="4"/>
  <c r="S52" i="4"/>
  <c r="S48" i="4"/>
  <c r="S44" i="4"/>
  <c r="J33" i="4"/>
  <c r="J32" i="4"/>
  <c r="W32" i="4"/>
  <c r="AC32" i="4"/>
  <c r="AE32" i="4" s="1"/>
  <c r="O32" i="4"/>
  <c r="J30" i="4"/>
  <c r="J29" i="4"/>
  <c r="J26" i="4"/>
  <c r="C25" i="4"/>
  <c r="J22" i="4"/>
  <c r="C21" i="4"/>
  <c r="J18" i="4"/>
  <c r="C17" i="4"/>
  <c r="J14" i="4"/>
  <c r="C13" i="4"/>
  <c r="J10" i="4"/>
  <c r="C9" i="4"/>
  <c r="J6" i="4"/>
  <c r="C5" i="4"/>
  <c r="Z53" i="4"/>
  <c r="S53" i="4"/>
  <c r="Z45" i="4"/>
  <c r="S45" i="4"/>
  <c r="Z41" i="4"/>
  <c r="S41" i="4"/>
  <c r="C37" i="4"/>
  <c r="S37" i="4"/>
  <c r="O37" i="4"/>
  <c r="Z35" i="4"/>
  <c r="AC35" i="4"/>
  <c r="AE35" i="4" s="1"/>
  <c r="AB29" i="4"/>
  <c r="J28" i="4"/>
  <c r="W28" i="4"/>
  <c r="AC28" i="4"/>
  <c r="AE28" i="4" s="1"/>
  <c r="O28" i="4"/>
  <c r="S28" i="4"/>
  <c r="AB25" i="4"/>
  <c r="J24" i="4"/>
  <c r="W24" i="4"/>
  <c r="AC24" i="4"/>
  <c r="AE24" i="4" s="1"/>
  <c r="O24" i="4"/>
  <c r="S24" i="4"/>
  <c r="AB21" i="4"/>
  <c r="J20" i="4"/>
  <c r="W20" i="4"/>
  <c r="AC20" i="4"/>
  <c r="AE20" i="4" s="1"/>
  <c r="O20" i="4"/>
  <c r="S20" i="4"/>
  <c r="AB17" i="4"/>
  <c r="J16" i="4"/>
  <c r="W16" i="4"/>
  <c r="AC16" i="4"/>
  <c r="AE16" i="4" s="1"/>
  <c r="O16" i="4"/>
  <c r="S16" i="4"/>
  <c r="AB13" i="4"/>
  <c r="J12" i="4"/>
  <c r="W12" i="4"/>
  <c r="AC12" i="4"/>
  <c r="AE12" i="4" s="1"/>
  <c r="O12" i="4"/>
  <c r="S12" i="4"/>
  <c r="AB9" i="4"/>
  <c r="J8" i="4"/>
  <c r="W8" i="4"/>
  <c r="AC8" i="4"/>
  <c r="AE8" i="4" s="1"/>
  <c r="O8" i="4"/>
  <c r="S8" i="4"/>
  <c r="AB5" i="4"/>
  <c r="J4" i="4"/>
  <c r="W4" i="4"/>
  <c r="AC4" i="4"/>
  <c r="AE4" i="4" s="1"/>
  <c r="O4" i="4"/>
  <c r="W35" i="4"/>
  <c r="J35" i="4"/>
  <c r="S33" i="4"/>
  <c r="C33" i="4"/>
  <c r="AC31" i="4"/>
  <c r="AE31" i="4" s="1"/>
  <c r="W31" i="4"/>
  <c r="J31" i="4"/>
  <c r="S29" i="4"/>
  <c r="C29" i="4"/>
  <c r="AC27" i="4"/>
  <c r="AE27" i="4" s="1"/>
  <c r="W27" i="4"/>
  <c r="J27" i="4"/>
  <c r="S25" i="4"/>
  <c r="AC23" i="4"/>
  <c r="AE23" i="4" s="1"/>
  <c r="W23" i="4"/>
  <c r="J23" i="4"/>
  <c r="S21" i="4"/>
  <c r="AC19" i="4"/>
  <c r="AE19" i="4" s="1"/>
  <c r="W19" i="4"/>
  <c r="J19" i="4"/>
  <c r="S17" i="4"/>
  <c r="AC15" i="4"/>
  <c r="AE15" i="4" s="1"/>
  <c r="W15" i="4"/>
  <c r="J15" i="4"/>
  <c r="S13" i="4"/>
  <c r="AC11" i="4"/>
  <c r="AE11" i="4" s="1"/>
  <c r="W11" i="4"/>
  <c r="J11" i="4"/>
  <c r="S9" i="4"/>
  <c r="AC7" i="4"/>
  <c r="AE7" i="4" s="1"/>
  <c r="W7" i="4"/>
  <c r="J7" i="4"/>
  <c r="S5" i="4"/>
  <c r="AC3" i="4"/>
  <c r="AE3" i="4" s="1"/>
  <c r="W3" i="4"/>
  <c r="J3" i="4"/>
  <c r="Z30" i="4"/>
  <c r="S30" i="4"/>
  <c r="C30" i="4"/>
  <c r="Z26" i="4"/>
  <c r="S26" i="4"/>
  <c r="C26" i="4"/>
  <c r="Z22" i="4"/>
  <c r="S22" i="4"/>
  <c r="C22" i="4"/>
  <c r="S35" i="4"/>
  <c r="W33" i="4"/>
  <c r="S31" i="4"/>
  <c r="S27" i="4"/>
  <c r="S23" i="4"/>
  <c r="S19" i="4"/>
  <c r="S15" i="4"/>
  <c r="S11" i="4"/>
  <c r="S7" i="4"/>
  <c r="S3" i="4"/>
  <c r="W2" i="4"/>
  <c r="O2" i="4"/>
  <c r="S2" i="4"/>
  <c r="C2" i="4"/>
  <c r="Z2" i="4"/>
  <c r="V2" i="4"/>
  <c r="BB9" i="1"/>
  <c r="BA9" i="1" s="1"/>
  <c r="AY9" i="1"/>
  <c r="AW9" i="1"/>
  <c r="AV9" i="1" s="1"/>
  <c r="AT9" i="1"/>
  <c r="AR9" i="1"/>
  <c r="AQ9" i="1" s="1"/>
  <c r="AO9" i="1"/>
  <c r="AM9" i="1"/>
  <c r="AL9" i="1" s="1"/>
  <c r="AJ9" i="1"/>
  <c r="BB8" i="1"/>
  <c r="BA8" i="1" s="1"/>
  <c r="AY8" i="1"/>
  <c r="AW8" i="1"/>
  <c r="AV8" i="1" s="1"/>
  <c r="AT8" i="1"/>
  <c r="AR8" i="1"/>
  <c r="AQ8" i="1" s="1"/>
  <c r="AO8" i="1"/>
  <c r="AM8" i="1"/>
  <c r="AL8" i="1" s="1"/>
  <c r="AJ8" i="1"/>
  <c r="BB7" i="1"/>
  <c r="BA7" i="1" s="1"/>
  <c r="AY7" i="1"/>
  <c r="AW7" i="1"/>
  <c r="AV7" i="1" s="1"/>
  <c r="AT7" i="1"/>
  <c r="AR7" i="1"/>
  <c r="AQ7" i="1" s="1"/>
  <c r="AO7" i="1"/>
  <c r="AM7" i="1"/>
  <c r="AL7" i="1" s="1"/>
  <c r="AJ7" i="1"/>
  <c r="BB6" i="1"/>
  <c r="BA6" i="1" s="1"/>
  <c r="AY6" i="1"/>
  <c r="AW6" i="1"/>
  <c r="AV6" i="1" s="1"/>
  <c r="AT6" i="1"/>
  <c r="AR6" i="1"/>
  <c r="AQ6" i="1" s="1"/>
  <c r="AO6" i="1"/>
  <c r="AM6" i="1"/>
  <c r="AL6" i="1" s="1"/>
  <c r="AJ6" i="1"/>
  <c r="G23" i="1" l="1"/>
  <c r="C49" i="4"/>
  <c r="Z49" i="4"/>
  <c r="Z100" i="4"/>
  <c r="Z6" i="4"/>
  <c r="S14" i="4"/>
  <c r="Z18" i="4"/>
  <c r="Z10" i="4"/>
  <c r="W40" i="4"/>
  <c r="S6" i="4"/>
  <c r="Z14" i="4"/>
  <c r="S40" i="4"/>
  <c r="C40" i="4"/>
  <c r="Z40" i="4"/>
  <c r="W14" i="4"/>
  <c r="C18" i="4"/>
  <c r="O14" i="4"/>
  <c r="S18" i="4"/>
  <c r="S92" i="4"/>
  <c r="S100" i="4"/>
  <c r="C10" i="4"/>
  <c r="S10" i="4"/>
  <c r="W10" i="4"/>
  <c r="Z92" i="4"/>
  <c r="C100" i="4"/>
  <c r="W55" i="4"/>
  <c r="Z55" i="4"/>
  <c r="S88" i="4"/>
  <c r="S55" i="4"/>
  <c r="O55" i="4"/>
  <c r="Z88" i="4"/>
  <c r="W6" i="4"/>
  <c r="C6" i="4"/>
  <c r="O100" i="4"/>
  <c r="O80" i="4"/>
  <c r="C80" i="4"/>
  <c r="C88" i="4"/>
  <c r="C92" i="4"/>
  <c r="S80" i="4"/>
  <c r="O88" i="4"/>
  <c r="Z80" i="4"/>
  <c r="W49" i="4"/>
  <c r="O49" i="4"/>
  <c r="O92" i="4"/>
  <c r="AB7" i="1"/>
  <c r="AF7" i="1"/>
  <c r="AB8" i="1"/>
  <c r="AF8" i="1"/>
  <c r="AB9" i="1"/>
  <c r="AF9" i="1"/>
  <c r="Z7" i="1"/>
  <c r="AD7" i="1"/>
  <c r="Z8" i="1"/>
  <c r="AD8" i="1"/>
  <c r="Z9" i="1"/>
  <c r="AD9" i="1"/>
  <c r="C7" i="1"/>
  <c r="AD6" i="1"/>
  <c r="J9" i="1"/>
  <c r="AB6" i="1"/>
  <c r="L7" i="1"/>
  <c r="L8" i="1"/>
  <c r="C6" i="1"/>
  <c r="Z6" i="1"/>
  <c r="J6" i="1"/>
  <c r="AF6" i="1"/>
  <c r="M6" i="1"/>
  <c r="J7" i="1"/>
  <c r="L9" i="1"/>
  <c r="K8" i="1"/>
  <c r="C8" i="1"/>
  <c r="M9" i="1"/>
  <c r="C9" i="1"/>
  <c r="M7" i="1"/>
  <c r="K9" i="1"/>
  <c r="K6" i="1"/>
  <c r="M8" i="1"/>
  <c r="L6" i="1"/>
  <c r="K7" i="1"/>
  <c r="J8" i="1"/>
  <c r="M2" i="1" l="1"/>
  <c r="P2" i="1"/>
  <c r="O2" i="1" s="1"/>
  <c r="B2" i="1" l="1"/>
  <c r="K2" i="1" s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<sst xmlns="http://schemas.openxmlformats.org/spreadsheetml/2006/main" count="10560" uniqueCount="796">
  <si>
    <t>ENONCE</t>
  </si>
  <si>
    <t>Trouver l'expression de la fonction f dont la représentation graphique figure ci-dessous :</t>
  </si>
  <si>
    <t>rep_txt</t>
  </si>
  <si>
    <t>fct_xmin</t>
  </si>
  <si>
    <t>fct_xmax</t>
  </si>
  <si>
    <t>fct_ymin</t>
  </si>
  <si>
    <t>fct_ymax</t>
  </si>
  <si>
    <t>fct_f</t>
  </si>
  <si>
    <t>feedback</t>
  </si>
  <si>
    <t>2x-5</t>
  </si>
  <si>
    <t>2x-6</t>
  </si>
  <si>
    <t>2*x-3</t>
  </si>
  <si>
    <t>2*x-4</t>
  </si>
  <si>
    <t>2*x-5</t>
  </si>
  <si>
    <t>2*x-6</t>
  </si>
  <si>
    <t>compo</t>
  </si>
  <si>
    <t>x</t>
  </si>
  <si>
    <t/>
  </si>
  <si>
    <t>-1*x+4</t>
  </si>
  <si>
    <t>+</t>
  </si>
  <si>
    <t>4x+1</t>
  </si>
  <si>
    <t>4*x+1</t>
  </si>
  <si>
    <t>3*x+1</t>
  </si>
  <si>
    <t>2x+2</t>
  </si>
  <si>
    <t>2*x+2</t>
  </si>
  <si>
    <t>1*x+6</t>
  </si>
  <si>
    <t>-3*x+2</t>
  </si>
  <si>
    <t>4x+4</t>
  </si>
  <si>
    <t>4*x+4</t>
  </si>
  <si>
    <t>&lt;div class="math" align="center"&gt;`</t>
  </si>
  <si>
    <t>`</t>
  </si>
  <si>
    <t>f(x)=</t>
  </si>
  <si>
    <t>`&lt;/div&gt;</t>
  </si>
  <si>
    <t>-3x-3</t>
  </si>
  <si>
    <t>-3*x-3</t>
  </si>
  <si>
    <t>2x+1</t>
  </si>
  <si>
    <t>2*x+1</t>
  </si>
  <si>
    <t>-1*x-3</t>
  </si>
  <si>
    <t>-2x-4</t>
  </si>
  <si>
    <t>-2*x-4</t>
  </si>
  <si>
    <t>3x+6</t>
  </si>
  <si>
    <t>3*x+6</t>
  </si>
  <si>
    <t>2x-1</t>
  </si>
  <si>
    <t>2*x-1</t>
  </si>
  <si>
    <t>3*x+3</t>
  </si>
  <si>
    <t>-4*x+6</t>
  </si>
  <si>
    <t>-4*x-5</t>
  </si>
  <si>
    <t>4x+6</t>
  </si>
  <si>
    <t>4*x+6</t>
  </si>
  <si>
    <t>-3*x-2</t>
  </si>
  <si>
    <t>3x+2</t>
  </si>
  <si>
    <t>3*x+2</t>
  </si>
  <si>
    <t>-2x+3</t>
  </si>
  <si>
    <t>-2*x+3</t>
  </si>
  <si>
    <t>-3x-5</t>
  </si>
  <si>
    <t>-3*x-5</t>
  </si>
  <si>
    <t>1*x-4</t>
  </si>
  <si>
    <t>1*x+3</t>
  </si>
  <si>
    <t>-1*x+6</t>
  </si>
  <si>
    <t>-2x-3</t>
  </si>
  <si>
    <t>-2*x-3</t>
  </si>
  <si>
    <t>-4x-6</t>
  </si>
  <si>
    <t>-4*x-6</t>
  </si>
  <si>
    <t>-1*x+5</t>
  </si>
  <si>
    <t>-4x-1</t>
  </si>
  <si>
    <t>-4*x-1</t>
  </si>
  <si>
    <t>-2*x+1</t>
  </si>
  <si>
    <t>4*x-3</t>
  </si>
  <si>
    <t>2x+6</t>
  </si>
  <si>
    <t>2*x+6</t>
  </si>
  <si>
    <t>3x-3</t>
  </si>
  <si>
    <t>3*x-3</t>
  </si>
  <si>
    <t>3*x+4</t>
  </si>
  <si>
    <t>-1*x-2</t>
  </si>
  <si>
    <t>-2x+2</t>
  </si>
  <si>
    <t>-2*x+2</t>
  </si>
  <si>
    <t>-3x+5</t>
  </si>
  <si>
    <t>-3*x+5</t>
  </si>
  <si>
    <t>-3x+4</t>
  </si>
  <si>
    <t>-3*x+4</t>
  </si>
  <si>
    <t>-3*x-4</t>
  </si>
  <si>
    <t>4*x+5</t>
  </si>
  <si>
    <t>1*x+4</t>
  </si>
  <si>
    <t>3x+5</t>
  </si>
  <si>
    <t>3*x+5</t>
  </si>
  <si>
    <t>1*x-6</t>
  </si>
  <si>
    <t>4x-6</t>
  </si>
  <si>
    <t>4*x-6</t>
  </si>
  <si>
    <t>-4x+5</t>
  </si>
  <si>
    <t>-4*x+5</t>
  </si>
  <si>
    <t>2x-2</t>
  </si>
  <si>
    <t>2*x-2</t>
  </si>
  <si>
    <t>2x+4</t>
  </si>
  <si>
    <t>2*x+4</t>
  </si>
  <si>
    <t>-4*x+3</t>
  </si>
  <si>
    <t>-4*x-3</t>
  </si>
  <si>
    <t>3*x-2</t>
  </si>
  <si>
    <t>3x-4</t>
  </si>
  <si>
    <t>3*x-4</t>
  </si>
  <si>
    <t>3x-6</t>
  </si>
  <si>
    <t>3*x-6</t>
  </si>
  <si>
    <t>1*x-2</t>
  </si>
  <si>
    <t>4x-5</t>
  </si>
  <si>
    <t>4*x-5</t>
  </si>
  <si>
    <t>-2x+4</t>
  </si>
  <si>
    <t>-2*x+4</t>
  </si>
  <si>
    <t>-1*x+1</t>
  </si>
  <si>
    <t>-2*x+6</t>
  </si>
  <si>
    <t>4x-2</t>
  </si>
  <si>
    <t>4*x-2</t>
  </si>
  <si>
    <t>1*x-3</t>
  </si>
  <si>
    <t>-1*x-1</t>
  </si>
  <si>
    <t>1*x+5</t>
  </si>
  <si>
    <t>4x-1</t>
  </si>
  <si>
    <t>4*x-1</t>
  </si>
  <si>
    <t>-2*x-5</t>
  </si>
  <si>
    <t>2*x+5</t>
  </si>
  <si>
    <t>-1*x-6</t>
  </si>
  <si>
    <t>&lt;br&gt;&lt;br&gt;&lt;div class="math" align="center"&gt;</t>
  </si>
  <si>
    <t>-4x-4</t>
  </si>
  <si>
    <t>-4*x-4</t>
  </si>
  <si>
    <t>-x+5</t>
  </si>
  <si>
    <t>x-3</t>
  </si>
  <si>
    <t>4x+3</t>
  </si>
  <si>
    <t>4*x+3</t>
  </si>
  <si>
    <t>-4x+1</t>
  </si>
  <si>
    <t>-4*x+1</t>
  </si>
  <si>
    <t>-3x-6</t>
  </si>
  <si>
    <t>-3*x-6</t>
  </si>
  <si>
    <t>x+6</t>
  </si>
  <si>
    <t>-3x+1</t>
  </si>
  <si>
    <t>-3*x+1</t>
  </si>
  <si>
    <t>4x-4</t>
  </si>
  <si>
    <t>4*x-4</t>
  </si>
  <si>
    <t>x-6</t>
  </si>
  <si>
    <t>-x-2</t>
  </si>
  <si>
    <t>x-5</t>
  </si>
  <si>
    <t>1*x-5</t>
  </si>
  <si>
    <t>-x+1</t>
  </si>
  <si>
    <t>-2x-1</t>
  </si>
  <si>
    <t>-2*x-1</t>
  </si>
  <si>
    <t>-x+3</t>
  </si>
  <si>
    <t>-1*x+3</t>
  </si>
  <si>
    <t>x-1</t>
  </si>
  <si>
    <t>1*x-1</t>
  </si>
  <si>
    <t>x-2</t>
  </si>
  <si>
    <t>x-4</t>
  </si>
  <si>
    <t>2x+3</t>
  </si>
  <si>
    <t>2*x+3</t>
  </si>
  <si>
    <t>3x-1</t>
  </si>
  <si>
    <t>3*x-1</t>
  </si>
  <si>
    <t>3x-5</t>
  </si>
  <si>
    <t>3*x-5</t>
  </si>
  <si>
    <t>-3x-1</t>
  </si>
  <si>
    <t>-3*x-1</t>
  </si>
  <si>
    <t>-2x+5</t>
  </si>
  <si>
    <t>-2*x+5</t>
  </si>
  <si>
    <t>x+3</t>
  </si>
  <si>
    <t>4x+2</t>
  </si>
  <si>
    <t>4*x+2</t>
  </si>
  <si>
    <t>fct4_f1</t>
  </si>
  <si>
    <t>fct4_f2</t>
  </si>
  <si>
    <t>fct4_f3</t>
  </si>
  <si>
    <t>fct4_f4</t>
  </si>
  <si>
    <t>-2*x-6</t>
  </si>
  <si>
    <t>rep_choix</t>
  </si>
  <si>
    <t>prop_choix</t>
  </si>
  <si>
    <t>Rouge</t>
  </si>
  <si>
    <t>Verte</t>
  </si>
  <si>
    <t>Bleue</t>
  </si>
  <si>
    <t>Jaune</t>
  </si>
  <si>
    <t>rep_fct</t>
  </si>
  <si>
    <t>-3*x+3</t>
  </si>
  <si>
    <t>1*x+2</t>
  </si>
  <si>
    <t>1*x+1</t>
  </si>
  <si>
    <t>-4*x-2</t>
  </si>
  <si>
    <t>-1*x-5</t>
  </si>
  <si>
    <t>-4*x+4</t>
  </si>
  <si>
    <t>-3*x+6</t>
  </si>
  <si>
    <t>-1*x-4</t>
  </si>
  <si>
    <t>-1*x+2</t>
  </si>
  <si>
    <t>-4*x+2</t>
  </si>
  <si>
    <t>-2*x-2</t>
  </si>
  <si>
    <t>Quelle est la représentation graphique de la droite d'équation : &lt;br&gt;&lt;br&gt;</t>
  </si>
  <si>
    <t>y=-4x+5</t>
  </si>
  <si>
    <t>y=-4x-3</t>
  </si>
  <si>
    <t>y=x-5</t>
  </si>
  <si>
    <t>y=-2x-2</t>
  </si>
  <si>
    <t>y=x+1</t>
  </si>
  <si>
    <t>y=-3x-3</t>
  </si>
  <si>
    <t>y=x-1</t>
  </si>
  <si>
    <t>y=x-4</t>
  </si>
  <si>
    <t>y=x+5</t>
  </si>
  <si>
    <t>y=3x-2</t>
  </si>
  <si>
    <t>y=3x-1</t>
  </si>
  <si>
    <t>y=3x+6</t>
  </si>
  <si>
    <t>y=2x+2</t>
  </si>
  <si>
    <t>y=3x-4</t>
  </si>
  <si>
    <t>y=3x+2</t>
  </si>
  <si>
    <t>y=2x+4</t>
  </si>
  <si>
    <t>y=-4x+2</t>
  </si>
  <si>
    <t>y=-2x+2</t>
  </si>
  <si>
    <t>y=-3x+6</t>
  </si>
  <si>
    <t>y=-x+2</t>
  </si>
  <si>
    <t>y=4x-5</t>
  </si>
  <si>
    <t>y=-3x+3</t>
  </si>
  <si>
    <t>y=4x-6</t>
  </si>
  <si>
    <t>y=-2x+1</t>
  </si>
  <si>
    <t>y=3x-5</t>
  </si>
  <si>
    <t>y=-x-6</t>
  </si>
  <si>
    <t>y=-3x+5</t>
  </si>
  <si>
    <t>y=2x+3</t>
  </si>
  <si>
    <t>y=-2x-5</t>
  </si>
  <si>
    <t>y=-3x-5</t>
  </si>
  <si>
    <t>y=4x-3</t>
  </si>
  <si>
    <t>y=-3x+4</t>
  </si>
  <si>
    <t>y=2x+6</t>
  </si>
  <si>
    <t>y=2x-2</t>
  </si>
  <si>
    <t>y=-4x-1</t>
  </si>
  <si>
    <t>y_1=3x-5</t>
  </si>
  <si>
    <t>y_2=-2x-6</t>
  </si>
  <si>
    <t>y_3=4x+5</t>
  </si>
  <si>
    <t>y_1=-x+4</t>
  </si>
  <si>
    <t>y_2=-x+2</t>
  </si>
  <si>
    <t>y=2x-4</t>
  </si>
  <si>
    <t>y_2=-2x+5</t>
  </si>
  <si>
    <t>y_3=2x-4</t>
  </si>
  <si>
    <t>y_4=-4x-3</t>
  </si>
  <si>
    <t>y_1=3x+1</t>
  </si>
  <si>
    <t>y=-x-5</t>
  </si>
  <si>
    <t>y_1=-x-5</t>
  </si>
  <si>
    <t>y_2=3x-6</t>
  </si>
  <si>
    <t>y_3=x+3</t>
  </si>
  <si>
    <t>y_4=-2x-4</t>
  </si>
  <si>
    <t>y_1=-4x-2</t>
  </si>
  <si>
    <t>y_2=-3x+5</t>
  </si>
  <si>
    <t>y_3=-4x-6</t>
  </si>
  <si>
    <t>y_4=-3x-6</t>
  </si>
  <si>
    <t>y_2=-x+6</t>
  </si>
  <si>
    <t>y_3=-4x+5</t>
  </si>
  <si>
    <t>y_4=x+3</t>
  </si>
  <si>
    <t>y=-4x-4</t>
  </si>
  <si>
    <t>y_2=x+4</t>
  </si>
  <si>
    <t>y_4=-4x-4</t>
  </si>
  <si>
    <t>y_2=4x+1</t>
  </si>
  <si>
    <t>y_4=x-6</t>
  </si>
  <si>
    <t>y_1=-3x+5</t>
  </si>
  <si>
    <t>y_3=3x+4</t>
  </si>
  <si>
    <t>y_4=-2x+3</t>
  </si>
  <si>
    <t>y_3=4x+3</t>
  </si>
  <si>
    <t>y_1=2x+3</t>
  </si>
  <si>
    <t>y_2=4x+2</t>
  </si>
  <si>
    <t>y_3=4x-1</t>
  </si>
  <si>
    <t>y_4=-x+2</t>
  </si>
  <si>
    <t>y_3=4x-2</t>
  </si>
  <si>
    <t>y_1=4x-2</t>
  </si>
  <si>
    <t>y_2=3x+4</t>
  </si>
  <si>
    <t>y_4=-x-4</t>
  </si>
  <si>
    <t>y_1=-2x+1</t>
  </si>
  <si>
    <t>y_3=3x-5</t>
  </si>
  <si>
    <t>y_4=2x-6</t>
  </si>
  <si>
    <t>y_4=-3x-4</t>
  </si>
  <si>
    <t>y=-4x+1</t>
  </si>
  <si>
    <t>y_1=-4x+1</t>
  </si>
  <si>
    <t>y_2=3x-4</t>
  </si>
  <si>
    <t>y_4=4x-5</t>
  </si>
  <si>
    <t>y_1=2x+4</t>
  </si>
  <si>
    <t>y_2=2x-4</t>
  </si>
  <si>
    <t>y_1=-x+6</t>
  </si>
  <si>
    <t>y_4=-x+3</t>
  </si>
  <si>
    <t>y=3x+1</t>
  </si>
  <si>
    <t>y_3=3x+1</t>
  </si>
  <si>
    <t>y_4=3x+1</t>
  </si>
  <si>
    <t>y_1=3x+4</t>
  </si>
  <si>
    <t>y_2=x-4</t>
  </si>
  <si>
    <t>y_3=-2x-2</t>
  </si>
  <si>
    <t>y_4=-4x-1</t>
  </si>
  <si>
    <t>y_1=-2x-1</t>
  </si>
  <si>
    <t>y_2=x-3</t>
  </si>
  <si>
    <t>y_3=x+5</t>
  </si>
  <si>
    <t>y_1=x+1</t>
  </si>
  <si>
    <t>y_1=2x+5</t>
  </si>
  <si>
    <t>y_2=3x-1</t>
  </si>
  <si>
    <t>y_3=-x+2</t>
  </si>
  <si>
    <t>y_3=-2x+2</t>
  </si>
  <si>
    <t>y=3x+5</t>
  </si>
  <si>
    <t>y_2=3x+5</t>
  </si>
  <si>
    <t>y=-3x+2</t>
  </si>
  <si>
    <t>y_2=-x+1</t>
  </si>
  <si>
    <t>y_3=-3x+2</t>
  </si>
  <si>
    <t>y_1=2x+2</t>
  </si>
  <si>
    <t>y_2=-3x+1</t>
  </si>
  <si>
    <t>y_3=x-5</t>
  </si>
  <si>
    <t>y_4=-3x+2</t>
  </si>
  <si>
    <t>y=-4x-6</t>
  </si>
  <si>
    <t>y_1=-4x-6</t>
  </si>
  <si>
    <t>y_4=2x-2</t>
  </si>
  <si>
    <t>y_3=x+1</t>
  </si>
  <si>
    <t>y_4=-4x+4</t>
  </si>
  <si>
    <t>y_1=3x+5</t>
  </si>
  <si>
    <t>y_2=x-5</t>
  </si>
  <si>
    <t>y_3=-3x+3</t>
  </si>
  <si>
    <t>y=-2x-3</t>
  </si>
  <si>
    <t>y_4=-2x-3</t>
  </si>
  <si>
    <t>y_1=2x+1</t>
  </si>
  <si>
    <t>y_3=3x-1</t>
  </si>
  <si>
    <t>y_4=-2x+4</t>
  </si>
  <si>
    <t>y_3=-2x+6</t>
  </si>
  <si>
    <t>y_1=-3x-2</t>
  </si>
  <si>
    <t>y_4=-x+1</t>
  </si>
  <si>
    <t>y_3=3x+5</t>
  </si>
  <si>
    <t>y_2=x-1</t>
  </si>
  <si>
    <t>y_4=4x-1</t>
  </si>
  <si>
    <t>y_1=x-2</t>
  </si>
  <si>
    <t>y_2=2x-5</t>
  </si>
  <si>
    <t>y_3=x-3</t>
  </si>
  <si>
    <t>y_1=-x+2</t>
  </si>
  <si>
    <t>y_2=4x+6</t>
  </si>
  <si>
    <t>y_2=-3x-3</t>
  </si>
  <si>
    <t>y=-4x+3</t>
  </si>
  <si>
    <t>y_1=-4x+3</t>
  </si>
  <si>
    <t>y_3=2x-3</t>
  </si>
  <si>
    <t>y_2=-x-5</t>
  </si>
  <si>
    <t>y_4=4x-2</t>
  </si>
  <si>
    <t>y_2=-3x+2</t>
  </si>
  <si>
    <t>y_3=-4x+2</t>
  </si>
  <si>
    <t>y_4=-x-2</t>
  </si>
  <si>
    <t>y_2=3x+3</t>
  </si>
  <si>
    <t>y_3=2x+4</t>
  </si>
  <si>
    <t>y_1=x-1</t>
  </si>
  <si>
    <t>y_2=2x-1</t>
  </si>
  <si>
    <t>y_4=-3x+3</t>
  </si>
  <si>
    <t>y_1=4x+2</t>
  </si>
  <si>
    <t>y_2=-3x-2</t>
  </si>
  <si>
    <t>y_4=2x-4</t>
  </si>
  <si>
    <t>y_1=4x+4</t>
  </si>
  <si>
    <t>y_3=-3x+6</t>
  </si>
  <si>
    <t>y_4=-4x-2</t>
  </si>
  <si>
    <t>y_2=-2x-2</t>
  </si>
  <si>
    <t>y=-4x+4</t>
  </si>
  <si>
    <t>y_1=4x-3</t>
  </si>
  <si>
    <t>y_4=-3x+6</t>
  </si>
  <si>
    <t>y_1=4x-6</t>
  </si>
  <si>
    <t>y_4=-x-3</t>
  </si>
  <si>
    <t>y_2=-2x-5</t>
  </si>
  <si>
    <t>y_4=4x-3</t>
  </si>
  <si>
    <t>y_1=-3x+3</t>
  </si>
  <si>
    <t>y_2=x-2</t>
  </si>
  <si>
    <t>y_3=-x+1</t>
  </si>
  <si>
    <t>y=-2x+3</t>
  </si>
  <si>
    <t>y_2=-2x+3</t>
  </si>
  <si>
    <t>y_4=x+4</t>
  </si>
  <si>
    <t>y=-x-2</t>
  </si>
  <si>
    <t>y_1=3x-4</t>
  </si>
  <si>
    <t>y_2=-4x+4</t>
  </si>
  <si>
    <t>y_2=2x+6</t>
  </si>
  <si>
    <t>y_4=4x-6</t>
  </si>
  <si>
    <t>y=-4x-2</t>
  </si>
  <si>
    <t>y_1=-4x-1</t>
  </si>
  <si>
    <t>y_2=-4x-2</t>
  </si>
  <si>
    <t>y_3=-4x-1</t>
  </si>
  <si>
    <t>y_2=-3x-1</t>
  </si>
  <si>
    <t>y_3=-2x+3</t>
  </si>
  <si>
    <t>y_4=2x+2</t>
  </si>
  <si>
    <t>y_1=-3x+6</t>
  </si>
  <si>
    <t>y_2=x+2</t>
  </si>
  <si>
    <t>y_3=3x-6</t>
  </si>
  <si>
    <t>y_3=4x+1</t>
  </si>
  <si>
    <t>y_1=-4x+5</t>
  </si>
  <si>
    <t>y_3=2x-2</t>
  </si>
  <si>
    <t>y_4=3x+2</t>
  </si>
  <si>
    <t>y_4=-x+5</t>
  </si>
  <si>
    <t>y_1=3x-2</t>
  </si>
  <si>
    <t>y_4=-4x-5</t>
  </si>
  <si>
    <t>y=2x+5</t>
  </si>
  <si>
    <t>y_3=-4x-4</t>
  </si>
  <si>
    <t>y_4=2x+1</t>
  </si>
  <si>
    <t>y_1=x-5</t>
  </si>
  <si>
    <t>y_4=-x-1</t>
  </si>
  <si>
    <t>y=4x+2</t>
  </si>
  <si>
    <t>y_2=-4x-4</t>
  </si>
  <si>
    <t>y_3=4x+2</t>
  </si>
  <si>
    <t>y_1=4x+5</t>
  </si>
  <si>
    <t>y_4=2x-1</t>
  </si>
  <si>
    <t>y_2=x+1</t>
  </si>
  <si>
    <t>y_3=2x+6</t>
  </si>
  <si>
    <t>y_1=x-3</t>
  </si>
  <si>
    <t>y_3=2x+2</t>
  </si>
  <si>
    <t>y_4=4x+6</t>
  </si>
  <si>
    <t>y_1=2x-5</t>
  </si>
  <si>
    <t>y_1=-x-6</t>
  </si>
  <si>
    <t>y_4=-4x+3</t>
  </si>
  <si>
    <t>y_2=-4x-3</t>
  </si>
  <si>
    <t>y_3=3x+6</t>
  </si>
  <si>
    <t>y_4=2x+4</t>
  </si>
  <si>
    <t>y=x-6</t>
  </si>
  <si>
    <t>y_3=x-6</t>
  </si>
  <si>
    <t>y_1=3x+3</t>
  </si>
  <si>
    <t>y_1=-2x+2</t>
  </si>
  <si>
    <t>y_2=-4x-5</t>
  </si>
  <si>
    <t>y_3=-4x+3</t>
  </si>
  <si>
    <t>y_4=x-2</t>
  </si>
  <si>
    <t>y_3=2x-5</t>
  </si>
  <si>
    <t>y_4=-3x-3</t>
  </si>
  <si>
    <t>y_1=2x-4</t>
  </si>
  <si>
    <t>y_2=3x-5</t>
  </si>
  <si>
    <t>y_2=4x-3</t>
  </si>
  <si>
    <t>y_3=-3x+4</t>
  </si>
  <si>
    <t>y_2=-2x+1</t>
  </si>
  <si>
    <t>y_3=-3x+1</t>
  </si>
  <si>
    <t>y_3=4x+4</t>
  </si>
  <si>
    <t>y_4=-3x+5</t>
  </si>
  <si>
    <t>y_1=2x-2</t>
  </si>
  <si>
    <t>y_3=-2x-1</t>
  </si>
  <si>
    <t>y_2=-4x+1</t>
  </si>
  <si>
    <t>y_3=-3x-1</t>
  </si>
  <si>
    <t>y=-2x-4</t>
  </si>
  <si>
    <t>y_4=3x-2</t>
  </si>
  <si>
    <t>y_2=-x-1</t>
  </si>
  <si>
    <t>y_1=-4x+6</t>
  </si>
  <si>
    <t>y_3=x-1</t>
  </si>
  <si>
    <t>y_4=-2x+6</t>
  </si>
  <si>
    <t>y=3x-3</t>
  </si>
  <si>
    <t>y_4=3x-3</t>
  </si>
  <si>
    <t>y_2=-2x-4</t>
  </si>
  <si>
    <t>y_2=3x+2</t>
  </si>
  <si>
    <t>y_1=2x-1</t>
  </si>
  <si>
    <t>y_1=3x+6</t>
  </si>
  <si>
    <t>y_3=4x-5</t>
  </si>
  <si>
    <t>y_4=2x+5</t>
  </si>
  <si>
    <t>y_3=-x-6</t>
  </si>
  <si>
    <t>y=x-2</t>
  </si>
  <si>
    <t>y_2=-x+4</t>
  </si>
  <si>
    <t>y_2=-x-2</t>
  </si>
  <si>
    <t>y_4=-4x+6</t>
  </si>
  <si>
    <t>y_2=-x-6</t>
  </si>
  <si>
    <t>y_3=-4x-3</t>
  </si>
  <si>
    <t>y_4=x+5</t>
  </si>
  <si>
    <t>y_3=-x-3</t>
  </si>
  <si>
    <t>y_2=-2x+6</t>
  </si>
  <si>
    <t>y_1=-2x+4</t>
  </si>
  <si>
    <t>y=-3x-1</t>
  </si>
  <si>
    <t>y_3=4x-6</t>
  </si>
  <si>
    <t>y_4=4x+1</t>
  </si>
  <si>
    <t>y_1=-2x-6</t>
  </si>
  <si>
    <t>y_1=x-6</t>
  </si>
  <si>
    <t>y=4x-2</t>
  </si>
  <si>
    <t>y_1=3x+2</t>
  </si>
  <si>
    <t>y_4=2x+6</t>
  </si>
  <si>
    <t>y_4=-2x-6</t>
  </si>
  <si>
    <t>y_4=3x-6</t>
  </si>
  <si>
    <t>y_2=-3x-5</t>
  </si>
  <si>
    <t>y_3=-4x+1</t>
  </si>
  <si>
    <t>y_3=4x-3</t>
  </si>
  <si>
    <t>y_2=2x+4</t>
  </si>
  <si>
    <t>y_3=-2x-3</t>
  </si>
  <si>
    <t>y_3=-2x+5</t>
  </si>
  <si>
    <t>y=4x+5</t>
  </si>
  <si>
    <t>y_1=x-4</t>
  </si>
  <si>
    <t>y_3=-2x-6</t>
  </si>
  <si>
    <t>y_3=-x+4</t>
  </si>
  <si>
    <t>&lt;br&gt;&lt;br&gt;&lt;div class="math" align="left"&gt;</t>
  </si>
  <si>
    <t>&lt;p style="color:red;"&gt;</t>
  </si>
  <si>
    <t>`&lt;/p&gt;&lt;/div&gt;</t>
  </si>
  <si>
    <t>y_1=4x+6</t>
  </si>
  <si>
    <t>y_2=2x+1</t>
  </si>
  <si>
    <t>y_2=2x+3</t>
  </si>
  <si>
    <t>y_1=2x+6</t>
  </si>
  <si>
    <t>y_1=-3x+1</t>
  </si>
  <si>
    <t>y_3=-x-4</t>
  </si>
  <si>
    <t>y_4=4x+4</t>
  </si>
  <si>
    <t>y_4=-3x+1</t>
  </si>
  <si>
    <t>y=-x+3</t>
  </si>
  <si>
    <t>y_1=-x+3</t>
  </si>
  <si>
    <t>y_4=-2x-5</t>
  </si>
  <si>
    <t>y_4=-3x-1</t>
  </si>
  <si>
    <t>y=-x+4</t>
  </si>
  <si>
    <t>y_3=x+6</t>
  </si>
  <si>
    <t>y_2=4x+3</t>
  </si>
  <si>
    <t>y_3=-4x-2</t>
  </si>
  <si>
    <t>y=-3x+1</t>
  </si>
  <si>
    <t>y_2=3x-2</t>
  </si>
  <si>
    <t>y_2=-4x+5</t>
  </si>
  <si>
    <t>y_4=2x+3</t>
  </si>
  <si>
    <t>_</t>
  </si>
  <si>
    <t>`&lt;/p&gt;&lt;p style="color:orange;"&gt;`</t>
  </si>
  <si>
    <t>`&lt;/p&gt;&lt;p style="color:blue;"&gt;`</t>
  </si>
  <si>
    <t>`&lt;/p&gt;&lt;p style="color:green;"&gt;`</t>
  </si>
  <si>
    <t>y_1=-x-1</t>
  </si>
  <si>
    <t>y=-2x-1</t>
  </si>
  <si>
    <t>y_3=2x+3</t>
  </si>
  <si>
    <t>y_2=3x-3</t>
  </si>
  <si>
    <t xml:space="preserve">&lt;div class="cmath"align="left"&gt;Soit `f` la fonction définie par l'expression algébrique </t>
  </si>
  <si>
    <t xml:space="preserve">`f(x)= </t>
  </si>
  <si>
    <t>`&lt;br&gt;</t>
  </si>
  <si>
    <t>`&lt;br&gt;&lt;br&gt;Calculer l'image de `</t>
  </si>
  <si>
    <t>répNUM</t>
  </si>
  <si>
    <t>&lt;br&gt;&lt;br&gt;&lt;div class="cmath" align="left"&gt;</t>
  </si>
  <si>
    <t>&lt;/div&gt;</t>
  </si>
  <si>
    <t>f(\color{red}{x})=</t>
  </si>
  <si>
    <t>&lt;br&gt;On remplace la lettre `\color{red}{x}` par la valeur dont on veut calculer l'image :&lt;br&gt;</t>
  </si>
  <si>
    <t>coefficient directeur</t>
  </si>
  <si>
    <t>&lt;br&gt;&lt;br&gt;&lt;div class="math" align="left"&gt;Depuis n'importe quel point de la droite, si l'on se déplace de 1 vers la droite (`x` augmente de `1`), alors la droite</t>
  </si>
  <si>
    <t>de `</t>
  </si>
  <si>
    <t>&lt;br&gt;&lt;br&gt;</t>
  </si>
  <si>
    <t>ordonnée à l'origine</t>
  </si>
  <si>
    <t>Quelle est la valeur de &lt;u&gt;l'ordonnée à l'origine&lt;/u&gt; de la fonction représentée ci-dessous ?</t>
  </si>
  <si>
    <t>&lt;br&gt;&lt;br&gt;&lt;div class="math" align="left"&gt;Sur le graphique, on observe que lorsque `x=0`, alors la fonction vaut `</t>
  </si>
  <si>
    <t>Quelle est la valeur du &lt;u&gt;coefficient directeur&lt;/u&gt; de la fonction représentée ci-dessous ?</t>
  </si>
  <si>
    <t xml:space="preserve"> diminue </t>
  </si>
  <si>
    <t>x\color{blue}{-5}`</t>
  </si>
  <si>
    <t xml:space="preserve"> augmente </t>
  </si>
  <si>
    <t>x\color{blue}{-2}`</t>
  </si>
  <si>
    <t>x\color{blue}{-6}`</t>
  </si>
  <si>
    <t>-x+\color{blue}{5}`</t>
  </si>
  <si>
    <t>x+\color{blue}{1}`</t>
  </si>
  <si>
    <t>x\color{blue}{-4}`</t>
  </si>
  <si>
    <t>x\color{blue}{-1}`</t>
  </si>
  <si>
    <t>-x+\color{blue}{1}`</t>
  </si>
  <si>
    <t>x\color{blue}{-3}`</t>
  </si>
  <si>
    <t>&lt;br&gt;&lt;br&gt;`f(x)=\color{red}{a}x+\color{blue}{b}` avec &lt;br&gt;`\color{red}{a=1}` &lt;font color="red"&gt;(le coefficient directeur)&lt;/font&gt;&lt;br&gt;`\color{blue}{b=-5}` &lt;font color="blue"&gt;(l'ordonnée à l'origine)&lt;/font&gt;</t>
  </si>
  <si>
    <t>&lt;br&gt;&lt;br&gt;`f(x)=\color{red}{a}x+\color{blue}{b}` avec &lt;br&gt;`\color{red}{a=2}` &lt;font color="red"&gt;(le coefficient directeur)&lt;/font&gt;&lt;br&gt;`\color{blue}{b=6}` &lt;font color="blue"&gt;(l'ordonnée à l'origine)&lt;/font&gt;</t>
  </si>
  <si>
    <t>\color{red}{2}x+\color{blue}{6}`</t>
  </si>
  <si>
    <t>&lt;br&gt;&lt;br&gt;`f(x)=\color{red}{a}x+\color{blue}{b}` avec &lt;br&gt;`\color{red}{a=1}` &lt;font color="red"&gt;(le coefficient directeur)&lt;/font&gt;&lt;br&gt;`\color{blue}{b=4}` &lt;font color="blue"&gt;(l'ordonnée à l'origine)&lt;/font&gt;</t>
  </si>
  <si>
    <t>x+\color{blue}{4}`</t>
  </si>
  <si>
    <t>&lt;br&gt;&lt;br&gt;`f(x)=\color{red}{a}x+\color{blue}{b}` avec &lt;br&gt;`\color{red}{a=-3}` &lt;font color="red"&gt;(le coefficient directeur)&lt;/font&gt;&lt;br&gt;`\color{blue}{b=-5}` &lt;font color="blue"&gt;(l'ordonnée à l'origine)&lt;/font&gt;</t>
  </si>
  <si>
    <t>&lt;br&gt;&lt;br&gt;`f(x)=\color{red}{a}x+\color{blue}{b}` avec &lt;br&gt;`\color{red}{a=1}` &lt;font color="red"&gt;(le coefficient directeur)&lt;/font&gt;&lt;br&gt;`\color{blue}{b=-3}` &lt;font color="blue"&gt;(l'ordonnée à l'origine)&lt;/font&gt;</t>
  </si>
  <si>
    <t>&lt;br&gt;&lt;br&gt;`f(x)=\color{red}{a}x+\color{blue}{b}` avec &lt;br&gt;`\color{red}{a=-2}` &lt;font color="red"&gt;(le coefficient directeur)&lt;/font&gt;&lt;br&gt;`\color{blue}{b=-2}` &lt;font color="blue"&gt;(l'ordonnée à l'origine)&lt;/font&gt;</t>
  </si>
  <si>
    <t>&lt;br&gt;&lt;br&gt;`f(x)=\color{red}{a}x+\color{blue}{b}` avec &lt;br&gt;`\color{red}{a=4}` &lt;font color="red"&gt;(le coefficient directeur)&lt;/font&gt;&lt;br&gt;`\color{blue}{b=-3}` &lt;font color="blue"&gt;(l'ordonnée à l'origine)&lt;/font&gt;</t>
  </si>
  <si>
    <t>\color{red}{4}x\color{blue}{-3}`</t>
  </si>
  <si>
    <t>&lt;br&gt;&lt;br&gt;`f(x)=\color{red}{a}x+\color{blue}{b}` avec &lt;br&gt;`\color{red}{a=-4}` &lt;font color="red"&gt;(le coefficient directeur)&lt;/font&gt;&lt;br&gt;`\color{blue}{b=5}` &lt;font color="blue"&gt;(l'ordonnée à l'origine)&lt;/font&gt;</t>
  </si>
  <si>
    <t>\color{red}{-4}x+\color{blue}{5}`</t>
  </si>
  <si>
    <t>&lt;br&gt;&lt;br&gt;`f(x)=\color{red}{a}x+\color{blue}{b}` avec &lt;br&gt;`\color{red}{a=2}` &lt;font color="red"&gt;(le coefficient directeur)&lt;/font&gt;&lt;br&gt;`\color{blue}{b=4}` &lt;font color="blue"&gt;(l'ordonnée à l'origine)&lt;/font&gt;</t>
  </si>
  <si>
    <t>\color{red}{2}x+\color{blue}{4}`</t>
  </si>
  <si>
    <t>&lt;br&gt;&lt;br&gt;`f(x)=\color{red}{a}x+\color{blue}{b}` avec &lt;br&gt;`\color{red}{a=-4}` &lt;font color="red"&gt;(le coefficient directeur)&lt;/font&gt;&lt;br&gt;`\color{blue}{b=2}` &lt;font color="blue"&gt;(l'ordonnée à l'origine)&lt;/font&gt;</t>
  </si>
  <si>
    <t>\color{red}{-4}x+\color{blue}{2}`</t>
  </si>
  <si>
    <t>&lt;br&gt;&lt;br&gt;`f(x)=\color{red}{a}x+\color{blue}{b}` avec &lt;br&gt;`\color{red}{a=4}` &lt;font color="red"&gt;(le coefficient directeur)&lt;/font&gt;&lt;br&gt;`\color{blue}{b=3}` &lt;font color="blue"&gt;(l'ordonnée à l'origine)&lt;/font&gt;</t>
  </si>
  <si>
    <t>\color{red}{4}x+\color{blue}{3}`</t>
  </si>
  <si>
    <t>&lt;br&gt;&lt;br&gt;`f(x)=\color{red}{a}x+\color{blue}{b}` avec &lt;br&gt;`\color{red}{a=3}` &lt;font color="red"&gt;(le coefficient directeur)&lt;/font&gt;&lt;br&gt;`\color{blue}{b=-3}` &lt;font color="blue"&gt;(l'ordonnée à l'origine)&lt;/font&gt;</t>
  </si>
  <si>
    <t>&lt;br&gt;&lt;br&gt;`f(x)=\color{red}{a}x+\color{blue}{b}` avec &lt;br&gt;`\color{red}{a=1}` &lt;font color="red"&gt;(le coefficient directeur)&lt;/font&gt;&lt;br&gt;`\color{blue}{b=1}` &lt;font color="blue"&gt;(l'ordonnée à l'origine)&lt;/font&gt;</t>
  </si>
  <si>
    <t>&lt;br&gt;&lt;br&gt;`f(x)=\color{red}{a}x+\color{blue}{b}` avec &lt;br&gt;`\color{red}{a=-2}` &lt;font color="red"&gt;(le coefficient directeur)&lt;/font&gt;&lt;br&gt;`\color{blue}{b=5}` &lt;font color="blue"&gt;(l'ordonnée à l'origine)&lt;/font&gt;</t>
  </si>
  <si>
    <t>&lt;br&gt;&lt;br&gt;`f(x)=\color{red}{a}x+\color{blue}{b}` avec &lt;br&gt;`\color{red}{a=2}` &lt;font color="red"&gt;(le coefficient directeur)&lt;/font&gt;&lt;br&gt;`\color{blue}{b=-6}` &lt;font color="blue"&gt;(l'ordonnée à l'origine)&lt;/font&gt;</t>
  </si>
  <si>
    <t>\color{red}{2}x\color{blue}{-6}`</t>
  </si>
  <si>
    <t>&lt;br&gt;&lt;br&gt;`f(x)=\color{red}{a}x+\color{blue}{b}` avec &lt;br&gt;`\color{red}{a=3}` &lt;font color="red"&gt;(le coefficient directeur)&lt;/font&gt;&lt;br&gt;`\color{blue}{b=2}` &lt;font color="blue"&gt;(l'ordonnée à l'origine)&lt;/font&gt;</t>
  </si>
  <si>
    <t>\color{red}{3}x+\color{blue}{2}`</t>
  </si>
  <si>
    <t>&lt;br&gt;&lt;br&gt;`f(x)=\color{red}{a}x+\color{blue}{b}` avec &lt;br&gt;`\color{red}{a=-2}` &lt;font color="red"&gt;(le coefficient directeur)&lt;/font&gt;&lt;br&gt;`\color{blue}{b=-4}` &lt;font color="blue"&gt;(l'ordonnée à l'origine)&lt;/font&gt;</t>
  </si>
  <si>
    <t>\color{red}{-2}x\color{blue}{-4}`</t>
  </si>
  <si>
    <t>&lt;br&gt;&lt;br&gt;`f(x)=\color{red}{a}x+\color{blue}{b}` avec &lt;br&gt;`\color{red}{a=-4}` &lt;font color="red"&gt;(le coefficient directeur)&lt;/font&gt;&lt;br&gt;`\color{blue}{b=-5}` &lt;font color="blue"&gt;(l'ordonnée à l'origine)&lt;/font&gt;</t>
  </si>
  <si>
    <t>&lt;br&gt;&lt;br&gt;`f(x)=\color{red}{a}x+\color{blue}{b}` avec &lt;br&gt;`\color{red}{a=-1}` &lt;font color="red"&gt;(le coefficient directeur)&lt;/font&gt;&lt;br&gt;`\color{blue}{b=5}` &lt;font color="blue"&gt;(l'ordonnée à l'origine)&lt;/font&gt;</t>
  </si>
  <si>
    <t>&lt;br&gt;&lt;br&gt;`f(x)=\color{red}{a}x+\color{blue}{b}` avec &lt;br&gt;`\color{red}{a=-3}` &lt;font color="red"&gt;(le coefficient directeur)&lt;/font&gt;&lt;br&gt;`\color{blue}{b=2}` &lt;font color="blue"&gt;(l'ordonnée à l'origine)&lt;/font&gt;</t>
  </si>
  <si>
    <t>\color{red}{-3}x+\color{blue}{2}`</t>
  </si>
  <si>
    <t>&lt;br&gt;&lt;br&gt;`f(x)=\color{red}{a}x+\color{blue}{b}` avec &lt;br&gt;`\color{red}{a=-2}` &lt;font color="red"&gt;(le coefficient directeur)&lt;/font&gt;&lt;br&gt;`\color{blue}{b=-5}` &lt;font color="blue"&gt;(l'ordonnée à l'origine)&lt;/font&gt;</t>
  </si>
  <si>
    <t>\color{red}{-2}x\color{blue}{-5}`</t>
  </si>
  <si>
    <t>&lt;br&gt;&lt;br&gt;`f(x)=\color{red}{a}x+\color{blue}{b}` avec &lt;br&gt;`\color{red}{a=2}` &lt;font color="red"&gt;(le coefficient directeur)&lt;/font&gt;&lt;br&gt;`\color{blue}{b=2}` &lt;font color="blue"&gt;(l'ordonnée à l'origine)&lt;/font&gt;</t>
  </si>
  <si>
    <t>\color{red}{2}x+\color{blue}{2}`</t>
  </si>
  <si>
    <t>&lt;br&gt;&lt;br&gt;`f(x)=\color{red}{a}x+\color{blue}{b}` avec &lt;br&gt;`\color{red}{a=-4}` &lt;font color="red"&gt;(le coefficient directeur)&lt;/font&gt;&lt;br&gt;`\color{blue}{b=-4}` &lt;font color="blue"&gt;(l'ordonnée à l'origine)&lt;/font&gt;</t>
  </si>
  <si>
    <t>\color{red}{-4}x\color{blue}{-4}`</t>
  </si>
  <si>
    <t>&lt;br&gt;&lt;br&gt;`f(x)=\color{red}{a}x+\color{blue}{b}` avec &lt;br&gt;`\color{red}{a=1}` &lt;font color="red"&gt;(le coefficient directeur)&lt;/font&gt;&lt;br&gt;`\color{blue}{b=-4}` &lt;font color="blue"&gt;(l'ordonnée à l'origine)&lt;/font&gt;</t>
  </si>
  <si>
    <t>&lt;br&gt;&lt;br&gt;`f(x)=\color{red}{a}x+\color{blue}{b}` avec &lt;br&gt;`\color{red}{a=-3}` &lt;font color="red"&gt;(le coefficient directeur)&lt;/font&gt;&lt;br&gt;`\color{blue}{b=-1}` &lt;font color="blue"&gt;(l'ordonnée à l'origine)&lt;/font&gt;</t>
  </si>
  <si>
    <t>\color{red}{-3}x\color{blue}{-1}`</t>
  </si>
  <si>
    <t>&lt;br&gt;&lt;br&gt;`f(x)=\color{red}{a}x+\color{blue}{b}` avec &lt;br&gt;`\color{red}{a=2}` &lt;font color="red"&gt;(le coefficient directeur)&lt;/font&gt;&lt;br&gt;`\color{blue}{b=-3}` &lt;font color="blue"&gt;(l'ordonnée à l'origine)&lt;/font&gt;</t>
  </si>
  <si>
    <t>&lt;br&gt;&lt;br&gt;`f(x)=\color{red}{a}x+\color{blue}{b}` avec &lt;br&gt;`\color{red}{a=-2}` &lt;font color="red"&gt;(le coefficient directeur)&lt;/font&gt;&lt;br&gt;`\color{blue}{b=-3}` &lt;font color="blue"&gt;(l'ordonnée à l'origine)&lt;/font&gt;</t>
  </si>
  <si>
    <t>&lt;br&gt;&lt;br&gt;`f(x)=\color{red}{a}x+\color{blue}{b}` avec &lt;br&gt;`\color{red}{a=-3}` &lt;font color="red"&gt;(le coefficient directeur)&lt;/font&gt;&lt;br&gt;`\color{blue}{b=-3}` &lt;font color="blue"&gt;(l'ordonnée à l'origine)&lt;/font&gt;</t>
  </si>
  <si>
    <t>&lt;br&gt;&lt;br&gt;`f(x)=\color{red}{a}x+\color{blue}{b}` avec &lt;br&gt;`\color{red}{a=-3}` &lt;font color="red"&gt;(le coefficient directeur)&lt;/font&gt;&lt;br&gt;`\color{blue}{b=4}` &lt;font color="blue"&gt;(l'ordonnée à l'origine)&lt;/font&gt;</t>
  </si>
  <si>
    <t>\color{red}{-3}x+\color{blue}{4}`</t>
  </si>
  <si>
    <t>&lt;br&gt;&lt;br&gt;`f(x)=\color{red}{a}x+\color{blue}{b}` avec &lt;br&gt;`\color{red}{a=-4}` &lt;font color="red"&gt;(le coefficient directeur)&lt;/font&gt;&lt;br&gt;`\color{blue}{b=-6}` &lt;font color="blue"&gt;(l'ordonnée à l'origine)&lt;/font&gt;</t>
  </si>
  <si>
    <t>&lt;br&gt;&lt;br&gt;`f(x)=\color{red}{a}x+\color{blue}{b}` avec &lt;br&gt;`\color{red}{a=-4}` &lt;font color="red"&gt;(le coefficient directeur)&lt;/font&gt;&lt;br&gt;`\color{blue}{b=-2}` &lt;font color="blue"&gt;(l'ordonnée à l'origine)&lt;/font&gt;</t>
  </si>
  <si>
    <t>\color{red}{-4}x\color{blue}{-2}`</t>
  </si>
  <si>
    <t>&lt;br&gt;&lt;br&gt;`f(x)=\color{red}{a}x+\color{blue}{b}` avec &lt;br&gt;`\color{red}{a=4}` &lt;font color="red"&gt;(le coefficient directeur)&lt;/font&gt;&lt;br&gt;`\color{blue}{b=1}` &lt;font color="blue"&gt;(l'ordonnée à l'origine)&lt;/font&gt;</t>
  </si>
  <si>
    <t>\color{red}{4}x+\color{blue}{1}`</t>
  </si>
  <si>
    <t>&lt;br&gt;&lt;br&gt;`f(x)=\color{red}{a}x+\color{blue}{b}` avec &lt;br&gt;`\color{red}{a=-4}` &lt;font color="red"&gt;(le coefficient directeur)&lt;/font&gt;&lt;br&gt;`\color{blue}{b=-3}` &lt;font color="blue"&gt;(l'ordonnée à l'origine)&lt;/font&gt;</t>
  </si>
  <si>
    <t>&lt;br&gt;&lt;br&gt;`f(x)=\color{red}{a}x+\color{blue}{b}` avec &lt;br&gt;`\color{red}{a=1}` &lt;font color="red"&gt;(le coefficient directeur)&lt;/font&gt;&lt;br&gt;`\color{blue}{b=-2}` &lt;font color="blue"&gt;(l'ordonnée à l'origine)&lt;/font&gt;</t>
  </si>
  <si>
    <t>&lt;br&gt;&lt;br&gt;`f(x)=\color{red}{a}x+\color{blue}{b}` avec &lt;br&gt;`\color{red}{a=3}` &lt;font color="red"&gt;(le coefficient directeur)&lt;/font&gt;&lt;br&gt;`\color{blue}{b=3}` &lt;font color="blue"&gt;(l'ordonnée à l'origine)&lt;/font&gt;</t>
  </si>
  <si>
    <t>&lt;br&gt;&lt;br&gt;`f(x)=\color{red}{a}x+\color{blue}{b}` avec &lt;br&gt;`\color{red}{a=3}` &lt;font color="red"&gt;(le coefficient directeur)&lt;/font&gt;&lt;br&gt;`\color{blue}{b=-6}` &lt;font color="blue"&gt;(l'ordonnée à l'origine)&lt;/font&gt;</t>
  </si>
  <si>
    <t>\color{red}{3}x\color{blue}{-6}`</t>
  </si>
  <si>
    <t>&lt;br&gt;&lt;br&gt;`f(x)=\color{red}{a}x+\color{blue}{b}` avec &lt;br&gt;`\color{red}{a=4}` &lt;font color="red"&gt;(le coefficient directeur)&lt;/font&gt;&lt;br&gt;`\color{blue}{b=6}` &lt;font color="blue"&gt;(l'ordonnée à l'origine)&lt;/font&gt;</t>
  </si>
  <si>
    <t>&lt;br&gt;&lt;br&gt;`f(x)=\color{red}{a}x+\color{blue}{b}` avec &lt;br&gt;`\color{red}{a=2}` &lt;font color="red"&gt;(le coefficient directeur)&lt;/font&gt;&lt;br&gt;`\color{blue}{b=5}` &lt;font color="blue"&gt;(l'ordonnée à l'origine)&lt;/font&gt;</t>
  </si>
  <si>
    <t>\color{red}{2}x+\color{blue}{5}`</t>
  </si>
  <si>
    <t>&lt;br&gt;&lt;br&gt;`f(x)=\color{red}{a}x+\color{blue}{b}` avec &lt;br&gt;`\color{red}{a=2}` &lt;font color="red"&gt;(le coefficient directeur)&lt;/font&gt;&lt;br&gt;`\color{blue}{b=3}` &lt;font color="blue"&gt;(l'ordonnée à l'origine)&lt;/font&gt;</t>
  </si>
  <si>
    <t>&lt;br&gt;&lt;br&gt;`f(x)=\color{red}{a}x+\color{blue}{b}` avec &lt;br&gt;`\color{red}{a=3}` &lt;font color="red"&gt;(le coefficient directeur)&lt;/font&gt;&lt;br&gt;`\color{blue}{b=-4}` &lt;font color="blue"&gt;(l'ordonnée à l'origine)&lt;/font&gt;</t>
  </si>
  <si>
    <t>\color{red}{3}x\color{blue}{-4}`</t>
  </si>
  <si>
    <t>&lt;br&gt;&lt;br&gt;`f(x)=\color{red}{a}x+\color{blue}{b}` avec &lt;br&gt;`\color{red}{a=-2}` &lt;font color="red"&gt;(le coefficient directeur)&lt;/font&gt;&lt;br&gt;`\color{blue}{b=4}` &lt;font color="blue"&gt;(l'ordonnée à l'origine)&lt;/font&gt;</t>
  </si>
  <si>
    <t>\color{red}{-2}x+\color{blue}{4}`</t>
  </si>
  <si>
    <t>&lt;br&gt;&lt;br&gt;`f(x)=\color{red}{a}x+\color{blue}{b}` avec &lt;br&gt;`\color{red}{a=-1}` &lt;font color="red"&gt;(le coefficient directeur)&lt;/font&gt;&lt;br&gt;`\color{blue}{b=-1}` &lt;font color="blue"&gt;(l'ordonnée à l'origine)&lt;/font&gt;</t>
  </si>
  <si>
    <t>&lt;br&gt;&lt;br&gt;`f(x)=\color{red}{a}x+\color{blue}{b}` avec &lt;br&gt;`\color{red}{a=-3}` &lt;font color="red"&gt;(le coefficient directeur)&lt;/font&gt;&lt;br&gt;`\color{blue}{b=-2}` &lt;font color="blue"&gt;(l'ordonnée à l'origine)&lt;/font&gt;</t>
  </si>
  <si>
    <t>\color{red}{-3}x\color{blue}{-2}`</t>
  </si>
  <si>
    <t>&lt;br&gt;&lt;br&gt;`f(x)=\color{red}{a}x+\color{blue}{b}` avec &lt;br&gt;`\color{red}{a=-2}` &lt;font color="red"&gt;(le coefficient directeur)&lt;/font&gt;&lt;br&gt;`\color{blue}{b=2}` &lt;font color="blue"&gt;(l'ordonnée à l'origine)&lt;/font&gt;</t>
  </si>
  <si>
    <t>\color{red}{-2}x+\color{blue}{2}`</t>
  </si>
  <si>
    <t>&lt;br&gt;&lt;br&gt;`f(x)=\color{red}{a}x+\color{blue}{b}` avec &lt;br&gt;`\color{red}{a=-2}` &lt;font color="red"&gt;(le coefficient directeur)&lt;/font&gt;&lt;br&gt;`\color{blue}{b=6}` &lt;font color="blue"&gt;(l'ordonnée à l'origine)&lt;/font&gt;</t>
  </si>
  <si>
    <t>\color{red}{-2}x+\color{blue}{6}`</t>
  </si>
  <si>
    <t>&lt;br&gt;&lt;br&gt;`f(x)=\color{red}{a}x+\color{blue}{b}` avec &lt;br&gt;`\color{red}{a=-3}` &lt;font color="red"&gt;(le coefficient directeur)&lt;/font&gt;&lt;br&gt;`\color{blue}{b=5}` &lt;font color="blue"&gt;(l'ordonnée à l'origine)&lt;/font&gt;</t>
  </si>
  <si>
    <t>\color{red}{-3}x+\color{blue}{5}`</t>
  </si>
  <si>
    <t>&lt;br&gt;&lt;br&gt;`f(x)=\color{red}{a}x+\color{blue}{b}` avec &lt;br&gt;`\color{red}{a=-3}` &lt;font color="red"&gt;(le coefficient directeur)&lt;/font&gt;&lt;br&gt;`\color{blue}{b=3}` &lt;font color="blue"&gt;(l'ordonnée à l'origine)&lt;/font&gt;</t>
  </si>
  <si>
    <t>\color{red}{-3}x+\color{blue}{3}`</t>
  </si>
  <si>
    <t>&lt;br&gt;&lt;br&gt;`f(x)=\color{red}{a}x+\color{blue}{b}` avec &lt;br&gt;`\color{red}{a=-4}` &lt;font color="red"&gt;(le coefficient directeur)&lt;/font&gt;&lt;br&gt;`\color{blue}{b=6}` &lt;font color="blue"&gt;(l'ordonnée à l'origine)&lt;/font&gt;</t>
  </si>
  <si>
    <t>\color{red}{-4}x+\color{blue}{6}`</t>
  </si>
  <si>
    <t>&lt;br&gt;&lt;br&gt;`f(x)=\color{red}{a}x+\color{blue}{b}` avec &lt;br&gt;`\color{red}{a=-3}` &lt;font color="red"&gt;(le coefficient directeur)&lt;/font&gt;&lt;br&gt;`\color{blue}{b=1}` &lt;font color="blue"&gt;(l'ordonnée à l'origine)&lt;/font&gt;</t>
  </si>
  <si>
    <t>\color{red}{-3}x+\color{blue}{1}`</t>
  </si>
  <si>
    <t>&lt;br&gt;&lt;br&gt;`f(x)=\color{red}{a}x+\color{blue}{b}` avec &lt;br&gt;`\color{red}{a=4}` &lt;font color="red"&gt;(le coefficient directeur)&lt;/font&gt;&lt;br&gt;`\color{blue}{b=-5}` &lt;font color="blue"&gt;(l'ordonnée à l'origine)&lt;/font&gt;</t>
  </si>
  <si>
    <t>\color{red}{4}x\color{blue}{-5}`</t>
  </si>
  <si>
    <t>&lt;br&gt;&lt;br&gt;`f(x)=\color{red}{a}x+\color{blue}{b}` avec &lt;br&gt;`\color{red}{a=4}` &lt;font color="red"&gt;(le coefficient directeur)&lt;/font&gt;&lt;br&gt;`\color{blue}{b=4}` &lt;font color="blue"&gt;(l'ordonnée à l'origine)&lt;/font&gt;</t>
  </si>
  <si>
    <t>&lt;br&gt;&lt;br&gt;`f(x)=\color{red}{a}x+\color{blue}{b}` avec &lt;br&gt;`\color{red}{a=2}` &lt;font color="red"&gt;(le coefficient directeur)&lt;/font&gt;&lt;br&gt;`\color{blue}{b=-1}` &lt;font color="blue"&gt;(l'ordonnée à l'origine)&lt;/font&gt;</t>
  </si>
  <si>
    <t>\color{red}{2}x\color{blue}{-1}`</t>
  </si>
  <si>
    <t>&lt;br&gt;&lt;br&gt;`f(x)=\color{red}{a}x+\color{blue}{b}` avec &lt;br&gt;`\color{red}{a=3}` &lt;font color="red"&gt;(le coefficient directeur)&lt;/font&gt;&lt;br&gt;`\color{blue}{b=-2}` &lt;font color="blue"&gt;(l'ordonnée à l'origine)&lt;/font&gt;</t>
  </si>
  <si>
    <t>\color{red}{3}x\color{blue}{-2}`</t>
  </si>
  <si>
    <t>&lt;br&gt;&lt;br&gt;`f(x)=x+\color{blue}{1}`</t>
  </si>
  <si>
    <t>&lt;br&gt;&lt;br&gt;`f(x)=\color{red}{a}x+\color{blue}{b}` avec &lt;br&gt;`\color{red}{a=-4}` &lt;font color="red"&gt;(le coefficient directeur)&lt;/font&gt;&lt;br&gt;`\color{blue}{b=3}` &lt;font color="blue"&gt;(l'ordonnée à l'origine)&lt;/font&gt;</t>
  </si>
  <si>
    <t>&lt;br&gt;&lt;br&gt;`f(x)=\color{red}{-4}x+\color{blue}{3}`</t>
  </si>
  <si>
    <t>&lt;br&gt;&lt;br&gt;`f(x)=\color{red}{-3}x\color{blue}{-1}`</t>
  </si>
  <si>
    <t>&lt;br&gt;&lt;br&gt;`f(x)=\color{red}{-4}x\color{blue}{-4}`</t>
  </si>
  <si>
    <t>&lt;br&gt;&lt;br&gt;`f(x)=\color{red}{a}x+\color{blue}{b}` avec &lt;br&gt;`\color{red}{a=-2}` &lt;font color="red"&gt;(le coefficient directeur)&lt;/font&gt;&lt;br&gt;`\color{blue}{b=-6}` &lt;font color="blue"&gt;(l'ordonnée à l'origine)&lt;/font&gt;</t>
  </si>
  <si>
    <t>&lt;br&gt;&lt;br&gt;`f(x)=x+\color{blue}{4}`</t>
  </si>
  <si>
    <t>&lt;br&gt;&lt;br&gt;`f(x)=\color{red}{3}x\color{blue}{-3}`</t>
  </si>
  <si>
    <t>&lt;br&gt;&lt;br&gt;`f(x)=\color{red}{a}x+\color{blue}{b}` avec &lt;br&gt;`\color{red}{a=1}` &lt;font color="red"&gt;(le coefficient directeur)&lt;/font&gt;&lt;br&gt;`\color{blue}{b=-1}` &lt;font color="blue"&gt;(l'ordonnée à l'origine)&lt;/font&gt;</t>
  </si>
  <si>
    <t>&lt;br&gt;&lt;br&gt;`f(x)=\color{red}{a}x+\color{blue}{b}` avec &lt;br&gt;`\color{red}{a=-3}` &lt;font color="red"&gt;(le coefficient directeur)&lt;/font&gt;&lt;br&gt;`\color{blue}{b=-4}` &lt;font color="blue"&gt;(l'ordonnée à l'origine)&lt;/font&gt;</t>
  </si>
  <si>
    <t>&lt;br&gt;&lt;br&gt;`f(x)=\color{red}{-3}x\color{blue}{-4}`</t>
  </si>
  <si>
    <t>&lt;br&gt;&lt;br&gt;`f(x)=\color{red}{-3}x\color{blue}{-5}`</t>
  </si>
  <si>
    <t>&lt;br&gt;&lt;br&gt;`f(x)=\color{red}{-2}x+\color{blue}{2}`</t>
  </si>
  <si>
    <t>&lt;br&gt;&lt;br&gt;`f(x)=\color{red}{-4}x\color{blue}{-6}`</t>
  </si>
  <si>
    <t>&lt;br&gt;&lt;br&gt;`f(x)=\color{red}{a}x+\color{blue}{b}` avec &lt;br&gt;`\color{red}{a=3}` &lt;font color="red"&gt;(le coefficient directeur)&lt;/font&gt;&lt;br&gt;`\color{blue}{b=1}` &lt;font color="blue"&gt;(l'ordonnée à l'origine)&lt;/font&gt;</t>
  </si>
  <si>
    <t>&lt;br&gt;&lt;br&gt;`f(x)=\color{red}{3}x+\color{blue}{1}`</t>
  </si>
  <si>
    <t>&lt;br&gt;&lt;br&gt;`f(x)=\color{red}{-3}x\color{blue}{-3}`</t>
  </si>
  <si>
    <t>&lt;br&gt;&lt;br&gt;`f(x)=\color{red}{a}x+\color{blue}{b}` avec &lt;br&gt;`\color{red}{a=4}` &lt;font color="red"&gt;(le coefficient directeur)&lt;/font&gt;&lt;br&gt;`\color{blue}{b=-6}` &lt;font color="blue"&gt;(l'ordonnée à l'origine)&lt;/font&gt;</t>
  </si>
  <si>
    <t>&lt;br&gt;&lt;br&gt;`f(x)=\color{red}{a}x+\color{blue}{b}` avec &lt;br&gt;`\color{red}{a=3}` &lt;font color="red"&gt;(le coefficient directeur)&lt;/font&gt;&lt;br&gt;`\color{blue}{b=5}` &lt;font color="blue"&gt;(l'ordonnée à l'origine)&lt;/font&gt;</t>
  </si>
  <si>
    <t>&lt;br&gt;&lt;br&gt;`f(x)=\color{red}{3}x+\color{blue}{5}`</t>
  </si>
  <si>
    <t>&lt;br&gt;&lt;br&gt;`f(x)=\color{red}{-3}x+\color{blue}{4}`</t>
  </si>
  <si>
    <t>&lt;br&gt;&lt;br&gt;`f(x)=\color{red}{4}x\color{blue}{-3}`</t>
  </si>
  <si>
    <t>&lt;br&gt;&lt;br&gt;`f(x)=\color{red}{2}x+\color{blue}{4}`</t>
  </si>
  <si>
    <t>&lt;br&gt;&lt;br&gt;`f(x)=\color{red}{-4}x\color{blue}{-3}`</t>
  </si>
  <si>
    <t>&lt;br&gt;&lt;br&gt;`f(x)=\color{red}{-2}x\color{blue}{-5}`</t>
  </si>
  <si>
    <t>&lt;br&gt;&lt;br&gt;`f(x)=\color{red}{-3}x+\color{blue}{3}`</t>
  </si>
  <si>
    <t>&lt;br&gt;&lt;br&gt;`f(x)=\color{red}{-4}x\color{blue}{-2}`</t>
  </si>
  <si>
    <t>&lt;br&gt;&lt;br&gt;`f(x)=\color{red}{a}x+\color{blue}{b}` avec &lt;br&gt;`\color{red}{a=1}` &lt;font color="red"&gt;(le coefficient directeur)&lt;/font&gt;&lt;br&gt;`\color{blue}{b=-6}` &lt;font color="blue"&gt;(l'ordonnée à l'origine)&lt;/font&gt;</t>
  </si>
  <si>
    <t>&lt;br&gt;&lt;br&gt;`f(x)=x\color{blue}{-6}`</t>
  </si>
  <si>
    <t>&lt;br&gt;&lt;br&gt;`f(x)=\color{red}{-2}x\color{blue}{-3}`</t>
  </si>
  <si>
    <t>&lt;br&gt;&lt;br&gt;`f(x)=\color{red}{a}x+\color{blue}{b}` avec &lt;br&gt;`\color{red}{a=-1}` &lt;font color="red"&gt;(le coefficient directeur)&lt;/font&gt;&lt;br&gt;`\color{blue}{b=1}` &lt;font color="blue"&gt;(l'ordonnée à l'origine)&lt;/font&gt;</t>
  </si>
  <si>
    <t>&lt;br&gt;&lt;br&gt;`f(x)=-x+\color{blue}{1}`</t>
  </si>
  <si>
    <t>&lt;br&gt;&lt;br&gt;`f(x)=\color{red}{a}x+\color{blue}{b}` avec &lt;br&gt;`\color{red}{a=2}` &lt;font color="red"&gt;(le coefficient directeur)&lt;/font&gt;&lt;br&gt;`\color{blue}{b=-4}` &lt;font color="blue"&gt;(l'ordonnée à l'origine)&lt;/font&gt;</t>
  </si>
  <si>
    <t>&lt;br&gt;&lt;br&gt;`f(x)=\color{red}{2}x\color{blue}{-4}`</t>
  </si>
  <si>
    <t>&lt;br&gt;&lt;br&gt;`f(x)=\color{red}{-2}x+\color{blue}{4}`</t>
  </si>
  <si>
    <t>&lt;br&gt;&lt;br&gt;`f(x)=x\color{blue}{-4}`</t>
  </si>
  <si>
    <t>&lt;br&gt;&lt;br&gt;`f(x)=\color{red}{4}x\color{blue}{-5}`</t>
  </si>
  <si>
    <t>&lt;br&gt;&lt;br&gt;`f(x)=\color{red}{4}x+\color{blue}{6}`</t>
  </si>
  <si>
    <t>&lt;br&gt;&lt;br&gt;`f(x)=\color{red}{a}x+\color{blue}{b}` avec &lt;br&gt;`\color{red}{a=-4}` &lt;font color="red"&gt;(le coefficient directeur)&lt;/font&gt;&lt;br&gt;`\color{blue}{b=1}` &lt;font color="blue"&gt;(l'ordonnée à l'origine)&lt;/font&gt;</t>
  </si>
  <si>
    <t>&lt;br&gt;&lt;br&gt;`f(x)=\color{red}{-4}x+\color{blue}{1}`</t>
  </si>
  <si>
    <t>&lt;br&gt;&lt;br&gt;`f(x)=\color{red}{2}x\color{blue}{-1}`</t>
  </si>
  <si>
    <t>&lt;br&gt;&lt;br&gt;`f(x)=\color{red}{-2}x\color{blue}{-2}`</t>
  </si>
  <si>
    <t>&lt;br&gt;&lt;br&gt;`f(x)=\color{red}{a}x+\color{blue}{b}` avec &lt;br&gt;`\color{red}{a=-1}` &lt;font color="red"&gt;(le coefficient directeur)&lt;/font&gt;&lt;br&gt;`\color{blue}{b=-5}` &lt;font color="blue"&gt;(l'ordonnée à l'origine)&lt;/font&gt;</t>
  </si>
  <si>
    <t>&lt;br&gt;&lt;br&gt;`f(x)=\color{red}{-3}x+\color{blue}{2}`</t>
  </si>
  <si>
    <t>&lt;br&gt;&lt;br&gt;`f(x)=\color{red}{a}x+\color{blue}{b}` avec &lt;br&gt;`\color{red}{a=-1}` &lt;font color="red"&gt;(le coefficient directeur)&lt;/font&gt;&lt;br&gt;`\color{blue}{b=-4}` &lt;font color="blue"&gt;(l'ordonnée à l'origine)&lt;/font&gt;</t>
  </si>
  <si>
    <t>&lt;br&gt;&lt;br&gt;`f(x)=-x\color{blue}{-4}`</t>
  </si>
  <si>
    <t>&lt;br&gt;&lt;br&gt;`f(x)=\color{red}{3}x\color{blue}{-6}`</t>
  </si>
  <si>
    <t>&lt;br&gt;&lt;br&gt;`f(x)=\color{red}{2}x+\color{blue}{3}`</t>
  </si>
  <si>
    <t>&lt;br&gt;&lt;br&gt;`f(x)=\color{red}{a}x+\color{blue}{b}` avec &lt;br&gt;`\color{red}{a=-4}` &lt;font color="red"&gt;(le coefficient directeur)&lt;/font&gt;&lt;br&gt;`\color{blue}{b=-1}` &lt;font color="blue"&gt;(l'ordonnée à l'origine)&lt;/font&gt;</t>
  </si>
  <si>
    <t>&lt;br&gt;&lt;br&gt;`f(x)=\color{red}{-4}x\color{blue}{-1}`</t>
  </si>
  <si>
    <t>&lt;br&gt;&lt;br&gt;`f(x)=\color{red}{a}x+\color{blue}{b}` avec &lt;br&gt;`\color{red}{a=-2}` &lt;font color="red"&gt;(le coefficient directeur)&lt;/font&gt;&lt;br&gt;`\color{blue}{b=1}` &lt;font color="blue"&gt;(l'ordonnée à l'origine)&lt;/font&gt;</t>
  </si>
  <si>
    <t>&lt;br&gt;&lt;br&gt;`f(x)=x\color{blue}{-3}`</t>
  </si>
  <si>
    <t>&lt;br&gt;&lt;br&gt;`f(x)=\color{red}{-4}x+\color{blue}{6}`</t>
  </si>
  <si>
    <t>&lt;br&gt;&lt;br&gt;`f(x)=\color{red}{a}x+\color{blue}{b}` avec &lt;br&gt;`\color{red}{a=3}` &lt;font color="red"&gt;(le coefficient directeur)&lt;/font&gt;&lt;br&gt;`\color{blue}{b=4}` &lt;font color="blue"&gt;(l'ordonnée à l'origine)&lt;/font&gt;</t>
  </si>
  <si>
    <t>&lt;br&gt;&lt;br&gt;`f(x)=\color{red}{a}x+\color{blue}{b}` avec &lt;br&gt;`\color{red}{a=-1}` &lt;font color="red"&gt;(le coefficient directeur)&lt;/font&gt;&lt;br&gt;`\color{blue}{b=3}` &lt;font color="blue"&gt;(l'ordonnée à l'origine)&lt;/font&gt;</t>
  </si>
  <si>
    <t>&lt;br&gt;&lt;br&gt;`f(x)=-x+\color{blue}{3}`</t>
  </si>
  <si>
    <t>-x\color{blue}{-4}`</t>
  </si>
  <si>
    <t>&lt;br&gt;&lt;br&gt;`f(x)=\color{red}{a}x+\color{blue}{b}` avec &lt;br&gt;`\color{red}{a=-2}` &lt;font color="red"&gt;(le coefficient directeur)&lt;/font&gt;&lt;br&gt;`\color{blue}{b=-1}` &lt;font color="blue"&gt;(l'ordonnée à l'origine)&lt;/font&gt;</t>
  </si>
  <si>
    <t>\color{red}{-2}x\color{blue}{-1}`</t>
  </si>
  <si>
    <t>&lt;br&gt;&lt;br&gt;`f(x)=\color{red}{a}x+\color{blue}{b}` avec &lt;br&gt;`\color{red}{a=3}` &lt;font color="red"&gt;(le coefficient directeur)&lt;/font&gt;&lt;br&gt;`\color{blue}{b=-5}` &lt;font color="blue"&gt;(l'ordonnée à l'origine)&lt;/font&gt;</t>
  </si>
  <si>
    <t>\color{red}{3}x\color{blue}{-5}`</t>
  </si>
  <si>
    <t>\color{red}{4}x\color{blue}{-6}`</t>
  </si>
  <si>
    <t>\color{red}{-3}x\color{blue}{-4}`</t>
  </si>
  <si>
    <t>\color{red}{-4}x\color{blue}{-1}`</t>
  </si>
  <si>
    <t>&lt;br&gt;&lt;br&gt;`f(x)=\color{red}{a}x+\color{blue}{b}` avec &lt;br&gt;`\color{red}{a=4}` &lt;font color="red"&gt;(le coefficient directeur)&lt;/font&gt;&lt;br&gt;`\color{blue}{b=-1}` &lt;font color="blue"&gt;(l'ordonnée à l'origine)&lt;/font&gt;</t>
  </si>
  <si>
    <t>\color{red}{4}x\color{blue}{-1}`</t>
  </si>
  <si>
    <t>\color{red}{-4}x+\color{blue}{1}`</t>
  </si>
  <si>
    <t>\color{red}{2}x\color{blue}{-4}`</t>
  </si>
  <si>
    <t>\color{red}{-2}x+\color{blue}{1}`</t>
  </si>
  <si>
    <t>&lt;br&gt;&lt;br&gt;`f(x)=\color{red}{a}x+\color{blue}{b}` avec &lt;br&gt;`\color{red}{a=2}` &lt;font color="red"&gt;(le coefficient directeur)&lt;/font&gt;&lt;br&gt;`\color{blue}{b=-5}` &lt;font color="blue"&gt;(l'ordonnée à l'origine)&lt;/font&gt;</t>
  </si>
  <si>
    <t>\color{red}{2}x\color{blue}{-5}`</t>
  </si>
  <si>
    <t>\color{red}{-2}x\color{blue}{-6}`</t>
  </si>
  <si>
    <t>&lt;br&gt;&lt;br&gt;`f(x)=\color{red}{a}x+\color{blue}{b}` avec &lt;br&gt;`\color{red}{a=1}` &lt;font color="red"&gt;(le coefficient directeur)&lt;/font&gt;&lt;br&gt;`\color{blue}{b=3}` &lt;font color="blue"&gt;(l'ordonnée à l'origine)&lt;/font&gt;</t>
  </si>
  <si>
    <t>x+\color{blue}{3}`</t>
  </si>
  <si>
    <t>-x\color{blue}{-5}`</t>
  </si>
  <si>
    <t>-x+\color{blue}{3}`</t>
  </si>
  <si>
    <t>&lt;br&gt;&lt;br&gt;`f(x)=\color{red}{a}x+\color{blue}{b}` avec &lt;br&gt;`\color{red}{a=3}` &lt;font color="red"&gt;(le coefficient directeur)&lt;/font&gt;&lt;br&gt;`\color{blue}{b=-1}` &lt;font color="blue"&gt;(l'ordonnée à l'origine)&lt;/font&gt;</t>
  </si>
  <si>
    <t>\color{red}{3}x\color{blue}{-1}`</t>
  </si>
  <si>
    <t>\color{red}{-4}x+\color{blue}{3}`</t>
  </si>
  <si>
    <t>\color{red}{3}x+\color{blue}{4}`</t>
  </si>
  <si>
    <t>&lt;br&gt;&lt;br&gt;`f(x)=\color{red}{a}x+\color{blue}{b}` avec &lt;br&gt;`\color{red}{a=-2}` &lt;font color="red"&gt;(le coefficient directeur)&lt;/font&gt;&lt;br&gt;`\color{blue}{b=3}` &lt;font color="blue"&gt;(l'ordonnée à l'origine)&lt;/font&gt;</t>
  </si>
  <si>
    <t>\color{red}{-2}x+\color{blue}{3}`</t>
  </si>
  <si>
    <t>&lt;br&gt;&lt;br&gt;`f(x)=\color{red}{a}x+\color{blue}{b}` avec &lt;br&gt;`\color{red}{a=2}` &lt;font color="red"&gt;(le coefficient directeur)&lt;/font&gt;&lt;br&gt;`\color{blue}{b=-2}` &lt;font color="blue"&gt;(l'ordonnée à l'origine)&lt;/font&gt;</t>
  </si>
  <si>
    <t>\color{red}{2}x\color{blue}{-2}`</t>
  </si>
  <si>
    <t>&lt;br&gt;&lt;br&gt;`f(x)=\color{red}{a}x+\color{blue}{b}` avec &lt;br&gt;`\color{red}{a=4}` &lt;font color="red"&gt;(le coefficient directeur)&lt;/font&gt;&lt;br&gt;`\color{blue}{b=2}` &lt;font color="blue"&gt;(l'ordonnée à l'origine)&lt;/font&gt;</t>
  </si>
  <si>
    <t>\color{red}{4}x+\color{blue}{2}`</t>
  </si>
  <si>
    <t>&lt;br&gt;&lt;br&gt;Autrement dit : l'image de `0` par la fonction `f` est égale à `</t>
  </si>
  <si>
    <t>&lt;br&gt;&lt;br&gt;Ou encore : `f(0)=</t>
  </si>
  <si>
    <t>1`&lt;br&gt;&lt;br&gt;</t>
  </si>
  <si>
    <t>6`&lt;br&gt;&lt;br&gt;</t>
  </si>
  <si>
    <t>-2`&lt;br&gt;&lt;br&gt;</t>
  </si>
  <si>
    <t>&lt;br&gt;&lt;br&gt;`f(x)=\color{red}{a}x+\color{blue}{b}` avec &lt;br&gt;`\color{red}{a=-1}` &lt;font color="red"&gt;(le coefficient directeur)&lt;/font&gt;&lt;br&gt;`\color{blue}{b=-2}` &lt;font color="blue"&gt;(l'ordonnée à l'origine)&lt;/font&gt;</t>
  </si>
  <si>
    <t>&lt;br&gt;&lt;br&gt;`f(x)=-x\color{blue}{-2}`</t>
  </si>
  <si>
    <t>4`&lt;br&gt;&lt;br&gt;</t>
  </si>
  <si>
    <t>&lt;br&gt;&lt;br&gt;`f(x)=\color{red}{4}x+\color{blue}{4}`</t>
  </si>
  <si>
    <t>2`&lt;br&gt;&lt;br&gt;</t>
  </si>
  <si>
    <t>&lt;br&gt;&lt;br&gt;`f(x)=\color{red}{a}x+\color{blue}{b}` avec &lt;br&gt;`\color{red}{a=1}` &lt;font color="red"&gt;(le coefficient directeur)&lt;/font&gt;&lt;br&gt;`\color{blue}{b=2}` &lt;font color="blue"&gt;(l'ordonnée à l'origine)&lt;/font&gt;</t>
  </si>
  <si>
    <t>&lt;br&gt;&lt;br&gt;`f(x)=x+\color{blue}{2}`</t>
  </si>
  <si>
    <t>-3`&lt;br&gt;&lt;br&gt;</t>
  </si>
  <si>
    <t>&lt;br&gt;&lt;br&gt;`f(x)=\color{red}{-2}x+\color{blue}{6}`</t>
  </si>
  <si>
    <t>-4`&lt;br&gt;&lt;br&gt;</t>
  </si>
  <si>
    <t>&lt;br&gt;&lt;br&gt;`f(x)=\color{red}{a}x+\color{blue}{b}` avec &lt;br&gt;`\color{red}{a=3}` &lt;font color="red"&gt;(le coefficient directeur)&lt;/font&gt;&lt;br&gt;`\color{blue}{b=6}` &lt;font color="blue"&gt;(l'ordonnée à l'origine)&lt;/font&gt;</t>
  </si>
  <si>
    <t>&lt;br&gt;&lt;br&gt;`f(x)=\color{red}{3}x+\color{blue}{6}`</t>
  </si>
  <si>
    <t>-6`&lt;br&gt;&lt;br&gt;</t>
  </si>
  <si>
    <t>&lt;br&gt;&lt;br&gt;`f(x)=\color{red}{2}x\color{blue}{-6}`</t>
  </si>
  <si>
    <t>3`&lt;br&gt;&lt;br&gt;</t>
  </si>
  <si>
    <t>5`&lt;br&gt;&lt;br&gt;</t>
  </si>
  <si>
    <t>&lt;br&gt;&lt;br&gt;`f(x)=\color{red}{2}x+\color{blue}{5}`</t>
  </si>
  <si>
    <t>-5`&lt;br&gt;&lt;br&gt;</t>
  </si>
  <si>
    <t>&lt;br&gt;&lt;br&gt;`f(x)=\color{red}{-4}x\color{blue}{-5}`</t>
  </si>
  <si>
    <t>&lt;br&gt;&lt;br&gt;`f(x)=\color{red}{2}x+\color{blue}{6}`</t>
  </si>
  <si>
    <t>-1`&lt;br&gt;&lt;br&gt;</t>
  </si>
  <si>
    <t>&lt;br&gt;&lt;br&gt;`f(x)=\color{red}{4}x\color{blue}{-1}`</t>
  </si>
  <si>
    <t>&lt;br&gt;&lt;br&gt;`f(x)=\color{red}{4}x+\color{blue}{1}`</t>
  </si>
  <si>
    <t>&lt;br&gt;&lt;br&gt;`f(x)=\color{red}{-2}x+\color{blue}{5}`</t>
  </si>
  <si>
    <t>&lt;br&gt;&lt;br&gt;`f(x)=-x\color{blue}{-1}`</t>
  </si>
  <si>
    <t>&lt;br&gt;&lt;br&gt;`f(x)=\color{red}{2}x\color{blue}{-2}`</t>
  </si>
  <si>
    <t>&lt;br&gt;&lt;br&gt;`f(x)=\color{red}{-2}x\color{blue}{-4}`</t>
  </si>
  <si>
    <t>&lt;br&gt;&lt;br&gt;`f(x)=x\color{blue}{-5}`</t>
  </si>
  <si>
    <t>&lt;br&gt;&lt;br&gt;`f(x)=x\color{blue}{-2}`</t>
  </si>
  <si>
    <t>&lt;br&gt;&lt;br&gt;`f(x)=\color{red}{2}x\color{blue}{-3}`</t>
  </si>
  <si>
    <t>&lt;br&gt;&lt;br&gt;`f(x)=\color{red}{3}x\color{blue}{-1}`</t>
  </si>
  <si>
    <t>&lt;br&gt;&lt;br&gt;`f(x)=\color{red}{3}x+\color{blue}{3}`</t>
  </si>
  <si>
    <t>&lt;br&gt;&lt;br&gt;`f(x)=\color{red}{a}x+\color{blue}{b}` avec &lt;br&gt;`\color{red}{a=-1}` &lt;font color="red"&gt;(le coefficient directeur)&lt;/font&gt;&lt;br&gt;`\color{blue}{b=-6}` &lt;font color="blue"&gt;(l'ordonnée à l'origine)&lt;/font&gt;</t>
  </si>
  <si>
    <t>&lt;br&gt;&lt;br&gt;`f(x)=-x\color{blue}{-6}`</t>
  </si>
  <si>
    <t>&lt;br&gt;&lt;br&gt;`f(x)=\color{red}{2}x\color{blue}{-5}`</t>
  </si>
  <si>
    <t>&lt;br&gt;&lt;br&gt;`f(x)=\color{red}{3}x+\color{blue}{2}`</t>
  </si>
  <si>
    <t>&lt;br&gt;&lt;br&gt;`f(x)=x+\color{blue}{3}`</t>
  </si>
  <si>
    <t>0,75*x+2</t>
  </si>
  <si>
    <t>0,5*x-6</t>
  </si>
  <si>
    <t>&lt;br&gt;&lt;br&gt;`f(x)=\color{red}{a}x+\color{blue}{b}` avec &lt;br&gt;`\color{red}{a=-3}` &lt;font color="red"&gt;(le coefficient directeur)&lt;/font&gt;&lt;br&gt;`\color{blue}{b=-6}` &lt;font color="blue"&gt;(l'ordonnée à l'origine)&lt;/font&gt;</t>
  </si>
  <si>
    <t>\color{red}{-3}x\color{blue}{-6}`</t>
  </si>
  <si>
    <t>0,75*x+3</t>
  </si>
  <si>
    <t>0,25*x-3</t>
  </si>
  <si>
    <t>0,75*x+6</t>
  </si>
  <si>
    <t>0,75*x+1</t>
  </si>
  <si>
    <t>0,75*x+4</t>
  </si>
  <si>
    <t>0,5*x-4</t>
  </si>
  <si>
    <t>0,25*x+3</t>
  </si>
  <si>
    <t>0,25*x+2</t>
  </si>
  <si>
    <t>0,25*x-1</t>
  </si>
  <si>
    <t>0,5*x-5</t>
  </si>
  <si>
    <t>0,25*x+6</t>
  </si>
  <si>
    <t>\color{red}{3}x+\color{blue}{6}`</t>
  </si>
  <si>
    <t>0,5*x+4</t>
  </si>
  <si>
    <t>&lt;br&gt;&lt;br&gt;`f(x)=\color{red}{a}x+\color{blue}{b}` avec &lt;br&gt;`\color{red}{a=-4}` &lt;font color="red"&gt;(le coefficient directeur)&lt;/font&gt;&lt;br&gt;`\color{blue}{b=4}` &lt;font color="blue"&gt;(l'ordonnée à l'origine)&lt;/font&gt;</t>
  </si>
  <si>
    <t>\color{red}{-4}x+\color{blue}{4}`</t>
  </si>
  <si>
    <t>0,75*x+5</t>
  </si>
  <si>
    <t>0,25*x-4</t>
  </si>
  <si>
    <t>0,75*x-3</t>
  </si>
  <si>
    <t>&lt;br&gt;&lt;br&gt;`f(x)=\color{red}{a}x+\color{blue}{b}` avec &lt;br&gt;`\color{red}{a=-1}` &lt;font color="red"&gt;(le coefficient directeur)&lt;/font&gt;&lt;br&gt;`\color{blue}{b=-3}` &lt;font color="blue"&gt;(l'ordonnée à l'origine)&lt;/font&gt;</t>
  </si>
  <si>
    <t>-x\color{blue}{-3}`</t>
  </si>
  <si>
    <t>\color{red}{4}x+\color{blue}{6}`</t>
  </si>
  <si>
    <t>&lt;br&gt;&lt;br&gt;`f(x)=\color{red}{a}x+\color{blue}{b}` avec &lt;br&gt;`\color{red}{a=1}` &lt;font color="red"&gt;(le coefficient directeur)&lt;/font&gt;&lt;br&gt;`\color{blue}{b=5}` &lt;font color="blue"&gt;(l'ordonnée à l'origine)&lt;/font&gt;</t>
  </si>
  <si>
    <t>x+\color{blue}{5}`</t>
  </si>
  <si>
    <t>\color{red}{3}x+\color{blue}{5}`</t>
  </si>
  <si>
    <t>0,75*x-5</t>
  </si>
  <si>
    <t>\color{red}{-3}x\color{blue}{-5}`</t>
  </si>
  <si>
    <t>0,5*x+2</t>
  </si>
  <si>
    <t>0,25*x+1</t>
  </si>
  <si>
    <t>&lt;br&gt;&lt;br&gt;`f(x)=\color{red}{a}x+\color{blue}{b}` avec &lt;br&gt;`\color{red}{a=2}` &lt;font color="red"&gt;(le coefficient directeur)&lt;/font&gt;&lt;br&gt;`\color{blue}{b=1}` &lt;font color="blue"&gt;(l'ordonnée à l'origine)&lt;/font&gt;</t>
  </si>
  <si>
    <t>\color{red}{2}x+\color{blue}{1}`</t>
  </si>
  <si>
    <t>0,75*x-6</t>
  </si>
  <si>
    <t>0,5*x+3</t>
  </si>
  <si>
    <t>\color{red}{2}x+\color{blue}{3}`</t>
  </si>
  <si>
    <t>&lt;br&gt;&lt;br&gt;`f(x)=\color{red}{a}x+\color{blue}{b}` avec &lt;br&gt;`\color{red}{a=1}` &lt;font color="red"&gt;(le coefficient directeur)&lt;/font&gt;&lt;br&gt;`\color{blue}{b=6}` &lt;font color="blue"&gt;(l'ordonnée à l'origine)&lt;/font&gt;</t>
  </si>
  <si>
    <t>x+\color{blue}{6}`</t>
  </si>
  <si>
    <t>0,5*x-2</t>
  </si>
  <si>
    <t>0,5*x+5</t>
  </si>
  <si>
    <t>\color{red}{-4}x\color{blue}{-3}`</t>
  </si>
  <si>
    <t>0,75*x-2</t>
  </si>
  <si>
    <t>0,5*x+6</t>
  </si>
  <si>
    <t>0,75*x-1</t>
  </si>
  <si>
    <t>\color{red}{3}x+\color{blue}{1}`</t>
  </si>
  <si>
    <t>\color{red}{3}x+\color{blue}{3}`</t>
  </si>
  <si>
    <t>\color{red}{-3}x\color{blue}{-3}`</t>
  </si>
  <si>
    <t>0,5*x+1</t>
  </si>
  <si>
    <t>\color{red}{-2}x\color{blue}{-3}`</t>
  </si>
  <si>
    <t>0,25*x+4</t>
  </si>
  <si>
    <t>&lt;br&gt;&lt;br&gt;`f(x)=\color{red}{a}x+\color{blue}{b}` avec &lt;br&gt;`\color{red}{a=-1}` &lt;font color="red"&gt;(le coefficient directeur)&lt;/font&gt;&lt;br&gt;`\color{blue}{b=4}` &lt;font color="blue"&gt;(l'ordonnée à l'origine)&lt;/font&gt;</t>
  </si>
  <si>
    <t>-x+\color{blue}{4}`</t>
  </si>
  <si>
    <t>-x\color{blue}{-6}`</t>
  </si>
  <si>
    <t>&lt;br&gt;&lt;br&gt;`f(x)=\color{red}{a}x+\color{blue}{b}` avec &lt;br&gt;`\color{red}{a=-3}` &lt;font color="red"&gt;(le coefficient directeur)&lt;/font&gt;&lt;br&gt;`\color{blue}{b=6}` &lt;font color="blue"&gt;(l'ordonnée à l'origine)&lt;/font&gt;</t>
  </si>
  <si>
    <t>\color{red}{-3}x+\color{blue}{6}`</t>
  </si>
  <si>
    <t>-x\color{blue}{-1}`</t>
  </si>
  <si>
    <t>\color{red}{-2}x\color{blue}{-2}`</t>
  </si>
  <si>
    <t>&lt;br&gt;&lt;br&gt;`f(x)=\color{red}{a}x+\color{blue}{b}` avec &lt;br&gt;`\color{red}{a=4}` &lt;font color="red"&gt;(le coefficient directeur)&lt;/font&gt;&lt;br&gt;`\color{blue}{b=5}` &lt;font color="blue"&gt;(l'ordonnée à l'origine)&lt;/font&gt;</t>
  </si>
  <si>
    <t>\color{red}{4}x+\color{blue}{5}`</t>
  </si>
  <si>
    <t>0,75*x-4</t>
  </si>
  <si>
    <t>\color{red}{-4}x\color{blue}{-6}`</t>
  </si>
  <si>
    <t>x+\color{blue}{2}`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</si>
</sst>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49" fontId="0" fillId="2" borderId="0" xfId="0" applyNumberFormat="1" applyFill="1"/>
    <xf numFmtId="49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49" fontId="6" fillId="0" borderId="0" xfId="0" applyNumberFormat="1" applyFont="1"/>
    <xf numFmtId="0" fontId="6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DD5E-48C4-4F53-8EE7-D670121A9097}">
  <dimension ref="A1:BE30"/>
  <sheetViews>
    <sheetView zoomScale="85" zoomScaleNormal="85" workbookViewId="0">
      <selection activeCell="A20" sqref="A20:Y23"/>
    </sheetView>
  </sheetViews>
  <sheetFormatPr baseColWidth="10" defaultRowHeight="15" x14ac:dyDescent="0.25"/>
  <cols>
    <col min="1" max="1" width="25" style="2" customWidth="1"/>
    <col min="2" max="2" width="19" style="2" customWidth="1"/>
    <col min="3" max="3" width="12" style="2" customWidth="1"/>
    <col min="4" max="4" width="5.28515625" style="2" customWidth="1"/>
    <col min="5" max="6" width="4.85546875" style="2" customWidth="1"/>
    <col min="7" max="7" width="9" style="2" customWidth="1"/>
    <col min="8" max="9" width="4.85546875" style="2" customWidth="1"/>
    <col min="10" max="10" width="6.42578125" style="2" customWidth="1"/>
    <col min="11" max="12" width="4.85546875" style="2" customWidth="1"/>
    <col min="13" max="13" width="8.42578125" style="2" customWidth="1"/>
    <col min="14" max="14" width="5.42578125" style="2" customWidth="1"/>
    <col min="15" max="15" width="7.5703125" style="2" customWidth="1"/>
    <col min="16" max="16" width="6.7109375" style="2" customWidth="1"/>
    <col min="17" max="17" width="4.85546875" style="2" customWidth="1"/>
    <col min="18" max="18" width="6.7109375" style="2" customWidth="1"/>
    <col min="19" max="19" width="6.85546875" style="2" customWidth="1"/>
    <col min="20" max="20" width="4.85546875" style="2" customWidth="1"/>
    <col min="21" max="21" width="5.28515625" style="2" customWidth="1"/>
    <col min="22" max="22" width="4.85546875" style="2" customWidth="1"/>
    <col min="23" max="23" width="7.5703125" style="2" customWidth="1"/>
    <col min="24" max="30" width="4.85546875" style="2" customWidth="1"/>
    <col min="31" max="31" width="4.42578125" style="2" customWidth="1"/>
    <col min="32" max="34" width="4.85546875" style="2" customWidth="1"/>
    <col min="35" max="35" width="4.42578125" style="2" customWidth="1"/>
    <col min="36" max="36" width="6.7109375" style="2" customWidth="1"/>
    <col min="37" max="40" width="3.85546875" style="2" customWidth="1"/>
    <col min="41" max="41" width="4.85546875" style="2" customWidth="1"/>
    <col min="42" max="45" width="3.85546875" style="2" customWidth="1"/>
    <col min="46" max="46" width="5.28515625" style="2" customWidth="1"/>
    <col min="47" max="54" width="3.85546875" style="2" customWidth="1"/>
    <col min="55" max="55" width="5.5703125" style="2" customWidth="1"/>
    <col min="56" max="56" width="3.85546875" style="2" customWidth="1"/>
    <col min="57" max="57" width="6" style="2" customWidth="1"/>
    <col min="58" max="16384" width="11.42578125" style="2"/>
  </cols>
  <sheetData>
    <row r="1" spans="1:5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15</v>
      </c>
      <c r="N1" s="2" t="s">
        <v>15</v>
      </c>
      <c r="O1" s="2" t="s">
        <v>15</v>
      </c>
      <c r="P1" s="2" t="s">
        <v>15</v>
      </c>
    </row>
    <row r="2" spans="1:57" x14ac:dyDescent="0.25">
      <c r="A2" s="2" t="s">
        <v>1</v>
      </c>
      <c r="B2" s="2" t="str">
        <f ca="1">IF(M2=1,"",IF(M2=-1,"-",M2))&amp;N2&amp;O2&amp;P2</f>
        <v>4x-2</v>
      </c>
      <c r="C2" s="2">
        <v>-10</v>
      </c>
      <c r="D2" s="2">
        <v>10</v>
      </c>
      <c r="E2" s="2">
        <v>-7</v>
      </c>
      <c r="F2" s="2">
        <v>7</v>
      </c>
      <c r="G2" s="2" t="str">
        <f ca="1">M2&amp;"*"&amp;N2&amp;O2&amp;P2</f>
        <v>4*x-2</v>
      </c>
      <c r="H2" s="1" t="s">
        <v>118</v>
      </c>
      <c r="I2" s="2" t="s">
        <v>30</v>
      </c>
      <c r="J2" s="2" t="s">
        <v>31</v>
      </c>
      <c r="K2" s="2" t="str">
        <f ca="1">B2</f>
        <v>4x-2</v>
      </c>
      <c r="L2" s="2" t="s">
        <v>32</v>
      </c>
      <c r="M2" s="2">
        <f ca="1">RANDBETWEEN(1,4)*(-1)^RANDBETWEEN(1,2)</f>
        <v>4</v>
      </c>
      <c r="N2" s="2" t="s">
        <v>16</v>
      </c>
      <c r="O2" s="2" t="str">
        <f ca="1">IF(P2&gt;0,"+","")</f>
        <v/>
      </c>
      <c r="P2" s="2">
        <f ca="1">RANDBETWEEN(-6,-1)*(-1)^RANDBETWEEN(1,2)</f>
        <v>-2</v>
      </c>
    </row>
    <row r="5" spans="1:57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3</v>
      </c>
      <c r="G5" s="2" t="s">
        <v>4</v>
      </c>
      <c r="H5" s="2" t="s">
        <v>5</v>
      </c>
      <c r="I5" s="2" t="s">
        <v>6</v>
      </c>
      <c r="J5" s="6" t="s">
        <v>160</v>
      </c>
      <c r="K5" s="8" t="s">
        <v>161</v>
      </c>
      <c r="L5" s="7" t="s">
        <v>162</v>
      </c>
      <c r="M5" s="9" t="s">
        <v>163</v>
      </c>
      <c r="N5" s="11" t="s">
        <v>171</v>
      </c>
      <c r="O5" s="10" t="s">
        <v>165</v>
      </c>
      <c r="P5" s="1" t="s">
        <v>166</v>
      </c>
      <c r="Q5" s="1" t="s">
        <v>166</v>
      </c>
      <c r="R5" s="1" t="s">
        <v>166</v>
      </c>
      <c r="S5" s="1" t="s">
        <v>166</v>
      </c>
      <c r="T5" s="1" t="s">
        <v>166</v>
      </c>
      <c r="U5" s="1" t="s">
        <v>166</v>
      </c>
      <c r="V5" s="1" t="s">
        <v>166</v>
      </c>
      <c r="W5" s="2" t="s">
        <v>8</v>
      </c>
      <c r="X5" s="2" t="s">
        <v>8</v>
      </c>
      <c r="Y5" s="2" t="s">
        <v>8</v>
      </c>
      <c r="Z5" s="2" t="s">
        <v>8</v>
      </c>
      <c r="AA5" s="2" t="s">
        <v>8</v>
      </c>
      <c r="AB5" s="2" t="s">
        <v>8</v>
      </c>
      <c r="AC5" s="2" t="s">
        <v>8</v>
      </c>
      <c r="AD5" s="2" t="s">
        <v>8</v>
      </c>
      <c r="AE5" s="2" t="s">
        <v>8</v>
      </c>
      <c r="AF5" s="2" t="s">
        <v>8</v>
      </c>
      <c r="AG5" s="2" t="s">
        <v>8</v>
      </c>
      <c r="AH5" s="2" t="s">
        <v>8</v>
      </c>
      <c r="AI5" s="2" t="s">
        <v>8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  <c r="AS5" s="2" t="s">
        <v>15</v>
      </c>
      <c r="AT5" s="2" t="s">
        <v>15</v>
      </c>
      <c r="AU5" s="2" t="s">
        <v>15</v>
      </c>
      <c r="AV5" s="2" t="s">
        <v>15</v>
      </c>
      <c r="AW5" s="2" t="s">
        <v>15</v>
      </c>
      <c r="AX5" s="2" t="s">
        <v>15</v>
      </c>
      <c r="AY5" s="2" t="s">
        <v>15</v>
      </c>
      <c r="AZ5" s="2" t="s">
        <v>15</v>
      </c>
      <c r="BA5" s="2" t="s">
        <v>15</v>
      </c>
      <c r="BB5" s="2" t="s">
        <v>15</v>
      </c>
      <c r="BC5" s="2" t="s">
        <v>15</v>
      </c>
      <c r="BD5" s="2" t="s">
        <v>15</v>
      </c>
      <c r="BE5" s="2" t="s">
        <v>15</v>
      </c>
    </row>
    <row r="6" spans="1:57" x14ac:dyDescent="0.25">
      <c r="A6" s="2" t="s">
        <v>183</v>
      </c>
      <c r="B6" s="2" t="s">
        <v>29</v>
      </c>
      <c r="C6" s="6" t="str">
        <f ca="1">"y="&amp;IF(AJ6=1,"",IF(AJ6=-1,"-",AJ6))&amp;AK6&amp;AL6&amp;AM6</f>
        <v>y=2x-1</v>
      </c>
      <c r="D6" s="2" t="s">
        <v>32</v>
      </c>
      <c r="F6" s="2">
        <v>-10</v>
      </c>
      <c r="G6" s="2">
        <v>10</v>
      </c>
      <c r="H6" s="2">
        <v>-7</v>
      </c>
      <c r="I6" s="2">
        <v>7</v>
      </c>
      <c r="J6" s="6" t="str">
        <f ca="1">AJ6&amp;"*"&amp;AK6&amp;AL6&amp;AM6</f>
        <v>2*x-1</v>
      </c>
      <c r="K6" s="2" t="str">
        <f ca="1">AO6&amp;"*"&amp;AP6&amp;AQ6&amp;AR6</f>
        <v>-1*x-6</v>
      </c>
      <c r="L6" s="2" t="str">
        <f ca="1">AT6&amp;"*"&amp;AU6&amp;AV6&amp;AW6</f>
        <v>4*x-3</v>
      </c>
      <c r="M6" s="2" t="str">
        <f ca="1">AY6&amp;"*"&amp;AZ6&amp;BA6&amp;BB6</f>
        <v>4*x-5</v>
      </c>
      <c r="O6" s="6" t="s">
        <v>167</v>
      </c>
      <c r="P6" s="12" t="s">
        <v>167</v>
      </c>
      <c r="Q6" s="8" t="s">
        <v>169</v>
      </c>
      <c r="R6" s="7" t="s">
        <v>168</v>
      </c>
      <c r="S6" s="9" t="s">
        <v>170</v>
      </c>
      <c r="T6" s="15" t="s">
        <v>484</v>
      </c>
      <c r="U6" s="15" t="s">
        <v>484</v>
      </c>
      <c r="V6" s="15" t="s">
        <v>484</v>
      </c>
      <c r="W6" s="1" t="s">
        <v>461</v>
      </c>
      <c r="X6" s="1" t="s">
        <v>462</v>
      </c>
      <c r="Y6" s="2" t="s">
        <v>30</v>
      </c>
      <c r="Z6" s="2" t="str">
        <f ca="1">"y_1="&amp;IF(AJ6=1,"",IF(AJ6=-1,"-",AJ6))&amp;AK6&amp;AL6&amp;AM6</f>
        <v>y_1=2x-1</v>
      </c>
      <c r="AA6" s="2" t="s">
        <v>486</v>
      </c>
      <c r="AB6" s="2" t="str">
        <f ca="1">"y_2="&amp;IF(AO6=1,"",IF(AO6=-1,"-",AO6))&amp;AP6&amp;AQ6&amp;AR6</f>
        <v>y_2=-x-6</v>
      </c>
      <c r="AC6" s="2" t="s">
        <v>487</v>
      </c>
      <c r="AD6" s="2" t="str">
        <f ca="1">"y_3="&amp;IF(AT6=1,"",IF(AT6=-1,"-",AT6))&amp;AU6&amp;AV6&amp;AW6</f>
        <v>y_3=4x-3</v>
      </c>
      <c r="AE6" s="2" t="s">
        <v>485</v>
      </c>
      <c r="AF6" s="2" t="str">
        <f ca="1">"y_4="&amp;IF(AY6=1,"",IF(AY6=-1,"-",AY6))&amp;AZ6&amp;BA6&amp;BB6</f>
        <v>y_4=4x-5</v>
      </c>
      <c r="AI6" s="2" t="s">
        <v>463</v>
      </c>
      <c r="AJ6" s="2">
        <f ca="1">RANDBETWEEN(1,4)*(-1)^RANDBETWEEN(1,2)</f>
        <v>2</v>
      </c>
      <c r="AK6" s="2" t="s">
        <v>16</v>
      </c>
      <c r="AL6" s="2" t="str">
        <f ca="1">IF(AM6&gt;0,"+","")</f>
        <v/>
      </c>
      <c r="AM6" s="2">
        <f ca="1">RANDBETWEEN(-6,-1)*(-1)^RANDBETWEEN(1,2)</f>
        <v>-1</v>
      </c>
      <c r="AN6" s="3"/>
      <c r="AO6" s="2">
        <f ca="1">RANDBETWEEN(1,4)*(-1)^RANDBETWEEN(1,2)</f>
        <v>-1</v>
      </c>
      <c r="AP6" s="2" t="s">
        <v>16</v>
      </c>
      <c r="AQ6" s="2" t="str">
        <f ca="1">IF(AR6&gt;0,"+","")</f>
        <v/>
      </c>
      <c r="AR6" s="2">
        <f ca="1">RANDBETWEEN(-6,-1)*(-1)^RANDBETWEEN(1,2)</f>
        <v>-6</v>
      </c>
      <c r="AS6" s="3"/>
      <c r="AT6" s="2">
        <f ca="1">RANDBETWEEN(1,4)*(-1)^RANDBETWEEN(1,2)</f>
        <v>4</v>
      </c>
      <c r="AU6" s="2" t="s">
        <v>16</v>
      </c>
      <c r="AV6" s="2" t="str">
        <f ca="1">IF(AW6&gt;0,"+","")</f>
        <v/>
      </c>
      <c r="AW6" s="2">
        <f ca="1">RANDBETWEEN(-6,-1)*(-1)^RANDBETWEEN(1,2)</f>
        <v>-3</v>
      </c>
      <c r="AX6" s="3"/>
      <c r="AY6" s="2">
        <f ca="1">RANDBETWEEN(1,4)*(-1)^RANDBETWEEN(1,2)</f>
        <v>4</v>
      </c>
      <c r="AZ6" s="2" t="s">
        <v>16</v>
      </c>
      <c r="BA6" s="2" t="str">
        <f ca="1">IF(BB6&gt;0,"+","")</f>
        <v/>
      </c>
      <c r="BB6" s="2">
        <f ca="1">RANDBETWEEN(-6,-1)*(-1)^RANDBETWEEN(1,2)</f>
        <v>-5</v>
      </c>
      <c r="BC6" s="2">
        <v>0.25</v>
      </c>
      <c r="BD6" s="2">
        <v>0.5</v>
      </c>
      <c r="BE6" s="2">
        <v>0.75</v>
      </c>
    </row>
    <row r="7" spans="1:57" x14ac:dyDescent="0.25">
      <c r="A7" s="2" t="s">
        <v>183</v>
      </c>
      <c r="B7" s="2" t="s">
        <v>29</v>
      </c>
      <c r="C7" s="8" t="str">
        <f ca="1">"y="&amp;IF(AO7=1,"",IF(AO7=-1,"-",AO7))&amp;AP7&amp;AQ7&amp;AR7</f>
        <v>y=-4x+1</v>
      </c>
      <c r="D7" s="2" t="s">
        <v>32</v>
      </c>
      <c r="F7" s="2">
        <v>-10</v>
      </c>
      <c r="G7" s="2">
        <v>10</v>
      </c>
      <c r="H7" s="2">
        <v>-7</v>
      </c>
      <c r="I7" s="2">
        <v>7</v>
      </c>
      <c r="J7" s="6" t="str">
        <f t="shared" ref="J7:J9" ca="1" si="0">AJ7&amp;"*"&amp;AK7&amp;AL7&amp;AM7</f>
        <v>-1*x-5</v>
      </c>
      <c r="K7" s="2" t="str">
        <f t="shared" ref="K7:K9" ca="1" si="1">AO7&amp;"*"&amp;AP7&amp;AQ7&amp;AR7</f>
        <v>-4*x+1</v>
      </c>
      <c r="L7" s="2" t="str">
        <f t="shared" ref="L7:L9" ca="1" si="2">AT7&amp;"*"&amp;AU7&amp;AV7&amp;AW7</f>
        <v>-2*x+5</v>
      </c>
      <c r="M7" s="2" t="str">
        <f t="shared" ref="M7:M9" ca="1" si="3">AY7&amp;"*"&amp;AZ7&amp;BA7&amp;BB7</f>
        <v>2*x+1</v>
      </c>
      <c r="O7" s="8" t="s">
        <v>169</v>
      </c>
      <c r="P7" s="12" t="s">
        <v>167</v>
      </c>
      <c r="Q7" s="8" t="s">
        <v>169</v>
      </c>
      <c r="R7" s="7" t="s">
        <v>168</v>
      </c>
      <c r="S7" s="9" t="s">
        <v>170</v>
      </c>
      <c r="T7" s="15" t="s">
        <v>484</v>
      </c>
      <c r="U7" s="15" t="s">
        <v>484</v>
      </c>
      <c r="V7" s="15" t="s">
        <v>484</v>
      </c>
      <c r="W7" s="1" t="s">
        <v>461</v>
      </c>
      <c r="X7" s="1" t="s">
        <v>462</v>
      </c>
      <c r="Y7" s="2" t="s">
        <v>30</v>
      </c>
      <c r="Z7" s="2" t="str">
        <f t="shared" ref="Z7:Z9" ca="1" si="4">"y_1="&amp;IF(AJ7=1,"",IF(AJ7=-1,"-",AJ7))&amp;AK7&amp;AL7&amp;AM7</f>
        <v>y_1=-x-5</v>
      </c>
      <c r="AA7" s="2" t="s">
        <v>486</v>
      </c>
      <c r="AB7" s="2" t="str">
        <f t="shared" ref="AB7:AB9" ca="1" si="5">"y_2="&amp;IF(AO7=1,"",IF(AO7=-1,"-",AO7))&amp;AP7&amp;AQ7&amp;AR7</f>
        <v>y_2=-4x+1</v>
      </c>
      <c r="AC7" s="2" t="s">
        <v>487</v>
      </c>
      <c r="AD7" s="2" t="str">
        <f t="shared" ref="AD7:AD9" ca="1" si="6">"y_3="&amp;IF(AT7=1,"",IF(AT7=-1,"-",AT7))&amp;AU7&amp;AV7&amp;AW7</f>
        <v>y_3=-2x+5</v>
      </c>
      <c r="AE7" s="2" t="s">
        <v>485</v>
      </c>
      <c r="AF7" s="2" t="str">
        <f t="shared" ref="AF7:AF9" ca="1" si="7">"y_4="&amp;IF(AY7=1,"",IF(AY7=-1,"-",AY7))&amp;AZ7&amp;BA7&amp;BB7</f>
        <v>y_4=2x+1</v>
      </c>
      <c r="AI7" s="2" t="s">
        <v>463</v>
      </c>
      <c r="AJ7" s="2">
        <f t="shared" ref="AJ7:AJ9" ca="1" si="8">RANDBETWEEN(1,4)*(-1)^RANDBETWEEN(1,2)</f>
        <v>-1</v>
      </c>
      <c r="AK7" s="2" t="s">
        <v>16</v>
      </c>
      <c r="AL7" s="2" t="str">
        <f t="shared" ref="AL7:AL9" ca="1" si="9">IF(AM7&gt;0,"+","")</f>
        <v/>
      </c>
      <c r="AM7" s="2">
        <f t="shared" ref="AM7:AM9" ca="1" si="10">RANDBETWEEN(-6,-1)*(-1)^RANDBETWEEN(1,2)</f>
        <v>-5</v>
      </c>
      <c r="AN7" s="3"/>
      <c r="AO7" s="2">
        <f t="shared" ref="AO7:AO9" ca="1" si="11">RANDBETWEEN(1,4)*(-1)^RANDBETWEEN(1,2)</f>
        <v>-4</v>
      </c>
      <c r="AP7" s="2" t="s">
        <v>16</v>
      </c>
      <c r="AQ7" s="2" t="str">
        <f t="shared" ref="AQ7:AQ9" ca="1" si="12">IF(AR7&gt;0,"+","")</f>
        <v>+</v>
      </c>
      <c r="AR7" s="2">
        <f t="shared" ref="AR7:AR9" ca="1" si="13">RANDBETWEEN(-6,-1)*(-1)^RANDBETWEEN(1,2)</f>
        <v>1</v>
      </c>
      <c r="AS7" s="3"/>
      <c r="AT7" s="2">
        <f t="shared" ref="AT7:AT9" ca="1" si="14">RANDBETWEEN(1,4)*(-1)^RANDBETWEEN(1,2)</f>
        <v>-2</v>
      </c>
      <c r="AU7" s="2" t="s">
        <v>16</v>
      </c>
      <c r="AV7" s="2" t="str">
        <f t="shared" ref="AV7:AV9" ca="1" si="15">IF(AW7&gt;0,"+","")</f>
        <v>+</v>
      </c>
      <c r="AW7" s="2">
        <f t="shared" ref="AW7:AW9" ca="1" si="16">RANDBETWEEN(-6,-1)*(-1)^RANDBETWEEN(1,2)</f>
        <v>5</v>
      </c>
      <c r="AX7" s="3"/>
      <c r="AY7" s="2">
        <f t="shared" ref="AY7:AY9" ca="1" si="17">RANDBETWEEN(1,4)*(-1)^RANDBETWEEN(1,2)</f>
        <v>2</v>
      </c>
      <c r="AZ7" s="2" t="s">
        <v>16</v>
      </c>
      <c r="BA7" s="2" t="str">
        <f t="shared" ref="BA7:BA9" ca="1" si="18">IF(BB7&gt;0,"+","")</f>
        <v>+</v>
      </c>
      <c r="BB7" s="2">
        <f t="shared" ref="BB7:BB9" ca="1" si="19">RANDBETWEEN(-6,-1)*(-1)^RANDBETWEEN(1,2)</f>
        <v>1</v>
      </c>
      <c r="BC7" s="2">
        <v>0.25</v>
      </c>
      <c r="BD7" s="2">
        <v>0.5</v>
      </c>
      <c r="BE7" s="2">
        <v>0.75</v>
      </c>
    </row>
    <row r="8" spans="1:57" x14ac:dyDescent="0.25">
      <c r="A8" s="2" t="s">
        <v>183</v>
      </c>
      <c r="B8" s="2" t="s">
        <v>29</v>
      </c>
      <c r="C8" s="7" t="str">
        <f ca="1">"y="&amp;IF(AT8=1,"",IF(AT8=-1,"-",AT8))&amp;AU8&amp;AV8&amp;AW8</f>
        <v>y=-4x+4</v>
      </c>
      <c r="D8" s="2" t="s">
        <v>32</v>
      </c>
      <c r="F8" s="2">
        <v>-10</v>
      </c>
      <c r="G8" s="2">
        <v>10</v>
      </c>
      <c r="H8" s="2">
        <v>-7</v>
      </c>
      <c r="I8" s="2">
        <v>7</v>
      </c>
      <c r="J8" s="6" t="str">
        <f t="shared" ca="1" si="0"/>
        <v>-2*x+2</v>
      </c>
      <c r="K8" s="2" t="str">
        <f t="shared" ca="1" si="1"/>
        <v>4*x+2</v>
      </c>
      <c r="L8" s="2" t="str">
        <f t="shared" ca="1" si="2"/>
        <v>-4*x+4</v>
      </c>
      <c r="M8" s="2" t="str">
        <f t="shared" ca="1" si="3"/>
        <v>1*x-5</v>
      </c>
      <c r="O8" s="7" t="s">
        <v>168</v>
      </c>
      <c r="P8" s="12" t="s">
        <v>167</v>
      </c>
      <c r="Q8" s="8" t="s">
        <v>169</v>
      </c>
      <c r="R8" s="7" t="s">
        <v>168</v>
      </c>
      <c r="S8" s="9" t="s">
        <v>170</v>
      </c>
      <c r="T8" s="15" t="s">
        <v>484</v>
      </c>
      <c r="U8" s="15" t="s">
        <v>484</v>
      </c>
      <c r="V8" s="15" t="s">
        <v>484</v>
      </c>
      <c r="W8" s="1" t="s">
        <v>461</v>
      </c>
      <c r="X8" s="1" t="s">
        <v>462</v>
      </c>
      <c r="Y8" s="2" t="s">
        <v>30</v>
      </c>
      <c r="Z8" s="2" t="str">
        <f t="shared" ca="1" si="4"/>
        <v>y_1=-2x+2</v>
      </c>
      <c r="AA8" s="2" t="s">
        <v>486</v>
      </c>
      <c r="AB8" s="2" t="str">
        <f t="shared" ca="1" si="5"/>
        <v>y_2=4x+2</v>
      </c>
      <c r="AC8" s="2" t="s">
        <v>487</v>
      </c>
      <c r="AD8" s="2" t="str">
        <f t="shared" ca="1" si="6"/>
        <v>y_3=-4x+4</v>
      </c>
      <c r="AE8" s="2" t="s">
        <v>485</v>
      </c>
      <c r="AF8" s="2" t="str">
        <f t="shared" ca="1" si="7"/>
        <v>y_4=x-5</v>
      </c>
      <c r="AI8" s="2" t="s">
        <v>463</v>
      </c>
      <c r="AJ8" s="2">
        <f t="shared" ca="1" si="8"/>
        <v>-2</v>
      </c>
      <c r="AK8" s="2" t="s">
        <v>16</v>
      </c>
      <c r="AL8" s="2" t="str">
        <f t="shared" ca="1" si="9"/>
        <v>+</v>
      </c>
      <c r="AM8" s="2">
        <f t="shared" ca="1" si="10"/>
        <v>2</v>
      </c>
      <c r="AN8" s="3"/>
      <c r="AO8" s="2">
        <f t="shared" ca="1" si="11"/>
        <v>4</v>
      </c>
      <c r="AP8" s="2" t="s">
        <v>16</v>
      </c>
      <c r="AQ8" s="2" t="str">
        <f t="shared" ca="1" si="12"/>
        <v>+</v>
      </c>
      <c r="AR8" s="2">
        <f t="shared" ca="1" si="13"/>
        <v>2</v>
      </c>
      <c r="AS8" s="3"/>
      <c r="AT8" s="2">
        <f t="shared" ca="1" si="14"/>
        <v>-4</v>
      </c>
      <c r="AU8" s="2" t="s">
        <v>16</v>
      </c>
      <c r="AV8" s="2" t="str">
        <f t="shared" ca="1" si="15"/>
        <v>+</v>
      </c>
      <c r="AW8" s="2">
        <f t="shared" ca="1" si="16"/>
        <v>4</v>
      </c>
      <c r="AX8" s="3"/>
      <c r="AY8" s="2">
        <f t="shared" ca="1" si="17"/>
        <v>1</v>
      </c>
      <c r="AZ8" s="2" t="s">
        <v>16</v>
      </c>
      <c r="BA8" s="2" t="str">
        <f t="shared" ca="1" si="18"/>
        <v/>
      </c>
      <c r="BB8" s="2">
        <f t="shared" ca="1" si="19"/>
        <v>-5</v>
      </c>
      <c r="BC8" s="2">
        <v>0.25</v>
      </c>
      <c r="BD8" s="2">
        <v>0.5</v>
      </c>
      <c r="BE8" s="2">
        <v>0.75</v>
      </c>
    </row>
    <row r="9" spans="1:57" x14ac:dyDescent="0.25">
      <c r="A9" s="2" t="s">
        <v>183</v>
      </c>
      <c r="B9" s="2" t="s">
        <v>29</v>
      </c>
      <c r="C9" s="9" t="str">
        <f ca="1">"y="&amp;IF(AY9=1,"",IF(AY9=-1,"-",AY9))&amp;AZ9&amp;BA9&amp;BB9</f>
        <v>y=-3x+1</v>
      </c>
      <c r="D9" s="2" t="s">
        <v>32</v>
      </c>
      <c r="F9" s="2">
        <v>-10</v>
      </c>
      <c r="G9" s="2">
        <v>10</v>
      </c>
      <c r="H9" s="2">
        <v>-7</v>
      </c>
      <c r="I9" s="2">
        <v>7</v>
      </c>
      <c r="J9" s="6" t="str">
        <f t="shared" ca="1" si="0"/>
        <v>-2*x-5</v>
      </c>
      <c r="K9" s="2" t="str">
        <f t="shared" ca="1" si="1"/>
        <v>1*x-3</v>
      </c>
      <c r="L9" s="2" t="str">
        <f t="shared" ca="1" si="2"/>
        <v>3*x+2</v>
      </c>
      <c r="M9" s="2" t="str">
        <f t="shared" ca="1" si="3"/>
        <v>-3*x+1</v>
      </c>
      <c r="O9" s="9" t="s">
        <v>170</v>
      </c>
      <c r="P9" s="12" t="s">
        <v>167</v>
      </c>
      <c r="Q9" s="8" t="s">
        <v>169</v>
      </c>
      <c r="R9" s="7" t="s">
        <v>168</v>
      </c>
      <c r="S9" s="9" t="s">
        <v>170</v>
      </c>
      <c r="T9" s="15" t="s">
        <v>484</v>
      </c>
      <c r="U9" s="15" t="s">
        <v>484</v>
      </c>
      <c r="V9" s="15" t="s">
        <v>484</v>
      </c>
      <c r="W9" s="1" t="s">
        <v>461</v>
      </c>
      <c r="X9" s="1" t="s">
        <v>462</v>
      </c>
      <c r="Y9" s="2" t="s">
        <v>30</v>
      </c>
      <c r="Z9" s="2" t="str">
        <f t="shared" ca="1" si="4"/>
        <v>y_1=-2x-5</v>
      </c>
      <c r="AA9" s="2" t="s">
        <v>486</v>
      </c>
      <c r="AB9" s="2" t="str">
        <f t="shared" ca="1" si="5"/>
        <v>y_2=x-3</v>
      </c>
      <c r="AC9" s="2" t="s">
        <v>487</v>
      </c>
      <c r="AD9" s="2" t="str">
        <f t="shared" ca="1" si="6"/>
        <v>y_3=3x+2</v>
      </c>
      <c r="AE9" s="2" t="s">
        <v>485</v>
      </c>
      <c r="AF9" s="2" t="str">
        <f t="shared" ca="1" si="7"/>
        <v>y_4=-3x+1</v>
      </c>
      <c r="AI9" s="2" t="s">
        <v>463</v>
      </c>
      <c r="AJ9" s="2">
        <f t="shared" ca="1" si="8"/>
        <v>-2</v>
      </c>
      <c r="AK9" s="2" t="s">
        <v>16</v>
      </c>
      <c r="AL9" s="2" t="str">
        <f t="shared" ca="1" si="9"/>
        <v/>
      </c>
      <c r="AM9" s="2">
        <f t="shared" ca="1" si="10"/>
        <v>-5</v>
      </c>
      <c r="AN9" s="3"/>
      <c r="AO9" s="2">
        <f t="shared" ca="1" si="11"/>
        <v>1</v>
      </c>
      <c r="AP9" s="2" t="s">
        <v>16</v>
      </c>
      <c r="AQ9" s="2" t="str">
        <f t="shared" ca="1" si="12"/>
        <v/>
      </c>
      <c r="AR9" s="2">
        <f t="shared" ca="1" si="13"/>
        <v>-3</v>
      </c>
      <c r="AS9" s="3"/>
      <c r="AT9" s="2">
        <f t="shared" ca="1" si="14"/>
        <v>3</v>
      </c>
      <c r="AU9" s="2" t="s">
        <v>16</v>
      </c>
      <c r="AV9" s="2" t="str">
        <f t="shared" ca="1" si="15"/>
        <v>+</v>
      </c>
      <c r="AW9" s="2">
        <f t="shared" ca="1" si="16"/>
        <v>2</v>
      </c>
      <c r="AX9" s="3"/>
      <c r="AY9" s="2">
        <f t="shared" ca="1" si="17"/>
        <v>-3</v>
      </c>
      <c r="AZ9" s="2" t="s">
        <v>16</v>
      </c>
      <c r="BA9" s="2" t="str">
        <f t="shared" ca="1" si="18"/>
        <v>+</v>
      </c>
      <c r="BB9" s="2">
        <f t="shared" ca="1" si="19"/>
        <v>1</v>
      </c>
      <c r="BC9" s="2">
        <v>0.25</v>
      </c>
      <c r="BD9" s="2">
        <v>0.5</v>
      </c>
      <c r="BE9" s="2">
        <v>0.75</v>
      </c>
    </row>
    <row r="10" spans="1:57" x14ac:dyDescent="0.25">
      <c r="C10" s="9"/>
      <c r="J10" s="6"/>
      <c r="O10" s="9"/>
      <c r="P10" s="12"/>
      <c r="Q10" s="8"/>
      <c r="R10" s="7"/>
      <c r="S10" s="9"/>
      <c r="T10" s="15"/>
      <c r="U10" s="15"/>
      <c r="V10" s="15"/>
      <c r="W10" s="1"/>
      <c r="X10" s="1"/>
      <c r="AN10" s="3"/>
      <c r="AS10" s="3"/>
      <c r="AX10" s="3"/>
    </row>
    <row r="11" spans="1:57" x14ac:dyDescent="0.25">
      <c r="A11" s="2" t="s">
        <v>183</v>
      </c>
      <c r="B11" s="2" t="s">
        <v>29</v>
      </c>
      <c r="C11" s="6" t="str">
        <f ca="1">"y="&amp;IF(AJ11=1,"",IF(AJ11=-1,"-",AJ11))&amp;AK11&amp;AL11&amp;AM11</f>
        <v>y=0,5x-4</v>
      </c>
      <c r="D11" s="2" t="s">
        <v>32</v>
      </c>
      <c r="F11" s="2">
        <v>-10</v>
      </c>
      <c r="G11" s="2">
        <v>10</v>
      </c>
      <c r="H11" s="2">
        <v>-7</v>
      </c>
      <c r="I11" s="2">
        <v>7</v>
      </c>
      <c r="J11" s="6" t="str">
        <f ca="1">AJ11&amp;"*"&amp;AK11&amp;AL11&amp;AM11</f>
        <v>0,5*x-4</v>
      </c>
      <c r="K11" s="2" t="str">
        <f ca="1">AO11&amp;"*"&amp;AP11&amp;AQ11&amp;AR11</f>
        <v>4*x-5</v>
      </c>
      <c r="L11" s="2" t="str">
        <f ca="1">AT11&amp;"*"&amp;AU11&amp;AV11&amp;AW11</f>
        <v>0,25*x+3</v>
      </c>
      <c r="M11" s="2" t="str">
        <f ca="1">AY11&amp;"*"&amp;AZ11&amp;BA11&amp;BB11</f>
        <v>0,75*x+3</v>
      </c>
      <c r="O11" s="6" t="s">
        <v>167</v>
      </c>
      <c r="P11" s="12" t="s">
        <v>167</v>
      </c>
      <c r="Q11" s="8" t="s">
        <v>169</v>
      </c>
      <c r="R11" s="7" t="s">
        <v>168</v>
      </c>
      <c r="S11" s="9" t="s">
        <v>170</v>
      </c>
      <c r="T11" s="15" t="s">
        <v>484</v>
      </c>
      <c r="U11" s="15" t="s">
        <v>484</v>
      </c>
      <c r="V11" s="15" t="s">
        <v>484</v>
      </c>
      <c r="W11" s="1" t="s">
        <v>461</v>
      </c>
      <c r="X11" s="1" t="s">
        <v>462</v>
      </c>
      <c r="Y11" s="2" t="s">
        <v>30</v>
      </c>
      <c r="Z11" s="2" t="str">
        <f ca="1">"y_1="&amp;IF(AJ11=1,"",IF(AJ11=-1,"-",AJ11))&amp;AK11&amp;AL11&amp;AM11</f>
        <v>y_1=0,5x-4</v>
      </c>
      <c r="AA11" s="2" t="s">
        <v>486</v>
      </c>
      <c r="AB11" s="2" t="str">
        <f ca="1">"y_2="&amp;IF(AO11=1,"",IF(AO11=-1,"-",AO11))&amp;AP11&amp;AQ11&amp;AR11</f>
        <v>y_2=4x-5</v>
      </c>
      <c r="AC11" s="2" t="s">
        <v>487</v>
      </c>
      <c r="AD11" s="2" t="str">
        <f ca="1">"y_3="&amp;IF(AT11=1,"",IF(AT11=-1,"-",AT11))&amp;AU11&amp;AV11&amp;AW11</f>
        <v>y_3=0,25x+3</v>
      </c>
      <c r="AE11" s="2" t="s">
        <v>485</v>
      </c>
      <c r="AF11" s="2" t="str">
        <f ca="1">"y_4="&amp;IF(AY11=1,"",IF(AY11=-1,"-",AY11))&amp;AZ11&amp;BA11&amp;BB11</f>
        <v>y_4=0,75x+3</v>
      </c>
      <c r="AI11" s="2" t="s">
        <v>463</v>
      </c>
      <c r="AJ11" s="2" cm="1">
        <f t="array" aca="1" ref="AJ11" ca="1">IF(RANDBETWEEN(0,1)=1,RANDBETWEEN(1,4)*(-1)^RANDBETWEEN(1,2),INDEX($BC11:$BE11,1,RANDBETWEEN(1,3)))</f>
        <v>0.5</v>
      </c>
      <c r="AK11" s="2" t="s">
        <v>16</v>
      </c>
      <c r="AL11" s="2" t="str">
        <f ca="1">IF(AM11&gt;0,"+","")</f>
        <v/>
      </c>
      <c r="AM11" s="2">
        <f ca="1">RANDBETWEEN(-6,-1)*(-1)^RANDBETWEEN(1,2)</f>
        <v>-4</v>
      </c>
      <c r="AN11" s="3"/>
      <c r="AO11" s="2" cm="1">
        <f t="array" aca="1" ref="AO11" ca="1">IF(RANDBETWEEN(0,1)=1,RANDBETWEEN(1,4)*(-1)^RANDBETWEEN(1,2),INDEX($BC11:$BE11,1,RANDBETWEEN(1,3)))</f>
        <v>4</v>
      </c>
      <c r="AP11" s="2" t="s">
        <v>16</v>
      </c>
      <c r="AQ11" s="2" t="str">
        <f ca="1">IF(AR11&gt;0,"+","")</f>
        <v/>
      </c>
      <c r="AR11" s="2">
        <f ca="1">RANDBETWEEN(-6,-1)*(-1)^RANDBETWEEN(1,2)</f>
        <v>-5</v>
      </c>
      <c r="AS11" s="3"/>
      <c r="AT11" s="2" cm="1">
        <f t="array" aca="1" ref="AT11" ca="1">IF(RANDBETWEEN(0,1)=1,RANDBETWEEN(1,4)*(-1)^RANDBETWEEN(1,2),INDEX($BC11:$BE11,1,RANDBETWEEN(1,3)))</f>
        <v>0.25</v>
      </c>
      <c r="AU11" s="2" t="s">
        <v>16</v>
      </c>
      <c r="AV11" s="2" t="str">
        <f ca="1">IF(AW11&gt;0,"+","")</f>
        <v>+</v>
      </c>
      <c r="AW11" s="2">
        <f ca="1">RANDBETWEEN(-6,-1)*(-1)^RANDBETWEEN(1,2)</f>
        <v>3</v>
      </c>
      <c r="AX11" s="3"/>
      <c r="AY11" s="2" cm="1">
        <f t="array" aca="1" ref="AY11" ca="1">IF(RANDBETWEEN(0,1)=1,RANDBETWEEN(1,4)*(-1)^RANDBETWEEN(1,2),INDEX($BC11:$BE11,1,RANDBETWEEN(1,3)))</f>
        <v>0.75</v>
      </c>
      <c r="AZ11" s="2" t="s">
        <v>16</v>
      </c>
      <c r="BA11" s="2" t="str">
        <f ca="1">IF(BB11&gt;0,"+","")</f>
        <v>+</v>
      </c>
      <c r="BB11" s="2">
        <f ca="1">RANDBETWEEN(-6,-1)*(-1)^RANDBETWEEN(1,2)</f>
        <v>3</v>
      </c>
      <c r="BC11" s="2">
        <v>0.25</v>
      </c>
      <c r="BD11" s="2">
        <v>0.5</v>
      </c>
      <c r="BE11" s="2">
        <v>0.75</v>
      </c>
    </row>
    <row r="12" spans="1:57" x14ac:dyDescent="0.25">
      <c r="A12" s="2" t="s">
        <v>183</v>
      </c>
      <c r="B12" s="2" t="s">
        <v>29</v>
      </c>
      <c r="C12" s="8" t="str">
        <f ca="1">"y="&amp;IF(AO12=1,"",IF(AO12=-1,"-",AO12))&amp;AP12&amp;AQ12&amp;AR12</f>
        <v>y=3x+4</v>
      </c>
      <c r="D12" s="2" t="s">
        <v>32</v>
      </c>
      <c r="F12" s="2">
        <v>-10</v>
      </c>
      <c r="G12" s="2">
        <v>10</v>
      </c>
      <c r="H12" s="2">
        <v>-7</v>
      </c>
      <c r="I12" s="2">
        <v>7</v>
      </c>
      <c r="J12" s="6" t="str">
        <f t="shared" ref="J12:J14" ca="1" si="20">AJ12&amp;"*"&amp;AK12&amp;AL12&amp;AM12</f>
        <v>0,25*x+3</v>
      </c>
      <c r="K12" s="2" t="str">
        <f t="shared" ref="K12:K14" ca="1" si="21">AO12&amp;"*"&amp;AP12&amp;AQ12&amp;AR12</f>
        <v>3*x+4</v>
      </c>
      <c r="L12" s="2" t="str">
        <f t="shared" ref="L12:L14" ca="1" si="22">AT12&amp;"*"&amp;AU12&amp;AV12&amp;AW12</f>
        <v>0,75*x+1</v>
      </c>
      <c r="M12" s="2" t="str">
        <f t="shared" ref="M12:M14" ca="1" si="23">AY12&amp;"*"&amp;AZ12&amp;BA12&amp;BB12</f>
        <v>-1*x+2</v>
      </c>
      <c r="O12" s="8" t="s">
        <v>169</v>
      </c>
      <c r="P12" s="12" t="s">
        <v>167</v>
      </c>
      <c r="Q12" s="8" t="s">
        <v>169</v>
      </c>
      <c r="R12" s="7" t="s">
        <v>168</v>
      </c>
      <c r="S12" s="9" t="s">
        <v>170</v>
      </c>
      <c r="T12" s="15" t="s">
        <v>484</v>
      </c>
      <c r="U12" s="15" t="s">
        <v>484</v>
      </c>
      <c r="V12" s="15" t="s">
        <v>484</v>
      </c>
      <c r="W12" s="1" t="s">
        <v>461</v>
      </c>
      <c r="X12" s="1" t="s">
        <v>462</v>
      </c>
      <c r="Y12" s="2" t="s">
        <v>30</v>
      </c>
      <c r="Z12" s="2" t="str">
        <f t="shared" ref="Z12:Z14" ca="1" si="24">"y_1="&amp;IF(AJ12=1,"",IF(AJ12=-1,"-",AJ12))&amp;AK12&amp;AL12&amp;AM12</f>
        <v>y_1=0,25x+3</v>
      </c>
      <c r="AA12" s="2" t="s">
        <v>486</v>
      </c>
      <c r="AB12" s="2" t="str">
        <f t="shared" ref="AB12:AB14" ca="1" si="25">"y_2="&amp;IF(AO12=1,"",IF(AO12=-1,"-",AO12))&amp;AP12&amp;AQ12&amp;AR12</f>
        <v>y_2=3x+4</v>
      </c>
      <c r="AC12" s="2" t="s">
        <v>487</v>
      </c>
      <c r="AD12" s="2" t="str">
        <f t="shared" ref="AD12:AD14" ca="1" si="26">"y_3="&amp;IF(AT12=1,"",IF(AT12=-1,"-",AT12))&amp;AU12&amp;AV12&amp;AW12</f>
        <v>y_3=0,75x+1</v>
      </c>
      <c r="AE12" s="2" t="s">
        <v>485</v>
      </c>
      <c r="AF12" s="2" t="str">
        <f t="shared" ref="AF12:AF14" ca="1" si="27">"y_4="&amp;IF(AY12=1,"",IF(AY12=-1,"-",AY12))&amp;AZ12&amp;BA12&amp;BB12</f>
        <v>y_4=-x+2</v>
      </c>
      <c r="AI12" s="2" t="s">
        <v>463</v>
      </c>
      <c r="AJ12" s="2" cm="1">
        <f t="array" aca="1" ref="AJ12" ca="1">IF(RANDBETWEEN(0,1)=1,RANDBETWEEN(1,4)*(-1)^RANDBETWEEN(1,2),INDEX($BC12:$BE12,1,RANDBETWEEN(1,3)))</f>
        <v>0.25</v>
      </c>
      <c r="AK12" s="2" t="s">
        <v>16</v>
      </c>
      <c r="AL12" s="2" t="str">
        <f t="shared" ref="AL12:AL14" ca="1" si="28">IF(AM12&gt;0,"+","")</f>
        <v>+</v>
      </c>
      <c r="AM12" s="2">
        <f t="shared" ref="AM12:AM14" ca="1" si="29">RANDBETWEEN(-6,-1)*(-1)^RANDBETWEEN(1,2)</f>
        <v>3</v>
      </c>
      <c r="AN12" s="3"/>
      <c r="AO12" s="2" cm="1">
        <f t="array" aca="1" ref="AO12" ca="1">IF(RANDBETWEEN(0,1)=1,RANDBETWEEN(1,4)*(-1)^RANDBETWEEN(1,2),INDEX($BC12:$BE12,1,RANDBETWEEN(1,3)))</f>
        <v>3</v>
      </c>
      <c r="AP12" s="2" t="s">
        <v>16</v>
      </c>
      <c r="AQ12" s="2" t="str">
        <f t="shared" ref="AQ12:AQ14" ca="1" si="30">IF(AR12&gt;0,"+","")</f>
        <v>+</v>
      </c>
      <c r="AR12" s="2">
        <f t="shared" ref="AR12:AR14" ca="1" si="31">RANDBETWEEN(-6,-1)*(-1)^RANDBETWEEN(1,2)</f>
        <v>4</v>
      </c>
      <c r="AS12" s="3"/>
      <c r="AT12" s="2" cm="1">
        <f t="array" aca="1" ref="AT12" ca="1">IF(RANDBETWEEN(0,1)=1,RANDBETWEEN(1,4)*(-1)^RANDBETWEEN(1,2),INDEX($BC12:$BE12,1,RANDBETWEEN(1,3)))</f>
        <v>0.75</v>
      </c>
      <c r="AU12" s="2" t="s">
        <v>16</v>
      </c>
      <c r="AV12" s="2" t="str">
        <f t="shared" ref="AV12:AV14" ca="1" si="32">IF(AW12&gt;0,"+","")</f>
        <v>+</v>
      </c>
      <c r="AW12" s="2">
        <f t="shared" ref="AW12:AW14" ca="1" si="33">RANDBETWEEN(-6,-1)*(-1)^RANDBETWEEN(1,2)</f>
        <v>1</v>
      </c>
      <c r="AX12" s="3"/>
      <c r="AY12" s="2" cm="1">
        <f t="array" aca="1" ref="AY12" ca="1">IF(RANDBETWEEN(0,1)=1,RANDBETWEEN(1,4)*(-1)^RANDBETWEEN(1,2),INDEX($BC12:$BE12,1,RANDBETWEEN(1,3)))</f>
        <v>-1</v>
      </c>
      <c r="AZ12" s="2" t="s">
        <v>16</v>
      </c>
      <c r="BA12" s="2" t="str">
        <f t="shared" ref="BA12:BA14" ca="1" si="34">IF(BB12&gt;0,"+","")</f>
        <v>+</v>
      </c>
      <c r="BB12" s="2">
        <f t="shared" ref="BB12:BB14" ca="1" si="35">RANDBETWEEN(-6,-1)*(-1)^RANDBETWEEN(1,2)</f>
        <v>2</v>
      </c>
      <c r="BC12" s="2">
        <v>0.25</v>
      </c>
      <c r="BD12" s="2">
        <v>0.5</v>
      </c>
      <c r="BE12" s="2">
        <v>0.75</v>
      </c>
    </row>
    <row r="13" spans="1:57" x14ac:dyDescent="0.25">
      <c r="A13" s="2" t="s">
        <v>183</v>
      </c>
      <c r="B13" s="2" t="s">
        <v>29</v>
      </c>
      <c r="C13" s="7" t="str">
        <f ca="1">"y="&amp;IF(AT13=1,"",IF(AT13=-1,"-",AT13))&amp;AU13&amp;AV13&amp;AW13</f>
        <v>y=3x+1</v>
      </c>
      <c r="D13" s="2" t="s">
        <v>32</v>
      </c>
      <c r="F13" s="2">
        <v>-10</v>
      </c>
      <c r="G13" s="2">
        <v>10</v>
      </c>
      <c r="H13" s="2">
        <v>-7</v>
      </c>
      <c r="I13" s="2">
        <v>7</v>
      </c>
      <c r="J13" s="6" t="str">
        <f t="shared" ca="1" si="20"/>
        <v>3*x-3</v>
      </c>
      <c r="K13" s="2" t="str">
        <f t="shared" ca="1" si="21"/>
        <v>-2*x+4</v>
      </c>
      <c r="L13" s="2" t="str">
        <f t="shared" ca="1" si="22"/>
        <v>3*x+1</v>
      </c>
      <c r="M13" s="2" t="str">
        <f t="shared" ca="1" si="23"/>
        <v>2*x-6</v>
      </c>
      <c r="O13" s="7" t="s">
        <v>168</v>
      </c>
      <c r="P13" s="12" t="s">
        <v>167</v>
      </c>
      <c r="Q13" s="8" t="s">
        <v>169</v>
      </c>
      <c r="R13" s="7" t="s">
        <v>168</v>
      </c>
      <c r="S13" s="9" t="s">
        <v>170</v>
      </c>
      <c r="T13" s="15" t="s">
        <v>484</v>
      </c>
      <c r="U13" s="15" t="s">
        <v>484</v>
      </c>
      <c r="V13" s="15" t="s">
        <v>484</v>
      </c>
      <c r="W13" s="1" t="s">
        <v>461</v>
      </c>
      <c r="X13" s="1" t="s">
        <v>462</v>
      </c>
      <c r="Y13" s="2" t="s">
        <v>30</v>
      </c>
      <c r="Z13" s="2" t="str">
        <f t="shared" ca="1" si="24"/>
        <v>y_1=3x-3</v>
      </c>
      <c r="AA13" s="2" t="s">
        <v>486</v>
      </c>
      <c r="AB13" s="2" t="str">
        <f t="shared" ca="1" si="25"/>
        <v>y_2=-2x+4</v>
      </c>
      <c r="AC13" s="2" t="s">
        <v>487</v>
      </c>
      <c r="AD13" s="2" t="str">
        <f t="shared" ca="1" si="26"/>
        <v>y_3=3x+1</v>
      </c>
      <c r="AE13" s="2" t="s">
        <v>485</v>
      </c>
      <c r="AF13" s="2" t="str">
        <f t="shared" ca="1" si="27"/>
        <v>y_4=2x-6</v>
      </c>
      <c r="AI13" s="2" t="s">
        <v>463</v>
      </c>
      <c r="AJ13" s="2" cm="1">
        <f t="array" aca="1" ref="AJ13" ca="1">IF(RANDBETWEEN(0,1)=1,RANDBETWEEN(1,4)*(-1)^RANDBETWEEN(1,2),INDEX($BC13:$BE13,1,RANDBETWEEN(1,3)))</f>
        <v>3</v>
      </c>
      <c r="AK13" s="2" t="s">
        <v>16</v>
      </c>
      <c r="AL13" s="2" t="str">
        <f t="shared" ca="1" si="28"/>
        <v/>
      </c>
      <c r="AM13" s="2">
        <f t="shared" ca="1" si="29"/>
        <v>-3</v>
      </c>
      <c r="AN13" s="3"/>
      <c r="AO13" s="2" cm="1">
        <f t="array" aca="1" ref="AO13" ca="1">IF(RANDBETWEEN(0,1)=1,RANDBETWEEN(1,4)*(-1)^RANDBETWEEN(1,2),INDEX($BC13:$BE13,1,RANDBETWEEN(1,3)))</f>
        <v>-2</v>
      </c>
      <c r="AP13" s="2" t="s">
        <v>16</v>
      </c>
      <c r="AQ13" s="2" t="str">
        <f t="shared" ca="1" si="30"/>
        <v>+</v>
      </c>
      <c r="AR13" s="2">
        <f t="shared" ca="1" si="31"/>
        <v>4</v>
      </c>
      <c r="AS13" s="3"/>
      <c r="AT13" s="2" cm="1">
        <f t="array" aca="1" ref="AT13" ca="1">IF(RANDBETWEEN(0,1)=1,RANDBETWEEN(1,4)*(-1)^RANDBETWEEN(1,2),INDEX($BC13:$BE13,1,RANDBETWEEN(1,3)))</f>
        <v>3</v>
      </c>
      <c r="AU13" s="2" t="s">
        <v>16</v>
      </c>
      <c r="AV13" s="2" t="str">
        <f t="shared" ca="1" si="32"/>
        <v>+</v>
      </c>
      <c r="AW13" s="2">
        <f t="shared" ca="1" si="33"/>
        <v>1</v>
      </c>
      <c r="AX13" s="3"/>
      <c r="AY13" s="2" cm="1">
        <f t="array" aca="1" ref="AY13" ca="1">IF(RANDBETWEEN(0,1)=1,RANDBETWEEN(1,4)*(-1)^RANDBETWEEN(1,2),INDEX($BC13:$BE13,1,RANDBETWEEN(1,3)))</f>
        <v>2</v>
      </c>
      <c r="AZ13" s="2" t="s">
        <v>16</v>
      </c>
      <c r="BA13" s="2" t="str">
        <f t="shared" ca="1" si="34"/>
        <v/>
      </c>
      <c r="BB13" s="2">
        <f t="shared" ca="1" si="35"/>
        <v>-6</v>
      </c>
      <c r="BC13" s="2">
        <v>0.25</v>
      </c>
      <c r="BD13" s="2">
        <v>0.5</v>
      </c>
      <c r="BE13" s="2">
        <v>0.75</v>
      </c>
    </row>
    <row r="14" spans="1:57" x14ac:dyDescent="0.25">
      <c r="A14" s="2" t="s">
        <v>183</v>
      </c>
      <c r="B14" s="2" t="s">
        <v>29</v>
      </c>
      <c r="C14" s="9" t="str">
        <f ca="1">"y="&amp;IF(AY14=1,"",IF(AY14=-1,"-",AY14))&amp;AZ14&amp;BA14&amp;BB14</f>
        <v>y=4x+5</v>
      </c>
      <c r="D14" s="2" t="s">
        <v>32</v>
      </c>
      <c r="F14" s="2">
        <v>-10</v>
      </c>
      <c r="G14" s="2">
        <v>10</v>
      </c>
      <c r="H14" s="2">
        <v>-7</v>
      </c>
      <c r="I14" s="2">
        <v>7</v>
      </c>
      <c r="J14" s="6" t="str">
        <f t="shared" ca="1" si="20"/>
        <v>0,25*x-3</v>
      </c>
      <c r="K14" s="2" t="str">
        <f t="shared" ca="1" si="21"/>
        <v>-1*x+5</v>
      </c>
      <c r="L14" s="2" t="str">
        <f t="shared" ca="1" si="22"/>
        <v>0,75*x-4</v>
      </c>
      <c r="M14" s="2" t="str">
        <f t="shared" ca="1" si="23"/>
        <v>4*x+5</v>
      </c>
      <c r="O14" s="9" t="s">
        <v>170</v>
      </c>
      <c r="P14" s="12" t="s">
        <v>167</v>
      </c>
      <c r="Q14" s="8" t="s">
        <v>169</v>
      </c>
      <c r="R14" s="7" t="s">
        <v>168</v>
      </c>
      <c r="S14" s="9" t="s">
        <v>170</v>
      </c>
      <c r="T14" s="15" t="s">
        <v>484</v>
      </c>
      <c r="U14" s="15" t="s">
        <v>484</v>
      </c>
      <c r="V14" s="15" t="s">
        <v>484</v>
      </c>
      <c r="W14" s="1" t="s">
        <v>461</v>
      </c>
      <c r="X14" s="1" t="s">
        <v>462</v>
      </c>
      <c r="Y14" s="2" t="s">
        <v>30</v>
      </c>
      <c r="Z14" s="2" t="str">
        <f t="shared" ca="1" si="24"/>
        <v>y_1=0,25x-3</v>
      </c>
      <c r="AA14" s="2" t="s">
        <v>486</v>
      </c>
      <c r="AB14" s="2" t="str">
        <f t="shared" ca="1" si="25"/>
        <v>y_2=-x+5</v>
      </c>
      <c r="AC14" s="2" t="s">
        <v>487</v>
      </c>
      <c r="AD14" s="2" t="str">
        <f t="shared" ca="1" si="26"/>
        <v>y_3=0,75x-4</v>
      </c>
      <c r="AE14" s="2" t="s">
        <v>485</v>
      </c>
      <c r="AF14" s="2" t="str">
        <f t="shared" ca="1" si="27"/>
        <v>y_4=4x+5</v>
      </c>
      <c r="AI14" s="2" t="s">
        <v>463</v>
      </c>
      <c r="AJ14" s="2" cm="1">
        <f t="array" aca="1" ref="AJ14" ca="1">IF(RANDBETWEEN(0,1)=1,RANDBETWEEN(1,4)*(-1)^RANDBETWEEN(1,2),INDEX($BC14:$BE14,1,RANDBETWEEN(1,3)))</f>
        <v>0.25</v>
      </c>
      <c r="AK14" s="2" t="s">
        <v>16</v>
      </c>
      <c r="AL14" s="2" t="str">
        <f t="shared" ca="1" si="28"/>
        <v/>
      </c>
      <c r="AM14" s="2">
        <f t="shared" ca="1" si="29"/>
        <v>-3</v>
      </c>
      <c r="AN14" s="3"/>
      <c r="AO14" s="2" cm="1">
        <f t="array" aca="1" ref="AO14" ca="1">IF(RANDBETWEEN(0,1)=1,RANDBETWEEN(1,4)*(-1)^RANDBETWEEN(1,2),INDEX($BC14:$BE14,1,RANDBETWEEN(1,3)))</f>
        <v>-1</v>
      </c>
      <c r="AP14" s="2" t="s">
        <v>16</v>
      </c>
      <c r="AQ14" s="2" t="str">
        <f t="shared" ca="1" si="30"/>
        <v>+</v>
      </c>
      <c r="AR14" s="2">
        <f t="shared" ca="1" si="31"/>
        <v>5</v>
      </c>
      <c r="AS14" s="3"/>
      <c r="AT14" s="2" cm="1">
        <f t="array" aca="1" ref="AT14" ca="1">IF(RANDBETWEEN(0,1)=1,RANDBETWEEN(1,4)*(-1)^RANDBETWEEN(1,2),INDEX($BC14:$BE14,1,RANDBETWEEN(1,3)))</f>
        <v>0.75</v>
      </c>
      <c r="AU14" s="2" t="s">
        <v>16</v>
      </c>
      <c r="AV14" s="2" t="str">
        <f t="shared" ca="1" si="32"/>
        <v/>
      </c>
      <c r="AW14" s="2">
        <f t="shared" ca="1" si="33"/>
        <v>-4</v>
      </c>
      <c r="AX14" s="3"/>
      <c r="AY14" s="2" cm="1">
        <f t="array" aca="1" ref="AY14" ca="1">IF(RANDBETWEEN(0,1)=1,RANDBETWEEN(1,4)*(-1)^RANDBETWEEN(1,2),INDEX($BC14:$BE14,1,RANDBETWEEN(1,3)))</f>
        <v>4</v>
      </c>
      <c r="AZ14" s="2" t="s">
        <v>16</v>
      </c>
      <c r="BA14" s="2" t="str">
        <f t="shared" ca="1" si="34"/>
        <v>+</v>
      </c>
      <c r="BB14" s="2">
        <f t="shared" ca="1" si="35"/>
        <v>5</v>
      </c>
      <c r="BC14" s="2">
        <v>0.25</v>
      </c>
      <c r="BD14" s="2">
        <v>0.5</v>
      </c>
      <c r="BE14" s="2">
        <v>0.75</v>
      </c>
    </row>
    <row r="15" spans="1:57" x14ac:dyDescent="0.25">
      <c r="C15" s="9"/>
      <c r="J15" s="6"/>
      <c r="O15" s="9"/>
      <c r="P15" s="12"/>
      <c r="Q15" s="8"/>
      <c r="R15" s="7"/>
      <c r="S15" s="9"/>
      <c r="T15" s="15"/>
      <c r="U15" s="15"/>
      <c r="V15" s="15"/>
      <c r="W15" s="1"/>
      <c r="X15" s="1"/>
      <c r="AN15" s="3"/>
      <c r="AS15" s="3"/>
      <c r="AX15" s="3"/>
    </row>
    <row r="17" spans="1:50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496</v>
      </c>
      <c r="K17" s="1" t="s">
        <v>484</v>
      </c>
      <c r="L17" s="1" t="s">
        <v>484</v>
      </c>
      <c r="M17" s="1" t="s">
        <v>484</v>
      </c>
      <c r="N17" s="1" t="s">
        <v>484</v>
      </c>
      <c r="O17" s="1" t="s">
        <v>484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0" t="s">
        <v>15</v>
      </c>
      <c r="AH17" s="10" t="s">
        <v>15</v>
      </c>
      <c r="AI17" s="10" t="s">
        <v>15</v>
      </c>
      <c r="AJ17" s="10" t="s">
        <v>15</v>
      </c>
    </row>
    <row r="18" spans="1:50" x14ac:dyDescent="0.25">
      <c r="A18" s="2" t="s">
        <v>492</v>
      </c>
      <c r="B18" s="2" t="s">
        <v>493</v>
      </c>
      <c r="C18" s="2" t="str">
        <f ca="1">IF(AG18=1,"",IF(AG18=-1,"-",AG18))&amp;AH18&amp;AI18&amp;AJ18</f>
        <v>3x-3</v>
      </c>
      <c r="D18" s="2" t="s">
        <v>495</v>
      </c>
      <c r="E18" s="2">
        <f ca="1">RANDBETWEEN(1,10)</f>
        <v>6</v>
      </c>
      <c r="F18" s="2" t="s">
        <v>32</v>
      </c>
      <c r="J18" s="2">
        <f ca="1">AG18*E18+AJ18</f>
        <v>15</v>
      </c>
      <c r="K18" s="2">
        <v>-10</v>
      </c>
      <c r="L18" s="2">
        <v>10</v>
      </c>
      <c r="M18" s="2">
        <v>-7</v>
      </c>
      <c r="N18" s="2">
        <v>7</v>
      </c>
      <c r="O18" s="2" t="str">
        <f ca="1">AG18&amp;"*"&amp;AH18&amp;AI18&amp;AJ18</f>
        <v>3*x-3</v>
      </c>
      <c r="P18" s="2" t="s">
        <v>497</v>
      </c>
      <c r="Q18" s="2" t="s">
        <v>30</v>
      </c>
      <c r="R18" s="2" t="s">
        <v>499</v>
      </c>
      <c r="S18" s="2" t="str">
        <f ca="1">IF($AG18=1,"",IF($AG18=-1,"-",$AG18))&amp;"\color{red}{x}"&amp;$AI18&amp;$AJ18</f>
        <v>3\color{red}{x}-3</v>
      </c>
      <c r="T18" s="2" t="s">
        <v>494</v>
      </c>
      <c r="U18" s="1" t="s">
        <v>500</v>
      </c>
      <c r="V18" s="2" t="str">
        <f ca="1">"`f(\color{red}{"&amp;$E18&amp;"})="</f>
        <v>`f(\color{red}{6})=</v>
      </c>
      <c r="W18" s="2" t="str">
        <f ca="1">IF($AG18=1,"",IF($AG18=-1,"-",$AG18&amp;"\times"))&amp;"\color{red}{"&amp;$E18&amp;"}"&amp;$AI18&amp;$AJ18</f>
        <v>3\times\color{red}{6}-3</v>
      </c>
      <c r="X18" s="2" t="s">
        <v>494</v>
      </c>
      <c r="Y18" s="2" t="str">
        <f ca="1">"`f(\color{red}{"&amp;$E18&amp;"})="</f>
        <v>`f(\color{red}{6})=</v>
      </c>
      <c r="Z18" s="2" t="str">
        <f ca="1">E18*AG18&amp;$AI18&amp;$AJ18</f>
        <v>18-3</v>
      </c>
      <c r="AA18" s="2" t="s">
        <v>494</v>
      </c>
      <c r="AB18" s="2" t="str">
        <f ca="1">"`f(\color{red}{"&amp;$E18&amp;"})="</f>
        <v>`f(\color{red}{6})=</v>
      </c>
      <c r="AC18" s="2">
        <f ca="1">E18*AG18+AJ18</f>
        <v>15</v>
      </c>
      <c r="AD18" s="2" t="s">
        <v>494</v>
      </c>
      <c r="AE18" s="2" t="str">
        <f ca="1">"&lt;br&gt;L'image de `\color{red}{"&amp;E18&amp;"}` par la fonction `f` est égale à `"&amp;AC18&amp;"`"</f>
        <v>&lt;br&gt;L'image de `\color{red}{6}` par la fonction `f` est égale à `15`</v>
      </c>
      <c r="AF18" s="2" t="s">
        <v>498</v>
      </c>
      <c r="AG18" s="2">
        <f ca="1">RANDBETWEEN(1,4)*(-1)^RANDBETWEEN(1,2)</f>
        <v>3</v>
      </c>
      <c r="AH18" s="2" t="s">
        <v>16</v>
      </c>
      <c r="AI18" s="2" t="str">
        <f ca="1">IF(AJ18&gt;0,"+","")</f>
        <v/>
      </c>
      <c r="AJ18" s="2">
        <f ca="1">RANDBETWEEN(-6,-1)*(-1)^RANDBETWEEN(1,2)</f>
        <v>-3</v>
      </c>
    </row>
    <row r="19" spans="1:50" x14ac:dyDescent="0.25">
      <c r="U19" s="1"/>
    </row>
    <row r="20" spans="1:50" x14ac:dyDescent="0.25">
      <c r="A20" s="2" t="s">
        <v>501</v>
      </c>
    </row>
    <row r="21" spans="1:50" x14ac:dyDescent="0.25">
      <c r="A21" s="2" t="s">
        <v>0</v>
      </c>
      <c r="B21" s="1" t="s">
        <v>496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15</v>
      </c>
      <c r="Y21" s="2" t="s">
        <v>15</v>
      </c>
    </row>
    <row r="22" spans="1:50" x14ac:dyDescent="0.25">
      <c r="A22" s="2" t="s">
        <v>508</v>
      </c>
      <c r="B22" s="2">
        <f ca="1">S22</f>
        <v>3</v>
      </c>
      <c r="C22" s="2">
        <v>-10</v>
      </c>
      <c r="D22" s="2">
        <v>10</v>
      </c>
      <c r="E22" s="2">
        <v>-7</v>
      </c>
      <c r="F22" s="2">
        <v>7</v>
      </c>
      <c r="G22" s="2" t="str">
        <f ca="1">S22&amp;"*"&amp;T22&amp;U22&amp;V22</f>
        <v>3*x+6</v>
      </c>
      <c r="H22" s="1" t="s">
        <v>502</v>
      </c>
      <c r="I22" s="2" t="str">
        <f ca="1">IF(S22&gt;0," augmente "," diminue ")</f>
        <v xml:space="preserve"> augmente </v>
      </c>
      <c r="J22" s="2" t="s">
        <v>503</v>
      </c>
      <c r="K22" s="2">
        <f ca="1">ABS(S22)</f>
        <v>3</v>
      </c>
      <c r="L22" s="2" t="s">
        <v>30</v>
      </c>
      <c r="M22" s="2" t="str">
        <f ca="1">"&lt;br&gt;&lt;br&gt;`f(x)=\color{red}{a}x+\color{blue}{b}` avec &lt;br&gt;`\color{red}{a="&amp;S22&amp;"}` &lt;font color=""red""&gt;(le coefficient directeur)&lt;/font&gt;&lt;br&gt;`\color{blue}{b="&amp;V22&amp;"}` &lt;font color=""blue""&gt;(l'ordonnée à l'origine)&lt;/font&gt;"</f>
        <v>&lt;br&gt;&lt;br&gt;`f(x)=\color{red}{a}x+\color{blue}{b}` avec &lt;br&gt;`\color{red}{a=3}` &lt;font color="red"&gt;(le coefficient directeur)&lt;/font&gt;&lt;br&gt;`\color{blue}{b=6}` &lt;font color="blue"&gt;(l'ordonnée à l'origine)&lt;/font&gt;</v>
      </c>
      <c r="N22" s="2" t="s">
        <v>504</v>
      </c>
      <c r="O22" s="2" t="s">
        <v>30</v>
      </c>
      <c r="P22" s="2" t="s">
        <v>31</v>
      </c>
      <c r="Q22" s="2" t="str">
        <f ca="1">IF(S22=1,"",IF(S22=-1,"-","\color{red}{"&amp;S22&amp;"}"))&amp;T22&amp;U22&amp;"\color{blue}{"&amp;V22&amp;"}`"</f>
        <v>\color{red}{3}x+\color{blue}{6}`</v>
      </c>
      <c r="R22" s="2" t="s">
        <v>498</v>
      </c>
      <c r="S22" s="2">
        <f ca="1">RANDBETWEEN(1,4)*(-1)^RANDBETWEEN(1,2)</f>
        <v>3</v>
      </c>
      <c r="T22" s="2" t="s">
        <v>16</v>
      </c>
      <c r="U22" s="2" t="str">
        <f ca="1">IF(V22&gt;0,"+","")</f>
        <v>+</v>
      </c>
      <c r="V22" s="2">
        <f ca="1">RANDBETWEEN(-6,-1)*(-1)^RANDBETWEEN(1,2)</f>
        <v>6</v>
      </c>
    </row>
    <row r="23" spans="1:50" x14ac:dyDescent="0.25">
      <c r="A23" s="2" t="s">
        <v>508</v>
      </c>
      <c r="B23" s="2" cm="1">
        <f t="array" aca="1" ref="B23" ca="1">INDEX(W23:Y23,1,RANDBETWEEN(1,3))</f>
        <v>0.25</v>
      </c>
      <c r="C23" s="2">
        <v>-10</v>
      </c>
      <c r="D23" s="2">
        <v>10</v>
      </c>
      <c r="E23" s="2">
        <v>-7</v>
      </c>
      <c r="F23" s="2">
        <v>7</v>
      </c>
      <c r="G23" s="2" t="str">
        <f ca="1">B23&amp;"*"&amp;T23&amp;U23&amp;V23</f>
        <v>0,25*x-1</v>
      </c>
      <c r="H23" s="1" t="s">
        <v>502</v>
      </c>
      <c r="I23" s="2" t="str">
        <f ca="1">IF(S23&gt;0," augmente "," diminue ")</f>
        <v xml:space="preserve"> augmente </v>
      </c>
      <c r="J23" s="2" t="s">
        <v>503</v>
      </c>
      <c r="K23" s="2">
        <f ca="1">ABS(S23)</f>
        <v>2</v>
      </c>
      <c r="L23" s="2" t="s">
        <v>30</v>
      </c>
      <c r="M23" s="2" t="str">
        <f ca="1">"&lt;br&gt;&lt;br&gt;`f(x)=\color{red}{a}x+\color{blue}{b}` avec &lt;br&gt;`\color{red}{a="&amp;S23&amp;"}` &lt;font color=""red""&gt;(le coefficient directeur)&lt;/font&gt;&lt;br&gt;`\color{blue}{b="&amp;V23&amp;"}` &lt;font color=""blue""&gt;(l'ordonnée à l'origine)&lt;/font&gt;"</f>
        <v>&lt;br&gt;&lt;br&gt;`f(x)=\color{red}{a}x+\color{blue}{b}` avec &lt;br&gt;`\color{red}{a=2}` &lt;font color="red"&gt;(le coefficient directeur)&lt;/font&gt;&lt;br&gt;`\color{blue}{b=-1}` &lt;font color="blue"&gt;(l'ordonnée à l'origine)&lt;/font&gt;</v>
      </c>
      <c r="N23" s="2" t="s">
        <v>504</v>
      </c>
      <c r="O23" s="2" t="s">
        <v>30</v>
      </c>
      <c r="P23" s="2" t="s">
        <v>31</v>
      </c>
      <c r="Q23" s="2" t="str">
        <f ca="1">IF(S23=1,"",IF(S23=-1,"-","\color{red}{"&amp;S23&amp;"}"))&amp;T23&amp;U23&amp;"\color{blue}{"&amp;V23&amp;"}`"</f>
        <v>\color{red}{2}x\color{blue}{-1}`</v>
      </c>
      <c r="R23" s="2" t="s">
        <v>498</v>
      </c>
      <c r="S23" s="2">
        <f ca="1">RANDBETWEEN(1,4)*(-1)^RANDBETWEEN(1,2)</f>
        <v>2</v>
      </c>
      <c r="T23" s="2" t="s">
        <v>16</v>
      </c>
      <c r="U23" s="2" t="str">
        <f ca="1">IF(V23&gt;0,"+","")</f>
        <v/>
      </c>
      <c r="V23" s="2">
        <f ca="1">RANDBETWEEN(-6,-1)*(-1)^RANDBETWEEN(1,2)</f>
        <v>-1</v>
      </c>
      <c r="W23" s="2">
        <v>0.25</v>
      </c>
      <c r="X23" s="2">
        <v>0.5</v>
      </c>
      <c r="Y23" s="2">
        <v>0.75</v>
      </c>
    </row>
    <row r="25" spans="1:50" x14ac:dyDescent="0.25">
      <c r="A25" s="2" t="s">
        <v>505</v>
      </c>
    </row>
    <row r="26" spans="1:50" x14ac:dyDescent="0.25">
      <c r="A26" s="2" t="s">
        <v>0</v>
      </c>
      <c r="B26" s="1" t="s">
        <v>496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8</v>
      </c>
      <c r="J26" s="2" t="s">
        <v>8</v>
      </c>
      <c r="K26" s="2" t="s">
        <v>8</v>
      </c>
      <c r="L26" s="2" t="s">
        <v>8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 t="s">
        <v>15</v>
      </c>
      <c r="U26" s="2" t="s">
        <v>15</v>
      </c>
      <c r="V26" s="2" t="s">
        <v>15</v>
      </c>
      <c r="W26" s="2" t="s">
        <v>15</v>
      </c>
      <c r="X26" s="2" t="s">
        <v>15</v>
      </c>
      <c r="Y26" s="2" t="s">
        <v>15</v>
      </c>
      <c r="Z26" s="2" t="s">
        <v>15</v>
      </c>
    </row>
    <row r="27" spans="1:50" x14ac:dyDescent="0.25">
      <c r="A27" s="2" t="s">
        <v>506</v>
      </c>
      <c r="B27" s="2">
        <f ca="1">W27</f>
        <v>-3</v>
      </c>
      <c r="C27" s="2">
        <v>-10</v>
      </c>
      <c r="D27" s="2">
        <v>10</v>
      </c>
      <c r="E27" s="2">
        <v>-7</v>
      </c>
      <c r="F27" s="2">
        <v>7</v>
      </c>
      <c r="G27" s="2" t="str">
        <f ca="1">T27&amp;"*"&amp;U27&amp;V27&amp;W27</f>
        <v>3*x-3</v>
      </c>
      <c r="H27" s="1" t="s">
        <v>507</v>
      </c>
      <c r="I27" s="2">
        <f ca="1">W27</f>
        <v>-3</v>
      </c>
      <c r="J27" s="2" t="s">
        <v>30</v>
      </c>
      <c r="K27" s="2" t="s">
        <v>691</v>
      </c>
      <c r="L27" s="2">
        <f ca="1">W27</f>
        <v>-3</v>
      </c>
      <c r="M27" s="2" t="s">
        <v>30</v>
      </c>
      <c r="N27" s="2" t="s">
        <v>692</v>
      </c>
      <c r="O27" s="2" t="str">
        <f ca="1">W27&amp;"`&lt;br&gt;&lt;br&gt;"</f>
        <v>-3`&lt;br&gt;&lt;br&gt;</v>
      </c>
      <c r="P27" s="2" t="str">
        <f ca="1">"&lt;br&gt;&lt;br&gt;`f(x)=\color{red}{a}x+\color{blue}{b}` avec &lt;br&gt;`\color{red}{a="&amp;T27&amp;"}` &lt;font color=""red""&gt;(le coefficient directeur)&lt;/font&gt;&lt;br&gt;`\color{blue}{b="&amp;W27&amp;"}` &lt;font color=""blue""&gt;(l'ordonnée à l'origine)&lt;/font&gt;"</f>
        <v>&lt;br&gt;&lt;br&gt;`f(x)=\color{red}{a}x+\color{blue}{b}` avec &lt;br&gt;`\color{red}{a=3}` &lt;font color="red"&gt;(le coefficient directeur)&lt;/font&gt;&lt;br&gt;`\color{blue}{b=-3}` &lt;font color="blue"&gt;(l'ordonnée à l'origine)&lt;/font&gt;</v>
      </c>
      <c r="Q27" s="2" t="str">
        <f ca="1">"&lt;br&gt;&lt;br&gt;`f(x)="&amp;IF(T27=1,"",IF(T27=-1,"-","\color{red}{"&amp;T27&amp;"}"))&amp;U27&amp;V27&amp;"\color{blue}{"&amp;W27&amp;"}`"</f>
        <v>&lt;br&gt;&lt;br&gt;`f(x)=\color{red}{3}x\color{blue}{-3}`</v>
      </c>
      <c r="S27" s="2" t="s">
        <v>498</v>
      </c>
      <c r="T27" s="2">
        <f ca="1">RANDBETWEEN(1,4)*(-1)^RANDBETWEEN(1,2)</f>
        <v>3</v>
      </c>
      <c r="U27" s="2" t="s">
        <v>16</v>
      </c>
      <c r="V27" s="2" t="str">
        <f ca="1">IF(W27&gt;0,"+","")</f>
        <v/>
      </c>
      <c r="W27" s="2">
        <f ca="1">RANDBETWEEN(-6,-1)*(-1)^RANDBETWEEN(1,2)</f>
        <v>-3</v>
      </c>
    </row>
    <row r="29" spans="1:50" x14ac:dyDescent="0.25">
      <c r="J29" s="6"/>
      <c r="K29" s="8"/>
      <c r="L29" s="7"/>
      <c r="M29" s="9"/>
      <c r="N29" s="9"/>
      <c r="O29" s="5"/>
      <c r="P29" s="1"/>
      <c r="Q29" s="1"/>
      <c r="R29" s="1"/>
      <c r="S29" s="1"/>
      <c r="T29" s="1"/>
      <c r="U29" s="1"/>
      <c r="V29" s="1"/>
    </row>
    <row r="30" spans="1:50" x14ac:dyDescent="0.25">
      <c r="W30" s="1"/>
      <c r="X30" s="1"/>
      <c r="AN30" s="3"/>
      <c r="AS30" s="3"/>
      <c r="AX3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343D-4018-4A9F-B99D-DFD90342A50D}">
  <dimension ref="A1:Y101"/>
  <sheetViews>
    <sheetView tabSelected="1" workbookViewId="0">
      <selection activeCell="K5" sqref="A1:Y101"/>
    </sheetView>
  </sheetViews>
  <sheetFormatPr baseColWidth="10" defaultRowHeight="15" x14ac:dyDescent="0.25"/>
  <cols>
    <col min="1" max="1" width="31.28515625" customWidth="1"/>
    <col min="2" max="25" width="4.7109375" customWidth="1"/>
  </cols>
  <sheetData>
    <row r="1" spans="1:25" x14ac:dyDescent="0.25">
      <c r="A1" s="1" t="s">
        <v>0</v>
      </c>
      <c r="B1" s="1" t="s">
        <v>496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15</v>
      </c>
    </row>
    <row r="2" spans="1:25" x14ac:dyDescent="0.25">
      <c r="A2" s="1" t="s">
        <v>508</v>
      </c>
      <c r="B2" s="1">
        <v>0.75</v>
      </c>
      <c r="C2" s="1">
        <v>-6</v>
      </c>
      <c r="D2" s="1">
        <v>6</v>
      </c>
      <c r="E2" s="1">
        <v>-4</v>
      </c>
      <c r="F2" s="1">
        <v>4</v>
      </c>
      <c r="G2" s="1" t="s">
        <v>733</v>
      </c>
      <c r="H2" s="1" t="s">
        <v>502</v>
      </c>
      <c r="I2" s="1" t="s">
        <v>511</v>
      </c>
      <c r="J2" s="1" t="s">
        <v>503</v>
      </c>
      <c r="K2" s="1">
        <v>3</v>
      </c>
      <c r="L2" s="1" t="s">
        <v>30</v>
      </c>
      <c r="M2" s="1" t="s">
        <v>543</v>
      </c>
      <c r="N2" s="1" t="s">
        <v>504</v>
      </c>
      <c r="O2" s="1" t="s">
        <v>30</v>
      </c>
      <c r="P2" s="1" t="s">
        <v>31</v>
      </c>
      <c r="Q2" s="1" t="s">
        <v>544</v>
      </c>
      <c r="R2" s="1" t="s">
        <v>498</v>
      </c>
      <c r="S2" s="1">
        <v>3</v>
      </c>
      <c r="T2" s="1" t="s">
        <v>16</v>
      </c>
      <c r="U2" s="1" t="s">
        <v>19</v>
      </c>
      <c r="V2" s="1">
        <v>2</v>
      </c>
      <c r="W2" s="1">
        <v>0.25</v>
      </c>
      <c r="X2" s="1">
        <v>0.5</v>
      </c>
      <c r="Y2" s="1">
        <v>0.75</v>
      </c>
    </row>
    <row r="3" spans="1:25" x14ac:dyDescent="0.25">
      <c r="A3" s="1" t="s">
        <v>508</v>
      </c>
      <c r="B3" s="1">
        <v>0.5</v>
      </c>
      <c r="C3" s="1">
        <v>-6</v>
      </c>
      <c r="D3" s="1">
        <v>6</v>
      </c>
      <c r="E3" s="1">
        <v>-4</v>
      </c>
      <c r="F3" s="1">
        <v>4</v>
      </c>
      <c r="G3" s="1" t="s">
        <v>734</v>
      </c>
      <c r="H3" s="1" t="s">
        <v>502</v>
      </c>
      <c r="I3" s="1" t="s">
        <v>509</v>
      </c>
      <c r="J3" s="1" t="s">
        <v>503</v>
      </c>
      <c r="K3" s="1">
        <v>3</v>
      </c>
      <c r="L3" s="1" t="s">
        <v>30</v>
      </c>
      <c r="M3" s="1" t="s">
        <v>735</v>
      </c>
      <c r="N3" s="1" t="s">
        <v>504</v>
      </c>
      <c r="O3" s="1" t="s">
        <v>30</v>
      </c>
      <c r="P3" s="1" t="s">
        <v>31</v>
      </c>
      <c r="Q3" s="1" t="s">
        <v>736</v>
      </c>
      <c r="R3" s="1" t="s">
        <v>498</v>
      </c>
      <c r="S3" s="1">
        <v>-3</v>
      </c>
      <c r="T3" s="1" t="s">
        <v>16</v>
      </c>
      <c r="U3" s="1" t="s">
        <v>17</v>
      </c>
      <c r="V3" s="1">
        <v>-6</v>
      </c>
      <c r="W3" s="1">
        <v>0.25</v>
      </c>
      <c r="X3" s="1">
        <v>0.5</v>
      </c>
      <c r="Y3" s="1">
        <v>0.75</v>
      </c>
    </row>
    <row r="4" spans="1:25" x14ac:dyDescent="0.25">
      <c r="A4" s="1" t="s">
        <v>508</v>
      </c>
      <c r="B4" s="1">
        <v>0.75</v>
      </c>
      <c r="C4" s="1">
        <v>-6</v>
      </c>
      <c r="D4" s="1">
        <v>6</v>
      </c>
      <c r="E4" s="1">
        <v>-4</v>
      </c>
      <c r="F4" s="1">
        <v>4</v>
      </c>
      <c r="G4" s="1" t="s">
        <v>737</v>
      </c>
      <c r="H4" s="1" t="s">
        <v>502</v>
      </c>
      <c r="I4" s="1" t="s">
        <v>511</v>
      </c>
      <c r="J4" s="1" t="s">
        <v>503</v>
      </c>
      <c r="K4" s="1">
        <v>4</v>
      </c>
      <c r="L4" s="1" t="s">
        <v>30</v>
      </c>
      <c r="M4" s="1" t="s">
        <v>536</v>
      </c>
      <c r="N4" s="1" t="s">
        <v>504</v>
      </c>
      <c r="O4" s="1" t="s">
        <v>30</v>
      </c>
      <c r="P4" s="1" t="s">
        <v>31</v>
      </c>
      <c r="Q4" s="1" t="s">
        <v>537</v>
      </c>
      <c r="R4" s="1" t="s">
        <v>498</v>
      </c>
      <c r="S4" s="1">
        <v>4</v>
      </c>
      <c r="T4" s="1" t="s">
        <v>16</v>
      </c>
      <c r="U4" s="1" t="s">
        <v>19</v>
      </c>
      <c r="V4" s="1">
        <v>3</v>
      </c>
      <c r="W4" s="1">
        <v>0.25</v>
      </c>
      <c r="X4" s="1">
        <v>0.5</v>
      </c>
      <c r="Y4" s="1">
        <v>0.75</v>
      </c>
    </row>
    <row r="5" spans="1:25" x14ac:dyDescent="0.25">
      <c r="A5" s="1" t="s">
        <v>508</v>
      </c>
      <c r="B5" s="1">
        <v>0.25</v>
      </c>
      <c r="C5" s="1">
        <v>-6</v>
      </c>
      <c r="D5" s="1">
        <v>6</v>
      </c>
      <c r="E5" s="1">
        <v>-4</v>
      </c>
      <c r="F5" s="1">
        <v>4</v>
      </c>
      <c r="G5" s="1" t="s">
        <v>738</v>
      </c>
      <c r="H5" s="1" t="s">
        <v>502</v>
      </c>
      <c r="I5" s="1" t="s">
        <v>511</v>
      </c>
      <c r="J5" s="1" t="s">
        <v>503</v>
      </c>
      <c r="K5" s="1">
        <v>1</v>
      </c>
      <c r="L5" s="1" t="s">
        <v>30</v>
      </c>
      <c r="M5" s="1" t="s">
        <v>526</v>
      </c>
      <c r="N5" s="1" t="s">
        <v>504</v>
      </c>
      <c r="O5" s="1" t="s">
        <v>30</v>
      </c>
      <c r="P5" s="1" t="s">
        <v>31</v>
      </c>
      <c r="Q5" s="1" t="s">
        <v>519</v>
      </c>
      <c r="R5" s="1" t="s">
        <v>498</v>
      </c>
      <c r="S5" s="1">
        <v>1</v>
      </c>
      <c r="T5" s="1" t="s">
        <v>16</v>
      </c>
      <c r="U5" s="1" t="s">
        <v>17</v>
      </c>
      <c r="V5" s="1">
        <v>-3</v>
      </c>
      <c r="W5" s="1">
        <v>0.25</v>
      </c>
      <c r="X5" s="1">
        <v>0.5</v>
      </c>
      <c r="Y5" s="1">
        <v>0.75</v>
      </c>
    </row>
    <row r="6" spans="1:25" x14ac:dyDescent="0.25">
      <c r="A6" s="1" t="s">
        <v>508</v>
      </c>
      <c r="B6" s="1">
        <v>0.75</v>
      </c>
      <c r="C6" s="1">
        <v>-6</v>
      </c>
      <c r="D6" s="1">
        <v>6</v>
      </c>
      <c r="E6" s="1">
        <v>-4</v>
      </c>
      <c r="F6" s="1">
        <v>4</v>
      </c>
      <c r="G6" s="1" t="s">
        <v>739</v>
      </c>
      <c r="H6" s="1" t="s">
        <v>502</v>
      </c>
      <c r="I6" s="1" t="s">
        <v>511</v>
      </c>
      <c r="J6" s="1" t="s">
        <v>503</v>
      </c>
      <c r="K6" s="1">
        <v>2</v>
      </c>
      <c r="L6" s="1" t="s">
        <v>30</v>
      </c>
      <c r="M6" s="1" t="s">
        <v>521</v>
      </c>
      <c r="N6" s="1" t="s">
        <v>504</v>
      </c>
      <c r="O6" s="1" t="s">
        <v>30</v>
      </c>
      <c r="P6" s="1" t="s">
        <v>31</v>
      </c>
      <c r="Q6" s="1" t="s">
        <v>522</v>
      </c>
      <c r="R6" s="1" t="s">
        <v>498</v>
      </c>
      <c r="S6" s="1">
        <v>2</v>
      </c>
      <c r="T6" s="1" t="s">
        <v>16</v>
      </c>
      <c r="U6" s="1" t="s">
        <v>19</v>
      </c>
      <c r="V6" s="1">
        <v>6</v>
      </c>
      <c r="W6" s="1">
        <v>0.25</v>
      </c>
      <c r="X6" s="1">
        <v>0.5</v>
      </c>
      <c r="Y6" s="1">
        <v>0.75</v>
      </c>
    </row>
    <row r="7" spans="1:25" x14ac:dyDescent="0.25">
      <c r="A7" s="1" t="s">
        <v>508</v>
      </c>
      <c r="B7" s="1">
        <v>0.75</v>
      </c>
      <c r="C7" s="1">
        <v>-6</v>
      </c>
      <c r="D7" s="1">
        <v>6</v>
      </c>
      <c r="E7" s="1">
        <v>-4</v>
      </c>
      <c r="F7" s="1">
        <v>4</v>
      </c>
      <c r="G7" s="1" t="s">
        <v>740</v>
      </c>
      <c r="H7" s="1" t="s">
        <v>502</v>
      </c>
      <c r="I7" s="1" t="s">
        <v>511</v>
      </c>
      <c r="J7" s="1" t="s">
        <v>503</v>
      </c>
      <c r="K7" s="1">
        <v>1</v>
      </c>
      <c r="L7" s="1" t="s">
        <v>30</v>
      </c>
      <c r="M7" s="1" t="s">
        <v>539</v>
      </c>
      <c r="N7" s="1" t="s">
        <v>504</v>
      </c>
      <c r="O7" s="1" t="s">
        <v>30</v>
      </c>
      <c r="P7" s="1" t="s">
        <v>31</v>
      </c>
      <c r="Q7" s="1" t="s">
        <v>515</v>
      </c>
      <c r="R7" s="1" t="s">
        <v>498</v>
      </c>
      <c r="S7" s="1">
        <v>1</v>
      </c>
      <c r="T7" s="1" t="s">
        <v>16</v>
      </c>
      <c r="U7" s="1" t="s">
        <v>19</v>
      </c>
      <c r="V7" s="1">
        <v>1</v>
      </c>
      <c r="W7" s="1">
        <v>0.25</v>
      </c>
      <c r="X7" s="1">
        <v>0.5</v>
      </c>
      <c r="Y7" s="1">
        <v>0.75</v>
      </c>
    </row>
    <row r="8" spans="1:25" x14ac:dyDescent="0.25">
      <c r="A8" s="1" t="s">
        <v>508</v>
      </c>
      <c r="B8" s="1">
        <v>0.75</v>
      </c>
      <c r="C8" s="1">
        <v>-6</v>
      </c>
      <c r="D8" s="1">
        <v>6</v>
      </c>
      <c r="E8" s="1">
        <v>-4</v>
      </c>
      <c r="F8" s="1">
        <v>4</v>
      </c>
      <c r="G8" s="1" t="s">
        <v>741</v>
      </c>
      <c r="H8" s="1" t="s">
        <v>502</v>
      </c>
      <c r="I8" s="1" t="s">
        <v>509</v>
      </c>
      <c r="J8" s="1" t="s">
        <v>503</v>
      </c>
      <c r="K8" s="1">
        <v>3</v>
      </c>
      <c r="L8" s="1" t="s">
        <v>30</v>
      </c>
      <c r="M8" s="1" t="s">
        <v>563</v>
      </c>
      <c r="N8" s="1" t="s">
        <v>504</v>
      </c>
      <c r="O8" s="1" t="s">
        <v>30</v>
      </c>
      <c r="P8" s="1" t="s">
        <v>31</v>
      </c>
      <c r="Q8" s="1" t="s">
        <v>564</v>
      </c>
      <c r="R8" s="1" t="s">
        <v>498</v>
      </c>
      <c r="S8" s="1">
        <v>-3</v>
      </c>
      <c r="T8" s="1" t="s">
        <v>16</v>
      </c>
      <c r="U8" s="1" t="s">
        <v>19</v>
      </c>
      <c r="V8" s="1">
        <v>4</v>
      </c>
      <c r="W8" s="1">
        <v>0.25</v>
      </c>
      <c r="X8" s="1">
        <v>0.5</v>
      </c>
      <c r="Y8" s="1">
        <v>0.75</v>
      </c>
    </row>
    <row r="9" spans="1:25" x14ac:dyDescent="0.25">
      <c r="A9" s="1" t="s">
        <v>508</v>
      </c>
      <c r="B9" s="1">
        <v>0.5</v>
      </c>
      <c r="C9" s="1">
        <v>-6</v>
      </c>
      <c r="D9" s="1">
        <v>6</v>
      </c>
      <c r="E9" s="1">
        <v>-4</v>
      </c>
      <c r="F9" s="1">
        <v>4</v>
      </c>
      <c r="G9" s="1" t="s">
        <v>742</v>
      </c>
      <c r="H9" s="1" t="s">
        <v>502</v>
      </c>
      <c r="I9" s="1" t="s">
        <v>511</v>
      </c>
      <c r="J9" s="1" t="s">
        <v>503</v>
      </c>
      <c r="K9" s="1">
        <v>3</v>
      </c>
      <c r="L9" s="1" t="s">
        <v>30</v>
      </c>
      <c r="M9" s="1" t="s">
        <v>579</v>
      </c>
      <c r="N9" s="1" t="s">
        <v>504</v>
      </c>
      <c r="O9" s="1" t="s">
        <v>30</v>
      </c>
      <c r="P9" s="1" t="s">
        <v>31</v>
      </c>
      <c r="Q9" s="1" t="s">
        <v>580</v>
      </c>
      <c r="R9" s="1" t="s">
        <v>498</v>
      </c>
      <c r="S9" s="1">
        <v>3</v>
      </c>
      <c r="T9" s="1" t="s">
        <v>16</v>
      </c>
      <c r="U9" s="1" t="s">
        <v>17</v>
      </c>
      <c r="V9" s="1">
        <v>-4</v>
      </c>
      <c r="W9" s="1">
        <v>0.25</v>
      </c>
      <c r="X9" s="1">
        <v>0.5</v>
      </c>
      <c r="Y9" s="1">
        <v>0.75</v>
      </c>
    </row>
    <row r="10" spans="1:25" x14ac:dyDescent="0.25">
      <c r="A10" s="1" t="s">
        <v>508</v>
      </c>
      <c r="B10" s="1">
        <v>0.25</v>
      </c>
      <c r="C10" s="1">
        <v>-6</v>
      </c>
      <c r="D10" s="1">
        <v>6</v>
      </c>
      <c r="E10" s="1">
        <v>-4</v>
      </c>
      <c r="F10" s="1">
        <v>4</v>
      </c>
      <c r="G10" s="1" t="s">
        <v>743</v>
      </c>
      <c r="H10" s="1" t="s">
        <v>502</v>
      </c>
      <c r="I10" s="1" t="s">
        <v>509</v>
      </c>
      <c r="J10" s="1" t="s">
        <v>503</v>
      </c>
      <c r="K10" s="1">
        <v>2</v>
      </c>
      <c r="L10" s="1" t="s">
        <v>30</v>
      </c>
      <c r="M10" s="1" t="s">
        <v>685</v>
      </c>
      <c r="N10" s="1" t="s">
        <v>504</v>
      </c>
      <c r="O10" s="1" t="s">
        <v>30</v>
      </c>
      <c r="P10" s="1" t="s">
        <v>31</v>
      </c>
      <c r="Q10" s="1" t="s">
        <v>686</v>
      </c>
      <c r="R10" s="1" t="s">
        <v>498</v>
      </c>
      <c r="S10" s="1">
        <v>-2</v>
      </c>
      <c r="T10" s="1" t="s">
        <v>16</v>
      </c>
      <c r="U10" s="1" t="s">
        <v>19</v>
      </c>
      <c r="V10" s="1">
        <v>3</v>
      </c>
      <c r="W10" s="1">
        <v>0.25</v>
      </c>
      <c r="X10" s="1">
        <v>0.5</v>
      </c>
      <c r="Y10" s="1">
        <v>0.75</v>
      </c>
    </row>
    <row r="11" spans="1:25" x14ac:dyDescent="0.25">
      <c r="A11" s="1" t="s">
        <v>508</v>
      </c>
      <c r="B11" s="1">
        <v>0.75</v>
      </c>
      <c r="C11" s="1">
        <v>-6</v>
      </c>
      <c r="D11" s="1">
        <v>6</v>
      </c>
      <c r="E11" s="1">
        <v>-4</v>
      </c>
      <c r="F11" s="1">
        <v>4</v>
      </c>
      <c r="G11" s="1" t="s">
        <v>741</v>
      </c>
      <c r="H11" s="1" t="s">
        <v>502</v>
      </c>
      <c r="I11" s="1" t="s">
        <v>511</v>
      </c>
      <c r="J11" s="1" t="s">
        <v>503</v>
      </c>
      <c r="K11" s="1">
        <v>3</v>
      </c>
      <c r="L11" s="1" t="s">
        <v>30</v>
      </c>
      <c r="M11" s="1" t="s">
        <v>658</v>
      </c>
      <c r="N11" s="1" t="s">
        <v>504</v>
      </c>
      <c r="O11" s="1" t="s">
        <v>30</v>
      </c>
      <c r="P11" s="1" t="s">
        <v>31</v>
      </c>
      <c r="Q11" s="1" t="s">
        <v>684</v>
      </c>
      <c r="R11" s="1" t="s">
        <v>498</v>
      </c>
      <c r="S11" s="1">
        <v>3</v>
      </c>
      <c r="T11" s="1" t="s">
        <v>16</v>
      </c>
      <c r="U11" s="1" t="s">
        <v>19</v>
      </c>
      <c r="V11" s="1">
        <v>4</v>
      </c>
      <c r="W11" s="1">
        <v>0.25</v>
      </c>
      <c r="X11" s="1">
        <v>0.5</v>
      </c>
      <c r="Y11" s="1">
        <v>0.75</v>
      </c>
    </row>
    <row r="12" spans="1:25" x14ac:dyDescent="0.25">
      <c r="A12" s="1" t="s">
        <v>508</v>
      </c>
      <c r="B12" s="1">
        <v>0.5</v>
      </c>
      <c r="C12" s="1">
        <v>-6</v>
      </c>
      <c r="D12" s="1">
        <v>6</v>
      </c>
      <c r="E12" s="1">
        <v>-4</v>
      </c>
      <c r="F12" s="1">
        <v>4</v>
      </c>
      <c r="G12" s="1" t="s">
        <v>742</v>
      </c>
      <c r="H12" s="1" t="s">
        <v>502</v>
      </c>
      <c r="I12" s="1" t="s">
        <v>509</v>
      </c>
      <c r="J12" s="1" t="s">
        <v>503</v>
      </c>
      <c r="K12" s="1">
        <v>3</v>
      </c>
      <c r="L12" s="1" t="s">
        <v>30</v>
      </c>
      <c r="M12" s="1" t="s">
        <v>614</v>
      </c>
      <c r="N12" s="1" t="s">
        <v>504</v>
      </c>
      <c r="O12" s="1" t="s">
        <v>30</v>
      </c>
      <c r="P12" s="1" t="s">
        <v>31</v>
      </c>
      <c r="Q12" s="1" t="s">
        <v>667</v>
      </c>
      <c r="R12" s="1" t="s">
        <v>498</v>
      </c>
      <c r="S12" s="1">
        <v>-3</v>
      </c>
      <c r="T12" s="1" t="s">
        <v>16</v>
      </c>
      <c r="U12" s="1" t="s">
        <v>17</v>
      </c>
      <c r="V12" s="1">
        <v>-4</v>
      </c>
      <c r="W12" s="1">
        <v>0.25</v>
      </c>
      <c r="X12" s="1">
        <v>0.5</v>
      </c>
      <c r="Y12" s="1">
        <v>0.75</v>
      </c>
    </row>
    <row r="13" spans="1:25" x14ac:dyDescent="0.25">
      <c r="A13" s="1" t="s">
        <v>508</v>
      </c>
      <c r="B13" s="1">
        <v>0.25</v>
      </c>
      <c r="C13" s="1">
        <v>-6</v>
      </c>
      <c r="D13" s="1">
        <v>6</v>
      </c>
      <c r="E13" s="1">
        <v>-4</v>
      </c>
      <c r="F13" s="1">
        <v>4</v>
      </c>
      <c r="G13" s="1" t="s">
        <v>744</v>
      </c>
      <c r="H13" s="1" t="s">
        <v>502</v>
      </c>
      <c r="I13" s="1" t="s">
        <v>509</v>
      </c>
      <c r="J13" s="1" t="s">
        <v>503</v>
      </c>
      <c r="K13" s="1">
        <v>4</v>
      </c>
      <c r="L13" s="1" t="s">
        <v>30</v>
      </c>
      <c r="M13" s="1" t="s">
        <v>534</v>
      </c>
      <c r="N13" s="1" t="s">
        <v>504</v>
      </c>
      <c r="O13" s="1" t="s">
        <v>30</v>
      </c>
      <c r="P13" s="1" t="s">
        <v>31</v>
      </c>
      <c r="Q13" s="1" t="s">
        <v>535</v>
      </c>
      <c r="R13" s="1" t="s">
        <v>498</v>
      </c>
      <c r="S13" s="1">
        <v>-4</v>
      </c>
      <c r="T13" s="1" t="s">
        <v>16</v>
      </c>
      <c r="U13" s="1" t="s">
        <v>19</v>
      </c>
      <c r="V13" s="1">
        <v>2</v>
      </c>
      <c r="W13" s="1">
        <v>0.25</v>
      </c>
      <c r="X13" s="1">
        <v>0.5</v>
      </c>
      <c r="Y13" s="1">
        <v>0.75</v>
      </c>
    </row>
    <row r="14" spans="1:25" x14ac:dyDescent="0.25">
      <c r="A14" s="1" t="s">
        <v>508</v>
      </c>
      <c r="B14" s="1">
        <v>0.25</v>
      </c>
      <c r="C14" s="1">
        <v>-6</v>
      </c>
      <c r="D14" s="1">
        <v>6</v>
      </c>
      <c r="E14" s="1">
        <v>-4</v>
      </c>
      <c r="F14" s="1">
        <v>4</v>
      </c>
      <c r="G14" s="1" t="s">
        <v>745</v>
      </c>
      <c r="H14" s="1" t="s">
        <v>502</v>
      </c>
      <c r="I14" s="1" t="s">
        <v>509</v>
      </c>
      <c r="J14" s="1" t="s">
        <v>503</v>
      </c>
      <c r="K14" s="1">
        <v>3</v>
      </c>
      <c r="L14" s="1" t="s">
        <v>30</v>
      </c>
      <c r="M14" s="1" t="s">
        <v>558</v>
      </c>
      <c r="N14" s="1" t="s">
        <v>504</v>
      </c>
      <c r="O14" s="1" t="s">
        <v>30</v>
      </c>
      <c r="P14" s="1" t="s">
        <v>31</v>
      </c>
      <c r="Q14" s="1" t="s">
        <v>559</v>
      </c>
      <c r="R14" s="1" t="s">
        <v>498</v>
      </c>
      <c r="S14" s="1">
        <v>-3</v>
      </c>
      <c r="T14" s="1" t="s">
        <v>16</v>
      </c>
      <c r="U14" s="1" t="s">
        <v>17</v>
      </c>
      <c r="V14" s="1">
        <v>-1</v>
      </c>
      <c r="W14" s="1">
        <v>0.25</v>
      </c>
      <c r="X14" s="1">
        <v>0.5</v>
      </c>
      <c r="Y14" s="1">
        <v>0.75</v>
      </c>
    </row>
    <row r="15" spans="1:25" x14ac:dyDescent="0.25">
      <c r="A15" s="1" t="s">
        <v>508</v>
      </c>
      <c r="B15" s="1">
        <v>0.5</v>
      </c>
      <c r="C15" s="1">
        <v>-6</v>
      </c>
      <c r="D15" s="1">
        <v>6</v>
      </c>
      <c r="E15" s="1">
        <v>-4</v>
      </c>
      <c r="F15" s="1">
        <v>4</v>
      </c>
      <c r="G15" s="1" t="s">
        <v>746</v>
      </c>
      <c r="H15" s="1" t="s">
        <v>502</v>
      </c>
      <c r="I15" s="1" t="s">
        <v>509</v>
      </c>
      <c r="J15" s="1" t="s">
        <v>503</v>
      </c>
      <c r="K15" s="1">
        <v>1</v>
      </c>
      <c r="L15" s="1" t="s">
        <v>30</v>
      </c>
      <c r="M15" s="1" t="s">
        <v>647</v>
      </c>
      <c r="N15" s="1" t="s">
        <v>504</v>
      </c>
      <c r="O15" s="1" t="s">
        <v>30</v>
      </c>
      <c r="P15" s="1" t="s">
        <v>31</v>
      </c>
      <c r="Q15" s="1" t="s">
        <v>679</v>
      </c>
      <c r="R15" s="1" t="s">
        <v>498</v>
      </c>
      <c r="S15" s="1">
        <v>-1</v>
      </c>
      <c r="T15" s="1" t="s">
        <v>16</v>
      </c>
      <c r="U15" s="1" t="s">
        <v>17</v>
      </c>
      <c r="V15" s="1">
        <v>-5</v>
      </c>
      <c r="W15" s="1">
        <v>0.25</v>
      </c>
      <c r="X15" s="1">
        <v>0.5</v>
      </c>
      <c r="Y15" s="1">
        <v>0.75</v>
      </c>
    </row>
    <row r="16" spans="1:25" x14ac:dyDescent="0.25">
      <c r="A16" s="1" t="s">
        <v>508</v>
      </c>
      <c r="B16" s="1">
        <v>0.25</v>
      </c>
      <c r="C16" s="1">
        <v>-6</v>
      </c>
      <c r="D16" s="1">
        <v>6</v>
      </c>
      <c r="E16" s="1">
        <v>-4</v>
      </c>
      <c r="F16" s="1">
        <v>4</v>
      </c>
      <c r="G16" s="1" t="s">
        <v>747</v>
      </c>
      <c r="H16" s="1" t="s">
        <v>502</v>
      </c>
      <c r="I16" s="1" t="s">
        <v>511</v>
      </c>
      <c r="J16" s="1" t="s">
        <v>503</v>
      </c>
      <c r="K16" s="1">
        <v>3</v>
      </c>
      <c r="L16" s="1" t="s">
        <v>30</v>
      </c>
      <c r="M16" s="1" t="s">
        <v>706</v>
      </c>
      <c r="N16" s="1" t="s">
        <v>504</v>
      </c>
      <c r="O16" s="1" t="s">
        <v>30</v>
      </c>
      <c r="P16" s="1" t="s">
        <v>31</v>
      </c>
      <c r="Q16" s="1" t="s">
        <v>748</v>
      </c>
      <c r="R16" s="1" t="s">
        <v>498</v>
      </c>
      <c r="S16" s="1">
        <v>3</v>
      </c>
      <c r="T16" s="1" t="s">
        <v>16</v>
      </c>
      <c r="U16" s="1" t="s">
        <v>19</v>
      </c>
      <c r="V16" s="1">
        <v>6</v>
      </c>
      <c r="W16" s="1">
        <v>0.25</v>
      </c>
      <c r="X16" s="1">
        <v>0.5</v>
      </c>
      <c r="Y16" s="1">
        <v>0.75</v>
      </c>
    </row>
    <row r="17" spans="1:25" x14ac:dyDescent="0.25">
      <c r="A17" s="1" t="s">
        <v>508</v>
      </c>
      <c r="B17" s="1">
        <v>0.5</v>
      </c>
      <c r="C17" s="1">
        <v>-6</v>
      </c>
      <c r="D17" s="1">
        <v>6</v>
      </c>
      <c r="E17" s="1">
        <v>-4</v>
      </c>
      <c r="F17" s="1">
        <v>4</v>
      </c>
      <c r="G17" s="1" t="s">
        <v>749</v>
      </c>
      <c r="H17" s="1" t="s">
        <v>502</v>
      </c>
      <c r="I17" s="1" t="s">
        <v>509</v>
      </c>
      <c r="J17" s="1" t="s">
        <v>503</v>
      </c>
      <c r="K17" s="1">
        <v>4</v>
      </c>
      <c r="L17" s="1" t="s">
        <v>30</v>
      </c>
      <c r="M17" s="1" t="s">
        <v>750</v>
      </c>
      <c r="N17" s="1" t="s">
        <v>504</v>
      </c>
      <c r="O17" s="1" t="s">
        <v>30</v>
      </c>
      <c r="P17" s="1" t="s">
        <v>31</v>
      </c>
      <c r="Q17" s="1" t="s">
        <v>751</v>
      </c>
      <c r="R17" s="1" t="s">
        <v>498</v>
      </c>
      <c r="S17" s="1">
        <v>-4</v>
      </c>
      <c r="T17" s="1" t="s">
        <v>16</v>
      </c>
      <c r="U17" s="1" t="s">
        <v>19</v>
      </c>
      <c r="V17" s="1">
        <v>4</v>
      </c>
      <c r="W17" s="1">
        <v>0.25</v>
      </c>
      <c r="X17" s="1">
        <v>0.5</v>
      </c>
      <c r="Y17" s="1">
        <v>0.75</v>
      </c>
    </row>
    <row r="18" spans="1:25" x14ac:dyDescent="0.25">
      <c r="A18" s="1" t="s">
        <v>508</v>
      </c>
      <c r="B18" s="1">
        <v>0.5</v>
      </c>
      <c r="C18" s="1">
        <v>-6</v>
      </c>
      <c r="D18" s="1">
        <v>6</v>
      </c>
      <c r="E18" s="1">
        <v>-4</v>
      </c>
      <c r="F18" s="1">
        <v>4</v>
      </c>
      <c r="G18" s="1" t="s">
        <v>746</v>
      </c>
      <c r="H18" s="1" t="s">
        <v>502</v>
      </c>
      <c r="I18" s="1" t="s">
        <v>511</v>
      </c>
      <c r="J18" s="1" t="s">
        <v>503</v>
      </c>
      <c r="K18" s="1">
        <v>3</v>
      </c>
      <c r="L18" s="1" t="s">
        <v>30</v>
      </c>
      <c r="M18" s="1" t="s">
        <v>664</v>
      </c>
      <c r="N18" s="1" t="s">
        <v>504</v>
      </c>
      <c r="O18" s="1" t="s">
        <v>30</v>
      </c>
      <c r="P18" s="1" t="s">
        <v>31</v>
      </c>
      <c r="Q18" s="1" t="s">
        <v>665</v>
      </c>
      <c r="R18" s="1" t="s">
        <v>498</v>
      </c>
      <c r="S18" s="1">
        <v>3</v>
      </c>
      <c r="T18" s="1" t="s">
        <v>16</v>
      </c>
      <c r="U18" s="1" t="s">
        <v>17</v>
      </c>
      <c r="V18" s="1">
        <v>-5</v>
      </c>
      <c r="W18" s="1">
        <v>0.25</v>
      </c>
      <c r="X18" s="1">
        <v>0.5</v>
      </c>
      <c r="Y18" s="1">
        <v>0.75</v>
      </c>
    </row>
    <row r="19" spans="1:25" x14ac:dyDescent="0.25">
      <c r="A19" s="1" t="s">
        <v>508</v>
      </c>
      <c r="B19" s="1">
        <v>0.75</v>
      </c>
      <c r="C19" s="1">
        <v>-6</v>
      </c>
      <c r="D19" s="1">
        <v>6</v>
      </c>
      <c r="E19" s="1">
        <v>-4</v>
      </c>
      <c r="F19" s="1">
        <v>4</v>
      </c>
      <c r="G19" s="1" t="s">
        <v>752</v>
      </c>
      <c r="H19" s="1" t="s">
        <v>502</v>
      </c>
      <c r="I19" s="1" t="s">
        <v>509</v>
      </c>
      <c r="J19" s="1" t="s">
        <v>503</v>
      </c>
      <c r="K19" s="1">
        <v>4</v>
      </c>
      <c r="L19" s="1" t="s">
        <v>30</v>
      </c>
      <c r="M19" s="1" t="s">
        <v>530</v>
      </c>
      <c r="N19" s="1" t="s">
        <v>504</v>
      </c>
      <c r="O19" s="1" t="s">
        <v>30</v>
      </c>
      <c r="P19" s="1" t="s">
        <v>31</v>
      </c>
      <c r="Q19" s="1" t="s">
        <v>531</v>
      </c>
      <c r="R19" s="1" t="s">
        <v>498</v>
      </c>
      <c r="S19" s="1">
        <v>-4</v>
      </c>
      <c r="T19" s="1" t="s">
        <v>16</v>
      </c>
      <c r="U19" s="1" t="s">
        <v>19</v>
      </c>
      <c r="V19" s="1">
        <v>5</v>
      </c>
      <c r="W19" s="1">
        <v>0.25</v>
      </c>
      <c r="X19" s="1">
        <v>0.5</v>
      </c>
      <c r="Y19" s="1">
        <v>0.75</v>
      </c>
    </row>
    <row r="20" spans="1:25" x14ac:dyDescent="0.25">
      <c r="A20" s="1" t="s">
        <v>508</v>
      </c>
      <c r="B20" s="1">
        <v>0.25</v>
      </c>
      <c r="C20" s="1">
        <v>-6</v>
      </c>
      <c r="D20" s="1">
        <v>6</v>
      </c>
      <c r="E20" s="1">
        <v>-4</v>
      </c>
      <c r="F20" s="1">
        <v>4</v>
      </c>
      <c r="G20" s="1" t="s">
        <v>753</v>
      </c>
      <c r="H20" s="1" t="s">
        <v>502</v>
      </c>
      <c r="I20" s="1" t="s">
        <v>509</v>
      </c>
      <c r="J20" s="1" t="s">
        <v>503</v>
      </c>
      <c r="K20" s="1">
        <v>4</v>
      </c>
      <c r="L20" s="1" t="s">
        <v>30</v>
      </c>
      <c r="M20" s="1" t="s">
        <v>555</v>
      </c>
      <c r="N20" s="1" t="s">
        <v>504</v>
      </c>
      <c r="O20" s="1" t="s">
        <v>30</v>
      </c>
      <c r="P20" s="1" t="s">
        <v>31</v>
      </c>
      <c r="Q20" s="1" t="s">
        <v>556</v>
      </c>
      <c r="R20" s="1" t="s">
        <v>498</v>
      </c>
      <c r="S20" s="1">
        <v>-4</v>
      </c>
      <c r="T20" s="1" t="s">
        <v>16</v>
      </c>
      <c r="U20" s="1" t="s">
        <v>17</v>
      </c>
      <c r="V20" s="1">
        <v>-4</v>
      </c>
      <c r="W20" s="1">
        <v>0.25</v>
      </c>
      <c r="X20" s="1">
        <v>0.5</v>
      </c>
      <c r="Y20" s="1">
        <v>0.75</v>
      </c>
    </row>
    <row r="21" spans="1:25" x14ac:dyDescent="0.25">
      <c r="A21" s="1" t="s">
        <v>508</v>
      </c>
      <c r="B21" s="1">
        <v>0.75</v>
      </c>
      <c r="C21" s="1">
        <v>-6</v>
      </c>
      <c r="D21" s="1">
        <v>6</v>
      </c>
      <c r="E21" s="1">
        <v>-4</v>
      </c>
      <c r="F21" s="1">
        <v>4</v>
      </c>
      <c r="G21" s="1" t="s">
        <v>754</v>
      </c>
      <c r="H21" s="1" t="s">
        <v>502</v>
      </c>
      <c r="I21" s="1" t="s">
        <v>509</v>
      </c>
      <c r="J21" s="1" t="s">
        <v>503</v>
      </c>
      <c r="K21" s="1">
        <v>1</v>
      </c>
      <c r="L21" s="1" t="s">
        <v>30</v>
      </c>
      <c r="M21" s="1" t="s">
        <v>755</v>
      </c>
      <c r="N21" s="1" t="s">
        <v>504</v>
      </c>
      <c r="O21" s="1" t="s">
        <v>30</v>
      </c>
      <c r="P21" s="1" t="s">
        <v>31</v>
      </c>
      <c r="Q21" s="1" t="s">
        <v>756</v>
      </c>
      <c r="R21" s="1" t="s">
        <v>498</v>
      </c>
      <c r="S21" s="1">
        <v>-1</v>
      </c>
      <c r="T21" s="1" t="s">
        <v>16</v>
      </c>
      <c r="U21" s="1" t="s">
        <v>17</v>
      </c>
      <c r="V21" s="1">
        <v>-3</v>
      </c>
      <c r="W21" s="1">
        <v>0.25</v>
      </c>
      <c r="X21" s="1">
        <v>0.5</v>
      </c>
      <c r="Y21" s="1">
        <v>0.75</v>
      </c>
    </row>
    <row r="22" spans="1:25" x14ac:dyDescent="0.25">
      <c r="A22" s="1" t="s">
        <v>508</v>
      </c>
      <c r="B22" s="1">
        <v>0.5</v>
      </c>
      <c r="C22" s="1">
        <v>-6</v>
      </c>
      <c r="D22" s="1">
        <v>6</v>
      </c>
      <c r="E22" s="1">
        <v>-4</v>
      </c>
      <c r="F22" s="1">
        <v>4</v>
      </c>
      <c r="G22" s="1" t="s">
        <v>742</v>
      </c>
      <c r="H22" s="1" t="s">
        <v>502</v>
      </c>
      <c r="I22" s="1" t="s">
        <v>509</v>
      </c>
      <c r="J22" s="1" t="s">
        <v>503</v>
      </c>
      <c r="K22" s="1">
        <v>3</v>
      </c>
      <c r="L22" s="1" t="s">
        <v>30</v>
      </c>
      <c r="M22" s="1" t="s">
        <v>614</v>
      </c>
      <c r="N22" s="1" t="s">
        <v>504</v>
      </c>
      <c r="O22" s="1" t="s">
        <v>30</v>
      </c>
      <c r="P22" s="1" t="s">
        <v>31</v>
      </c>
      <c r="Q22" s="1" t="s">
        <v>667</v>
      </c>
      <c r="R22" s="1" t="s">
        <v>498</v>
      </c>
      <c r="S22" s="1">
        <v>-3</v>
      </c>
      <c r="T22" s="1" t="s">
        <v>16</v>
      </c>
      <c r="U22" s="1" t="s">
        <v>17</v>
      </c>
      <c r="V22" s="1">
        <v>-4</v>
      </c>
      <c r="W22" s="1">
        <v>0.25</v>
      </c>
      <c r="X22" s="1">
        <v>0.5</v>
      </c>
      <c r="Y22" s="1">
        <v>0.75</v>
      </c>
    </row>
    <row r="23" spans="1:25" x14ac:dyDescent="0.25">
      <c r="A23" s="1" t="s">
        <v>508</v>
      </c>
      <c r="B23" s="1">
        <v>0.25</v>
      </c>
      <c r="C23" s="1">
        <v>-6</v>
      </c>
      <c r="D23" s="1">
        <v>6</v>
      </c>
      <c r="E23" s="1">
        <v>-4</v>
      </c>
      <c r="F23" s="1">
        <v>4</v>
      </c>
      <c r="G23" s="1" t="s">
        <v>747</v>
      </c>
      <c r="H23" s="1" t="s">
        <v>502</v>
      </c>
      <c r="I23" s="1" t="s">
        <v>511</v>
      </c>
      <c r="J23" s="1" t="s">
        <v>503</v>
      </c>
      <c r="K23" s="1">
        <v>4</v>
      </c>
      <c r="L23" s="1" t="s">
        <v>30</v>
      </c>
      <c r="M23" s="1" t="s">
        <v>575</v>
      </c>
      <c r="N23" s="1" t="s">
        <v>504</v>
      </c>
      <c r="O23" s="1" t="s">
        <v>30</v>
      </c>
      <c r="P23" s="1" t="s">
        <v>31</v>
      </c>
      <c r="Q23" s="1" t="s">
        <v>757</v>
      </c>
      <c r="R23" s="1" t="s">
        <v>498</v>
      </c>
      <c r="S23" s="1">
        <v>4</v>
      </c>
      <c r="T23" s="1" t="s">
        <v>16</v>
      </c>
      <c r="U23" s="1" t="s">
        <v>19</v>
      </c>
      <c r="V23" s="1">
        <v>6</v>
      </c>
      <c r="W23" s="1">
        <v>0.25</v>
      </c>
      <c r="X23" s="1">
        <v>0.5</v>
      </c>
      <c r="Y23" s="1">
        <v>0.75</v>
      </c>
    </row>
    <row r="24" spans="1:25" x14ac:dyDescent="0.25">
      <c r="A24" s="1" t="s">
        <v>508</v>
      </c>
      <c r="B24" s="1">
        <v>0.75</v>
      </c>
      <c r="C24" s="1">
        <v>-6</v>
      </c>
      <c r="D24" s="1">
        <v>6</v>
      </c>
      <c r="E24" s="1">
        <v>-4</v>
      </c>
      <c r="F24" s="1">
        <v>4</v>
      </c>
      <c r="G24" s="1" t="s">
        <v>752</v>
      </c>
      <c r="H24" s="1" t="s">
        <v>502</v>
      </c>
      <c r="I24" s="1" t="s">
        <v>511</v>
      </c>
      <c r="J24" s="1" t="s">
        <v>503</v>
      </c>
      <c r="K24" s="1">
        <v>1</v>
      </c>
      <c r="L24" s="1" t="s">
        <v>30</v>
      </c>
      <c r="M24" s="1" t="s">
        <v>758</v>
      </c>
      <c r="N24" s="1" t="s">
        <v>504</v>
      </c>
      <c r="O24" s="1" t="s">
        <v>30</v>
      </c>
      <c r="P24" s="1" t="s">
        <v>31</v>
      </c>
      <c r="Q24" s="1" t="s">
        <v>759</v>
      </c>
      <c r="R24" s="1" t="s">
        <v>498</v>
      </c>
      <c r="S24" s="1">
        <v>1</v>
      </c>
      <c r="T24" s="1" t="s">
        <v>16</v>
      </c>
      <c r="U24" s="1" t="s">
        <v>19</v>
      </c>
      <c r="V24" s="1">
        <v>5</v>
      </c>
      <c r="W24" s="1">
        <v>0.25</v>
      </c>
      <c r="X24" s="1">
        <v>0.5</v>
      </c>
      <c r="Y24" s="1">
        <v>0.75</v>
      </c>
    </row>
    <row r="25" spans="1:25" x14ac:dyDescent="0.25">
      <c r="A25" s="1" t="s">
        <v>508</v>
      </c>
      <c r="B25" s="1">
        <v>0.75</v>
      </c>
      <c r="C25" s="1">
        <v>-6</v>
      </c>
      <c r="D25" s="1">
        <v>6</v>
      </c>
      <c r="E25" s="1">
        <v>-4</v>
      </c>
      <c r="F25" s="1">
        <v>4</v>
      </c>
      <c r="G25" s="1" t="s">
        <v>752</v>
      </c>
      <c r="H25" s="1" t="s">
        <v>502</v>
      </c>
      <c r="I25" s="1" t="s">
        <v>511</v>
      </c>
      <c r="J25" s="1" t="s">
        <v>503</v>
      </c>
      <c r="K25" s="1">
        <v>3</v>
      </c>
      <c r="L25" s="1" t="s">
        <v>30</v>
      </c>
      <c r="M25" s="1" t="s">
        <v>623</v>
      </c>
      <c r="N25" s="1" t="s">
        <v>504</v>
      </c>
      <c r="O25" s="1" t="s">
        <v>30</v>
      </c>
      <c r="P25" s="1" t="s">
        <v>31</v>
      </c>
      <c r="Q25" s="1" t="s">
        <v>760</v>
      </c>
      <c r="R25" s="1" t="s">
        <v>498</v>
      </c>
      <c r="S25" s="1">
        <v>3</v>
      </c>
      <c r="T25" s="1" t="s">
        <v>16</v>
      </c>
      <c r="U25" s="1" t="s">
        <v>19</v>
      </c>
      <c r="V25" s="1">
        <v>5</v>
      </c>
      <c r="W25" s="1">
        <v>0.25</v>
      </c>
      <c r="X25" s="1">
        <v>0.5</v>
      </c>
      <c r="Y25" s="1">
        <v>0.75</v>
      </c>
    </row>
    <row r="26" spans="1:25" x14ac:dyDescent="0.25">
      <c r="A26" s="1" t="s">
        <v>508</v>
      </c>
      <c r="B26" s="1">
        <v>0.75</v>
      </c>
      <c r="C26" s="1">
        <v>-6</v>
      </c>
      <c r="D26" s="1">
        <v>6</v>
      </c>
      <c r="E26" s="1">
        <v>-4</v>
      </c>
      <c r="F26" s="1">
        <v>4</v>
      </c>
      <c r="G26" s="1" t="s">
        <v>761</v>
      </c>
      <c r="H26" s="1" t="s">
        <v>502</v>
      </c>
      <c r="I26" s="1" t="s">
        <v>509</v>
      </c>
      <c r="J26" s="1" t="s">
        <v>503</v>
      </c>
      <c r="K26" s="1">
        <v>3</v>
      </c>
      <c r="L26" s="1" t="s">
        <v>30</v>
      </c>
      <c r="M26" s="1" t="s">
        <v>525</v>
      </c>
      <c r="N26" s="1" t="s">
        <v>504</v>
      </c>
      <c r="O26" s="1" t="s">
        <v>30</v>
      </c>
      <c r="P26" s="1" t="s">
        <v>31</v>
      </c>
      <c r="Q26" s="1" t="s">
        <v>762</v>
      </c>
      <c r="R26" s="1" t="s">
        <v>498</v>
      </c>
      <c r="S26" s="1">
        <v>-3</v>
      </c>
      <c r="T26" s="1" t="s">
        <v>16</v>
      </c>
      <c r="U26" s="1" t="s">
        <v>17</v>
      </c>
      <c r="V26" s="1">
        <v>-5</v>
      </c>
      <c r="W26" s="1">
        <v>0.25</v>
      </c>
      <c r="X26" s="1">
        <v>0.5</v>
      </c>
      <c r="Y26" s="1">
        <v>0.75</v>
      </c>
    </row>
    <row r="27" spans="1:25" x14ac:dyDescent="0.25">
      <c r="A27" s="1" t="s">
        <v>508</v>
      </c>
      <c r="B27" s="1">
        <v>0.5</v>
      </c>
      <c r="C27" s="1">
        <v>-6</v>
      </c>
      <c r="D27" s="1">
        <v>6</v>
      </c>
      <c r="E27" s="1">
        <v>-4</v>
      </c>
      <c r="F27" s="1">
        <v>4</v>
      </c>
      <c r="G27" s="1" t="s">
        <v>763</v>
      </c>
      <c r="H27" s="1" t="s">
        <v>502</v>
      </c>
      <c r="I27" s="1" t="s">
        <v>509</v>
      </c>
      <c r="J27" s="1" t="s">
        <v>503</v>
      </c>
      <c r="K27" s="1">
        <v>3</v>
      </c>
      <c r="L27" s="1" t="s">
        <v>30</v>
      </c>
      <c r="M27" s="1" t="s">
        <v>549</v>
      </c>
      <c r="N27" s="1" t="s">
        <v>504</v>
      </c>
      <c r="O27" s="1" t="s">
        <v>30</v>
      </c>
      <c r="P27" s="1" t="s">
        <v>31</v>
      </c>
      <c r="Q27" s="1" t="s">
        <v>550</v>
      </c>
      <c r="R27" s="1" t="s">
        <v>498</v>
      </c>
      <c r="S27" s="1">
        <v>-3</v>
      </c>
      <c r="T27" s="1" t="s">
        <v>16</v>
      </c>
      <c r="U27" s="1" t="s">
        <v>19</v>
      </c>
      <c r="V27" s="1">
        <v>2</v>
      </c>
      <c r="W27" s="1">
        <v>0.25</v>
      </c>
      <c r="X27" s="1">
        <v>0.5</v>
      </c>
      <c r="Y27" s="1">
        <v>0.75</v>
      </c>
    </row>
    <row r="28" spans="1:25" x14ac:dyDescent="0.25">
      <c r="A28" s="1" t="s">
        <v>508</v>
      </c>
      <c r="B28" s="1">
        <v>0.25</v>
      </c>
      <c r="C28" s="1">
        <v>-6</v>
      </c>
      <c r="D28" s="1">
        <v>6</v>
      </c>
      <c r="E28" s="1">
        <v>-4</v>
      </c>
      <c r="F28" s="1">
        <v>4</v>
      </c>
      <c r="G28" s="1" t="s">
        <v>764</v>
      </c>
      <c r="H28" s="1" t="s">
        <v>502</v>
      </c>
      <c r="I28" s="1" t="s">
        <v>511</v>
      </c>
      <c r="J28" s="1" t="s">
        <v>503</v>
      </c>
      <c r="K28" s="1">
        <v>2</v>
      </c>
      <c r="L28" s="1" t="s">
        <v>30</v>
      </c>
      <c r="M28" s="1" t="s">
        <v>765</v>
      </c>
      <c r="N28" s="1" t="s">
        <v>504</v>
      </c>
      <c r="O28" s="1" t="s">
        <v>30</v>
      </c>
      <c r="P28" s="1" t="s">
        <v>31</v>
      </c>
      <c r="Q28" s="1" t="s">
        <v>766</v>
      </c>
      <c r="R28" s="1" t="s">
        <v>498</v>
      </c>
      <c r="S28" s="1">
        <v>2</v>
      </c>
      <c r="T28" s="1" t="s">
        <v>16</v>
      </c>
      <c r="U28" s="1" t="s">
        <v>19</v>
      </c>
      <c r="V28" s="1">
        <v>1</v>
      </c>
      <c r="W28" s="1">
        <v>0.25</v>
      </c>
      <c r="X28" s="1">
        <v>0.5</v>
      </c>
      <c r="Y28" s="1">
        <v>0.75</v>
      </c>
    </row>
    <row r="29" spans="1:25" x14ac:dyDescent="0.25">
      <c r="A29" s="1" t="s">
        <v>508</v>
      </c>
      <c r="B29" s="1">
        <v>0.5</v>
      </c>
      <c r="C29" s="1">
        <v>-6</v>
      </c>
      <c r="D29" s="1">
        <v>6</v>
      </c>
      <c r="E29" s="1">
        <v>-4</v>
      </c>
      <c r="F29" s="1">
        <v>4</v>
      </c>
      <c r="G29" s="1" t="s">
        <v>742</v>
      </c>
      <c r="H29" s="1" t="s">
        <v>502</v>
      </c>
      <c r="I29" s="1" t="s">
        <v>509</v>
      </c>
      <c r="J29" s="1" t="s">
        <v>503</v>
      </c>
      <c r="K29" s="1">
        <v>1</v>
      </c>
      <c r="L29" s="1" t="s">
        <v>30</v>
      </c>
      <c r="M29" s="1" t="s">
        <v>649</v>
      </c>
      <c r="N29" s="1" t="s">
        <v>504</v>
      </c>
      <c r="O29" s="1" t="s">
        <v>30</v>
      </c>
      <c r="P29" s="1" t="s">
        <v>31</v>
      </c>
      <c r="Q29" s="1" t="s">
        <v>661</v>
      </c>
      <c r="R29" s="1" t="s">
        <v>498</v>
      </c>
      <c r="S29" s="1">
        <v>-1</v>
      </c>
      <c r="T29" s="1" t="s">
        <v>16</v>
      </c>
      <c r="U29" s="1" t="s">
        <v>17</v>
      </c>
      <c r="V29" s="1">
        <v>-4</v>
      </c>
      <c r="W29" s="1">
        <v>0.25</v>
      </c>
      <c r="X29" s="1">
        <v>0.5</v>
      </c>
      <c r="Y29" s="1">
        <v>0.75</v>
      </c>
    </row>
    <row r="30" spans="1:25" x14ac:dyDescent="0.25">
      <c r="A30" s="1" t="s">
        <v>508</v>
      </c>
      <c r="B30" s="1">
        <v>0.5</v>
      </c>
      <c r="C30" s="1">
        <v>-6</v>
      </c>
      <c r="D30" s="1">
        <v>6</v>
      </c>
      <c r="E30" s="1">
        <v>-4</v>
      </c>
      <c r="F30" s="1">
        <v>4</v>
      </c>
      <c r="G30" s="1" t="s">
        <v>763</v>
      </c>
      <c r="H30" s="1" t="s">
        <v>502</v>
      </c>
      <c r="I30" s="1" t="s">
        <v>509</v>
      </c>
      <c r="J30" s="1" t="s">
        <v>503</v>
      </c>
      <c r="K30" s="1">
        <v>4</v>
      </c>
      <c r="L30" s="1" t="s">
        <v>30</v>
      </c>
      <c r="M30" s="1" t="s">
        <v>534</v>
      </c>
      <c r="N30" s="1" t="s">
        <v>504</v>
      </c>
      <c r="O30" s="1" t="s">
        <v>30</v>
      </c>
      <c r="P30" s="1" t="s">
        <v>31</v>
      </c>
      <c r="Q30" s="1" t="s">
        <v>535</v>
      </c>
      <c r="R30" s="1" t="s">
        <v>498</v>
      </c>
      <c r="S30" s="1">
        <v>-4</v>
      </c>
      <c r="T30" s="1" t="s">
        <v>16</v>
      </c>
      <c r="U30" s="1" t="s">
        <v>19</v>
      </c>
      <c r="V30" s="1">
        <v>2</v>
      </c>
      <c r="W30" s="1">
        <v>0.25</v>
      </c>
      <c r="X30" s="1">
        <v>0.5</v>
      </c>
      <c r="Y30" s="1">
        <v>0.75</v>
      </c>
    </row>
    <row r="31" spans="1:25" x14ac:dyDescent="0.25">
      <c r="A31" s="1" t="s">
        <v>508</v>
      </c>
      <c r="B31" s="1">
        <v>0.75</v>
      </c>
      <c r="C31" s="1">
        <v>-6</v>
      </c>
      <c r="D31" s="1">
        <v>6</v>
      </c>
      <c r="E31" s="1">
        <v>-4</v>
      </c>
      <c r="F31" s="1">
        <v>4</v>
      </c>
      <c r="G31" s="1" t="s">
        <v>767</v>
      </c>
      <c r="H31" s="1" t="s">
        <v>502</v>
      </c>
      <c r="I31" s="1" t="s">
        <v>509</v>
      </c>
      <c r="J31" s="1" t="s">
        <v>503</v>
      </c>
      <c r="K31" s="1">
        <v>2</v>
      </c>
      <c r="L31" s="1" t="s">
        <v>30</v>
      </c>
      <c r="M31" s="1" t="s">
        <v>610</v>
      </c>
      <c r="N31" s="1" t="s">
        <v>504</v>
      </c>
      <c r="O31" s="1" t="s">
        <v>30</v>
      </c>
      <c r="P31" s="1" t="s">
        <v>31</v>
      </c>
      <c r="Q31" s="1" t="s">
        <v>676</v>
      </c>
      <c r="R31" s="1" t="s">
        <v>498</v>
      </c>
      <c r="S31" s="1">
        <v>-2</v>
      </c>
      <c r="T31" s="1" t="s">
        <v>16</v>
      </c>
      <c r="U31" s="1" t="s">
        <v>17</v>
      </c>
      <c r="V31" s="1">
        <v>-6</v>
      </c>
      <c r="W31" s="1">
        <v>0.25</v>
      </c>
      <c r="X31" s="1">
        <v>0.5</v>
      </c>
      <c r="Y31" s="1">
        <v>0.75</v>
      </c>
    </row>
    <row r="32" spans="1:25" x14ac:dyDescent="0.25">
      <c r="A32" s="1" t="s">
        <v>508</v>
      </c>
      <c r="B32" s="1">
        <v>0.5</v>
      </c>
      <c r="C32" s="1">
        <v>-6</v>
      </c>
      <c r="D32" s="1">
        <v>6</v>
      </c>
      <c r="E32" s="1">
        <v>-4</v>
      </c>
      <c r="F32" s="1">
        <v>4</v>
      </c>
      <c r="G32" s="1" t="s">
        <v>768</v>
      </c>
      <c r="H32" s="1" t="s">
        <v>502</v>
      </c>
      <c r="I32" s="1" t="s">
        <v>511</v>
      </c>
      <c r="J32" s="1" t="s">
        <v>503</v>
      </c>
      <c r="K32" s="1">
        <v>2</v>
      </c>
      <c r="L32" s="1" t="s">
        <v>30</v>
      </c>
      <c r="M32" s="1" t="s">
        <v>578</v>
      </c>
      <c r="N32" s="1" t="s">
        <v>504</v>
      </c>
      <c r="O32" s="1" t="s">
        <v>30</v>
      </c>
      <c r="P32" s="1" t="s">
        <v>31</v>
      </c>
      <c r="Q32" s="1" t="s">
        <v>769</v>
      </c>
      <c r="R32" s="1" t="s">
        <v>498</v>
      </c>
      <c r="S32" s="1">
        <v>2</v>
      </c>
      <c r="T32" s="1" t="s">
        <v>16</v>
      </c>
      <c r="U32" s="1" t="s">
        <v>19</v>
      </c>
      <c r="V32" s="1">
        <v>3</v>
      </c>
      <c r="W32" s="1">
        <v>0.25</v>
      </c>
      <c r="X32" s="1">
        <v>0.5</v>
      </c>
      <c r="Y32" s="1">
        <v>0.75</v>
      </c>
    </row>
    <row r="33" spans="1:25" x14ac:dyDescent="0.25">
      <c r="A33" s="1" t="s">
        <v>508</v>
      </c>
      <c r="B33" s="1">
        <v>0.25</v>
      </c>
      <c r="C33" s="1">
        <v>-6</v>
      </c>
      <c r="D33" s="1">
        <v>6</v>
      </c>
      <c r="E33" s="1">
        <v>-4</v>
      </c>
      <c r="F33" s="1">
        <v>4</v>
      </c>
      <c r="G33" s="1" t="s">
        <v>745</v>
      </c>
      <c r="H33" s="1" t="s">
        <v>502</v>
      </c>
      <c r="I33" s="1" t="s">
        <v>511</v>
      </c>
      <c r="J33" s="1" t="s">
        <v>503</v>
      </c>
      <c r="K33" s="1">
        <v>3</v>
      </c>
      <c r="L33" s="1" t="s">
        <v>30</v>
      </c>
      <c r="M33" s="1" t="s">
        <v>681</v>
      </c>
      <c r="N33" s="1" t="s">
        <v>504</v>
      </c>
      <c r="O33" s="1" t="s">
        <v>30</v>
      </c>
      <c r="P33" s="1" t="s">
        <v>31</v>
      </c>
      <c r="Q33" s="1" t="s">
        <v>682</v>
      </c>
      <c r="R33" s="1" t="s">
        <v>498</v>
      </c>
      <c r="S33" s="1">
        <v>3</v>
      </c>
      <c r="T33" s="1" t="s">
        <v>16</v>
      </c>
      <c r="U33" s="1" t="s">
        <v>17</v>
      </c>
      <c r="V33" s="1">
        <v>-1</v>
      </c>
      <c r="W33" s="1">
        <v>0.25</v>
      </c>
      <c r="X33" s="1">
        <v>0.5</v>
      </c>
      <c r="Y33" s="1">
        <v>0.75</v>
      </c>
    </row>
    <row r="34" spans="1:25" x14ac:dyDescent="0.25">
      <c r="A34" s="1" t="s">
        <v>508</v>
      </c>
      <c r="B34" s="1">
        <v>0.75</v>
      </c>
      <c r="C34" s="1">
        <v>-6</v>
      </c>
      <c r="D34" s="1">
        <v>6</v>
      </c>
      <c r="E34" s="1">
        <v>-4</v>
      </c>
      <c r="F34" s="1">
        <v>4</v>
      </c>
      <c r="G34" s="1" t="s">
        <v>739</v>
      </c>
      <c r="H34" s="1" t="s">
        <v>502</v>
      </c>
      <c r="I34" s="1" t="s">
        <v>511</v>
      </c>
      <c r="J34" s="1" t="s">
        <v>503</v>
      </c>
      <c r="K34" s="1">
        <v>1</v>
      </c>
      <c r="L34" s="1" t="s">
        <v>30</v>
      </c>
      <c r="M34" s="1" t="s">
        <v>770</v>
      </c>
      <c r="N34" s="1" t="s">
        <v>504</v>
      </c>
      <c r="O34" s="1" t="s">
        <v>30</v>
      </c>
      <c r="P34" s="1" t="s">
        <v>31</v>
      </c>
      <c r="Q34" s="1" t="s">
        <v>771</v>
      </c>
      <c r="R34" s="1" t="s">
        <v>498</v>
      </c>
      <c r="S34" s="1">
        <v>1</v>
      </c>
      <c r="T34" s="1" t="s">
        <v>16</v>
      </c>
      <c r="U34" s="1" t="s">
        <v>19</v>
      </c>
      <c r="V34" s="1">
        <v>6</v>
      </c>
      <c r="W34" s="1">
        <v>0.25</v>
      </c>
      <c r="X34" s="1">
        <v>0.5</v>
      </c>
      <c r="Y34" s="1">
        <v>0.75</v>
      </c>
    </row>
    <row r="35" spans="1:25" x14ac:dyDescent="0.25">
      <c r="A35" s="1" t="s">
        <v>508</v>
      </c>
      <c r="B35" s="1">
        <v>0.5</v>
      </c>
      <c r="C35" s="1">
        <v>-6</v>
      </c>
      <c r="D35" s="1">
        <v>6</v>
      </c>
      <c r="E35" s="1">
        <v>-4</v>
      </c>
      <c r="F35" s="1">
        <v>4</v>
      </c>
      <c r="G35" s="1" t="s">
        <v>772</v>
      </c>
      <c r="H35" s="1" t="s">
        <v>502</v>
      </c>
      <c r="I35" s="1" t="s">
        <v>511</v>
      </c>
      <c r="J35" s="1" t="s">
        <v>503</v>
      </c>
      <c r="K35" s="1">
        <v>1</v>
      </c>
      <c r="L35" s="1" t="s">
        <v>30</v>
      </c>
      <c r="M35" s="1" t="s">
        <v>571</v>
      </c>
      <c r="N35" s="1" t="s">
        <v>504</v>
      </c>
      <c r="O35" s="1" t="s">
        <v>30</v>
      </c>
      <c r="P35" s="1" t="s">
        <v>31</v>
      </c>
      <c r="Q35" s="1" t="s">
        <v>512</v>
      </c>
      <c r="R35" s="1" t="s">
        <v>498</v>
      </c>
      <c r="S35" s="1">
        <v>1</v>
      </c>
      <c r="T35" s="1" t="s">
        <v>16</v>
      </c>
      <c r="U35" s="1" t="s">
        <v>17</v>
      </c>
      <c r="V35" s="1">
        <v>-2</v>
      </c>
      <c r="W35" s="1">
        <v>0.25</v>
      </c>
      <c r="X35" s="1">
        <v>0.5</v>
      </c>
      <c r="Y35" s="1">
        <v>0.75</v>
      </c>
    </row>
    <row r="36" spans="1:25" x14ac:dyDescent="0.25">
      <c r="A36" s="1" t="s">
        <v>508</v>
      </c>
      <c r="B36" s="1">
        <v>0.75</v>
      </c>
      <c r="C36" s="1">
        <v>-6</v>
      </c>
      <c r="D36" s="1">
        <v>6</v>
      </c>
      <c r="E36" s="1">
        <v>-4</v>
      </c>
      <c r="F36" s="1">
        <v>4</v>
      </c>
      <c r="G36" s="1" t="s">
        <v>754</v>
      </c>
      <c r="H36" s="1" t="s">
        <v>502</v>
      </c>
      <c r="I36" s="1" t="s">
        <v>511</v>
      </c>
      <c r="J36" s="1" t="s">
        <v>503</v>
      </c>
      <c r="K36" s="1">
        <v>4</v>
      </c>
      <c r="L36" s="1" t="s">
        <v>30</v>
      </c>
      <c r="M36" s="1" t="s">
        <v>528</v>
      </c>
      <c r="N36" s="1" t="s">
        <v>504</v>
      </c>
      <c r="O36" s="1" t="s">
        <v>30</v>
      </c>
      <c r="P36" s="1" t="s">
        <v>31</v>
      </c>
      <c r="Q36" s="1" t="s">
        <v>529</v>
      </c>
      <c r="R36" s="1" t="s">
        <v>498</v>
      </c>
      <c r="S36" s="1">
        <v>4</v>
      </c>
      <c r="T36" s="1" t="s">
        <v>16</v>
      </c>
      <c r="U36" s="1" t="s">
        <v>17</v>
      </c>
      <c r="V36" s="1">
        <v>-3</v>
      </c>
      <c r="W36" s="1">
        <v>0.25</v>
      </c>
      <c r="X36" s="1">
        <v>0.5</v>
      </c>
      <c r="Y36" s="1">
        <v>0.75</v>
      </c>
    </row>
    <row r="37" spans="1:25" x14ac:dyDescent="0.25">
      <c r="A37" s="1" t="s">
        <v>508</v>
      </c>
      <c r="B37" s="1">
        <v>0.75</v>
      </c>
      <c r="C37" s="1">
        <v>-6</v>
      </c>
      <c r="D37" s="1">
        <v>6</v>
      </c>
      <c r="E37" s="1">
        <v>-4</v>
      </c>
      <c r="F37" s="1">
        <v>4</v>
      </c>
      <c r="G37" s="1" t="s">
        <v>740</v>
      </c>
      <c r="H37" s="1" t="s">
        <v>502</v>
      </c>
      <c r="I37" s="1" t="s">
        <v>509</v>
      </c>
      <c r="J37" s="1" t="s">
        <v>503</v>
      </c>
      <c r="K37" s="1">
        <v>2</v>
      </c>
      <c r="L37" s="1" t="s">
        <v>30</v>
      </c>
      <c r="M37" s="1" t="s">
        <v>655</v>
      </c>
      <c r="N37" s="1" t="s">
        <v>504</v>
      </c>
      <c r="O37" s="1" t="s">
        <v>30</v>
      </c>
      <c r="P37" s="1" t="s">
        <v>31</v>
      </c>
      <c r="Q37" s="1" t="s">
        <v>673</v>
      </c>
      <c r="R37" s="1" t="s">
        <v>498</v>
      </c>
      <c r="S37" s="1">
        <v>-2</v>
      </c>
      <c r="T37" s="1" t="s">
        <v>16</v>
      </c>
      <c r="U37" s="1" t="s">
        <v>19</v>
      </c>
      <c r="V37" s="1">
        <v>1</v>
      </c>
      <c r="W37" s="1">
        <v>0.25</v>
      </c>
      <c r="X37" s="1">
        <v>0.5</v>
      </c>
      <c r="Y37" s="1">
        <v>0.75</v>
      </c>
    </row>
    <row r="38" spans="1:25" x14ac:dyDescent="0.25">
      <c r="A38" s="1" t="s">
        <v>508</v>
      </c>
      <c r="B38" s="1">
        <v>0.5</v>
      </c>
      <c r="C38" s="1">
        <v>-6</v>
      </c>
      <c r="D38" s="1">
        <v>6</v>
      </c>
      <c r="E38" s="1">
        <v>-4</v>
      </c>
      <c r="F38" s="1">
        <v>4</v>
      </c>
      <c r="G38" s="1" t="s">
        <v>773</v>
      </c>
      <c r="H38" s="1" t="s">
        <v>502</v>
      </c>
      <c r="I38" s="1" t="s">
        <v>511</v>
      </c>
      <c r="J38" s="1" t="s">
        <v>503</v>
      </c>
      <c r="K38" s="1">
        <v>2</v>
      </c>
      <c r="L38" s="1" t="s">
        <v>30</v>
      </c>
      <c r="M38" s="1" t="s">
        <v>576</v>
      </c>
      <c r="N38" s="1" t="s">
        <v>504</v>
      </c>
      <c r="O38" s="1" t="s">
        <v>30</v>
      </c>
      <c r="P38" s="1" t="s">
        <v>31</v>
      </c>
      <c r="Q38" s="1" t="s">
        <v>577</v>
      </c>
      <c r="R38" s="1" t="s">
        <v>498</v>
      </c>
      <c r="S38" s="1">
        <v>2</v>
      </c>
      <c r="T38" s="1" t="s">
        <v>16</v>
      </c>
      <c r="U38" s="1" t="s">
        <v>19</v>
      </c>
      <c r="V38" s="1">
        <v>5</v>
      </c>
      <c r="W38" s="1">
        <v>0.25</v>
      </c>
      <c r="X38" s="1">
        <v>0.5</v>
      </c>
      <c r="Y38" s="1">
        <v>0.75</v>
      </c>
    </row>
    <row r="39" spans="1:25" x14ac:dyDescent="0.25">
      <c r="A39" s="1" t="s">
        <v>508</v>
      </c>
      <c r="B39" s="1">
        <v>0.25</v>
      </c>
      <c r="C39" s="1">
        <v>-6</v>
      </c>
      <c r="D39" s="1">
        <v>6</v>
      </c>
      <c r="E39" s="1">
        <v>-4</v>
      </c>
      <c r="F39" s="1">
        <v>4</v>
      </c>
      <c r="G39" s="1" t="s">
        <v>738</v>
      </c>
      <c r="H39" s="1" t="s">
        <v>502</v>
      </c>
      <c r="I39" s="1" t="s">
        <v>509</v>
      </c>
      <c r="J39" s="1" t="s">
        <v>503</v>
      </c>
      <c r="K39" s="1">
        <v>4</v>
      </c>
      <c r="L39" s="1" t="s">
        <v>30</v>
      </c>
      <c r="M39" s="1" t="s">
        <v>570</v>
      </c>
      <c r="N39" s="1" t="s">
        <v>504</v>
      </c>
      <c r="O39" s="1" t="s">
        <v>30</v>
      </c>
      <c r="P39" s="1" t="s">
        <v>31</v>
      </c>
      <c r="Q39" s="1" t="s">
        <v>774</v>
      </c>
      <c r="R39" s="1" t="s">
        <v>498</v>
      </c>
      <c r="S39" s="1">
        <v>-4</v>
      </c>
      <c r="T39" s="1" t="s">
        <v>16</v>
      </c>
      <c r="U39" s="1" t="s">
        <v>17</v>
      </c>
      <c r="V39" s="1">
        <v>-3</v>
      </c>
      <c r="W39" s="1">
        <v>0.25</v>
      </c>
      <c r="X39" s="1">
        <v>0.5</v>
      </c>
      <c r="Y39" s="1">
        <v>0.75</v>
      </c>
    </row>
    <row r="40" spans="1:25" x14ac:dyDescent="0.25">
      <c r="A40" s="1" t="s">
        <v>508</v>
      </c>
      <c r="B40" s="1">
        <v>0.5</v>
      </c>
      <c r="C40" s="1">
        <v>-6</v>
      </c>
      <c r="D40" s="1">
        <v>6</v>
      </c>
      <c r="E40" s="1">
        <v>-4</v>
      </c>
      <c r="F40" s="1">
        <v>4</v>
      </c>
      <c r="G40" s="1" t="s">
        <v>742</v>
      </c>
      <c r="H40" s="1" t="s">
        <v>502</v>
      </c>
      <c r="I40" s="1" t="s">
        <v>511</v>
      </c>
      <c r="J40" s="1" t="s">
        <v>503</v>
      </c>
      <c r="K40" s="1">
        <v>2</v>
      </c>
      <c r="L40" s="1" t="s">
        <v>30</v>
      </c>
      <c r="M40" s="1" t="s">
        <v>637</v>
      </c>
      <c r="N40" s="1" t="s">
        <v>504</v>
      </c>
      <c r="O40" s="1" t="s">
        <v>30</v>
      </c>
      <c r="P40" s="1" t="s">
        <v>31</v>
      </c>
      <c r="Q40" s="1" t="s">
        <v>672</v>
      </c>
      <c r="R40" s="1" t="s">
        <v>498</v>
      </c>
      <c r="S40" s="1">
        <v>2</v>
      </c>
      <c r="T40" s="1" t="s">
        <v>16</v>
      </c>
      <c r="U40" s="1" t="s">
        <v>17</v>
      </c>
      <c r="V40" s="1">
        <v>-4</v>
      </c>
      <c r="W40" s="1">
        <v>0.25</v>
      </c>
      <c r="X40" s="1">
        <v>0.5</v>
      </c>
      <c r="Y40" s="1">
        <v>0.75</v>
      </c>
    </row>
    <row r="41" spans="1:25" x14ac:dyDescent="0.25">
      <c r="A41" s="1" t="s">
        <v>508</v>
      </c>
      <c r="B41" s="1">
        <v>0.25</v>
      </c>
      <c r="C41" s="1">
        <v>-6</v>
      </c>
      <c r="D41" s="1">
        <v>6</v>
      </c>
      <c r="E41" s="1">
        <v>-4</v>
      </c>
      <c r="F41" s="1">
        <v>4</v>
      </c>
      <c r="G41" s="1" t="s">
        <v>744</v>
      </c>
      <c r="H41" s="1" t="s">
        <v>502</v>
      </c>
      <c r="I41" s="1" t="s">
        <v>509</v>
      </c>
      <c r="J41" s="1" t="s">
        <v>503</v>
      </c>
      <c r="K41" s="1">
        <v>4</v>
      </c>
      <c r="L41" s="1" t="s">
        <v>30</v>
      </c>
      <c r="M41" s="1" t="s">
        <v>534</v>
      </c>
      <c r="N41" s="1" t="s">
        <v>504</v>
      </c>
      <c r="O41" s="1" t="s">
        <v>30</v>
      </c>
      <c r="P41" s="1" t="s">
        <v>31</v>
      </c>
      <c r="Q41" s="1" t="s">
        <v>535</v>
      </c>
      <c r="R41" s="1" t="s">
        <v>498</v>
      </c>
      <c r="S41" s="1">
        <v>-4</v>
      </c>
      <c r="T41" s="1" t="s">
        <v>16</v>
      </c>
      <c r="U41" s="1" t="s">
        <v>19</v>
      </c>
      <c r="V41" s="1">
        <v>2</v>
      </c>
      <c r="W41" s="1">
        <v>0.25</v>
      </c>
      <c r="X41" s="1">
        <v>0.5</v>
      </c>
      <c r="Y41" s="1">
        <v>0.75</v>
      </c>
    </row>
    <row r="42" spans="1:25" x14ac:dyDescent="0.25">
      <c r="A42" s="1" t="s">
        <v>508</v>
      </c>
      <c r="B42" s="1">
        <v>0.75</v>
      </c>
      <c r="C42" s="1">
        <v>-6</v>
      </c>
      <c r="D42" s="1">
        <v>6</v>
      </c>
      <c r="E42" s="1">
        <v>-4</v>
      </c>
      <c r="F42" s="1">
        <v>4</v>
      </c>
      <c r="G42" s="1" t="s">
        <v>775</v>
      </c>
      <c r="H42" s="1" t="s">
        <v>502</v>
      </c>
      <c r="I42" s="1" t="s">
        <v>511</v>
      </c>
      <c r="J42" s="1" t="s">
        <v>503</v>
      </c>
      <c r="K42" s="1">
        <v>2</v>
      </c>
      <c r="L42" s="1" t="s">
        <v>30</v>
      </c>
      <c r="M42" s="1" t="s">
        <v>687</v>
      </c>
      <c r="N42" s="1" t="s">
        <v>504</v>
      </c>
      <c r="O42" s="1" t="s">
        <v>30</v>
      </c>
      <c r="P42" s="1" t="s">
        <v>31</v>
      </c>
      <c r="Q42" s="1" t="s">
        <v>688</v>
      </c>
      <c r="R42" s="1" t="s">
        <v>498</v>
      </c>
      <c r="S42" s="1">
        <v>2</v>
      </c>
      <c r="T42" s="1" t="s">
        <v>16</v>
      </c>
      <c r="U42" s="1" t="s">
        <v>17</v>
      </c>
      <c r="V42" s="1">
        <v>-2</v>
      </c>
      <c r="W42" s="1">
        <v>0.25</v>
      </c>
      <c r="X42" s="1">
        <v>0.5</v>
      </c>
      <c r="Y42" s="1">
        <v>0.75</v>
      </c>
    </row>
    <row r="43" spans="1:25" x14ac:dyDescent="0.25">
      <c r="A43" s="1" t="s">
        <v>508</v>
      </c>
      <c r="B43" s="1">
        <v>0.5</v>
      </c>
      <c r="C43" s="1">
        <v>-6</v>
      </c>
      <c r="D43" s="1">
        <v>6</v>
      </c>
      <c r="E43" s="1">
        <v>-4</v>
      </c>
      <c r="F43" s="1">
        <v>4</v>
      </c>
      <c r="G43" s="1" t="s">
        <v>776</v>
      </c>
      <c r="H43" s="1" t="s">
        <v>502</v>
      </c>
      <c r="I43" s="1" t="s">
        <v>511</v>
      </c>
      <c r="J43" s="1" t="s">
        <v>503</v>
      </c>
      <c r="K43" s="1">
        <v>2</v>
      </c>
      <c r="L43" s="1" t="s">
        <v>30</v>
      </c>
      <c r="M43" s="1" t="s">
        <v>521</v>
      </c>
      <c r="N43" s="1" t="s">
        <v>504</v>
      </c>
      <c r="O43" s="1" t="s">
        <v>30</v>
      </c>
      <c r="P43" s="1" t="s">
        <v>31</v>
      </c>
      <c r="Q43" s="1" t="s">
        <v>522</v>
      </c>
      <c r="R43" s="1" t="s">
        <v>498</v>
      </c>
      <c r="S43" s="1">
        <v>2</v>
      </c>
      <c r="T43" s="1" t="s">
        <v>16</v>
      </c>
      <c r="U43" s="1" t="s">
        <v>19</v>
      </c>
      <c r="V43" s="1">
        <v>6</v>
      </c>
      <c r="W43" s="1">
        <v>0.25</v>
      </c>
      <c r="X43" s="1">
        <v>0.5</v>
      </c>
      <c r="Y43" s="1">
        <v>0.75</v>
      </c>
    </row>
    <row r="44" spans="1:25" x14ac:dyDescent="0.25">
      <c r="A44" s="1" t="s">
        <v>508</v>
      </c>
      <c r="B44" s="1">
        <v>0.75</v>
      </c>
      <c r="C44" s="1">
        <v>-6</v>
      </c>
      <c r="D44" s="1">
        <v>6</v>
      </c>
      <c r="E44" s="1">
        <v>-4</v>
      </c>
      <c r="F44" s="1">
        <v>4</v>
      </c>
      <c r="G44" s="1" t="s">
        <v>741</v>
      </c>
      <c r="H44" s="1" t="s">
        <v>502</v>
      </c>
      <c r="I44" s="1" t="s">
        <v>511</v>
      </c>
      <c r="J44" s="1" t="s">
        <v>503</v>
      </c>
      <c r="K44" s="1">
        <v>2</v>
      </c>
      <c r="L44" s="1" t="s">
        <v>30</v>
      </c>
      <c r="M44" s="1" t="s">
        <v>532</v>
      </c>
      <c r="N44" s="1" t="s">
        <v>504</v>
      </c>
      <c r="O44" s="1" t="s">
        <v>30</v>
      </c>
      <c r="P44" s="1" t="s">
        <v>31</v>
      </c>
      <c r="Q44" s="1" t="s">
        <v>533</v>
      </c>
      <c r="R44" s="1" t="s">
        <v>498</v>
      </c>
      <c r="S44" s="1">
        <v>2</v>
      </c>
      <c r="T44" s="1" t="s">
        <v>16</v>
      </c>
      <c r="U44" s="1" t="s">
        <v>19</v>
      </c>
      <c r="V44" s="1">
        <v>4</v>
      </c>
      <c r="W44" s="1">
        <v>0.25</v>
      </c>
      <c r="X44" s="1">
        <v>0.5</v>
      </c>
      <c r="Y44" s="1">
        <v>0.75</v>
      </c>
    </row>
    <row r="45" spans="1:25" x14ac:dyDescent="0.25">
      <c r="A45" s="1" t="s">
        <v>508</v>
      </c>
      <c r="B45" s="1">
        <v>0.75</v>
      </c>
      <c r="C45" s="1">
        <v>-6</v>
      </c>
      <c r="D45" s="1">
        <v>6</v>
      </c>
      <c r="E45" s="1">
        <v>-4</v>
      </c>
      <c r="F45" s="1">
        <v>4</v>
      </c>
      <c r="G45" s="1" t="s">
        <v>777</v>
      </c>
      <c r="H45" s="1" t="s">
        <v>502</v>
      </c>
      <c r="I45" s="1" t="s">
        <v>509</v>
      </c>
      <c r="J45" s="1" t="s">
        <v>503</v>
      </c>
      <c r="K45" s="1">
        <v>4</v>
      </c>
      <c r="L45" s="1" t="s">
        <v>30</v>
      </c>
      <c r="M45" s="1" t="s">
        <v>653</v>
      </c>
      <c r="N45" s="1" t="s">
        <v>504</v>
      </c>
      <c r="O45" s="1" t="s">
        <v>30</v>
      </c>
      <c r="P45" s="1" t="s">
        <v>31</v>
      </c>
      <c r="Q45" s="1" t="s">
        <v>668</v>
      </c>
      <c r="R45" s="1" t="s">
        <v>498</v>
      </c>
      <c r="S45" s="1">
        <v>-4</v>
      </c>
      <c r="T45" s="1" t="s">
        <v>16</v>
      </c>
      <c r="U45" s="1" t="s">
        <v>17</v>
      </c>
      <c r="V45" s="1">
        <v>-1</v>
      </c>
      <c r="W45" s="1">
        <v>0.25</v>
      </c>
      <c r="X45" s="1">
        <v>0.5</v>
      </c>
      <c r="Y45" s="1">
        <v>0.75</v>
      </c>
    </row>
    <row r="46" spans="1:25" x14ac:dyDescent="0.25">
      <c r="A46" s="1" t="s">
        <v>508</v>
      </c>
      <c r="B46" s="1">
        <v>0.75</v>
      </c>
      <c r="C46" s="1">
        <v>-6</v>
      </c>
      <c r="D46" s="1">
        <v>6</v>
      </c>
      <c r="E46" s="1">
        <v>-4</v>
      </c>
      <c r="F46" s="1">
        <v>4</v>
      </c>
      <c r="G46" s="1" t="s">
        <v>754</v>
      </c>
      <c r="H46" s="1" t="s">
        <v>502</v>
      </c>
      <c r="I46" s="1" t="s">
        <v>509</v>
      </c>
      <c r="J46" s="1" t="s">
        <v>503</v>
      </c>
      <c r="K46" s="1">
        <v>1</v>
      </c>
      <c r="L46" s="1" t="s">
        <v>30</v>
      </c>
      <c r="M46" s="1" t="s">
        <v>755</v>
      </c>
      <c r="N46" s="1" t="s">
        <v>504</v>
      </c>
      <c r="O46" s="1" t="s">
        <v>30</v>
      </c>
      <c r="P46" s="1" t="s">
        <v>31</v>
      </c>
      <c r="Q46" s="1" t="s">
        <v>756</v>
      </c>
      <c r="R46" s="1" t="s">
        <v>498</v>
      </c>
      <c r="S46" s="1">
        <v>-1</v>
      </c>
      <c r="T46" s="1" t="s">
        <v>16</v>
      </c>
      <c r="U46" s="1" t="s">
        <v>17</v>
      </c>
      <c r="V46" s="1">
        <v>-3</v>
      </c>
      <c r="W46" s="1">
        <v>0.25</v>
      </c>
      <c r="X46" s="1">
        <v>0.5</v>
      </c>
      <c r="Y46" s="1">
        <v>0.75</v>
      </c>
    </row>
    <row r="47" spans="1:25" x14ac:dyDescent="0.25">
      <c r="A47" s="1" t="s">
        <v>508</v>
      </c>
      <c r="B47" s="1">
        <v>0.25</v>
      </c>
      <c r="C47" s="1">
        <v>-6</v>
      </c>
      <c r="D47" s="1">
        <v>6</v>
      </c>
      <c r="E47" s="1">
        <v>-4</v>
      </c>
      <c r="F47" s="1">
        <v>4</v>
      </c>
      <c r="G47" s="1" t="s">
        <v>744</v>
      </c>
      <c r="H47" s="1" t="s">
        <v>502</v>
      </c>
      <c r="I47" s="1" t="s">
        <v>511</v>
      </c>
      <c r="J47" s="1" t="s">
        <v>503</v>
      </c>
      <c r="K47" s="1">
        <v>3</v>
      </c>
      <c r="L47" s="1" t="s">
        <v>30</v>
      </c>
      <c r="M47" s="1" t="s">
        <v>543</v>
      </c>
      <c r="N47" s="1" t="s">
        <v>504</v>
      </c>
      <c r="O47" s="1" t="s">
        <v>30</v>
      </c>
      <c r="P47" s="1" t="s">
        <v>31</v>
      </c>
      <c r="Q47" s="1" t="s">
        <v>544</v>
      </c>
      <c r="R47" s="1" t="s">
        <v>498</v>
      </c>
      <c r="S47" s="1">
        <v>3</v>
      </c>
      <c r="T47" s="1" t="s">
        <v>16</v>
      </c>
      <c r="U47" s="1" t="s">
        <v>19</v>
      </c>
      <c r="V47" s="1">
        <v>2</v>
      </c>
      <c r="W47" s="1">
        <v>0.25</v>
      </c>
      <c r="X47" s="1">
        <v>0.5</v>
      </c>
      <c r="Y47" s="1">
        <v>0.75</v>
      </c>
    </row>
    <row r="48" spans="1:25" x14ac:dyDescent="0.25">
      <c r="A48" s="1" t="s">
        <v>508</v>
      </c>
      <c r="B48" s="1">
        <v>0.5</v>
      </c>
      <c r="C48" s="1">
        <v>-6</v>
      </c>
      <c r="D48" s="1">
        <v>6</v>
      </c>
      <c r="E48" s="1">
        <v>-4</v>
      </c>
      <c r="F48" s="1">
        <v>4</v>
      </c>
      <c r="G48" s="1" t="s">
        <v>746</v>
      </c>
      <c r="H48" s="1" t="s">
        <v>502</v>
      </c>
      <c r="I48" s="1" t="s">
        <v>509</v>
      </c>
      <c r="J48" s="1" t="s">
        <v>503</v>
      </c>
      <c r="K48" s="1">
        <v>2</v>
      </c>
      <c r="L48" s="1" t="s">
        <v>30</v>
      </c>
      <c r="M48" s="1" t="s">
        <v>551</v>
      </c>
      <c r="N48" s="1" t="s">
        <v>504</v>
      </c>
      <c r="O48" s="1" t="s">
        <v>30</v>
      </c>
      <c r="P48" s="1" t="s">
        <v>31</v>
      </c>
      <c r="Q48" s="1" t="s">
        <v>552</v>
      </c>
      <c r="R48" s="1" t="s">
        <v>498</v>
      </c>
      <c r="S48" s="1">
        <v>-2</v>
      </c>
      <c r="T48" s="1" t="s">
        <v>16</v>
      </c>
      <c r="U48" s="1" t="s">
        <v>17</v>
      </c>
      <c r="V48" s="1">
        <v>-5</v>
      </c>
      <c r="W48" s="1">
        <v>0.25</v>
      </c>
      <c r="X48" s="1">
        <v>0.5</v>
      </c>
      <c r="Y48" s="1">
        <v>0.75</v>
      </c>
    </row>
    <row r="49" spans="1:25" x14ac:dyDescent="0.25">
      <c r="A49" s="1" t="s">
        <v>508</v>
      </c>
      <c r="B49" s="1">
        <v>0.75</v>
      </c>
      <c r="C49" s="1">
        <v>-6</v>
      </c>
      <c r="D49" s="1">
        <v>6</v>
      </c>
      <c r="E49" s="1">
        <v>-4</v>
      </c>
      <c r="F49" s="1">
        <v>4</v>
      </c>
      <c r="G49" s="1" t="s">
        <v>737</v>
      </c>
      <c r="H49" s="1" t="s">
        <v>502</v>
      </c>
      <c r="I49" s="1" t="s">
        <v>509</v>
      </c>
      <c r="J49" s="1" t="s">
        <v>503</v>
      </c>
      <c r="K49" s="1">
        <v>1</v>
      </c>
      <c r="L49" s="1" t="s">
        <v>30</v>
      </c>
      <c r="M49" s="1" t="s">
        <v>659</v>
      </c>
      <c r="N49" s="1" t="s">
        <v>504</v>
      </c>
      <c r="O49" s="1" t="s">
        <v>30</v>
      </c>
      <c r="P49" s="1" t="s">
        <v>31</v>
      </c>
      <c r="Q49" s="1" t="s">
        <v>680</v>
      </c>
      <c r="R49" s="1" t="s">
        <v>498</v>
      </c>
      <c r="S49" s="1">
        <v>-1</v>
      </c>
      <c r="T49" s="1" t="s">
        <v>16</v>
      </c>
      <c r="U49" s="1" t="s">
        <v>19</v>
      </c>
      <c r="V49" s="1">
        <v>3</v>
      </c>
      <c r="W49" s="1">
        <v>0.25</v>
      </c>
      <c r="X49" s="1">
        <v>0.5</v>
      </c>
      <c r="Y49" s="1">
        <v>0.75</v>
      </c>
    </row>
    <row r="50" spans="1:25" x14ac:dyDescent="0.25">
      <c r="A50" s="1" t="s">
        <v>508</v>
      </c>
      <c r="B50" s="1">
        <v>0.25</v>
      </c>
      <c r="C50" s="1">
        <v>-6</v>
      </c>
      <c r="D50" s="1">
        <v>6</v>
      </c>
      <c r="E50" s="1">
        <v>-4</v>
      </c>
      <c r="F50" s="1">
        <v>4</v>
      </c>
      <c r="G50" s="1" t="s">
        <v>747</v>
      </c>
      <c r="H50" s="1" t="s">
        <v>502</v>
      </c>
      <c r="I50" s="1" t="s">
        <v>511</v>
      </c>
      <c r="J50" s="1" t="s">
        <v>503</v>
      </c>
      <c r="K50" s="1">
        <v>1</v>
      </c>
      <c r="L50" s="1" t="s">
        <v>30</v>
      </c>
      <c r="M50" s="1" t="s">
        <v>770</v>
      </c>
      <c r="N50" s="1" t="s">
        <v>504</v>
      </c>
      <c r="O50" s="1" t="s">
        <v>30</v>
      </c>
      <c r="P50" s="1" t="s">
        <v>31</v>
      </c>
      <c r="Q50" s="1" t="s">
        <v>771</v>
      </c>
      <c r="R50" s="1" t="s">
        <v>498</v>
      </c>
      <c r="S50" s="1">
        <v>1</v>
      </c>
      <c r="T50" s="1" t="s">
        <v>16</v>
      </c>
      <c r="U50" s="1" t="s">
        <v>19</v>
      </c>
      <c r="V50" s="1">
        <v>6</v>
      </c>
      <c r="W50" s="1">
        <v>0.25</v>
      </c>
      <c r="X50" s="1">
        <v>0.5</v>
      </c>
      <c r="Y50" s="1">
        <v>0.75</v>
      </c>
    </row>
    <row r="51" spans="1:25" x14ac:dyDescent="0.25">
      <c r="A51" s="1" t="s">
        <v>508</v>
      </c>
      <c r="B51" s="1">
        <v>0.75</v>
      </c>
      <c r="C51" s="1">
        <v>-6</v>
      </c>
      <c r="D51" s="1">
        <v>6</v>
      </c>
      <c r="E51" s="1">
        <v>-4</v>
      </c>
      <c r="F51" s="1">
        <v>4</v>
      </c>
      <c r="G51" s="1" t="s">
        <v>740</v>
      </c>
      <c r="H51" s="1" t="s">
        <v>502</v>
      </c>
      <c r="I51" s="1" t="s">
        <v>511</v>
      </c>
      <c r="J51" s="1" t="s">
        <v>503</v>
      </c>
      <c r="K51" s="1">
        <v>3</v>
      </c>
      <c r="L51" s="1" t="s">
        <v>30</v>
      </c>
      <c r="M51" s="1" t="s">
        <v>619</v>
      </c>
      <c r="N51" s="1" t="s">
        <v>504</v>
      </c>
      <c r="O51" s="1" t="s">
        <v>30</v>
      </c>
      <c r="P51" s="1" t="s">
        <v>31</v>
      </c>
      <c r="Q51" s="1" t="s">
        <v>778</v>
      </c>
      <c r="R51" s="1" t="s">
        <v>498</v>
      </c>
      <c r="S51" s="1">
        <v>3</v>
      </c>
      <c r="T51" s="1" t="s">
        <v>16</v>
      </c>
      <c r="U51" s="1" t="s">
        <v>19</v>
      </c>
      <c r="V51" s="1">
        <v>1</v>
      </c>
      <c r="W51" s="1">
        <v>0.25</v>
      </c>
      <c r="X51" s="1">
        <v>0.5</v>
      </c>
      <c r="Y51" s="1">
        <v>0.75</v>
      </c>
    </row>
    <row r="52" spans="1:25" x14ac:dyDescent="0.25">
      <c r="A52" s="1" t="s">
        <v>508</v>
      </c>
      <c r="B52" s="1">
        <v>0.25</v>
      </c>
      <c r="C52" s="1">
        <v>-6</v>
      </c>
      <c r="D52" s="1">
        <v>6</v>
      </c>
      <c r="E52" s="1">
        <v>-4</v>
      </c>
      <c r="F52" s="1">
        <v>4</v>
      </c>
      <c r="G52" s="1" t="s">
        <v>743</v>
      </c>
      <c r="H52" s="1" t="s">
        <v>502</v>
      </c>
      <c r="I52" s="1" t="s">
        <v>511</v>
      </c>
      <c r="J52" s="1" t="s">
        <v>503</v>
      </c>
      <c r="K52" s="1">
        <v>3</v>
      </c>
      <c r="L52" s="1" t="s">
        <v>30</v>
      </c>
      <c r="M52" s="1" t="s">
        <v>572</v>
      </c>
      <c r="N52" s="1" t="s">
        <v>504</v>
      </c>
      <c r="O52" s="1" t="s">
        <v>30</v>
      </c>
      <c r="P52" s="1" t="s">
        <v>31</v>
      </c>
      <c r="Q52" s="1" t="s">
        <v>779</v>
      </c>
      <c r="R52" s="1" t="s">
        <v>498</v>
      </c>
      <c r="S52" s="1">
        <v>3</v>
      </c>
      <c r="T52" s="1" t="s">
        <v>16</v>
      </c>
      <c r="U52" s="1" t="s">
        <v>19</v>
      </c>
      <c r="V52" s="1">
        <v>3</v>
      </c>
      <c r="W52" s="1">
        <v>0.25</v>
      </c>
      <c r="X52" s="1">
        <v>0.5</v>
      </c>
      <c r="Y52" s="1">
        <v>0.75</v>
      </c>
    </row>
    <row r="53" spans="1:25" x14ac:dyDescent="0.25">
      <c r="A53" s="1" t="s">
        <v>508</v>
      </c>
      <c r="B53" s="1">
        <v>0.75</v>
      </c>
      <c r="C53" s="1">
        <v>-6</v>
      </c>
      <c r="D53" s="1">
        <v>6</v>
      </c>
      <c r="E53" s="1">
        <v>-4</v>
      </c>
      <c r="F53" s="1">
        <v>4</v>
      </c>
      <c r="G53" s="1" t="s">
        <v>754</v>
      </c>
      <c r="H53" s="1" t="s">
        <v>502</v>
      </c>
      <c r="I53" s="1" t="s">
        <v>509</v>
      </c>
      <c r="J53" s="1" t="s">
        <v>503</v>
      </c>
      <c r="K53" s="1">
        <v>4</v>
      </c>
      <c r="L53" s="1" t="s">
        <v>30</v>
      </c>
      <c r="M53" s="1" t="s">
        <v>570</v>
      </c>
      <c r="N53" s="1" t="s">
        <v>504</v>
      </c>
      <c r="O53" s="1" t="s">
        <v>30</v>
      </c>
      <c r="P53" s="1" t="s">
        <v>31</v>
      </c>
      <c r="Q53" s="1" t="s">
        <v>774</v>
      </c>
      <c r="R53" s="1" t="s">
        <v>498</v>
      </c>
      <c r="S53" s="1">
        <v>-4</v>
      </c>
      <c r="T53" s="1" t="s">
        <v>16</v>
      </c>
      <c r="U53" s="1" t="s">
        <v>17</v>
      </c>
      <c r="V53" s="1">
        <v>-3</v>
      </c>
      <c r="W53" s="1">
        <v>0.25</v>
      </c>
      <c r="X53" s="1">
        <v>0.5</v>
      </c>
      <c r="Y53" s="1">
        <v>0.75</v>
      </c>
    </row>
    <row r="54" spans="1:25" x14ac:dyDescent="0.25">
      <c r="A54" s="1" t="s">
        <v>508</v>
      </c>
      <c r="B54" s="1">
        <v>0.5</v>
      </c>
      <c r="C54" s="1">
        <v>-6</v>
      </c>
      <c r="D54" s="1">
        <v>6</v>
      </c>
      <c r="E54" s="1">
        <v>-4</v>
      </c>
      <c r="F54" s="1">
        <v>4</v>
      </c>
      <c r="G54" s="1" t="s">
        <v>742</v>
      </c>
      <c r="H54" s="1" t="s">
        <v>502</v>
      </c>
      <c r="I54" s="1" t="s">
        <v>511</v>
      </c>
      <c r="J54" s="1" t="s">
        <v>503</v>
      </c>
      <c r="K54" s="1">
        <v>1</v>
      </c>
      <c r="L54" s="1" t="s">
        <v>30</v>
      </c>
      <c r="M54" s="1" t="s">
        <v>557</v>
      </c>
      <c r="N54" s="1" t="s">
        <v>504</v>
      </c>
      <c r="O54" s="1" t="s">
        <v>30</v>
      </c>
      <c r="P54" s="1" t="s">
        <v>31</v>
      </c>
      <c r="Q54" s="1" t="s">
        <v>516</v>
      </c>
      <c r="R54" s="1" t="s">
        <v>498</v>
      </c>
      <c r="S54" s="1">
        <v>1</v>
      </c>
      <c r="T54" s="1" t="s">
        <v>16</v>
      </c>
      <c r="U54" s="1" t="s">
        <v>17</v>
      </c>
      <c r="V54" s="1">
        <v>-4</v>
      </c>
      <c r="W54" s="1">
        <v>0.25</v>
      </c>
      <c r="X54" s="1">
        <v>0.5</v>
      </c>
      <c r="Y54" s="1">
        <v>0.75</v>
      </c>
    </row>
    <row r="55" spans="1:25" x14ac:dyDescent="0.25">
      <c r="A55" s="1" t="s">
        <v>508</v>
      </c>
      <c r="B55" s="1">
        <v>0.25</v>
      </c>
      <c r="C55" s="1">
        <v>-6</v>
      </c>
      <c r="D55" s="1">
        <v>6</v>
      </c>
      <c r="E55" s="1">
        <v>-4</v>
      </c>
      <c r="F55" s="1">
        <v>4</v>
      </c>
      <c r="G55" s="1" t="s">
        <v>744</v>
      </c>
      <c r="H55" s="1" t="s">
        <v>502</v>
      </c>
      <c r="I55" s="1" t="s">
        <v>511</v>
      </c>
      <c r="J55" s="1" t="s">
        <v>503</v>
      </c>
      <c r="K55" s="1">
        <v>4</v>
      </c>
      <c r="L55" s="1" t="s">
        <v>30</v>
      </c>
      <c r="M55" s="1" t="s">
        <v>689</v>
      </c>
      <c r="N55" s="1" t="s">
        <v>504</v>
      </c>
      <c r="O55" s="1" t="s">
        <v>30</v>
      </c>
      <c r="P55" s="1" t="s">
        <v>31</v>
      </c>
      <c r="Q55" s="1" t="s">
        <v>690</v>
      </c>
      <c r="R55" s="1" t="s">
        <v>498</v>
      </c>
      <c r="S55" s="1">
        <v>4</v>
      </c>
      <c r="T55" s="1" t="s">
        <v>16</v>
      </c>
      <c r="U55" s="1" t="s">
        <v>19</v>
      </c>
      <c r="V55" s="1">
        <v>2</v>
      </c>
      <c r="W55" s="1">
        <v>0.25</v>
      </c>
      <c r="X55" s="1">
        <v>0.5</v>
      </c>
      <c r="Y55" s="1">
        <v>0.75</v>
      </c>
    </row>
    <row r="56" spans="1:25" x14ac:dyDescent="0.25">
      <c r="A56" s="1" t="s">
        <v>508</v>
      </c>
      <c r="B56" s="1">
        <v>0.25</v>
      </c>
      <c r="C56" s="1">
        <v>-6</v>
      </c>
      <c r="D56" s="1">
        <v>6</v>
      </c>
      <c r="E56" s="1">
        <v>-4</v>
      </c>
      <c r="F56" s="1">
        <v>4</v>
      </c>
      <c r="G56" s="1" t="s">
        <v>747</v>
      </c>
      <c r="H56" s="1" t="s">
        <v>502</v>
      </c>
      <c r="I56" s="1" t="s">
        <v>509</v>
      </c>
      <c r="J56" s="1" t="s">
        <v>503</v>
      </c>
      <c r="K56" s="1">
        <v>4</v>
      </c>
      <c r="L56" s="1" t="s">
        <v>30</v>
      </c>
      <c r="M56" s="1" t="s">
        <v>594</v>
      </c>
      <c r="N56" s="1" t="s">
        <v>504</v>
      </c>
      <c r="O56" s="1" t="s">
        <v>30</v>
      </c>
      <c r="P56" s="1" t="s">
        <v>31</v>
      </c>
      <c r="Q56" s="1" t="s">
        <v>595</v>
      </c>
      <c r="R56" s="1" t="s">
        <v>498</v>
      </c>
      <c r="S56" s="1">
        <v>-4</v>
      </c>
      <c r="T56" s="1" t="s">
        <v>16</v>
      </c>
      <c r="U56" s="1" t="s">
        <v>19</v>
      </c>
      <c r="V56" s="1">
        <v>6</v>
      </c>
      <c r="W56" s="1">
        <v>0.25</v>
      </c>
      <c r="X56" s="1">
        <v>0.5</v>
      </c>
      <c r="Y56" s="1">
        <v>0.75</v>
      </c>
    </row>
    <row r="57" spans="1:25" x14ac:dyDescent="0.25">
      <c r="A57" s="1" t="s">
        <v>508</v>
      </c>
      <c r="B57" s="1">
        <v>0.75</v>
      </c>
      <c r="C57" s="1">
        <v>-6</v>
      </c>
      <c r="D57" s="1">
        <v>6</v>
      </c>
      <c r="E57" s="1">
        <v>-4</v>
      </c>
      <c r="F57" s="1">
        <v>4</v>
      </c>
      <c r="G57" s="1" t="s">
        <v>761</v>
      </c>
      <c r="H57" s="1" t="s">
        <v>502</v>
      </c>
      <c r="I57" s="1" t="s">
        <v>511</v>
      </c>
      <c r="J57" s="1" t="s">
        <v>503</v>
      </c>
      <c r="K57" s="1">
        <v>3</v>
      </c>
      <c r="L57" s="1" t="s">
        <v>30</v>
      </c>
      <c r="M57" s="1" t="s">
        <v>664</v>
      </c>
      <c r="N57" s="1" t="s">
        <v>504</v>
      </c>
      <c r="O57" s="1" t="s">
        <v>30</v>
      </c>
      <c r="P57" s="1" t="s">
        <v>31</v>
      </c>
      <c r="Q57" s="1" t="s">
        <v>665</v>
      </c>
      <c r="R57" s="1" t="s">
        <v>498</v>
      </c>
      <c r="S57" s="1">
        <v>3</v>
      </c>
      <c r="T57" s="1" t="s">
        <v>16</v>
      </c>
      <c r="U57" s="1" t="s">
        <v>17</v>
      </c>
      <c r="V57" s="1">
        <v>-5</v>
      </c>
      <c r="W57" s="1">
        <v>0.25</v>
      </c>
      <c r="X57" s="1">
        <v>0.5</v>
      </c>
      <c r="Y57" s="1">
        <v>0.75</v>
      </c>
    </row>
    <row r="58" spans="1:25" x14ac:dyDescent="0.25">
      <c r="A58" s="1" t="s">
        <v>508</v>
      </c>
      <c r="B58" s="1">
        <v>0.75</v>
      </c>
      <c r="C58" s="1">
        <v>-6</v>
      </c>
      <c r="D58" s="1">
        <v>6</v>
      </c>
      <c r="E58" s="1">
        <v>-4</v>
      </c>
      <c r="F58" s="1">
        <v>4</v>
      </c>
      <c r="G58" s="1" t="s">
        <v>754</v>
      </c>
      <c r="H58" s="1" t="s">
        <v>502</v>
      </c>
      <c r="I58" s="1" t="s">
        <v>509</v>
      </c>
      <c r="J58" s="1" t="s">
        <v>503</v>
      </c>
      <c r="K58" s="1">
        <v>3</v>
      </c>
      <c r="L58" s="1" t="s">
        <v>30</v>
      </c>
      <c r="M58" s="1" t="s">
        <v>562</v>
      </c>
      <c r="N58" s="1" t="s">
        <v>504</v>
      </c>
      <c r="O58" s="1" t="s">
        <v>30</v>
      </c>
      <c r="P58" s="1" t="s">
        <v>31</v>
      </c>
      <c r="Q58" s="1" t="s">
        <v>780</v>
      </c>
      <c r="R58" s="1" t="s">
        <v>498</v>
      </c>
      <c r="S58" s="1">
        <v>-3</v>
      </c>
      <c r="T58" s="1" t="s">
        <v>16</v>
      </c>
      <c r="U58" s="1" t="s">
        <v>17</v>
      </c>
      <c r="V58" s="1">
        <v>-3</v>
      </c>
      <c r="W58" s="1">
        <v>0.25</v>
      </c>
      <c r="X58" s="1">
        <v>0.5</v>
      </c>
      <c r="Y58" s="1">
        <v>0.75</v>
      </c>
    </row>
    <row r="59" spans="1:25" x14ac:dyDescent="0.25">
      <c r="A59" s="1" t="s">
        <v>508</v>
      </c>
      <c r="B59" s="1">
        <v>0.5</v>
      </c>
      <c r="C59" s="1">
        <v>-6</v>
      </c>
      <c r="D59" s="1">
        <v>6</v>
      </c>
      <c r="E59" s="1">
        <v>-4</v>
      </c>
      <c r="F59" s="1">
        <v>4</v>
      </c>
      <c r="G59" s="1" t="s">
        <v>734</v>
      </c>
      <c r="H59" s="1" t="s">
        <v>502</v>
      </c>
      <c r="I59" s="1" t="s">
        <v>509</v>
      </c>
      <c r="J59" s="1" t="s">
        <v>503</v>
      </c>
      <c r="K59" s="1">
        <v>3</v>
      </c>
      <c r="L59" s="1" t="s">
        <v>30</v>
      </c>
      <c r="M59" s="1" t="s">
        <v>735</v>
      </c>
      <c r="N59" s="1" t="s">
        <v>504</v>
      </c>
      <c r="O59" s="1" t="s">
        <v>30</v>
      </c>
      <c r="P59" s="1" t="s">
        <v>31</v>
      </c>
      <c r="Q59" s="1" t="s">
        <v>736</v>
      </c>
      <c r="R59" s="1" t="s">
        <v>498</v>
      </c>
      <c r="S59" s="1">
        <v>-3</v>
      </c>
      <c r="T59" s="1" t="s">
        <v>16</v>
      </c>
      <c r="U59" s="1" t="s">
        <v>17</v>
      </c>
      <c r="V59" s="1">
        <v>-6</v>
      </c>
      <c r="W59" s="1">
        <v>0.25</v>
      </c>
      <c r="X59" s="1">
        <v>0.5</v>
      </c>
      <c r="Y59" s="1">
        <v>0.75</v>
      </c>
    </row>
    <row r="60" spans="1:25" x14ac:dyDescent="0.25">
      <c r="A60" s="1" t="s">
        <v>508</v>
      </c>
      <c r="B60" s="1">
        <v>0.5</v>
      </c>
      <c r="C60" s="1">
        <v>-6</v>
      </c>
      <c r="D60" s="1">
        <v>6</v>
      </c>
      <c r="E60" s="1">
        <v>-4</v>
      </c>
      <c r="F60" s="1">
        <v>4</v>
      </c>
      <c r="G60" s="1" t="s">
        <v>781</v>
      </c>
      <c r="H60" s="1" t="s">
        <v>502</v>
      </c>
      <c r="I60" s="1" t="s">
        <v>511</v>
      </c>
      <c r="J60" s="1" t="s">
        <v>503</v>
      </c>
      <c r="K60" s="1">
        <v>2</v>
      </c>
      <c r="L60" s="1" t="s">
        <v>30</v>
      </c>
      <c r="M60" s="1" t="s">
        <v>765</v>
      </c>
      <c r="N60" s="1" t="s">
        <v>504</v>
      </c>
      <c r="O60" s="1" t="s">
        <v>30</v>
      </c>
      <c r="P60" s="1" t="s">
        <v>31</v>
      </c>
      <c r="Q60" s="1" t="s">
        <v>766</v>
      </c>
      <c r="R60" s="1" t="s">
        <v>498</v>
      </c>
      <c r="S60" s="1">
        <v>2</v>
      </c>
      <c r="T60" s="1" t="s">
        <v>16</v>
      </c>
      <c r="U60" s="1" t="s">
        <v>19</v>
      </c>
      <c r="V60" s="1">
        <v>1</v>
      </c>
      <c r="W60" s="1">
        <v>0.25</v>
      </c>
      <c r="X60" s="1">
        <v>0.5</v>
      </c>
      <c r="Y60" s="1">
        <v>0.75</v>
      </c>
    </row>
    <row r="61" spans="1:25" x14ac:dyDescent="0.25">
      <c r="A61" s="1" t="s">
        <v>508</v>
      </c>
      <c r="B61" s="1">
        <v>0.25</v>
      </c>
      <c r="C61" s="1">
        <v>-6</v>
      </c>
      <c r="D61" s="1">
        <v>6</v>
      </c>
      <c r="E61" s="1">
        <v>-4</v>
      </c>
      <c r="F61" s="1">
        <v>4</v>
      </c>
      <c r="G61" s="1" t="s">
        <v>738</v>
      </c>
      <c r="H61" s="1" t="s">
        <v>502</v>
      </c>
      <c r="I61" s="1" t="s">
        <v>509</v>
      </c>
      <c r="J61" s="1" t="s">
        <v>503</v>
      </c>
      <c r="K61" s="1">
        <v>2</v>
      </c>
      <c r="L61" s="1" t="s">
        <v>30</v>
      </c>
      <c r="M61" s="1" t="s">
        <v>561</v>
      </c>
      <c r="N61" s="1" t="s">
        <v>504</v>
      </c>
      <c r="O61" s="1" t="s">
        <v>30</v>
      </c>
      <c r="P61" s="1" t="s">
        <v>31</v>
      </c>
      <c r="Q61" s="1" t="s">
        <v>782</v>
      </c>
      <c r="R61" s="1" t="s">
        <v>498</v>
      </c>
      <c r="S61" s="1">
        <v>-2</v>
      </c>
      <c r="T61" s="1" t="s">
        <v>16</v>
      </c>
      <c r="U61" s="1" t="s">
        <v>17</v>
      </c>
      <c r="V61" s="1">
        <v>-3</v>
      </c>
      <c r="W61" s="1">
        <v>0.25</v>
      </c>
      <c r="X61" s="1">
        <v>0.5</v>
      </c>
      <c r="Y61" s="1">
        <v>0.75</v>
      </c>
    </row>
    <row r="62" spans="1:25" x14ac:dyDescent="0.25">
      <c r="A62" s="1" t="s">
        <v>508</v>
      </c>
      <c r="B62" s="1">
        <v>0.75</v>
      </c>
      <c r="C62" s="1">
        <v>-6</v>
      </c>
      <c r="D62" s="1">
        <v>6</v>
      </c>
      <c r="E62" s="1">
        <v>-4</v>
      </c>
      <c r="F62" s="1">
        <v>4</v>
      </c>
      <c r="G62" s="1" t="s">
        <v>739</v>
      </c>
      <c r="H62" s="1" t="s">
        <v>502</v>
      </c>
      <c r="I62" s="1" t="s">
        <v>511</v>
      </c>
      <c r="J62" s="1" t="s">
        <v>503</v>
      </c>
      <c r="K62" s="1">
        <v>2</v>
      </c>
      <c r="L62" s="1" t="s">
        <v>30</v>
      </c>
      <c r="M62" s="1" t="s">
        <v>521</v>
      </c>
      <c r="N62" s="1" t="s">
        <v>504</v>
      </c>
      <c r="O62" s="1" t="s">
        <v>30</v>
      </c>
      <c r="P62" s="1" t="s">
        <v>31</v>
      </c>
      <c r="Q62" s="1" t="s">
        <v>522</v>
      </c>
      <c r="R62" s="1" t="s">
        <v>498</v>
      </c>
      <c r="S62" s="1">
        <v>2</v>
      </c>
      <c r="T62" s="1" t="s">
        <v>16</v>
      </c>
      <c r="U62" s="1" t="s">
        <v>19</v>
      </c>
      <c r="V62" s="1">
        <v>6</v>
      </c>
      <c r="W62" s="1">
        <v>0.25</v>
      </c>
      <c r="X62" s="1">
        <v>0.5</v>
      </c>
      <c r="Y62" s="1">
        <v>0.75</v>
      </c>
    </row>
    <row r="63" spans="1:25" x14ac:dyDescent="0.25">
      <c r="A63" s="1" t="s">
        <v>508</v>
      </c>
      <c r="B63" s="1">
        <v>0.25</v>
      </c>
      <c r="C63" s="1">
        <v>-6</v>
      </c>
      <c r="D63" s="1">
        <v>6</v>
      </c>
      <c r="E63" s="1">
        <v>-4</v>
      </c>
      <c r="F63" s="1">
        <v>4</v>
      </c>
      <c r="G63" s="1" t="s">
        <v>764</v>
      </c>
      <c r="H63" s="1" t="s">
        <v>502</v>
      </c>
      <c r="I63" s="1" t="s">
        <v>509</v>
      </c>
      <c r="J63" s="1" t="s">
        <v>503</v>
      </c>
      <c r="K63" s="1">
        <v>3</v>
      </c>
      <c r="L63" s="1" t="s">
        <v>30</v>
      </c>
      <c r="M63" s="1" t="s">
        <v>596</v>
      </c>
      <c r="N63" s="1" t="s">
        <v>504</v>
      </c>
      <c r="O63" s="1" t="s">
        <v>30</v>
      </c>
      <c r="P63" s="1" t="s">
        <v>31</v>
      </c>
      <c r="Q63" s="1" t="s">
        <v>597</v>
      </c>
      <c r="R63" s="1" t="s">
        <v>498</v>
      </c>
      <c r="S63" s="1">
        <v>-3</v>
      </c>
      <c r="T63" s="1" t="s">
        <v>16</v>
      </c>
      <c r="U63" s="1" t="s">
        <v>19</v>
      </c>
      <c r="V63" s="1">
        <v>1</v>
      </c>
      <c r="W63" s="1">
        <v>0.25</v>
      </c>
      <c r="X63" s="1">
        <v>0.5</v>
      </c>
      <c r="Y63" s="1">
        <v>0.75</v>
      </c>
    </row>
    <row r="64" spans="1:25" x14ac:dyDescent="0.25">
      <c r="A64" s="1" t="s">
        <v>508</v>
      </c>
      <c r="B64" s="1">
        <v>0.25</v>
      </c>
      <c r="C64" s="1">
        <v>-6</v>
      </c>
      <c r="D64" s="1">
        <v>6</v>
      </c>
      <c r="E64" s="1">
        <v>-4</v>
      </c>
      <c r="F64" s="1">
        <v>4</v>
      </c>
      <c r="G64" s="1" t="s">
        <v>764</v>
      </c>
      <c r="H64" s="1" t="s">
        <v>502</v>
      </c>
      <c r="I64" s="1" t="s">
        <v>509</v>
      </c>
      <c r="J64" s="1" t="s">
        <v>503</v>
      </c>
      <c r="K64" s="1">
        <v>3</v>
      </c>
      <c r="L64" s="1" t="s">
        <v>30</v>
      </c>
      <c r="M64" s="1" t="s">
        <v>596</v>
      </c>
      <c r="N64" s="1" t="s">
        <v>504</v>
      </c>
      <c r="O64" s="1" t="s">
        <v>30</v>
      </c>
      <c r="P64" s="1" t="s">
        <v>31</v>
      </c>
      <c r="Q64" s="1" t="s">
        <v>597</v>
      </c>
      <c r="R64" s="1" t="s">
        <v>498</v>
      </c>
      <c r="S64" s="1">
        <v>-3</v>
      </c>
      <c r="T64" s="1" t="s">
        <v>16</v>
      </c>
      <c r="U64" s="1" t="s">
        <v>19</v>
      </c>
      <c r="V64" s="1">
        <v>1</v>
      </c>
      <c r="W64" s="1">
        <v>0.25</v>
      </c>
      <c r="X64" s="1">
        <v>0.5</v>
      </c>
      <c r="Y64" s="1">
        <v>0.75</v>
      </c>
    </row>
    <row r="65" spans="1:25" x14ac:dyDescent="0.25">
      <c r="A65" s="1" t="s">
        <v>508</v>
      </c>
      <c r="B65" s="1">
        <v>0.75</v>
      </c>
      <c r="C65" s="1">
        <v>-6</v>
      </c>
      <c r="D65" s="1">
        <v>6</v>
      </c>
      <c r="E65" s="1">
        <v>-4</v>
      </c>
      <c r="F65" s="1">
        <v>4</v>
      </c>
      <c r="G65" s="1" t="s">
        <v>741</v>
      </c>
      <c r="H65" s="1" t="s">
        <v>502</v>
      </c>
      <c r="I65" s="1" t="s">
        <v>509</v>
      </c>
      <c r="J65" s="1" t="s">
        <v>503</v>
      </c>
      <c r="K65" s="1">
        <v>3</v>
      </c>
      <c r="L65" s="1" t="s">
        <v>30</v>
      </c>
      <c r="M65" s="1" t="s">
        <v>563</v>
      </c>
      <c r="N65" s="1" t="s">
        <v>504</v>
      </c>
      <c r="O65" s="1" t="s">
        <v>30</v>
      </c>
      <c r="P65" s="1" t="s">
        <v>31</v>
      </c>
      <c r="Q65" s="1" t="s">
        <v>564</v>
      </c>
      <c r="R65" s="1" t="s">
        <v>498</v>
      </c>
      <c r="S65" s="1">
        <v>-3</v>
      </c>
      <c r="T65" s="1" t="s">
        <v>16</v>
      </c>
      <c r="U65" s="1" t="s">
        <v>19</v>
      </c>
      <c r="V65" s="1">
        <v>4</v>
      </c>
      <c r="W65" s="1">
        <v>0.25</v>
      </c>
      <c r="X65" s="1">
        <v>0.5</v>
      </c>
      <c r="Y65" s="1">
        <v>0.75</v>
      </c>
    </row>
    <row r="66" spans="1:25" x14ac:dyDescent="0.25">
      <c r="A66" s="1" t="s">
        <v>508</v>
      </c>
      <c r="B66" s="1">
        <v>0.75</v>
      </c>
      <c r="C66" s="1">
        <v>-6</v>
      </c>
      <c r="D66" s="1">
        <v>6</v>
      </c>
      <c r="E66" s="1">
        <v>-4</v>
      </c>
      <c r="F66" s="1">
        <v>4</v>
      </c>
      <c r="G66" s="1" t="s">
        <v>741</v>
      </c>
      <c r="H66" s="1" t="s">
        <v>502</v>
      </c>
      <c r="I66" s="1" t="s">
        <v>511</v>
      </c>
      <c r="J66" s="1" t="s">
        <v>503</v>
      </c>
      <c r="K66" s="1">
        <v>3</v>
      </c>
      <c r="L66" s="1" t="s">
        <v>30</v>
      </c>
      <c r="M66" s="1" t="s">
        <v>658</v>
      </c>
      <c r="N66" s="1" t="s">
        <v>504</v>
      </c>
      <c r="O66" s="1" t="s">
        <v>30</v>
      </c>
      <c r="P66" s="1" t="s">
        <v>31</v>
      </c>
      <c r="Q66" s="1" t="s">
        <v>684</v>
      </c>
      <c r="R66" s="1" t="s">
        <v>498</v>
      </c>
      <c r="S66" s="1">
        <v>3</v>
      </c>
      <c r="T66" s="1" t="s">
        <v>16</v>
      </c>
      <c r="U66" s="1" t="s">
        <v>19</v>
      </c>
      <c r="V66" s="1">
        <v>4</v>
      </c>
      <c r="W66" s="1">
        <v>0.25</v>
      </c>
      <c r="X66" s="1">
        <v>0.5</v>
      </c>
      <c r="Y66" s="1">
        <v>0.75</v>
      </c>
    </row>
    <row r="67" spans="1:25" x14ac:dyDescent="0.25">
      <c r="A67" s="1" t="s">
        <v>508</v>
      </c>
      <c r="B67" s="1">
        <v>0.25</v>
      </c>
      <c r="C67" s="1">
        <v>-6</v>
      </c>
      <c r="D67" s="1">
        <v>6</v>
      </c>
      <c r="E67" s="1">
        <v>-4</v>
      </c>
      <c r="F67" s="1">
        <v>4</v>
      </c>
      <c r="G67" s="1" t="s">
        <v>783</v>
      </c>
      <c r="H67" s="1" t="s">
        <v>502</v>
      </c>
      <c r="I67" s="1" t="s">
        <v>509</v>
      </c>
      <c r="J67" s="1" t="s">
        <v>503</v>
      </c>
      <c r="K67" s="1">
        <v>1</v>
      </c>
      <c r="L67" s="1" t="s">
        <v>30</v>
      </c>
      <c r="M67" s="1" t="s">
        <v>784</v>
      </c>
      <c r="N67" s="1" t="s">
        <v>504</v>
      </c>
      <c r="O67" s="1" t="s">
        <v>30</v>
      </c>
      <c r="P67" s="1" t="s">
        <v>31</v>
      </c>
      <c r="Q67" s="1" t="s">
        <v>785</v>
      </c>
      <c r="R67" s="1" t="s">
        <v>498</v>
      </c>
      <c r="S67" s="1">
        <v>-1</v>
      </c>
      <c r="T67" s="1" t="s">
        <v>16</v>
      </c>
      <c r="U67" s="1" t="s">
        <v>19</v>
      </c>
      <c r="V67" s="1">
        <v>4</v>
      </c>
      <c r="W67" s="1">
        <v>0.25</v>
      </c>
      <c r="X67" s="1">
        <v>0.5</v>
      </c>
      <c r="Y67" s="1">
        <v>0.75</v>
      </c>
    </row>
    <row r="68" spans="1:25" x14ac:dyDescent="0.25">
      <c r="A68" s="1" t="s">
        <v>508</v>
      </c>
      <c r="B68" s="1">
        <v>0.25</v>
      </c>
      <c r="C68" s="1">
        <v>-6</v>
      </c>
      <c r="D68" s="1">
        <v>6</v>
      </c>
      <c r="E68" s="1">
        <v>-4</v>
      </c>
      <c r="F68" s="1">
        <v>4</v>
      </c>
      <c r="G68" s="1" t="s">
        <v>764</v>
      </c>
      <c r="H68" s="1" t="s">
        <v>502</v>
      </c>
      <c r="I68" s="1" t="s">
        <v>511</v>
      </c>
      <c r="J68" s="1" t="s">
        <v>503</v>
      </c>
      <c r="K68" s="1">
        <v>4</v>
      </c>
      <c r="L68" s="1" t="s">
        <v>30</v>
      </c>
      <c r="M68" s="1" t="s">
        <v>568</v>
      </c>
      <c r="N68" s="1" t="s">
        <v>504</v>
      </c>
      <c r="O68" s="1" t="s">
        <v>30</v>
      </c>
      <c r="P68" s="1" t="s">
        <v>31</v>
      </c>
      <c r="Q68" s="1" t="s">
        <v>569</v>
      </c>
      <c r="R68" s="1" t="s">
        <v>498</v>
      </c>
      <c r="S68" s="1">
        <v>4</v>
      </c>
      <c r="T68" s="1" t="s">
        <v>16</v>
      </c>
      <c r="U68" s="1" t="s">
        <v>19</v>
      </c>
      <c r="V68" s="1">
        <v>1</v>
      </c>
      <c r="W68" s="1">
        <v>0.25</v>
      </c>
      <c r="X68" s="1">
        <v>0.5</v>
      </c>
      <c r="Y68" s="1">
        <v>0.75</v>
      </c>
    </row>
    <row r="69" spans="1:25" x14ac:dyDescent="0.25">
      <c r="A69" s="1" t="s">
        <v>508</v>
      </c>
      <c r="B69" s="1">
        <v>0.5</v>
      </c>
      <c r="C69" s="1">
        <v>-6</v>
      </c>
      <c r="D69" s="1">
        <v>6</v>
      </c>
      <c r="E69" s="1">
        <v>-4</v>
      </c>
      <c r="F69" s="1">
        <v>4</v>
      </c>
      <c r="G69" s="1" t="s">
        <v>742</v>
      </c>
      <c r="H69" s="1" t="s">
        <v>502</v>
      </c>
      <c r="I69" s="1" t="s">
        <v>509</v>
      </c>
      <c r="J69" s="1" t="s">
        <v>503</v>
      </c>
      <c r="K69" s="1">
        <v>4</v>
      </c>
      <c r="L69" s="1" t="s">
        <v>30</v>
      </c>
      <c r="M69" s="1" t="s">
        <v>555</v>
      </c>
      <c r="N69" s="1" t="s">
        <v>504</v>
      </c>
      <c r="O69" s="1" t="s">
        <v>30</v>
      </c>
      <c r="P69" s="1" t="s">
        <v>31</v>
      </c>
      <c r="Q69" s="1" t="s">
        <v>556</v>
      </c>
      <c r="R69" s="1" t="s">
        <v>498</v>
      </c>
      <c r="S69" s="1">
        <v>-4</v>
      </c>
      <c r="T69" s="1" t="s">
        <v>16</v>
      </c>
      <c r="U69" s="1" t="s">
        <v>17</v>
      </c>
      <c r="V69" s="1">
        <v>-4</v>
      </c>
      <c r="W69" s="1">
        <v>0.25</v>
      </c>
      <c r="X69" s="1">
        <v>0.5</v>
      </c>
      <c r="Y69" s="1">
        <v>0.75</v>
      </c>
    </row>
    <row r="70" spans="1:25" x14ac:dyDescent="0.25">
      <c r="A70" s="1" t="s">
        <v>508</v>
      </c>
      <c r="B70" s="1">
        <v>0.25</v>
      </c>
      <c r="C70" s="1">
        <v>-6</v>
      </c>
      <c r="D70" s="1">
        <v>6</v>
      </c>
      <c r="E70" s="1">
        <v>-4</v>
      </c>
      <c r="F70" s="1">
        <v>4</v>
      </c>
      <c r="G70" s="1" t="s">
        <v>764</v>
      </c>
      <c r="H70" s="1" t="s">
        <v>502</v>
      </c>
      <c r="I70" s="1" t="s">
        <v>511</v>
      </c>
      <c r="J70" s="1" t="s">
        <v>503</v>
      </c>
      <c r="K70" s="1">
        <v>4</v>
      </c>
      <c r="L70" s="1" t="s">
        <v>30</v>
      </c>
      <c r="M70" s="1" t="s">
        <v>568</v>
      </c>
      <c r="N70" s="1" t="s">
        <v>504</v>
      </c>
      <c r="O70" s="1" t="s">
        <v>30</v>
      </c>
      <c r="P70" s="1" t="s">
        <v>31</v>
      </c>
      <c r="Q70" s="1" t="s">
        <v>569</v>
      </c>
      <c r="R70" s="1" t="s">
        <v>498</v>
      </c>
      <c r="S70" s="1">
        <v>4</v>
      </c>
      <c r="T70" s="1" t="s">
        <v>16</v>
      </c>
      <c r="U70" s="1" t="s">
        <v>19</v>
      </c>
      <c r="V70" s="1">
        <v>1</v>
      </c>
      <c r="W70" s="1">
        <v>0.25</v>
      </c>
      <c r="X70" s="1">
        <v>0.5</v>
      </c>
      <c r="Y70" s="1">
        <v>0.75</v>
      </c>
    </row>
    <row r="71" spans="1:25" x14ac:dyDescent="0.25">
      <c r="A71" s="1" t="s">
        <v>508</v>
      </c>
      <c r="B71" s="1">
        <v>0.5</v>
      </c>
      <c r="C71" s="1">
        <v>-6</v>
      </c>
      <c r="D71" s="1">
        <v>6</v>
      </c>
      <c r="E71" s="1">
        <v>-4</v>
      </c>
      <c r="F71" s="1">
        <v>4</v>
      </c>
      <c r="G71" s="1" t="s">
        <v>746</v>
      </c>
      <c r="H71" s="1" t="s">
        <v>502</v>
      </c>
      <c r="I71" s="1" t="s">
        <v>511</v>
      </c>
      <c r="J71" s="1" t="s">
        <v>503</v>
      </c>
      <c r="K71" s="1">
        <v>2</v>
      </c>
      <c r="L71" s="1" t="s">
        <v>30</v>
      </c>
      <c r="M71" s="1" t="s">
        <v>674</v>
      </c>
      <c r="N71" s="1" t="s">
        <v>504</v>
      </c>
      <c r="O71" s="1" t="s">
        <v>30</v>
      </c>
      <c r="P71" s="1" t="s">
        <v>31</v>
      </c>
      <c r="Q71" s="1" t="s">
        <v>675</v>
      </c>
      <c r="R71" s="1" t="s">
        <v>498</v>
      </c>
      <c r="S71" s="1">
        <v>2</v>
      </c>
      <c r="T71" s="1" t="s">
        <v>16</v>
      </c>
      <c r="U71" s="1" t="s">
        <v>17</v>
      </c>
      <c r="V71" s="1">
        <v>-5</v>
      </c>
      <c r="W71" s="1">
        <v>0.25</v>
      </c>
      <c r="X71" s="1">
        <v>0.5</v>
      </c>
      <c r="Y71" s="1">
        <v>0.75</v>
      </c>
    </row>
    <row r="72" spans="1:25" x14ac:dyDescent="0.25">
      <c r="A72" s="1" t="s">
        <v>508</v>
      </c>
      <c r="B72" s="1">
        <v>0.75</v>
      </c>
      <c r="C72" s="1">
        <v>-6</v>
      </c>
      <c r="D72" s="1">
        <v>6</v>
      </c>
      <c r="E72" s="1">
        <v>-4</v>
      </c>
      <c r="F72" s="1">
        <v>4</v>
      </c>
      <c r="G72" s="1" t="s">
        <v>767</v>
      </c>
      <c r="H72" s="1" t="s">
        <v>502</v>
      </c>
      <c r="I72" s="1" t="s">
        <v>509</v>
      </c>
      <c r="J72" s="1" t="s">
        <v>503</v>
      </c>
      <c r="K72" s="1">
        <v>1</v>
      </c>
      <c r="L72" s="1" t="s">
        <v>30</v>
      </c>
      <c r="M72" s="1" t="s">
        <v>728</v>
      </c>
      <c r="N72" s="1" t="s">
        <v>504</v>
      </c>
      <c r="O72" s="1" t="s">
        <v>30</v>
      </c>
      <c r="P72" s="1" t="s">
        <v>31</v>
      </c>
      <c r="Q72" s="1" t="s">
        <v>786</v>
      </c>
      <c r="R72" s="1" t="s">
        <v>498</v>
      </c>
      <c r="S72" s="1">
        <v>-1</v>
      </c>
      <c r="T72" s="1" t="s">
        <v>16</v>
      </c>
      <c r="U72" s="1" t="s">
        <v>17</v>
      </c>
      <c r="V72" s="1">
        <v>-6</v>
      </c>
      <c r="W72" s="1">
        <v>0.25</v>
      </c>
      <c r="X72" s="1">
        <v>0.5</v>
      </c>
      <c r="Y72" s="1">
        <v>0.75</v>
      </c>
    </row>
    <row r="73" spans="1:25" x14ac:dyDescent="0.25">
      <c r="A73" s="1" t="s">
        <v>508</v>
      </c>
      <c r="B73" s="1">
        <v>0.25</v>
      </c>
      <c r="C73" s="1">
        <v>-6</v>
      </c>
      <c r="D73" s="1">
        <v>6</v>
      </c>
      <c r="E73" s="1">
        <v>-4</v>
      </c>
      <c r="F73" s="1">
        <v>4</v>
      </c>
      <c r="G73" s="1" t="s">
        <v>744</v>
      </c>
      <c r="H73" s="1" t="s">
        <v>502</v>
      </c>
      <c r="I73" s="1" t="s">
        <v>511</v>
      </c>
      <c r="J73" s="1" t="s">
        <v>503</v>
      </c>
      <c r="K73" s="1">
        <v>2</v>
      </c>
      <c r="L73" s="1" t="s">
        <v>30</v>
      </c>
      <c r="M73" s="1" t="s">
        <v>553</v>
      </c>
      <c r="N73" s="1" t="s">
        <v>504</v>
      </c>
      <c r="O73" s="1" t="s">
        <v>30</v>
      </c>
      <c r="P73" s="1" t="s">
        <v>31</v>
      </c>
      <c r="Q73" s="1" t="s">
        <v>554</v>
      </c>
      <c r="R73" s="1" t="s">
        <v>498</v>
      </c>
      <c r="S73" s="1">
        <v>2</v>
      </c>
      <c r="T73" s="1" t="s">
        <v>16</v>
      </c>
      <c r="U73" s="1" t="s">
        <v>19</v>
      </c>
      <c r="V73" s="1">
        <v>2</v>
      </c>
      <c r="W73" s="1">
        <v>0.25</v>
      </c>
      <c r="X73" s="1">
        <v>0.5</v>
      </c>
      <c r="Y73" s="1">
        <v>0.75</v>
      </c>
    </row>
    <row r="74" spans="1:25" x14ac:dyDescent="0.25">
      <c r="A74" s="1" t="s">
        <v>508</v>
      </c>
      <c r="B74" s="1">
        <v>0.25</v>
      </c>
      <c r="C74" s="1">
        <v>-6</v>
      </c>
      <c r="D74" s="1">
        <v>6</v>
      </c>
      <c r="E74" s="1">
        <v>-4</v>
      </c>
      <c r="F74" s="1">
        <v>4</v>
      </c>
      <c r="G74" s="1" t="s">
        <v>743</v>
      </c>
      <c r="H74" s="1" t="s">
        <v>502</v>
      </c>
      <c r="I74" s="1" t="s">
        <v>509</v>
      </c>
      <c r="J74" s="1" t="s">
        <v>503</v>
      </c>
      <c r="K74" s="1">
        <v>1</v>
      </c>
      <c r="L74" s="1" t="s">
        <v>30</v>
      </c>
      <c r="M74" s="1" t="s">
        <v>659</v>
      </c>
      <c r="N74" s="1" t="s">
        <v>504</v>
      </c>
      <c r="O74" s="1" t="s">
        <v>30</v>
      </c>
      <c r="P74" s="1" t="s">
        <v>31</v>
      </c>
      <c r="Q74" s="1" t="s">
        <v>680</v>
      </c>
      <c r="R74" s="1" t="s">
        <v>498</v>
      </c>
      <c r="S74" s="1">
        <v>-1</v>
      </c>
      <c r="T74" s="1" t="s">
        <v>16</v>
      </c>
      <c r="U74" s="1" t="s">
        <v>19</v>
      </c>
      <c r="V74" s="1">
        <v>3</v>
      </c>
      <c r="W74" s="1">
        <v>0.25</v>
      </c>
      <c r="X74" s="1">
        <v>0.5</v>
      </c>
      <c r="Y74" s="1">
        <v>0.75</v>
      </c>
    </row>
    <row r="75" spans="1:25" x14ac:dyDescent="0.25">
      <c r="A75" s="1" t="s">
        <v>508</v>
      </c>
      <c r="B75" s="1">
        <v>0.5</v>
      </c>
      <c r="C75" s="1">
        <v>-6</v>
      </c>
      <c r="D75" s="1">
        <v>6</v>
      </c>
      <c r="E75" s="1">
        <v>-4</v>
      </c>
      <c r="F75" s="1">
        <v>4</v>
      </c>
      <c r="G75" s="1" t="s">
        <v>781</v>
      </c>
      <c r="H75" s="1" t="s">
        <v>502</v>
      </c>
      <c r="I75" s="1" t="s">
        <v>509</v>
      </c>
      <c r="J75" s="1" t="s">
        <v>503</v>
      </c>
      <c r="K75" s="1">
        <v>2</v>
      </c>
      <c r="L75" s="1" t="s">
        <v>30</v>
      </c>
      <c r="M75" s="1" t="s">
        <v>655</v>
      </c>
      <c r="N75" s="1" t="s">
        <v>504</v>
      </c>
      <c r="O75" s="1" t="s">
        <v>30</v>
      </c>
      <c r="P75" s="1" t="s">
        <v>31</v>
      </c>
      <c r="Q75" s="1" t="s">
        <v>673</v>
      </c>
      <c r="R75" s="1" t="s">
        <v>498</v>
      </c>
      <c r="S75" s="1">
        <v>-2</v>
      </c>
      <c r="T75" s="1" t="s">
        <v>16</v>
      </c>
      <c r="U75" s="1" t="s">
        <v>19</v>
      </c>
      <c r="V75" s="1">
        <v>1</v>
      </c>
      <c r="W75" s="1">
        <v>0.25</v>
      </c>
      <c r="X75" s="1">
        <v>0.5</v>
      </c>
      <c r="Y75" s="1">
        <v>0.75</v>
      </c>
    </row>
    <row r="76" spans="1:25" x14ac:dyDescent="0.25">
      <c r="A76" s="1" t="s">
        <v>508</v>
      </c>
      <c r="B76" s="1">
        <v>0.75</v>
      </c>
      <c r="C76" s="1">
        <v>-6</v>
      </c>
      <c r="D76" s="1">
        <v>6</v>
      </c>
      <c r="E76" s="1">
        <v>-4</v>
      </c>
      <c r="F76" s="1">
        <v>4</v>
      </c>
      <c r="G76" s="1" t="s">
        <v>733</v>
      </c>
      <c r="H76" s="1" t="s">
        <v>502</v>
      </c>
      <c r="I76" s="1" t="s">
        <v>511</v>
      </c>
      <c r="J76" s="1" t="s">
        <v>503</v>
      </c>
      <c r="K76" s="1">
        <v>3</v>
      </c>
      <c r="L76" s="1" t="s">
        <v>30</v>
      </c>
      <c r="M76" s="1" t="s">
        <v>543</v>
      </c>
      <c r="N76" s="1" t="s">
        <v>504</v>
      </c>
      <c r="O76" s="1" t="s">
        <v>30</v>
      </c>
      <c r="P76" s="1" t="s">
        <v>31</v>
      </c>
      <c r="Q76" s="1" t="s">
        <v>544</v>
      </c>
      <c r="R76" s="1" t="s">
        <v>498</v>
      </c>
      <c r="S76" s="1">
        <v>3</v>
      </c>
      <c r="T76" s="1" t="s">
        <v>16</v>
      </c>
      <c r="U76" s="1" t="s">
        <v>19</v>
      </c>
      <c r="V76" s="1">
        <v>2</v>
      </c>
      <c r="W76" s="1">
        <v>0.25</v>
      </c>
      <c r="X76" s="1">
        <v>0.5</v>
      </c>
      <c r="Y76" s="1">
        <v>0.75</v>
      </c>
    </row>
    <row r="77" spans="1:25" x14ac:dyDescent="0.25">
      <c r="A77" s="1" t="s">
        <v>508</v>
      </c>
      <c r="B77" s="1">
        <v>0.5</v>
      </c>
      <c r="C77" s="1">
        <v>-6</v>
      </c>
      <c r="D77" s="1">
        <v>6</v>
      </c>
      <c r="E77" s="1">
        <v>-4</v>
      </c>
      <c r="F77" s="1">
        <v>4</v>
      </c>
      <c r="G77" s="1" t="s">
        <v>746</v>
      </c>
      <c r="H77" s="1" t="s">
        <v>502</v>
      </c>
      <c r="I77" s="1" t="s">
        <v>511</v>
      </c>
      <c r="J77" s="1" t="s">
        <v>503</v>
      </c>
      <c r="K77" s="1">
        <v>1</v>
      </c>
      <c r="L77" s="1" t="s">
        <v>30</v>
      </c>
      <c r="M77" s="1" t="s">
        <v>520</v>
      </c>
      <c r="N77" s="1" t="s">
        <v>504</v>
      </c>
      <c r="O77" s="1" t="s">
        <v>30</v>
      </c>
      <c r="P77" s="1" t="s">
        <v>31</v>
      </c>
      <c r="Q77" s="1" t="s">
        <v>510</v>
      </c>
      <c r="R77" s="1" t="s">
        <v>498</v>
      </c>
      <c r="S77" s="1">
        <v>1</v>
      </c>
      <c r="T77" s="1" t="s">
        <v>16</v>
      </c>
      <c r="U77" s="1" t="s">
        <v>17</v>
      </c>
      <c r="V77" s="1">
        <v>-5</v>
      </c>
      <c r="W77" s="1">
        <v>0.25</v>
      </c>
      <c r="X77" s="1">
        <v>0.5</v>
      </c>
      <c r="Y77" s="1">
        <v>0.75</v>
      </c>
    </row>
    <row r="78" spans="1:25" x14ac:dyDescent="0.25">
      <c r="A78" s="1" t="s">
        <v>508</v>
      </c>
      <c r="B78" s="1">
        <v>0.75</v>
      </c>
      <c r="C78" s="1">
        <v>-6</v>
      </c>
      <c r="D78" s="1">
        <v>6</v>
      </c>
      <c r="E78" s="1">
        <v>-4</v>
      </c>
      <c r="F78" s="1">
        <v>4</v>
      </c>
      <c r="G78" s="1" t="s">
        <v>739</v>
      </c>
      <c r="H78" s="1" t="s">
        <v>502</v>
      </c>
      <c r="I78" s="1" t="s">
        <v>509</v>
      </c>
      <c r="J78" s="1" t="s">
        <v>503</v>
      </c>
      <c r="K78" s="1">
        <v>3</v>
      </c>
      <c r="L78" s="1" t="s">
        <v>30</v>
      </c>
      <c r="M78" s="1" t="s">
        <v>787</v>
      </c>
      <c r="N78" s="1" t="s">
        <v>504</v>
      </c>
      <c r="O78" s="1" t="s">
        <v>30</v>
      </c>
      <c r="P78" s="1" t="s">
        <v>31</v>
      </c>
      <c r="Q78" s="1" t="s">
        <v>788</v>
      </c>
      <c r="R78" s="1" t="s">
        <v>498</v>
      </c>
      <c r="S78" s="1">
        <v>-3</v>
      </c>
      <c r="T78" s="1" t="s">
        <v>16</v>
      </c>
      <c r="U78" s="1" t="s">
        <v>19</v>
      </c>
      <c r="V78" s="1">
        <v>6</v>
      </c>
      <c r="W78" s="1">
        <v>0.25</v>
      </c>
      <c r="X78" s="1">
        <v>0.5</v>
      </c>
      <c r="Y78" s="1">
        <v>0.75</v>
      </c>
    </row>
    <row r="79" spans="1:25" x14ac:dyDescent="0.25">
      <c r="A79" s="1" t="s">
        <v>508</v>
      </c>
      <c r="B79" s="1">
        <v>0.5</v>
      </c>
      <c r="C79" s="1">
        <v>-6</v>
      </c>
      <c r="D79" s="1">
        <v>6</v>
      </c>
      <c r="E79" s="1">
        <v>-4</v>
      </c>
      <c r="F79" s="1">
        <v>4</v>
      </c>
      <c r="G79" s="1" t="s">
        <v>776</v>
      </c>
      <c r="H79" s="1" t="s">
        <v>502</v>
      </c>
      <c r="I79" s="1" t="s">
        <v>511</v>
      </c>
      <c r="J79" s="1" t="s">
        <v>503</v>
      </c>
      <c r="K79" s="1">
        <v>3</v>
      </c>
      <c r="L79" s="1" t="s">
        <v>30</v>
      </c>
      <c r="M79" s="1" t="s">
        <v>706</v>
      </c>
      <c r="N79" s="1" t="s">
        <v>504</v>
      </c>
      <c r="O79" s="1" t="s">
        <v>30</v>
      </c>
      <c r="P79" s="1" t="s">
        <v>31</v>
      </c>
      <c r="Q79" s="1" t="s">
        <v>748</v>
      </c>
      <c r="R79" s="1" t="s">
        <v>498</v>
      </c>
      <c r="S79" s="1">
        <v>3</v>
      </c>
      <c r="T79" s="1" t="s">
        <v>16</v>
      </c>
      <c r="U79" s="1" t="s">
        <v>19</v>
      </c>
      <c r="V79" s="1">
        <v>6</v>
      </c>
      <c r="W79" s="1">
        <v>0.25</v>
      </c>
      <c r="X79" s="1">
        <v>0.5</v>
      </c>
      <c r="Y79" s="1">
        <v>0.75</v>
      </c>
    </row>
    <row r="80" spans="1:25" x14ac:dyDescent="0.25">
      <c r="A80" s="1" t="s">
        <v>508</v>
      </c>
      <c r="B80" s="1">
        <v>0.25</v>
      </c>
      <c r="C80" s="1">
        <v>-6</v>
      </c>
      <c r="D80" s="1">
        <v>6</v>
      </c>
      <c r="E80" s="1">
        <v>-4</v>
      </c>
      <c r="F80" s="1">
        <v>4</v>
      </c>
      <c r="G80" s="1" t="s">
        <v>745</v>
      </c>
      <c r="H80" s="1" t="s">
        <v>502</v>
      </c>
      <c r="I80" s="1" t="s">
        <v>511</v>
      </c>
      <c r="J80" s="1" t="s">
        <v>503</v>
      </c>
      <c r="K80" s="1">
        <v>4</v>
      </c>
      <c r="L80" s="1" t="s">
        <v>30</v>
      </c>
      <c r="M80" s="1" t="s">
        <v>669</v>
      </c>
      <c r="N80" s="1" t="s">
        <v>504</v>
      </c>
      <c r="O80" s="1" t="s">
        <v>30</v>
      </c>
      <c r="P80" s="1" t="s">
        <v>31</v>
      </c>
      <c r="Q80" s="1" t="s">
        <v>670</v>
      </c>
      <c r="R80" s="1" t="s">
        <v>498</v>
      </c>
      <c r="S80" s="1">
        <v>4</v>
      </c>
      <c r="T80" s="1" t="s">
        <v>16</v>
      </c>
      <c r="U80" s="1" t="s">
        <v>17</v>
      </c>
      <c r="V80" s="1">
        <v>-1</v>
      </c>
      <c r="W80" s="1">
        <v>0.25</v>
      </c>
      <c r="X80" s="1">
        <v>0.5</v>
      </c>
      <c r="Y80" s="1">
        <v>0.75</v>
      </c>
    </row>
    <row r="81" spans="1:25" x14ac:dyDescent="0.25">
      <c r="A81" s="1" t="s">
        <v>508</v>
      </c>
      <c r="B81" s="1">
        <v>0.75</v>
      </c>
      <c r="C81" s="1">
        <v>-6</v>
      </c>
      <c r="D81" s="1">
        <v>6</v>
      </c>
      <c r="E81" s="1">
        <v>-4</v>
      </c>
      <c r="F81" s="1">
        <v>4</v>
      </c>
      <c r="G81" s="1" t="s">
        <v>733</v>
      </c>
      <c r="H81" s="1" t="s">
        <v>502</v>
      </c>
      <c r="I81" s="1" t="s">
        <v>511</v>
      </c>
      <c r="J81" s="1" t="s">
        <v>503</v>
      </c>
      <c r="K81" s="1">
        <v>2</v>
      </c>
      <c r="L81" s="1" t="s">
        <v>30</v>
      </c>
      <c r="M81" s="1" t="s">
        <v>553</v>
      </c>
      <c r="N81" s="1" t="s">
        <v>504</v>
      </c>
      <c r="O81" s="1" t="s">
        <v>30</v>
      </c>
      <c r="P81" s="1" t="s">
        <v>31</v>
      </c>
      <c r="Q81" s="1" t="s">
        <v>554</v>
      </c>
      <c r="R81" s="1" t="s">
        <v>498</v>
      </c>
      <c r="S81" s="1">
        <v>2</v>
      </c>
      <c r="T81" s="1" t="s">
        <v>16</v>
      </c>
      <c r="U81" s="1" t="s">
        <v>19</v>
      </c>
      <c r="V81" s="1">
        <v>2</v>
      </c>
      <c r="W81" s="1">
        <v>0.25</v>
      </c>
      <c r="X81" s="1">
        <v>0.5</v>
      </c>
      <c r="Y81" s="1">
        <v>0.75</v>
      </c>
    </row>
    <row r="82" spans="1:25" x14ac:dyDescent="0.25">
      <c r="A82" s="1" t="s">
        <v>508</v>
      </c>
      <c r="B82" s="1">
        <v>0.5</v>
      </c>
      <c r="C82" s="1">
        <v>-6</v>
      </c>
      <c r="D82" s="1">
        <v>6</v>
      </c>
      <c r="E82" s="1">
        <v>-4</v>
      </c>
      <c r="F82" s="1">
        <v>4</v>
      </c>
      <c r="G82" s="1" t="s">
        <v>763</v>
      </c>
      <c r="H82" s="1" t="s">
        <v>502</v>
      </c>
      <c r="I82" s="1" t="s">
        <v>509</v>
      </c>
      <c r="J82" s="1" t="s">
        <v>503</v>
      </c>
      <c r="K82" s="1">
        <v>2</v>
      </c>
      <c r="L82" s="1" t="s">
        <v>30</v>
      </c>
      <c r="M82" s="1" t="s">
        <v>586</v>
      </c>
      <c r="N82" s="1" t="s">
        <v>504</v>
      </c>
      <c r="O82" s="1" t="s">
        <v>30</v>
      </c>
      <c r="P82" s="1" t="s">
        <v>31</v>
      </c>
      <c r="Q82" s="1" t="s">
        <v>587</v>
      </c>
      <c r="R82" s="1" t="s">
        <v>498</v>
      </c>
      <c r="S82" s="1">
        <v>-2</v>
      </c>
      <c r="T82" s="1" t="s">
        <v>16</v>
      </c>
      <c r="U82" s="1" t="s">
        <v>19</v>
      </c>
      <c r="V82" s="1">
        <v>2</v>
      </c>
      <c r="W82" s="1">
        <v>0.25</v>
      </c>
      <c r="X82" s="1">
        <v>0.5</v>
      </c>
      <c r="Y82" s="1">
        <v>0.75</v>
      </c>
    </row>
    <row r="83" spans="1:25" x14ac:dyDescent="0.25">
      <c r="A83" s="1" t="s">
        <v>508</v>
      </c>
      <c r="B83" s="1">
        <v>0.25</v>
      </c>
      <c r="C83" s="1">
        <v>-6</v>
      </c>
      <c r="D83" s="1">
        <v>6</v>
      </c>
      <c r="E83" s="1">
        <v>-4</v>
      </c>
      <c r="F83" s="1">
        <v>4</v>
      </c>
      <c r="G83" s="1" t="s">
        <v>743</v>
      </c>
      <c r="H83" s="1" t="s">
        <v>502</v>
      </c>
      <c r="I83" s="1" t="s">
        <v>509</v>
      </c>
      <c r="J83" s="1" t="s">
        <v>503</v>
      </c>
      <c r="K83" s="1">
        <v>3</v>
      </c>
      <c r="L83" s="1" t="s">
        <v>30</v>
      </c>
      <c r="M83" s="1" t="s">
        <v>592</v>
      </c>
      <c r="N83" s="1" t="s">
        <v>504</v>
      </c>
      <c r="O83" s="1" t="s">
        <v>30</v>
      </c>
      <c r="P83" s="1" t="s">
        <v>31</v>
      </c>
      <c r="Q83" s="1" t="s">
        <v>593</v>
      </c>
      <c r="R83" s="1" t="s">
        <v>498</v>
      </c>
      <c r="S83" s="1">
        <v>-3</v>
      </c>
      <c r="T83" s="1" t="s">
        <v>16</v>
      </c>
      <c r="U83" s="1" t="s">
        <v>19</v>
      </c>
      <c r="V83" s="1">
        <v>3</v>
      </c>
      <c r="W83" s="1">
        <v>0.25</v>
      </c>
      <c r="X83" s="1">
        <v>0.5</v>
      </c>
      <c r="Y83" s="1">
        <v>0.75</v>
      </c>
    </row>
    <row r="84" spans="1:25" x14ac:dyDescent="0.25">
      <c r="A84" s="1" t="s">
        <v>508</v>
      </c>
      <c r="B84" s="1">
        <v>0.25</v>
      </c>
      <c r="C84" s="1">
        <v>-6</v>
      </c>
      <c r="D84" s="1">
        <v>6</v>
      </c>
      <c r="E84" s="1">
        <v>-4</v>
      </c>
      <c r="F84" s="1">
        <v>4</v>
      </c>
      <c r="G84" s="1" t="s">
        <v>745</v>
      </c>
      <c r="H84" s="1" t="s">
        <v>502</v>
      </c>
      <c r="I84" s="1" t="s">
        <v>509</v>
      </c>
      <c r="J84" s="1" t="s">
        <v>503</v>
      </c>
      <c r="K84" s="1">
        <v>1</v>
      </c>
      <c r="L84" s="1" t="s">
        <v>30</v>
      </c>
      <c r="M84" s="1" t="s">
        <v>583</v>
      </c>
      <c r="N84" s="1" t="s">
        <v>504</v>
      </c>
      <c r="O84" s="1" t="s">
        <v>30</v>
      </c>
      <c r="P84" s="1" t="s">
        <v>31</v>
      </c>
      <c r="Q84" s="1" t="s">
        <v>789</v>
      </c>
      <c r="R84" s="1" t="s">
        <v>498</v>
      </c>
      <c r="S84" s="1">
        <v>-1</v>
      </c>
      <c r="T84" s="1" t="s">
        <v>16</v>
      </c>
      <c r="U84" s="1" t="s">
        <v>17</v>
      </c>
      <c r="V84" s="1">
        <v>-1</v>
      </c>
      <c r="W84" s="1">
        <v>0.25</v>
      </c>
      <c r="X84" s="1">
        <v>0.5</v>
      </c>
      <c r="Y84" s="1">
        <v>0.75</v>
      </c>
    </row>
    <row r="85" spans="1:25" x14ac:dyDescent="0.25">
      <c r="A85" s="1" t="s">
        <v>508</v>
      </c>
      <c r="B85" s="1">
        <v>0.75</v>
      </c>
      <c r="C85" s="1">
        <v>-6</v>
      </c>
      <c r="D85" s="1">
        <v>6</v>
      </c>
      <c r="E85" s="1">
        <v>-4</v>
      </c>
      <c r="F85" s="1">
        <v>4</v>
      </c>
      <c r="G85" s="1" t="s">
        <v>740</v>
      </c>
      <c r="H85" s="1" t="s">
        <v>502</v>
      </c>
      <c r="I85" s="1" t="s">
        <v>509</v>
      </c>
      <c r="J85" s="1" t="s">
        <v>503</v>
      </c>
      <c r="K85" s="1">
        <v>2</v>
      </c>
      <c r="L85" s="1" t="s">
        <v>30</v>
      </c>
      <c r="M85" s="1" t="s">
        <v>655</v>
      </c>
      <c r="N85" s="1" t="s">
        <v>504</v>
      </c>
      <c r="O85" s="1" t="s">
        <v>30</v>
      </c>
      <c r="P85" s="1" t="s">
        <v>31</v>
      </c>
      <c r="Q85" s="1" t="s">
        <v>673</v>
      </c>
      <c r="R85" s="1" t="s">
        <v>498</v>
      </c>
      <c r="S85" s="1">
        <v>-2</v>
      </c>
      <c r="T85" s="1" t="s">
        <v>16</v>
      </c>
      <c r="U85" s="1" t="s">
        <v>19</v>
      </c>
      <c r="V85" s="1">
        <v>1</v>
      </c>
      <c r="W85" s="1">
        <v>0.25</v>
      </c>
      <c r="X85" s="1">
        <v>0.5</v>
      </c>
      <c r="Y85" s="1">
        <v>0.75</v>
      </c>
    </row>
    <row r="86" spans="1:25" x14ac:dyDescent="0.25">
      <c r="A86" s="1" t="s">
        <v>508</v>
      </c>
      <c r="B86" s="1">
        <v>0.75</v>
      </c>
      <c r="C86" s="1">
        <v>-6</v>
      </c>
      <c r="D86" s="1">
        <v>6</v>
      </c>
      <c r="E86" s="1">
        <v>-4</v>
      </c>
      <c r="F86" s="1">
        <v>4</v>
      </c>
      <c r="G86" s="1" t="s">
        <v>775</v>
      </c>
      <c r="H86" s="1" t="s">
        <v>502</v>
      </c>
      <c r="I86" s="1" t="s">
        <v>509</v>
      </c>
      <c r="J86" s="1" t="s">
        <v>503</v>
      </c>
      <c r="K86" s="1">
        <v>2</v>
      </c>
      <c r="L86" s="1" t="s">
        <v>30</v>
      </c>
      <c r="M86" s="1" t="s">
        <v>527</v>
      </c>
      <c r="N86" s="1" t="s">
        <v>504</v>
      </c>
      <c r="O86" s="1" t="s">
        <v>30</v>
      </c>
      <c r="P86" s="1" t="s">
        <v>31</v>
      </c>
      <c r="Q86" s="1" t="s">
        <v>790</v>
      </c>
      <c r="R86" s="1" t="s">
        <v>498</v>
      </c>
      <c r="S86" s="1">
        <v>-2</v>
      </c>
      <c r="T86" s="1" t="s">
        <v>16</v>
      </c>
      <c r="U86" s="1" t="s">
        <v>17</v>
      </c>
      <c r="V86" s="1">
        <v>-2</v>
      </c>
      <c r="W86" s="1">
        <v>0.25</v>
      </c>
      <c r="X86" s="1">
        <v>0.5</v>
      </c>
      <c r="Y86" s="1">
        <v>0.75</v>
      </c>
    </row>
    <row r="87" spans="1:25" x14ac:dyDescent="0.25">
      <c r="A87" s="1" t="s">
        <v>508</v>
      </c>
      <c r="B87" s="1">
        <v>0.75</v>
      </c>
      <c r="C87" s="1">
        <v>-6</v>
      </c>
      <c r="D87" s="1">
        <v>6</v>
      </c>
      <c r="E87" s="1">
        <v>-4</v>
      </c>
      <c r="F87" s="1">
        <v>4</v>
      </c>
      <c r="G87" s="1" t="s">
        <v>754</v>
      </c>
      <c r="H87" s="1" t="s">
        <v>502</v>
      </c>
      <c r="I87" s="1" t="s">
        <v>509</v>
      </c>
      <c r="J87" s="1" t="s">
        <v>503</v>
      </c>
      <c r="K87" s="1">
        <v>3</v>
      </c>
      <c r="L87" s="1" t="s">
        <v>30</v>
      </c>
      <c r="M87" s="1" t="s">
        <v>562</v>
      </c>
      <c r="N87" s="1" t="s">
        <v>504</v>
      </c>
      <c r="O87" s="1" t="s">
        <v>30</v>
      </c>
      <c r="P87" s="1" t="s">
        <v>31</v>
      </c>
      <c r="Q87" s="1" t="s">
        <v>780</v>
      </c>
      <c r="R87" s="1" t="s">
        <v>498</v>
      </c>
      <c r="S87" s="1">
        <v>-3</v>
      </c>
      <c r="T87" s="1" t="s">
        <v>16</v>
      </c>
      <c r="U87" s="1" t="s">
        <v>17</v>
      </c>
      <c r="V87" s="1">
        <v>-3</v>
      </c>
      <c r="W87" s="1">
        <v>0.25</v>
      </c>
      <c r="X87" s="1">
        <v>0.5</v>
      </c>
      <c r="Y87" s="1">
        <v>0.75</v>
      </c>
    </row>
    <row r="88" spans="1:25" x14ac:dyDescent="0.25">
      <c r="A88" s="1" t="s">
        <v>508</v>
      </c>
      <c r="B88" s="1">
        <v>0.75</v>
      </c>
      <c r="C88" s="1">
        <v>-6</v>
      </c>
      <c r="D88" s="1">
        <v>6</v>
      </c>
      <c r="E88" s="1">
        <v>-4</v>
      </c>
      <c r="F88" s="1">
        <v>4</v>
      </c>
      <c r="G88" s="1" t="s">
        <v>752</v>
      </c>
      <c r="H88" s="1" t="s">
        <v>502</v>
      </c>
      <c r="I88" s="1" t="s">
        <v>509</v>
      </c>
      <c r="J88" s="1" t="s">
        <v>503</v>
      </c>
      <c r="K88" s="1">
        <v>3</v>
      </c>
      <c r="L88" s="1" t="s">
        <v>30</v>
      </c>
      <c r="M88" s="1" t="s">
        <v>590</v>
      </c>
      <c r="N88" s="1" t="s">
        <v>504</v>
      </c>
      <c r="O88" s="1" t="s">
        <v>30</v>
      </c>
      <c r="P88" s="1" t="s">
        <v>31</v>
      </c>
      <c r="Q88" s="1" t="s">
        <v>591</v>
      </c>
      <c r="R88" s="1" t="s">
        <v>498</v>
      </c>
      <c r="S88" s="1">
        <v>-3</v>
      </c>
      <c r="T88" s="1" t="s">
        <v>16</v>
      </c>
      <c r="U88" s="1" t="s">
        <v>19</v>
      </c>
      <c r="V88" s="1">
        <v>5</v>
      </c>
      <c r="W88" s="1">
        <v>0.25</v>
      </c>
      <c r="X88" s="1">
        <v>0.5</v>
      </c>
      <c r="Y88" s="1">
        <v>0.75</v>
      </c>
    </row>
    <row r="89" spans="1:25" x14ac:dyDescent="0.25">
      <c r="A89" s="1" t="s">
        <v>508</v>
      </c>
      <c r="B89" s="1">
        <v>0.75</v>
      </c>
      <c r="C89" s="1">
        <v>-6</v>
      </c>
      <c r="D89" s="1">
        <v>6</v>
      </c>
      <c r="E89" s="1">
        <v>-4</v>
      </c>
      <c r="F89" s="1">
        <v>4</v>
      </c>
      <c r="G89" s="1" t="s">
        <v>740</v>
      </c>
      <c r="H89" s="1" t="s">
        <v>502</v>
      </c>
      <c r="I89" s="1" t="s">
        <v>509</v>
      </c>
      <c r="J89" s="1" t="s">
        <v>503</v>
      </c>
      <c r="K89" s="1">
        <v>4</v>
      </c>
      <c r="L89" s="1" t="s">
        <v>30</v>
      </c>
      <c r="M89" s="1" t="s">
        <v>643</v>
      </c>
      <c r="N89" s="1" t="s">
        <v>504</v>
      </c>
      <c r="O89" s="1" t="s">
        <v>30</v>
      </c>
      <c r="P89" s="1" t="s">
        <v>31</v>
      </c>
      <c r="Q89" s="1" t="s">
        <v>671</v>
      </c>
      <c r="R89" s="1" t="s">
        <v>498</v>
      </c>
      <c r="S89" s="1">
        <v>-4</v>
      </c>
      <c r="T89" s="1" t="s">
        <v>16</v>
      </c>
      <c r="U89" s="1" t="s">
        <v>19</v>
      </c>
      <c r="V89" s="1">
        <v>1</v>
      </c>
      <c r="W89" s="1">
        <v>0.25</v>
      </c>
      <c r="X89" s="1">
        <v>0.5</v>
      </c>
      <c r="Y89" s="1">
        <v>0.75</v>
      </c>
    </row>
    <row r="90" spans="1:25" x14ac:dyDescent="0.25">
      <c r="A90" s="1" t="s">
        <v>508</v>
      </c>
      <c r="B90" s="1">
        <v>0.75</v>
      </c>
      <c r="C90" s="1">
        <v>-6</v>
      </c>
      <c r="D90" s="1">
        <v>6</v>
      </c>
      <c r="E90" s="1">
        <v>-4</v>
      </c>
      <c r="F90" s="1">
        <v>4</v>
      </c>
      <c r="G90" s="1" t="s">
        <v>775</v>
      </c>
      <c r="H90" s="1" t="s">
        <v>502</v>
      </c>
      <c r="I90" s="1" t="s">
        <v>511</v>
      </c>
      <c r="J90" s="1" t="s">
        <v>503</v>
      </c>
      <c r="K90" s="1">
        <v>3</v>
      </c>
      <c r="L90" s="1" t="s">
        <v>30</v>
      </c>
      <c r="M90" s="1" t="s">
        <v>603</v>
      </c>
      <c r="N90" s="1" t="s">
        <v>504</v>
      </c>
      <c r="O90" s="1" t="s">
        <v>30</v>
      </c>
      <c r="P90" s="1" t="s">
        <v>31</v>
      </c>
      <c r="Q90" s="1" t="s">
        <v>604</v>
      </c>
      <c r="R90" s="1" t="s">
        <v>498</v>
      </c>
      <c r="S90" s="1">
        <v>3</v>
      </c>
      <c r="T90" s="1" t="s">
        <v>16</v>
      </c>
      <c r="U90" s="1" t="s">
        <v>17</v>
      </c>
      <c r="V90" s="1">
        <v>-2</v>
      </c>
      <c r="W90" s="1">
        <v>0.25</v>
      </c>
      <c r="X90" s="1">
        <v>0.5</v>
      </c>
      <c r="Y90" s="1">
        <v>0.75</v>
      </c>
    </row>
    <row r="91" spans="1:25" x14ac:dyDescent="0.25">
      <c r="A91" s="1" t="s">
        <v>508</v>
      </c>
      <c r="B91" s="1">
        <v>0.5</v>
      </c>
      <c r="C91" s="1">
        <v>-6</v>
      </c>
      <c r="D91" s="1">
        <v>6</v>
      </c>
      <c r="E91" s="1">
        <v>-4</v>
      </c>
      <c r="F91" s="1">
        <v>4</v>
      </c>
      <c r="G91" s="1" t="s">
        <v>746</v>
      </c>
      <c r="H91" s="1" t="s">
        <v>502</v>
      </c>
      <c r="I91" s="1" t="s">
        <v>511</v>
      </c>
      <c r="J91" s="1" t="s">
        <v>503</v>
      </c>
      <c r="K91" s="1">
        <v>1</v>
      </c>
      <c r="L91" s="1" t="s">
        <v>30</v>
      </c>
      <c r="M91" s="1" t="s">
        <v>520</v>
      </c>
      <c r="N91" s="1" t="s">
        <v>504</v>
      </c>
      <c r="O91" s="1" t="s">
        <v>30</v>
      </c>
      <c r="P91" s="1" t="s">
        <v>31</v>
      </c>
      <c r="Q91" s="1" t="s">
        <v>510</v>
      </c>
      <c r="R91" s="1" t="s">
        <v>498</v>
      </c>
      <c r="S91" s="1">
        <v>1</v>
      </c>
      <c r="T91" s="1" t="s">
        <v>16</v>
      </c>
      <c r="U91" s="1" t="s">
        <v>17</v>
      </c>
      <c r="V91" s="1">
        <v>-5</v>
      </c>
      <c r="W91" s="1">
        <v>0.25</v>
      </c>
      <c r="X91" s="1">
        <v>0.5</v>
      </c>
      <c r="Y91" s="1">
        <v>0.75</v>
      </c>
    </row>
    <row r="92" spans="1:25" x14ac:dyDescent="0.25">
      <c r="A92" s="1" t="s">
        <v>508</v>
      </c>
      <c r="B92" s="1">
        <v>0.75</v>
      </c>
      <c r="C92" s="1">
        <v>-6</v>
      </c>
      <c r="D92" s="1">
        <v>6</v>
      </c>
      <c r="E92" s="1">
        <v>-4</v>
      </c>
      <c r="F92" s="1">
        <v>4</v>
      </c>
      <c r="G92" s="1" t="s">
        <v>752</v>
      </c>
      <c r="H92" s="1" t="s">
        <v>502</v>
      </c>
      <c r="I92" s="1" t="s">
        <v>511</v>
      </c>
      <c r="J92" s="1" t="s">
        <v>503</v>
      </c>
      <c r="K92" s="1">
        <v>4</v>
      </c>
      <c r="L92" s="1" t="s">
        <v>30</v>
      </c>
      <c r="M92" s="1" t="s">
        <v>791</v>
      </c>
      <c r="N92" s="1" t="s">
        <v>504</v>
      </c>
      <c r="O92" s="1" t="s">
        <v>30</v>
      </c>
      <c r="P92" s="1" t="s">
        <v>31</v>
      </c>
      <c r="Q92" s="1" t="s">
        <v>792</v>
      </c>
      <c r="R92" s="1" t="s">
        <v>498</v>
      </c>
      <c r="S92" s="1">
        <v>4</v>
      </c>
      <c r="T92" s="1" t="s">
        <v>16</v>
      </c>
      <c r="U92" s="1" t="s">
        <v>19</v>
      </c>
      <c r="V92" s="1">
        <v>5</v>
      </c>
      <c r="W92" s="1">
        <v>0.25</v>
      </c>
      <c r="X92" s="1">
        <v>0.5</v>
      </c>
      <c r="Y92" s="1">
        <v>0.75</v>
      </c>
    </row>
    <row r="93" spans="1:25" x14ac:dyDescent="0.25">
      <c r="A93" s="1" t="s">
        <v>508</v>
      </c>
      <c r="B93" s="1">
        <v>0.75</v>
      </c>
      <c r="C93" s="1">
        <v>-6</v>
      </c>
      <c r="D93" s="1">
        <v>6</v>
      </c>
      <c r="E93" s="1">
        <v>-4</v>
      </c>
      <c r="F93" s="1">
        <v>4</v>
      </c>
      <c r="G93" s="1" t="s">
        <v>741</v>
      </c>
      <c r="H93" s="1" t="s">
        <v>502</v>
      </c>
      <c r="I93" s="1" t="s">
        <v>509</v>
      </c>
      <c r="J93" s="1" t="s">
        <v>503</v>
      </c>
      <c r="K93" s="1">
        <v>2</v>
      </c>
      <c r="L93" s="1" t="s">
        <v>30</v>
      </c>
      <c r="M93" s="1" t="s">
        <v>581</v>
      </c>
      <c r="N93" s="1" t="s">
        <v>504</v>
      </c>
      <c r="O93" s="1" t="s">
        <v>30</v>
      </c>
      <c r="P93" s="1" t="s">
        <v>31</v>
      </c>
      <c r="Q93" s="1" t="s">
        <v>582</v>
      </c>
      <c r="R93" s="1" t="s">
        <v>498</v>
      </c>
      <c r="S93" s="1">
        <v>-2</v>
      </c>
      <c r="T93" s="1" t="s">
        <v>16</v>
      </c>
      <c r="U93" s="1" t="s">
        <v>19</v>
      </c>
      <c r="V93" s="1">
        <v>4</v>
      </c>
      <c r="W93" s="1">
        <v>0.25</v>
      </c>
      <c r="X93" s="1">
        <v>0.5</v>
      </c>
      <c r="Y93" s="1">
        <v>0.75</v>
      </c>
    </row>
    <row r="94" spans="1:25" x14ac:dyDescent="0.25">
      <c r="A94" s="1" t="s">
        <v>508</v>
      </c>
      <c r="B94" s="1">
        <v>0.75</v>
      </c>
      <c r="C94" s="1">
        <v>-6</v>
      </c>
      <c r="D94" s="1">
        <v>6</v>
      </c>
      <c r="E94" s="1">
        <v>-4</v>
      </c>
      <c r="F94" s="1">
        <v>4</v>
      </c>
      <c r="G94" s="1" t="s">
        <v>793</v>
      </c>
      <c r="H94" s="1" t="s">
        <v>502</v>
      </c>
      <c r="I94" s="1" t="s">
        <v>509</v>
      </c>
      <c r="J94" s="1" t="s">
        <v>503</v>
      </c>
      <c r="K94" s="1">
        <v>3</v>
      </c>
      <c r="L94" s="1" t="s">
        <v>30</v>
      </c>
      <c r="M94" s="1" t="s">
        <v>614</v>
      </c>
      <c r="N94" s="1" t="s">
        <v>504</v>
      </c>
      <c r="O94" s="1" t="s">
        <v>30</v>
      </c>
      <c r="P94" s="1" t="s">
        <v>31</v>
      </c>
      <c r="Q94" s="1" t="s">
        <v>667</v>
      </c>
      <c r="R94" s="1" t="s">
        <v>498</v>
      </c>
      <c r="S94" s="1">
        <v>-3</v>
      </c>
      <c r="T94" s="1" t="s">
        <v>16</v>
      </c>
      <c r="U94" s="1" t="s">
        <v>17</v>
      </c>
      <c r="V94" s="1">
        <v>-4</v>
      </c>
      <c r="W94" s="1">
        <v>0.25</v>
      </c>
      <c r="X94" s="1">
        <v>0.5</v>
      </c>
      <c r="Y94" s="1">
        <v>0.75</v>
      </c>
    </row>
    <row r="95" spans="1:25" x14ac:dyDescent="0.25">
      <c r="A95" s="1" t="s">
        <v>508</v>
      </c>
      <c r="B95" s="1">
        <v>0.5</v>
      </c>
      <c r="C95" s="1">
        <v>-6</v>
      </c>
      <c r="D95" s="1">
        <v>6</v>
      </c>
      <c r="E95" s="1">
        <v>-4</v>
      </c>
      <c r="F95" s="1">
        <v>4</v>
      </c>
      <c r="G95" s="1" t="s">
        <v>734</v>
      </c>
      <c r="H95" s="1" t="s">
        <v>502</v>
      </c>
      <c r="I95" s="1" t="s">
        <v>509</v>
      </c>
      <c r="J95" s="1" t="s">
        <v>503</v>
      </c>
      <c r="K95" s="1">
        <v>4</v>
      </c>
      <c r="L95" s="1" t="s">
        <v>30</v>
      </c>
      <c r="M95" s="1" t="s">
        <v>565</v>
      </c>
      <c r="N95" s="1" t="s">
        <v>504</v>
      </c>
      <c r="O95" s="1" t="s">
        <v>30</v>
      </c>
      <c r="P95" s="1" t="s">
        <v>31</v>
      </c>
      <c r="Q95" s="1" t="s">
        <v>794</v>
      </c>
      <c r="R95" s="1" t="s">
        <v>498</v>
      </c>
      <c r="S95" s="1">
        <v>-4</v>
      </c>
      <c r="T95" s="1" t="s">
        <v>16</v>
      </c>
      <c r="U95" s="1" t="s">
        <v>17</v>
      </c>
      <c r="V95" s="1">
        <v>-6</v>
      </c>
      <c r="W95" s="1">
        <v>0.25</v>
      </c>
      <c r="X95" s="1">
        <v>0.5</v>
      </c>
      <c r="Y95" s="1">
        <v>0.75</v>
      </c>
    </row>
    <row r="96" spans="1:25" x14ac:dyDescent="0.25">
      <c r="A96" s="1" t="s">
        <v>508</v>
      </c>
      <c r="B96" s="1">
        <v>0.5</v>
      </c>
      <c r="C96" s="1">
        <v>-6</v>
      </c>
      <c r="D96" s="1">
        <v>6</v>
      </c>
      <c r="E96" s="1">
        <v>-4</v>
      </c>
      <c r="F96" s="1">
        <v>4</v>
      </c>
      <c r="G96" s="1" t="s">
        <v>746</v>
      </c>
      <c r="H96" s="1" t="s">
        <v>502</v>
      </c>
      <c r="I96" s="1" t="s">
        <v>511</v>
      </c>
      <c r="J96" s="1" t="s">
        <v>503</v>
      </c>
      <c r="K96" s="1">
        <v>1</v>
      </c>
      <c r="L96" s="1" t="s">
        <v>30</v>
      </c>
      <c r="M96" s="1" t="s">
        <v>520</v>
      </c>
      <c r="N96" s="1" t="s">
        <v>504</v>
      </c>
      <c r="O96" s="1" t="s">
        <v>30</v>
      </c>
      <c r="P96" s="1" t="s">
        <v>31</v>
      </c>
      <c r="Q96" s="1" t="s">
        <v>510</v>
      </c>
      <c r="R96" s="1" t="s">
        <v>498</v>
      </c>
      <c r="S96" s="1">
        <v>1</v>
      </c>
      <c r="T96" s="1" t="s">
        <v>16</v>
      </c>
      <c r="U96" s="1" t="s">
        <v>17</v>
      </c>
      <c r="V96" s="1">
        <v>-5</v>
      </c>
      <c r="W96" s="1">
        <v>0.25</v>
      </c>
      <c r="X96" s="1">
        <v>0.5</v>
      </c>
      <c r="Y96" s="1">
        <v>0.75</v>
      </c>
    </row>
    <row r="97" spans="1:25" x14ac:dyDescent="0.25">
      <c r="A97" s="1" t="s">
        <v>508</v>
      </c>
      <c r="B97" s="1">
        <v>0.25</v>
      </c>
      <c r="C97" s="1">
        <v>-6</v>
      </c>
      <c r="D97" s="1">
        <v>6</v>
      </c>
      <c r="E97" s="1">
        <v>-4</v>
      </c>
      <c r="F97" s="1">
        <v>4</v>
      </c>
      <c r="G97" s="1" t="s">
        <v>744</v>
      </c>
      <c r="H97" s="1" t="s">
        <v>502</v>
      </c>
      <c r="I97" s="1" t="s">
        <v>511</v>
      </c>
      <c r="J97" s="1" t="s">
        <v>503</v>
      </c>
      <c r="K97" s="1">
        <v>1</v>
      </c>
      <c r="L97" s="1" t="s">
        <v>30</v>
      </c>
      <c r="M97" s="1" t="s">
        <v>701</v>
      </c>
      <c r="N97" s="1" t="s">
        <v>504</v>
      </c>
      <c r="O97" s="1" t="s">
        <v>30</v>
      </c>
      <c r="P97" s="1" t="s">
        <v>31</v>
      </c>
      <c r="Q97" s="1" t="s">
        <v>795</v>
      </c>
      <c r="R97" s="1" t="s">
        <v>498</v>
      </c>
      <c r="S97" s="1">
        <v>1</v>
      </c>
      <c r="T97" s="1" t="s">
        <v>16</v>
      </c>
      <c r="U97" s="1" t="s">
        <v>19</v>
      </c>
      <c r="V97" s="1">
        <v>2</v>
      </c>
      <c r="W97" s="1">
        <v>0.25</v>
      </c>
      <c r="X97" s="1">
        <v>0.5</v>
      </c>
      <c r="Y97" s="1">
        <v>0.75</v>
      </c>
    </row>
    <row r="98" spans="1:25" x14ac:dyDescent="0.25">
      <c r="A98" s="1" t="s">
        <v>508</v>
      </c>
      <c r="B98" s="1">
        <v>0.5</v>
      </c>
      <c r="C98" s="1">
        <v>-6</v>
      </c>
      <c r="D98" s="1">
        <v>6</v>
      </c>
      <c r="E98" s="1">
        <v>-4</v>
      </c>
      <c r="F98" s="1">
        <v>4</v>
      </c>
      <c r="G98" s="1" t="s">
        <v>776</v>
      </c>
      <c r="H98" s="1" t="s">
        <v>502</v>
      </c>
      <c r="I98" s="1" t="s">
        <v>511</v>
      </c>
      <c r="J98" s="1" t="s">
        <v>503</v>
      </c>
      <c r="K98" s="1">
        <v>2</v>
      </c>
      <c r="L98" s="1" t="s">
        <v>30</v>
      </c>
      <c r="M98" s="1" t="s">
        <v>521</v>
      </c>
      <c r="N98" s="1" t="s">
        <v>504</v>
      </c>
      <c r="O98" s="1" t="s">
        <v>30</v>
      </c>
      <c r="P98" s="1" t="s">
        <v>31</v>
      </c>
      <c r="Q98" s="1" t="s">
        <v>522</v>
      </c>
      <c r="R98" s="1" t="s">
        <v>498</v>
      </c>
      <c r="S98" s="1">
        <v>2</v>
      </c>
      <c r="T98" s="1" t="s">
        <v>16</v>
      </c>
      <c r="U98" s="1" t="s">
        <v>19</v>
      </c>
      <c r="V98" s="1">
        <v>6</v>
      </c>
      <c r="W98" s="1">
        <v>0.25</v>
      </c>
      <c r="X98" s="1">
        <v>0.5</v>
      </c>
      <c r="Y98" s="1">
        <v>0.75</v>
      </c>
    </row>
    <row r="99" spans="1:25" x14ac:dyDescent="0.25">
      <c r="A99" s="1" t="s">
        <v>508</v>
      </c>
      <c r="B99" s="1">
        <v>0.5</v>
      </c>
      <c r="C99" s="1">
        <v>-6</v>
      </c>
      <c r="D99" s="1">
        <v>6</v>
      </c>
      <c r="E99" s="1">
        <v>-4</v>
      </c>
      <c r="F99" s="1">
        <v>4</v>
      </c>
      <c r="G99" s="1" t="s">
        <v>742</v>
      </c>
      <c r="H99" s="1" t="s">
        <v>502</v>
      </c>
      <c r="I99" s="1" t="s">
        <v>509</v>
      </c>
      <c r="J99" s="1" t="s">
        <v>503</v>
      </c>
      <c r="K99" s="1">
        <v>1</v>
      </c>
      <c r="L99" s="1" t="s">
        <v>30</v>
      </c>
      <c r="M99" s="1" t="s">
        <v>649</v>
      </c>
      <c r="N99" s="1" t="s">
        <v>504</v>
      </c>
      <c r="O99" s="1" t="s">
        <v>30</v>
      </c>
      <c r="P99" s="1" t="s">
        <v>31</v>
      </c>
      <c r="Q99" s="1" t="s">
        <v>661</v>
      </c>
      <c r="R99" s="1" t="s">
        <v>498</v>
      </c>
      <c r="S99" s="1">
        <v>-1</v>
      </c>
      <c r="T99" s="1" t="s">
        <v>16</v>
      </c>
      <c r="U99" s="1" t="s">
        <v>17</v>
      </c>
      <c r="V99" s="1">
        <v>-4</v>
      </c>
      <c r="W99" s="1">
        <v>0.25</v>
      </c>
      <c r="X99" s="1">
        <v>0.5</v>
      </c>
      <c r="Y99" s="1">
        <v>0.75</v>
      </c>
    </row>
    <row r="100" spans="1:25" x14ac:dyDescent="0.25">
      <c r="A100" s="1" t="s">
        <v>508</v>
      </c>
      <c r="B100" s="1">
        <v>0.5</v>
      </c>
      <c r="C100" s="1">
        <v>-6</v>
      </c>
      <c r="D100" s="1">
        <v>6</v>
      </c>
      <c r="E100" s="1">
        <v>-4</v>
      </c>
      <c r="F100" s="1">
        <v>4</v>
      </c>
      <c r="G100" s="1" t="s">
        <v>749</v>
      </c>
      <c r="H100" s="1" t="s">
        <v>502</v>
      </c>
      <c r="I100" s="1" t="s">
        <v>511</v>
      </c>
      <c r="J100" s="1" t="s">
        <v>503</v>
      </c>
      <c r="K100" s="1">
        <v>1</v>
      </c>
      <c r="L100" s="1" t="s">
        <v>30</v>
      </c>
      <c r="M100" s="1" t="s">
        <v>523</v>
      </c>
      <c r="N100" s="1" t="s">
        <v>504</v>
      </c>
      <c r="O100" s="1" t="s">
        <v>30</v>
      </c>
      <c r="P100" s="1" t="s">
        <v>31</v>
      </c>
      <c r="Q100" s="1" t="s">
        <v>524</v>
      </c>
      <c r="R100" s="1" t="s">
        <v>498</v>
      </c>
      <c r="S100" s="1">
        <v>1</v>
      </c>
      <c r="T100" s="1" t="s">
        <v>16</v>
      </c>
      <c r="U100" s="1" t="s">
        <v>19</v>
      </c>
      <c r="V100" s="1">
        <v>4</v>
      </c>
      <c r="W100" s="1">
        <v>0.25</v>
      </c>
      <c r="X100" s="1">
        <v>0.5</v>
      </c>
      <c r="Y100" s="1">
        <v>0.75</v>
      </c>
    </row>
    <row r="101" spans="1:25" x14ac:dyDescent="0.25">
      <c r="A101" s="1" t="s">
        <v>508</v>
      </c>
      <c r="B101" s="1">
        <v>0.5</v>
      </c>
      <c r="C101" s="1">
        <v>-6</v>
      </c>
      <c r="D101" s="1">
        <v>6</v>
      </c>
      <c r="E101" s="1">
        <v>-4</v>
      </c>
      <c r="F101" s="1">
        <v>4</v>
      </c>
      <c r="G101" s="1" t="s">
        <v>776</v>
      </c>
      <c r="H101" s="1" t="s">
        <v>502</v>
      </c>
      <c r="I101" s="1" t="s">
        <v>509</v>
      </c>
      <c r="J101" s="1" t="s">
        <v>503</v>
      </c>
      <c r="K101" s="1">
        <v>3</v>
      </c>
      <c r="L101" s="1" t="s">
        <v>30</v>
      </c>
      <c r="M101" s="1" t="s">
        <v>787</v>
      </c>
      <c r="N101" s="1" t="s">
        <v>504</v>
      </c>
      <c r="O101" s="1" t="s">
        <v>30</v>
      </c>
      <c r="P101" s="1" t="s">
        <v>31</v>
      </c>
      <c r="Q101" s="1" t="s">
        <v>788</v>
      </c>
      <c r="R101" s="1" t="s">
        <v>498</v>
      </c>
      <c r="S101" s="1">
        <v>-3</v>
      </c>
      <c r="T101" s="1" t="s">
        <v>16</v>
      </c>
      <c r="U101" s="1" t="s">
        <v>19</v>
      </c>
      <c r="V101" s="1">
        <v>6</v>
      </c>
      <c r="W101" s="1">
        <v>0.25</v>
      </c>
      <c r="X101" s="1">
        <v>0.5</v>
      </c>
      <c r="Y10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F900-4254-4F98-B3AE-52D47FD5DC7E}">
  <dimension ref="A1:P101"/>
  <sheetViews>
    <sheetView workbookViewId="0">
      <selection activeCell="C22" sqref="C22"/>
    </sheetView>
  </sheetViews>
  <sheetFormatPr baseColWidth="10" defaultRowHeight="15" x14ac:dyDescent="0.25"/>
  <cols>
    <col min="1" max="1" width="23.5703125" style="1" customWidth="1"/>
    <col min="2" max="12" width="9" style="1" customWidth="1"/>
    <col min="13" max="16" width="3.7109375" style="1" customWidth="1"/>
    <col min="17" max="16384" width="11.42578125" style="1"/>
  </cols>
  <sheetData>
    <row r="1" spans="1:1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15</v>
      </c>
      <c r="N1" s="1" t="s">
        <v>15</v>
      </c>
      <c r="O1" s="1" t="s">
        <v>15</v>
      </c>
      <c r="P1" s="1" t="s">
        <v>15</v>
      </c>
    </row>
    <row r="2" spans="1:16" x14ac:dyDescent="0.25">
      <c r="A2" s="1" t="s">
        <v>1</v>
      </c>
      <c r="B2" s="1" t="s">
        <v>74</v>
      </c>
      <c r="C2" s="1">
        <v>-10</v>
      </c>
      <c r="D2" s="1">
        <v>10</v>
      </c>
      <c r="E2" s="1">
        <v>-7</v>
      </c>
      <c r="F2" s="1">
        <v>7</v>
      </c>
      <c r="G2" s="1" t="s">
        <v>75</v>
      </c>
      <c r="H2" s="1" t="s">
        <v>118</v>
      </c>
      <c r="I2" s="1" t="s">
        <v>30</v>
      </c>
      <c r="J2" s="1" t="s">
        <v>31</v>
      </c>
      <c r="K2" s="1" t="s">
        <v>74</v>
      </c>
      <c r="L2" s="1" t="s">
        <v>32</v>
      </c>
      <c r="M2" s="1">
        <v>-2</v>
      </c>
      <c r="N2" s="1" t="s">
        <v>16</v>
      </c>
      <c r="O2" s="1" t="s">
        <v>19</v>
      </c>
      <c r="P2" s="1">
        <v>2</v>
      </c>
    </row>
    <row r="3" spans="1:16" x14ac:dyDescent="0.25">
      <c r="A3" s="1" t="s">
        <v>1</v>
      </c>
      <c r="B3" s="1" t="s">
        <v>119</v>
      </c>
      <c r="C3" s="1">
        <v>-10</v>
      </c>
      <c r="D3" s="1">
        <v>10</v>
      </c>
      <c r="E3" s="1">
        <v>-7</v>
      </c>
      <c r="F3" s="1">
        <v>7</v>
      </c>
      <c r="G3" s="1" t="s">
        <v>120</v>
      </c>
      <c r="H3" s="1" t="s">
        <v>118</v>
      </c>
      <c r="I3" s="1" t="s">
        <v>30</v>
      </c>
      <c r="J3" s="1" t="s">
        <v>31</v>
      </c>
      <c r="K3" s="1" t="s">
        <v>119</v>
      </c>
      <c r="L3" s="1" t="s">
        <v>32</v>
      </c>
      <c r="M3" s="1">
        <v>-4</v>
      </c>
      <c r="N3" s="1" t="s">
        <v>16</v>
      </c>
      <c r="O3" s="1" t="s">
        <v>17</v>
      </c>
      <c r="P3" s="1">
        <v>-4</v>
      </c>
    </row>
    <row r="4" spans="1:16" x14ac:dyDescent="0.25">
      <c r="A4" s="1" t="s">
        <v>1</v>
      </c>
      <c r="B4" s="1" t="s">
        <v>104</v>
      </c>
      <c r="C4" s="1">
        <v>-10</v>
      </c>
      <c r="D4" s="1">
        <v>10</v>
      </c>
      <c r="E4" s="1">
        <v>-7</v>
      </c>
      <c r="F4" s="1">
        <v>7</v>
      </c>
      <c r="G4" s="1" t="s">
        <v>105</v>
      </c>
      <c r="H4" s="1" t="s">
        <v>118</v>
      </c>
      <c r="I4" s="1" t="s">
        <v>30</v>
      </c>
      <c r="J4" s="1" t="s">
        <v>31</v>
      </c>
      <c r="K4" s="1" t="s">
        <v>104</v>
      </c>
      <c r="L4" s="1" t="s">
        <v>32</v>
      </c>
      <c r="M4" s="1">
        <v>-2</v>
      </c>
      <c r="N4" s="1" t="s">
        <v>16</v>
      </c>
      <c r="O4" s="1" t="s">
        <v>19</v>
      </c>
      <c r="P4" s="1">
        <v>4</v>
      </c>
    </row>
    <row r="5" spans="1:16" x14ac:dyDescent="0.25">
      <c r="A5" s="1" t="s">
        <v>1</v>
      </c>
      <c r="B5" s="1" t="s">
        <v>64</v>
      </c>
      <c r="C5" s="1">
        <v>-10</v>
      </c>
      <c r="D5" s="1">
        <v>10</v>
      </c>
      <c r="E5" s="1">
        <v>-7</v>
      </c>
      <c r="F5" s="1">
        <v>7</v>
      </c>
      <c r="G5" s="1" t="s">
        <v>65</v>
      </c>
      <c r="H5" s="1" t="s">
        <v>118</v>
      </c>
      <c r="I5" s="1" t="s">
        <v>30</v>
      </c>
      <c r="J5" s="1" t="s">
        <v>31</v>
      </c>
      <c r="K5" s="1" t="s">
        <v>64</v>
      </c>
      <c r="L5" s="1" t="s">
        <v>32</v>
      </c>
      <c r="M5" s="1">
        <v>-4</v>
      </c>
      <c r="N5" s="1" t="s">
        <v>16</v>
      </c>
      <c r="O5" s="1" t="s">
        <v>17</v>
      </c>
      <c r="P5" s="1">
        <v>-1</v>
      </c>
    </row>
    <row r="6" spans="1:16" x14ac:dyDescent="0.25">
      <c r="A6" s="1" t="s">
        <v>1</v>
      </c>
      <c r="B6" s="1" t="s">
        <v>83</v>
      </c>
      <c r="C6" s="1">
        <v>-10</v>
      </c>
      <c r="D6" s="1">
        <v>10</v>
      </c>
      <c r="E6" s="1">
        <v>-7</v>
      </c>
      <c r="F6" s="1">
        <v>7</v>
      </c>
      <c r="G6" s="1" t="s">
        <v>84</v>
      </c>
      <c r="H6" s="1" t="s">
        <v>118</v>
      </c>
      <c r="I6" s="1" t="s">
        <v>30</v>
      </c>
      <c r="J6" s="1" t="s">
        <v>31</v>
      </c>
      <c r="K6" s="1" t="s">
        <v>83</v>
      </c>
      <c r="L6" s="1" t="s">
        <v>32</v>
      </c>
      <c r="M6" s="1">
        <v>3</v>
      </c>
      <c r="N6" s="1" t="s">
        <v>16</v>
      </c>
      <c r="O6" s="1" t="s">
        <v>19</v>
      </c>
      <c r="P6" s="1">
        <v>5</v>
      </c>
    </row>
    <row r="7" spans="1:16" x14ac:dyDescent="0.25">
      <c r="A7" s="1" t="s">
        <v>1</v>
      </c>
      <c r="B7" s="1" t="s">
        <v>59</v>
      </c>
      <c r="C7" s="1">
        <v>-10</v>
      </c>
      <c r="D7" s="1">
        <v>10</v>
      </c>
      <c r="E7" s="1">
        <v>-7</v>
      </c>
      <c r="F7" s="1">
        <v>7</v>
      </c>
      <c r="G7" s="1" t="s">
        <v>60</v>
      </c>
      <c r="H7" s="1" t="s">
        <v>118</v>
      </c>
      <c r="I7" s="1" t="s">
        <v>30</v>
      </c>
      <c r="J7" s="1" t="s">
        <v>31</v>
      </c>
      <c r="K7" s="1" t="s">
        <v>59</v>
      </c>
      <c r="L7" s="1" t="s">
        <v>32</v>
      </c>
      <c r="M7" s="1">
        <v>-2</v>
      </c>
      <c r="N7" s="1" t="s">
        <v>16</v>
      </c>
      <c r="O7" s="1" t="s">
        <v>17</v>
      </c>
      <c r="P7" s="1">
        <v>-3</v>
      </c>
    </row>
    <row r="8" spans="1:16" x14ac:dyDescent="0.25">
      <c r="A8" s="1" t="s">
        <v>1</v>
      </c>
      <c r="B8" s="1" t="s">
        <v>20</v>
      </c>
      <c r="C8" s="1">
        <v>-10</v>
      </c>
      <c r="D8" s="1">
        <v>10</v>
      </c>
      <c r="E8" s="1">
        <v>-7</v>
      </c>
      <c r="F8" s="1">
        <v>7</v>
      </c>
      <c r="G8" s="1" t="s">
        <v>21</v>
      </c>
      <c r="H8" s="1" t="s">
        <v>118</v>
      </c>
      <c r="I8" s="1" t="s">
        <v>30</v>
      </c>
      <c r="J8" s="1" t="s">
        <v>31</v>
      </c>
      <c r="K8" s="1" t="s">
        <v>20</v>
      </c>
      <c r="L8" s="1" t="s">
        <v>32</v>
      </c>
      <c r="M8" s="1">
        <v>4</v>
      </c>
      <c r="N8" s="1" t="s">
        <v>16</v>
      </c>
      <c r="O8" s="1" t="s">
        <v>19</v>
      </c>
      <c r="P8" s="1">
        <v>1</v>
      </c>
    </row>
    <row r="9" spans="1:16" x14ac:dyDescent="0.25">
      <c r="A9" s="1" t="s">
        <v>1</v>
      </c>
      <c r="B9" s="1" t="s">
        <v>97</v>
      </c>
      <c r="C9" s="1">
        <v>-10</v>
      </c>
      <c r="D9" s="1">
        <v>10</v>
      </c>
      <c r="E9" s="1">
        <v>-7</v>
      </c>
      <c r="F9" s="1">
        <v>7</v>
      </c>
      <c r="G9" s="1" t="s">
        <v>98</v>
      </c>
      <c r="H9" s="1" t="s">
        <v>118</v>
      </c>
      <c r="I9" s="1" t="s">
        <v>30</v>
      </c>
      <c r="J9" s="1" t="s">
        <v>31</v>
      </c>
      <c r="K9" s="1" t="s">
        <v>97</v>
      </c>
      <c r="L9" s="1" t="s">
        <v>32</v>
      </c>
      <c r="M9" s="1">
        <v>3</v>
      </c>
      <c r="N9" s="1" t="s">
        <v>16</v>
      </c>
      <c r="O9" s="1" t="s">
        <v>17</v>
      </c>
      <c r="P9" s="1">
        <v>-4</v>
      </c>
    </row>
    <row r="10" spans="1:16" x14ac:dyDescent="0.25">
      <c r="A10" s="1" t="s">
        <v>1</v>
      </c>
      <c r="B10" s="1" t="s">
        <v>121</v>
      </c>
      <c r="C10" s="1">
        <v>-10</v>
      </c>
      <c r="D10" s="1">
        <v>10</v>
      </c>
      <c r="E10" s="1">
        <v>-7</v>
      </c>
      <c r="F10" s="1">
        <v>7</v>
      </c>
      <c r="G10" s="1" t="s">
        <v>63</v>
      </c>
      <c r="H10" s="1" t="s">
        <v>118</v>
      </c>
      <c r="I10" s="1" t="s">
        <v>30</v>
      </c>
      <c r="J10" s="1" t="s">
        <v>31</v>
      </c>
      <c r="K10" s="1" t="s">
        <v>121</v>
      </c>
      <c r="L10" s="1" t="s">
        <v>32</v>
      </c>
      <c r="M10" s="1">
        <v>-1</v>
      </c>
      <c r="N10" s="1" t="s">
        <v>16</v>
      </c>
      <c r="O10" s="1" t="s">
        <v>19</v>
      </c>
      <c r="P10" s="1">
        <v>5</v>
      </c>
    </row>
    <row r="11" spans="1:16" x14ac:dyDescent="0.25">
      <c r="A11" s="1" t="s">
        <v>1</v>
      </c>
      <c r="B11" s="1" t="s">
        <v>68</v>
      </c>
      <c r="C11" s="1">
        <v>-10</v>
      </c>
      <c r="D11" s="1">
        <v>10</v>
      </c>
      <c r="E11" s="1">
        <v>-7</v>
      </c>
      <c r="F11" s="1">
        <v>7</v>
      </c>
      <c r="G11" s="1" t="s">
        <v>69</v>
      </c>
      <c r="H11" s="1" t="s">
        <v>118</v>
      </c>
      <c r="I11" s="1" t="s">
        <v>30</v>
      </c>
      <c r="J11" s="1" t="s">
        <v>31</v>
      </c>
      <c r="K11" s="1" t="s">
        <v>68</v>
      </c>
      <c r="L11" s="1" t="s">
        <v>32</v>
      </c>
      <c r="M11" s="1">
        <v>2</v>
      </c>
      <c r="N11" s="1" t="s">
        <v>16</v>
      </c>
      <c r="O11" s="1" t="s">
        <v>19</v>
      </c>
      <c r="P11" s="1">
        <v>6</v>
      </c>
    </row>
    <row r="12" spans="1:16" x14ac:dyDescent="0.25">
      <c r="A12" s="1" t="s">
        <v>1</v>
      </c>
      <c r="B12" s="1" t="s">
        <v>122</v>
      </c>
      <c r="C12" s="1">
        <v>-10</v>
      </c>
      <c r="D12" s="1">
        <v>10</v>
      </c>
      <c r="E12" s="1">
        <v>-7</v>
      </c>
      <c r="F12" s="1">
        <v>7</v>
      </c>
      <c r="G12" s="1" t="s">
        <v>110</v>
      </c>
      <c r="H12" s="1" t="s">
        <v>118</v>
      </c>
      <c r="I12" s="1" t="s">
        <v>30</v>
      </c>
      <c r="J12" s="1" t="s">
        <v>31</v>
      </c>
      <c r="K12" s="1" t="s">
        <v>122</v>
      </c>
      <c r="L12" s="1" t="s">
        <v>32</v>
      </c>
      <c r="M12" s="1">
        <v>1</v>
      </c>
      <c r="N12" s="1" t="s">
        <v>16</v>
      </c>
      <c r="O12" s="1" t="s">
        <v>17</v>
      </c>
      <c r="P12" s="1">
        <v>-3</v>
      </c>
    </row>
    <row r="13" spans="1:16" x14ac:dyDescent="0.25">
      <c r="A13" s="1" t="s">
        <v>1</v>
      </c>
      <c r="B13" s="1" t="s">
        <v>9</v>
      </c>
      <c r="C13" s="1">
        <v>-10</v>
      </c>
      <c r="D13" s="1">
        <v>10</v>
      </c>
      <c r="E13" s="1">
        <v>-7</v>
      </c>
      <c r="F13" s="1">
        <v>7</v>
      </c>
      <c r="G13" s="1" t="s">
        <v>13</v>
      </c>
      <c r="H13" s="1" t="s">
        <v>118</v>
      </c>
      <c r="I13" s="1" t="s">
        <v>30</v>
      </c>
      <c r="J13" s="1" t="s">
        <v>31</v>
      </c>
      <c r="K13" s="1" t="s">
        <v>9</v>
      </c>
      <c r="L13" s="1" t="s">
        <v>32</v>
      </c>
      <c r="M13" s="1">
        <v>2</v>
      </c>
      <c r="N13" s="1" t="s">
        <v>16</v>
      </c>
      <c r="O13" s="1" t="s">
        <v>17</v>
      </c>
      <c r="P13" s="1">
        <v>-5</v>
      </c>
    </row>
    <row r="14" spans="1:16" x14ac:dyDescent="0.25">
      <c r="A14" s="1" t="s">
        <v>1</v>
      </c>
      <c r="B14" s="1" t="s">
        <v>123</v>
      </c>
      <c r="C14" s="1">
        <v>-10</v>
      </c>
      <c r="D14" s="1">
        <v>10</v>
      </c>
      <c r="E14" s="1">
        <v>-7</v>
      </c>
      <c r="F14" s="1">
        <v>7</v>
      </c>
      <c r="G14" s="1" t="s">
        <v>124</v>
      </c>
      <c r="H14" s="1" t="s">
        <v>118</v>
      </c>
      <c r="I14" s="1" t="s">
        <v>30</v>
      </c>
      <c r="J14" s="1" t="s">
        <v>31</v>
      </c>
      <c r="K14" s="1" t="s">
        <v>123</v>
      </c>
      <c r="L14" s="1" t="s">
        <v>32</v>
      </c>
      <c r="M14" s="1">
        <v>4</v>
      </c>
      <c r="N14" s="1" t="s">
        <v>16</v>
      </c>
      <c r="O14" s="1" t="s">
        <v>19</v>
      </c>
      <c r="P14" s="1">
        <v>3</v>
      </c>
    </row>
    <row r="15" spans="1:16" x14ac:dyDescent="0.25">
      <c r="A15" s="1" t="s">
        <v>1</v>
      </c>
      <c r="B15" s="1" t="s">
        <v>42</v>
      </c>
      <c r="C15" s="1">
        <v>-10</v>
      </c>
      <c r="D15" s="1">
        <v>10</v>
      </c>
      <c r="E15" s="1">
        <v>-7</v>
      </c>
      <c r="F15" s="1">
        <v>7</v>
      </c>
      <c r="G15" s="1" t="s">
        <v>43</v>
      </c>
      <c r="H15" s="1" t="s">
        <v>118</v>
      </c>
      <c r="I15" s="1" t="s">
        <v>30</v>
      </c>
      <c r="J15" s="1" t="s">
        <v>31</v>
      </c>
      <c r="K15" s="1" t="s">
        <v>42</v>
      </c>
      <c r="L15" s="1" t="s">
        <v>32</v>
      </c>
      <c r="M15" s="1">
        <v>2</v>
      </c>
      <c r="N15" s="1" t="s">
        <v>16</v>
      </c>
      <c r="O15" s="1" t="s">
        <v>17</v>
      </c>
      <c r="P15" s="1">
        <v>-1</v>
      </c>
    </row>
    <row r="16" spans="1:16" x14ac:dyDescent="0.25">
      <c r="A16" s="1" t="s">
        <v>1</v>
      </c>
      <c r="B16" s="1" t="s">
        <v>99</v>
      </c>
      <c r="C16" s="1">
        <v>-10</v>
      </c>
      <c r="D16" s="1">
        <v>10</v>
      </c>
      <c r="E16" s="1">
        <v>-7</v>
      </c>
      <c r="F16" s="1">
        <v>7</v>
      </c>
      <c r="G16" s="1" t="s">
        <v>100</v>
      </c>
      <c r="H16" s="1" t="s">
        <v>118</v>
      </c>
      <c r="I16" s="1" t="s">
        <v>30</v>
      </c>
      <c r="J16" s="1" t="s">
        <v>31</v>
      </c>
      <c r="K16" s="1" t="s">
        <v>99</v>
      </c>
      <c r="L16" s="1" t="s">
        <v>32</v>
      </c>
      <c r="M16" s="1">
        <v>3</v>
      </c>
      <c r="N16" s="1" t="s">
        <v>16</v>
      </c>
      <c r="O16" s="1" t="s">
        <v>17</v>
      </c>
      <c r="P16" s="1">
        <v>-6</v>
      </c>
    </row>
    <row r="17" spans="1:16" x14ac:dyDescent="0.25">
      <c r="A17" s="1" t="s">
        <v>1</v>
      </c>
      <c r="B17" s="1" t="s">
        <v>125</v>
      </c>
      <c r="C17" s="1">
        <v>-10</v>
      </c>
      <c r="D17" s="1">
        <v>10</v>
      </c>
      <c r="E17" s="1">
        <v>-7</v>
      </c>
      <c r="F17" s="1">
        <v>7</v>
      </c>
      <c r="G17" s="1" t="s">
        <v>126</v>
      </c>
      <c r="H17" s="1" t="s">
        <v>118</v>
      </c>
      <c r="I17" s="1" t="s">
        <v>30</v>
      </c>
      <c r="J17" s="1" t="s">
        <v>31</v>
      </c>
      <c r="K17" s="1" t="s">
        <v>125</v>
      </c>
      <c r="L17" s="1" t="s">
        <v>32</v>
      </c>
      <c r="M17" s="1">
        <v>-4</v>
      </c>
      <c r="N17" s="1" t="s">
        <v>16</v>
      </c>
      <c r="O17" s="1" t="s">
        <v>19</v>
      </c>
      <c r="P17" s="1">
        <v>1</v>
      </c>
    </row>
    <row r="18" spans="1:16" x14ac:dyDescent="0.25">
      <c r="A18" s="1" t="s">
        <v>1</v>
      </c>
      <c r="B18" s="1" t="s">
        <v>127</v>
      </c>
      <c r="C18" s="1">
        <v>-10</v>
      </c>
      <c r="D18" s="1">
        <v>10</v>
      </c>
      <c r="E18" s="1">
        <v>-7</v>
      </c>
      <c r="F18" s="1">
        <v>7</v>
      </c>
      <c r="G18" s="1" t="s">
        <v>128</v>
      </c>
      <c r="H18" s="1" t="s">
        <v>118</v>
      </c>
      <c r="I18" s="1" t="s">
        <v>30</v>
      </c>
      <c r="J18" s="1" t="s">
        <v>31</v>
      </c>
      <c r="K18" s="1" t="s">
        <v>127</v>
      </c>
      <c r="L18" s="1" t="s">
        <v>32</v>
      </c>
      <c r="M18" s="1">
        <v>-3</v>
      </c>
      <c r="N18" s="1" t="s">
        <v>16</v>
      </c>
      <c r="O18" s="1" t="s">
        <v>17</v>
      </c>
      <c r="P18" s="1">
        <v>-6</v>
      </c>
    </row>
    <row r="19" spans="1:16" x14ac:dyDescent="0.25">
      <c r="A19" s="1" t="s">
        <v>1</v>
      </c>
      <c r="B19" s="1" t="s">
        <v>129</v>
      </c>
      <c r="C19" s="1">
        <v>-10</v>
      </c>
      <c r="D19" s="1">
        <v>10</v>
      </c>
      <c r="E19" s="1">
        <v>-7</v>
      </c>
      <c r="F19" s="1">
        <v>7</v>
      </c>
      <c r="G19" s="1" t="s">
        <v>25</v>
      </c>
      <c r="H19" s="1" t="s">
        <v>118</v>
      </c>
      <c r="I19" s="1" t="s">
        <v>30</v>
      </c>
      <c r="J19" s="1" t="s">
        <v>31</v>
      </c>
      <c r="K19" s="1" t="s">
        <v>129</v>
      </c>
      <c r="L19" s="1" t="s">
        <v>32</v>
      </c>
      <c r="M19" s="1">
        <v>1</v>
      </c>
      <c r="N19" s="1" t="s">
        <v>16</v>
      </c>
      <c r="O19" s="1" t="s">
        <v>19</v>
      </c>
      <c r="P19" s="1">
        <v>6</v>
      </c>
    </row>
    <row r="20" spans="1:16" x14ac:dyDescent="0.25">
      <c r="A20" s="1" t="s">
        <v>1</v>
      </c>
      <c r="B20" s="1" t="s">
        <v>130</v>
      </c>
      <c r="C20" s="1">
        <v>-10</v>
      </c>
      <c r="D20" s="1">
        <v>10</v>
      </c>
      <c r="E20" s="1">
        <v>-7</v>
      </c>
      <c r="F20" s="1">
        <v>7</v>
      </c>
      <c r="G20" s="1" t="s">
        <v>131</v>
      </c>
      <c r="H20" s="1" t="s">
        <v>118</v>
      </c>
      <c r="I20" s="1" t="s">
        <v>30</v>
      </c>
      <c r="J20" s="1" t="s">
        <v>31</v>
      </c>
      <c r="K20" s="1" t="s">
        <v>130</v>
      </c>
      <c r="L20" s="1" t="s">
        <v>32</v>
      </c>
      <c r="M20" s="1">
        <v>-3</v>
      </c>
      <c r="N20" s="1" t="s">
        <v>16</v>
      </c>
      <c r="O20" s="1" t="s">
        <v>19</v>
      </c>
      <c r="P20" s="1">
        <v>1</v>
      </c>
    </row>
    <row r="21" spans="1:16" x14ac:dyDescent="0.25">
      <c r="A21" s="1" t="s">
        <v>1</v>
      </c>
      <c r="B21" s="1" t="s">
        <v>9</v>
      </c>
      <c r="C21" s="1">
        <v>-10</v>
      </c>
      <c r="D21" s="1">
        <v>10</v>
      </c>
      <c r="E21" s="1">
        <v>-7</v>
      </c>
      <c r="F21" s="1">
        <v>7</v>
      </c>
      <c r="G21" s="1" t="s">
        <v>13</v>
      </c>
      <c r="H21" s="1" t="s">
        <v>118</v>
      </c>
      <c r="I21" s="1" t="s">
        <v>30</v>
      </c>
      <c r="J21" s="1" t="s">
        <v>31</v>
      </c>
      <c r="K21" s="1" t="s">
        <v>9</v>
      </c>
      <c r="L21" s="1" t="s">
        <v>32</v>
      </c>
      <c r="M21" s="1">
        <v>2</v>
      </c>
      <c r="N21" s="1" t="s">
        <v>16</v>
      </c>
      <c r="O21" s="1" t="s">
        <v>17</v>
      </c>
      <c r="P21" s="1">
        <v>-5</v>
      </c>
    </row>
    <row r="22" spans="1:16" x14ac:dyDescent="0.25">
      <c r="A22" s="1" t="s">
        <v>1</v>
      </c>
      <c r="B22" s="1" t="s">
        <v>74</v>
      </c>
      <c r="C22" s="1">
        <v>-10</v>
      </c>
      <c r="D22" s="1">
        <v>10</v>
      </c>
      <c r="E22" s="1">
        <v>-7</v>
      </c>
      <c r="F22" s="1">
        <v>7</v>
      </c>
      <c r="G22" s="1" t="s">
        <v>75</v>
      </c>
      <c r="H22" s="1" t="s">
        <v>118</v>
      </c>
      <c r="I22" s="1" t="s">
        <v>30</v>
      </c>
      <c r="J22" s="1" t="s">
        <v>31</v>
      </c>
      <c r="K22" s="1" t="s">
        <v>74</v>
      </c>
      <c r="L22" s="1" t="s">
        <v>32</v>
      </c>
      <c r="M22" s="1">
        <v>-2</v>
      </c>
      <c r="N22" s="1" t="s">
        <v>16</v>
      </c>
      <c r="O22" s="1" t="s">
        <v>19</v>
      </c>
      <c r="P22" s="1">
        <v>2</v>
      </c>
    </row>
    <row r="23" spans="1:16" x14ac:dyDescent="0.25">
      <c r="A23" s="1" t="s">
        <v>1</v>
      </c>
      <c r="B23" s="1" t="s">
        <v>132</v>
      </c>
      <c r="C23" s="1">
        <v>-10</v>
      </c>
      <c r="D23" s="1">
        <v>10</v>
      </c>
      <c r="E23" s="1">
        <v>-7</v>
      </c>
      <c r="F23" s="1">
        <v>7</v>
      </c>
      <c r="G23" s="1" t="s">
        <v>133</v>
      </c>
      <c r="H23" s="1" t="s">
        <v>118</v>
      </c>
      <c r="I23" s="1" t="s">
        <v>30</v>
      </c>
      <c r="J23" s="1" t="s">
        <v>31</v>
      </c>
      <c r="K23" s="1" t="s">
        <v>132</v>
      </c>
      <c r="L23" s="1" t="s">
        <v>32</v>
      </c>
      <c r="M23" s="1">
        <v>4</v>
      </c>
      <c r="N23" s="1" t="s">
        <v>16</v>
      </c>
      <c r="O23" s="1" t="s">
        <v>17</v>
      </c>
      <c r="P23" s="1">
        <v>-4</v>
      </c>
    </row>
    <row r="24" spans="1:16" x14ac:dyDescent="0.25">
      <c r="A24" s="1" t="s">
        <v>1</v>
      </c>
      <c r="B24" s="1" t="s">
        <v>10</v>
      </c>
      <c r="C24" s="1">
        <v>-10</v>
      </c>
      <c r="D24" s="1">
        <v>10</v>
      </c>
      <c r="E24" s="1">
        <v>-7</v>
      </c>
      <c r="F24" s="1">
        <v>7</v>
      </c>
      <c r="G24" s="1" t="s">
        <v>14</v>
      </c>
      <c r="H24" s="1" t="s">
        <v>118</v>
      </c>
      <c r="I24" s="1" t="s">
        <v>30</v>
      </c>
      <c r="J24" s="1" t="s">
        <v>31</v>
      </c>
      <c r="K24" s="1" t="s">
        <v>10</v>
      </c>
      <c r="L24" s="1" t="s">
        <v>32</v>
      </c>
      <c r="M24" s="1">
        <v>2</v>
      </c>
      <c r="N24" s="1" t="s">
        <v>16</v>
      </c>
      <c r="O24" s="1" t="s">
        <v>17</v>
      </c>
      <c r="P24" s="1">
        <v>-6</v>
      </c>
    </row>
    <row r="25" spans="1:16" x14ac:dyDescent="0.25">
      <c r="A25" s="1" t="s">
        <v>1</v>
      </c>
      <c r="B25" s="1" t="s">
        <v>88</v>
      </c>
      <c r="C25" s="1">
        <v>-10</v>
      </c>
      <c r="D25" s="1">
        <v>10</v>
      </c>
      <c r="E25" s="1">
        <v>-7</v>
      </c>
      <c r="F25" s="1">
        <v>7</v>
      </c>
      <c r="G25" s="1" t="s">
        <v>89</v>
      </c>
      <c r="H25" s="1" t="s">
        <v>118</v>
      </c>
      <c r="I25" s="1" t="s">
        <v>30</v>
      </c>
      <c r="J25" s="1" t="s">
        <v>31</v>
      </c>
      <c r="K25" s="1" t="s">
        <v>88</v>
      </c>
      <c r="L25" s="1" t="s">
        <v>32</v>
      </c>
      <c r="M25" s="1">
        <v>-4</v>
      </c>
      <c r="N25" s="1" t="s">
        <v>16</v>
      </c>
      <c r="O25" s="1" t="s">
        <v>19</v>
      </c>
      <c r="P25" s="1">
        <v>5</v>
      </c>
    </row>
    <row r="26" spans="1:16" x14ac:dyDescent="0.25">
      <c r="A26" s="1" t="s">
        <v>1</v>
      </c>
      <c r="B26" s="1" t="s">
        <v>59</v>
      </c>
      <c r="C26" s="1">
        <v>-10</v>
      </c>
      <c r="D26" s="1">
        <v>10</v>
      </c>
      <c r="E26" s="1">
        <v>-7</v>
      </c>
      <c r="F26" s="1">
        <v>7</v>
      </c>
      <c r="G26" s="1" t="s">
        <v>60</v>
      </c>
      <c r="H26" s="1" t="s">
        <v>118</v>
      </c>
      <c r="I26" s="1" t="s">
        <v>30</v>
      </c>
      <c r="J26" s="1" t="s">
        <v>31</v>
      </c>
      <c r="K26" s="1" t="s">
        <v>59</v>
      </c>
      <c r="L26" s="1" t="s">
        <v>32</v>
      </c>
      <c r="M26" s="1">
        <v>-2</v>
      </c>
      <c r="N26" s="1" t="s">
        <v>16</v>
      </c>
      <c r="O26" s="1" t="s">
        <v>17</v>
      </c>
      <c r="P26" s="1">
        <v>-3</v>
      </c>
    </row>
    <row r="27" spans="1:16" x14ac:dyDescent="0.25">
      <c r="A27" s="1" t="s">
        <v>1</v>
      </c>
      <c r="B27" s="1" t="s">
        <v>76</v>
      </c>
      <c r="C27" s="1">
        <v>-10</v>
      </c>
      <c r="D27" s="1">
        <v>10</v>
      </c>
      <c r="E27" s="1">
        <v>-7</v>
      </c>
      <c r="F27" s="1">
        <v>7</v>
      </c>
      <c r="G27" s="1" t="s">
        <v>77</v>
      </c>
      <c r="H27" s="1" t="s">
        <v>118</v>
      </c>
      <c r="I27" s="1" t="s">
        <v>30</v>
      </c>
      <c r="J27" s="1" t="s">
        <v>31</v>
      </c>
      <c r="K27" s="1" t="s">
        <v>76</v>
      </c>
      <c r="L27" s="1" t="s">
        <v>32</v>
      </c>
      <c r="M27" s="1">
        <v>-3</v>
      </c>
      <c r="N27" s="1" t="s">
        <v>16</v>
      </c>
      <c r="O27" s="1" t="s">
        <v>19</v>
      </c>
      <c r="P27" s="1">
        <v>5</v>
      </c>
    </row>
    <row r="28" spans="1:16" x14ac:dyDescent="0.25">
      <c r="A28" s="1" t="s">
        <v>1</v>
      </c>
      <c r="B28" s="1" t="s">
        <v>121</v>
      </c>
      <c r="C28" s="1">
        <v>-10</v>
      </c>
      <c r="D28" s="1">
        <v>10</v>
      </c>
      <c r="E28" s="1">
        <v>-7</v>
      </c>
      <c r="F28" s="1">
        <v>7</v>
      </c>
      <c r="G28" s="1" t="s">
        <v>63</v>
      </c>
      <c r="H28" s="1" t="s">
        <v>118</v>
      </c>
      <c r="I28" s="1" t="s">
        <v>30</v>
      </c>
      <c r="J28" s="1" t="s">
        <v>31</v>
      </c>
      <c r="K28" s="1" t="s">
        <v>121</v>
      </c>
      <c r="L28" s="1" t="s">
        <v>32</v>
      </c>
      <c r="M28" s="1">
        <v>-1</v>
      </c>
      <c r="N28" s="1" t="s">
        <v>16</v>
      </c>
      <c r="O28" s="1" t="s">
        <v>19</v>
      </c>
      <c r="P28" s="1">
        <v>5</v>
      </c>
    </row>
    <row r="29" spans="1:16" x14ac:dyDescent="0.25">
      <c r="A29" s="1" t="s">
        <v>1</v>
      </c>
      <c r="B29" s="1" t="s">
        <v>102</v>
      </c>
      <c r="C29" s="1">
        <v>-10</v>
      </c>
      <c r="D29" s="1">
        <v>10</v>
      </c>
      <c r="E29" s="1">
        <v>-7</v>
      </c>
      <c r="F29" s="1">
        <v>7</v>
      </c>
      <c r="G29" s="1" t="s">
        <v>103</v>
      </c>
      <c r="H29" s="1" t="s">
        <v>118</v>
      </c>
      <c r="I29" s="1" t="s">
        <v>30</v>
      </c>
      <c r="J29" s="1" t="s">
        <v>31</v>
      </c>
      <c r="K29" s="1" t="s">
        <v>102</v>
      </c>
      <c r="L29" s="1" t="s">
        <v>32</v>
      </c>
      <c r="M29" s="1">
        <v>4</v>
      </c>
      <c r="N29" s="1" t="s">
        <v>16</v>
      </c>
      <c r="O29" s="1" t="s">
        <v>17</v>
      </c>
      <c r="P29" s="1">
        <v>-5</v>
      </c>
    </row>
    <row r="30" spans="1:16" x14ac:dyDescent="0.25">
      <c r="A30" s="1" t="s">
        <v>1</v>
      </c>
      <c r="B30" s="1" t="s">
        <v>88</v>
      </c>
      <c r="C30" s="1">
        <v>-10</v>
      </c>
      <c r="D30" s="1">
        <v>10</v>
      </c>
      <c r="E30" s="1">
        <v>-7</v>
      </c>
      <c r="F30" s="1">
        <v>7</v>
      </c>
      <c r="G30" s="1" t="s">
        <v>89</v>
      </c>
      <c r="H30" s="1" t="s">
        <v>118</v>
      </c>
      <c r="I30" s="1" t="s">
        <v>30</v>
      </c>
      <c r="J30" s="1" t="s">
        <v>31</v>
      </c>
      <c r="K30" s="1" t="s">
        <v>88</v>
      </c>
      <c r="L30" s="1" t="s">
        <v>32</v>
      </c>
      <c r="M30" s="1">
        <v>-4</v>
      </c>
      <c r="N30" s="1" t="s">
        <v>16</v>
      </c>
      <c r="O30" s="1" t="s">
        <v>19</v>
      </c>
      <c r="P30" s="1">
        <v>5</v>
      </c>
    </row>
    <row r="31" spans="1:16" x14ac:dyDescent="0.25">
      <c r="A31" s="1" t="s">
        <v>1</v>
      </c>
      <c r="B31" s="1" t="s">
        <v>54</v>
      </c>
      <c r="C31" s="1">
        <v>-10</v>
      </c>
      <c r="D31" s="1">
        <v>10</v>
      </c>
      <c r="E31" s="1">
        <v>-7</v>
      </c>
      <c r="F31" s="1">
        <v>7</v>
      </c>
      <c r="G31" s="1" t="s">
        <v>55</v>
      </c>
      <c r="H31" s="1" t="s">
        <v>118</v>
      </c>
      <c r="I31" s="1" t="s">
        <v>30</v>
      </c>
      <c r="J31" s="1" t="s">
        <v>31</v>
      </c>
      <c r="K31" s="1" t="s">
        <v>54</v>
      </c>
      <c r="L31" s="1" t="s">
        <v>32</v>
      </c>
      <c r="M31" s="1">
        <v>-3</v>
      </c>
      <c r="N31" s="1" t="s">
        <v>16</v>
      </c>
      <c r="O31" s="1" t="s">
        <v>17</v>
      </c>
      <c r="P31" s="1">
        <v>-5</v>
      </c>
    </row>
    <row r="32" spans="1:16" x14ac:dyDescent="0.25">
      <c r="A32" s="1" t="s">
        <v>1</v>
      </c>
      <c r="B32" s="1" t="s">
        <v>20</v>
      </c>
      <c r="C32" s="1">
        <v>-10</v>
      </c>
      <c r="D32" s="1">
        <v>10</v>
      </c>
      <c r="E32" s="1">
        <v>-7</v>
      </c>
      <c r="F32" s="1">
        <v>7</v>
      </c>
      <c r="G32" s="1" t="s">
        <v>21</v>
      </c>
      <c r="H32" s="1" t="s">
        <v>118</v>
      </c>
      <c r="I32" s="1" t="s">
        <v>30</v>
      </c>
      <c r="J32" s="1" t="s">
        <v>31</v>
      </c>
      <c r="K32" s="1" t="s">
        <v>20</v>
      </c>
      <c r="L32" s="1" t="s">
        <v>32</v>
      </c>
      <c r="M32" s="1">
        <v>4</v>
      </c>
      <c r="N32" s="1" t="s">
        <v>16</v>
      </c>
      <c r="O32" s="1" t="s">
        <v>19</v>
      </c>
      <c r="P32" s="1">
        <v>1</v>
      </c>
    </row>
    <row r="33" spans="1:16" x14ac:dyDescent="0.25">
      <c r="A33" s="1" t="s">
        <v>1</v>
      </c>
      <c r="B33" s="1" t="s">
        <v>35</v>
      </c>
      <c r="C33" s="1">
        <v>-10</v>
      </c>
      <c r="D33" s="1">
        <v>10</v>
      </c>
      <c r="E33" s="1">
        <v>-7</v>
      </c>
      <c r="F33" s="1">
        <v>7</v>
      </c>
      <c r="G33" s="1" t="s">
        <v>36</v>
      </c>
      <c r="H33" s="1" t="s">
        <v>118</v>
      </c>
      <c r="I33" s="1" t="s">
        <v>30</v>
      </c>
      <c r="J33" s="1" t="s">
        <v>31</v>
      </c>
      <c r="K33" s="1" t="s">
        <v>35</v>
      </c>
      <c r="L33" s="1" t="s">
        <v>32</v>
      </c>
      <c r="M33" s="1">
        <v>2</v>
      </c>
      <c r="N33" s="1" t="s">
        <v>16</v>
      </c>
      <c r="O33" s="1" t="s">
        <v>19</v>
      </c>
      <c r="P33" s="1">
        <v>1</v>
      </c>
    </row>
    <row r="34" spans="1:16" x14ac:dyDescent="0.25">
      <c r="A34" s="1" t="s">
        <v>1</v>
      </c>
      <c r="B34" s="1" t="s">
        <v>78</v>
      </c>
      <c r="C34" s="1">
        <v>-10</v>
      </c>
      <c r="D34" s="1">
        <v>10</v>
      </c>
      <c r="E34" s="1">
        <v>-7</v>
      </c>
      <c r="F34" s="1">
        <v>7</v>
      </c>
      <c r="G34" s="1" t="s">
        <v>79</v>
      </c>
      <c r="H34" s="1" t="s">
        <v>118</v>
      </c>
      <c r="I34" s="1" t="s">
        <v>30</v>
      </c>
      <c r="J34" s="1" t="s">
        <v>31</v>
      </c>
      <c r="K34" s="1" t="s">
        <v>78</v>
      </c>
      <c r="L34" s="1" t="s">
        <v>32</v>
      </c>
      <c r="M34" s="1">
        <v>-3</v>
      </c>
      <c r="N34" s="1" t="s">
        <v>16</v>
      </c>
      <c r="O34" s="1" t="s">
        <v>19</v>
      </c>
      <c r="P34" s="1">
        <v>4</v>
      </c>
    </row>
    <row r="35" spans="1:16" x14ac:dyDescent="0.25">
      <c r="A35" s="1" t="s">
        <v>1</v>
      </c>
      <c r="B35" s="1" t="s">
        <v>61</v>
      </c>
      <c r="C35" s="1">
        <v>-10</v>
      </c>
      <c r="D35" s="1">
        <v>10</v>
      </c>
      <c r="E35" s="1">
        <v>-7</v>
      </c>
      <c r="F35" s="1">
        <v>7</v>
      </c>
      <c r="G35" s="1" t="s">
        <v>62</v>
      </c>
      <c r="H35" s="1" t="s">
        <v>118</v>
      </c>
      <c r="I35" s="1" t="s">
        <v>30</v>
      </c>
      <c r="J35" s="1" t="s">
        <v>31</v>
      </c>
      <c r="K35" s="1" t="s">
        <v>61</v>
      </c>
      <c r="L35" s="1" t="s">
        <v>32</v>
      </c>
      <c r="M35" s="1">
        <v>-4</v>
      </c>
      <c r="N35" s="1" t="s">
        <v>16</v>
      </c>
      <c r="O35" s="1" t="s">
        <v>17</v>
      </c>
      <c r="P35" s="1">
        <v>-6</v>
      </c>
    </row>
    <row r="36" spans="1:16" x14ac:dyDescent="0.25">
      <c r="A36" s="1" t="s">
        <v>1</v>
      </c>
      <c r="B36" s="1" t="s">
        <v>130</v>
      </c>
      <c r="C36" s="1">
        <v>-10</v>
      </c>
      <c r="D36" s="1">
        <v>10</v>
      </c>
      <c r="E36" s="1">
        <v>-7</v>
      </c>
      <c r="F36" s="1">
        <v>7</v>
      </c>
      <c r="G36" s="1" t="s">
        <v>131</v>
      </c>
      <c r="H36" s="1" t="s">
        <v>118</v>
      </c>
      <c r="I36" s="1" t="s">
        <v>30</v>
      </c>
      <c r="J36" s="1" t="s">
        <v>31</v>
      </c>
      <c r="K36" s="1" t="s">
        <v>130</v>
      </c>
      <c r="L36" s="1" t="s">
        <v>32</v>
      </c>
      <c r="M36" s="1">
        <v>-3</v>
      </c>
      <c r="N36" s="1" t="s">
        <v>16</v>
      </c>
      <c r="O36" s="1" t="s">
        <v>19</v>
      </c>
      <c r="P36" s="1">
        <v>1</v>
      </c>
    </row>
    <row r="37" spans="1:16" x14ac:dyDescent="0.25">
      <c r="A37" s="1" t="s">
        <v>1</v>
      </c>
      <c r="B37" s="1" t="s">
        <v>38</v>
      </c>
      <c r="C37" s="1">
        <v>-10</v>
      </c>
      <c r="D37" s="1">
        <v>10</v>
      </c>
      <c r="E37" s="1">
        <v>-7</v>
      </c>
      <c r="F37" s="1">
        <v>7</v>
      </c>
      <c r="G37" s="1" t="s">
        <v>39</v>
      </c>
      <c r="H37" s="1" t="s">
        <v>118</v>
      </c>
      <c r="I37" s="1" t="s">
        <v>30</v>
      </c>
      <c r="J37" s="1" t="s">
        <v>31</v>
      </c>
      <c r="K37" s="1" t="s">
        <v>38</v>
      </c>
      <c r="L37" s="1" t="s">
        <v>32</v>
      </c>
      <c r="M37" s="1">
        <v>-2</v>
      </c>
      <c r="N37" s="1" t="s">
        <v>16</v>
      </c>
      <c r="O37" s="1" t="s">
        <v>17</v>
      </c>
      <c r="P37" s="1">
        <v>-4</v>
      </c>
    </row>
    <row r="38" spans="1:16" x14ac:dyDescent="0.25">
      <c r="A38" s="1" t="s">
        <v>1</v>
      </c>
      <c r="B38" s="1" t="s">
        <v>134</v>
      </c>
      <c r="C38" s="1">
        <v>-10</v>
      </c>
      <c r="D38" s="1">
        <v>10</v>
      </c>
      <c r="E38" s="1">
        <v>-7</v>
      </c>
      <c r="F38" s="1">
        <v>7</v>
      </c>
      <c r="G38" s="1" t="s">
        <v>85</v>
      </c>
      <c r="H38" s="1" t="s">
        <v>118</v>
      </c>
      <c r="I38" s="1" t="s">
        <v>30</v>
      </c>
      <c r="J38" s="1" t="s">
        <v>31</v>
      </c>
      <c r="K38" s="1" t="s">
        <v>134</v>
      </c>
      <c r="L38" s="1" t="s">
        <v>32</v>
      </c>
      <c r="M38" s="1">
        <v>1</v>
      </c>
      <c r="N38" s="1" t="s">
        <v>16</v>
      </c>
      <c r="O38" s="1" t="s">
        <v>17</v>
      </c>
      <c r="P38" s="1">
        <v>-6</v>
      </c>
    </row>
    <row r="39" spans="1:16" x14ac:dyDescent="0.25">
      <c r="A39" s="1" t="s">
        <v>1</v>
      </c>
      <c r="B39" s="1" t="s">
        <v>135</v>
      </c>
      <c r="C39" s="1">
        <v>-10</v>
      </c>
      <c r="D39" s="1">
        <v>10</v>
      </c>
      <c r="E39" s="1">
        <v>-7</v>
      </c>
      <c r="F39" s="1">
        <v>7</v>
      </c>
      <c r="G39" s="1" t="s">
        <v>73</v>
      </c>
      <c r="H39" s="1" t="s">
        <v>118</v>
      </c>
      <c r="I39" s="1" t="s">
        <v>30</v>
      </c>
      <c r="J39" s="1" t="s">
        <v>31</v>
      </c>
      <c r="K39" s="1" t="s">
        <v>135</v>
      </c>
      <c r="L39" s="1" t="s">
        <v>32</v>
      </c>
      <c r="M39" s="1">
        <v>-1</v>
      </c>
      <c r="N39" s="1" t="s">
        <v>16</v>
      </c>
      <c r="O39" s="1" t="s">
        <v>17</v>
      </c>
      <c r="P39" s="1">
        <v>-2</v>
      </c>
    </row>
    <row r="40" spans="1:16" x14ac:dyDescent="0.25">
      <c r="A40" s="1" t="s">
        <v>1</v>
      </c>
      <c r="B40" s="1" t="s">
        <v>47</v>
      </c>
      <c r="C40" s="1">
        <v>-10</v>
      </c>
      <c r="D40" s="1">
        <v>10</v>
      </c>
      <c r="E40" s="1">
        <v>-7</v>
      </c>
      <c r="F40" s="1">
        <v>7</v>
      </c>
      <c r="G40" s="1" t="s">
        <v>48</v>
      </c>
      <c r="H40" s="1" t="s">
        <v>118</v>
      </c>
      <c r="I40" s="1" t="s">
        <v>30</v>
      </c>
      <c r="J40" s="1" t="s">
        <v>31</v>
      </c>
      <c r="K40" s="1" t="s">
        <v>47</v>
      </c>
      <c r="L40" s="1" t="s">
        <v>32</v>
      </c>
      <c r="M40" s="1">
        <v>4</v>
      </c>
      <c r="N40" s="1" t="s">
        <v>16</v>
      </c>
      <c r="O40" s="1" t="s">
        <v>19</v>
      </c>
      <c r="P40" s="1">
        <v>6</v>
      </c>
    </row>
    <row r="41" spans="1:16" x14ac:dyDescent="0.25">
      <c r="A41" s="1" t="s">
        <v>1</v>
      </c>
      <c r="B41" s="1" t="s">
        <v>123</v>
      </c>
      <c r="C41" s="1">
        <v>-10</v>
      </c>
      <c r="D41" s="1">
        <v>10</v>
      </c>
      <c r="E41" s="1">
        <v>-7</v>
      </c>
      <c r="F41" s="1">
        <v>7</v>
      </c>
      <c r="G41" s="1" t="s">
        <v>124</v>
      </c>
      <c r="H41" s="1" t="s">
        <v>118</v>
      </c>
      <c r="I41" s="1" t="s">
        <v>30</v>
      </c>
      <c r="J41" s="1" t="s">
        <v>31</v>
      </c>
      <c r="K41" s="1" t="s">
        <v>123</v>
      </c>
      <c r="L41" s="1" t="s">
        <v>32</v>
      </c>
      <c r="M41" s="1">
        <v>4</v>
      </c>
      <c r="N41" s="1" t="s">
        <v>16</v>
      </c>
      <c r="O41" s="1" t="s">
        <v>19</v>
      </c>
      <c r="P41" s="1">
        <v>3</v>
      </c>
    </row>
    <row r="42" spans="1:16" x14ac:dyDescent="0.25">
      <c r="A42" s="1" t="s">
        <v>1</v>
      </c>
      <c r="B42" s="1" t="s">
        <v>83</v>
      </c>
      <c r="C42" s="1">
        <v>-10</v>
      </c>
      <c r="D42" s="1">
        <v>10</v>
      </c>
      <c r="E42" s="1">
        <v>-7</v>
      </c>
      <c r="F42" s="1">
        <v>7</v>
      </c>
      <c r="G42" s="1" t="s">
        <v>84</v>
      </c>
      <c r="H42" s="1" t="s">
        <v>118</v>
      </c>
      <c r="I42" s="1" t="s">
        <v>30</v>
      </c>
      <c r="J42" s="1" t="s">
        <v>31</v>
      </c>
      <c r="K42" s="1" t="s">
        <v>83</v>
      </c>
      <c r="L42" s="1" t="s">
        <v>32</v>
      </c>
      <c r="M42" s="1">
        <v>3</v>
      </c>
      <c r="N42" s="1" t="s">
        <v>16</v>
      </c>
      <c r="O42" s="1" t="s">
        <v>19</v>
      </c>
      <c r="P42" s="1">
        <v>5</v>
      </c>
    </row>
    <row r="43" spans="1:16" x14ac:dyDescent="0.25">
      <c r="A43" s="1" t="s">
        <v>1</v>
      </c>
      <c r="B43" s="1" t="s">
        <v>136</v>
      </c>
      <c r="C43" s="1">
        <v>-10</v>
      </c>
      <c r="D43" s="1">
        <v>10</v>
      </c>
      <c r="E43" s="1">
        <v>-7</v>
      </c>
      <c r="F43" s="1">
        <v>7</v>
      </c>
      <c r="G43" s="1" t="s">
        <v>137</v>
      </c>
      <c r="H43" s="1" t="s">
        <v>118</v>
      </c>
      <c r="I43" s="1" t="s">
        <v>30</v>
      </c>
      <c r="J43" s="1" t="s">
        <v>31</v>
      </c>
      <c r="K43" s="1" t="s">
        <v>136</v>
      </c>
      <c r="L43" s="1" t="s">
        <v>32</v>
      </c>
      <c r="M43" s="1">
        <v>1</v>
      </c>
      <c r="N43" s="1" t="s">
        <v>16</v>
      </c>
      <c r="O43" s="1" t="s">
        <v>17</v>
      </c>
      <c r="P43" s="1">
        <v>-5</v>
      </c>
    </row>
    <row r="44" spans="1:16" x14ac:dyDescent="0.25">
      <c r="A44" s="1" t="s">
        <v>1</v>
      </c>
      <c r="B44" s="1" t="s">
        <v>138</v>
      </c>
      <c r="C44" s="1">
        <v>-10</v>
      </c>
      <c r="D44" s="1">
        <v>10</v>
      </c>
      <c r="E44" s="1">
        <v>-7</v>
      </c>
      <c r="F44" s="1">
        <v>7</v>
      </c>
      <c r="G44" s="1" t="s">
        <v>106</v>
      </c>
      <c r="H44" s="1" t="s">
        <v>118</v>
      </c>
      <c r="I44" s="1" t="s">
        <v>30</v>
      </c>
      <c r="J44" s="1" t="s">
        <v>31</v>
      </c>
      <c r="K44" s="1" t="s">
        <v>138</v>
      </c>
      <c r="L44" s="1" t="s">
        <v>32</v>
      </c>
      <c r="M44" s="1">
        <v>-1</v>
      </c>
      <c r="N44" s="1" t="s">
        <v>16</v>
      </c>
      <c r="O44" s="1" t="s">
        <v>19</v>
      </c>
      <c r="P44" s="1">
        <v>1</v>
      </c>
    </row>
    <row r="45" spans="1:16" x14ac:dyDescent="0.25">
      <c r="A45" s="1" t="s">
        <v>1</v>
      </c>
      <c r="B45" s="1" t="s">
        <v>139</v>
      </c>
      <c r="C45" s="1">
        <v>-10</v>
      </c>
      <c r="D45" s="1">
        <v>10</v>
      </c>
      <c r="E45" s="1">
        <v>-7</v>
      </c>
      <c r="F45" s="1">
        <v>7</v>
      </c>
      <c r="G45" s="1" t="s">
        <v>140</v>
      </c>
      <c r="H45" s="1" t="s">
        <v>118</v>
      </c>
      <c r="I45" s="1" t="s">
        <v>30</v>
      </c>
      <c r="J45" s="1" t="s">
        <v>31</v>
      </c>
      <c r="K45" s="1" t="s">
        <v>139</v>
      </c>
      <c r="L45" s="1" t="s">
        <v>32</v>
      </c>
      <c r="M45" s="1">
        <v>-2</v>
      </c>
      <c r="N45" s="1" t="s">
        <v>16</v>
      </c>
      <c r="O45" s="1" t="s">
        <v>17</v>
      </c>
      <c r="P45" s="1">
        <v>-1</v>
      </c>
    </row>
    <row r="46" spans="1:16" x14ac:dyDescent="0.25">
      <c r="A46" s="1" t="s">
        <v>1</v>
      </c>
      <c r="B46" s="1" t="s">
        <v>27</v>
      </c>
      <c r="C46" s="1">
        <v>-10</v>
      </c>
      <c r="D46" s="1">
        <v>10</v>
      </c>
      <c r="E46" s="1">
        <v>-7</v>
      </c>
      <c r="F46" s="1">
        <v>7</v>
      </c>
      <c r="G46" s="1" t="s">
        <v>28</v>
      </c>
      <c r="H46" s="1" t="s">
        <v>118</v>
      </c>
      <c r="I46" s="1" t="s">
        <v>30</v>
      </c>
      <c r="J46" s="1" t="s">
        <v>31</v>
      </c>
      <c r="K46" s="1" t="s">
        <v>27</v>
      </c>
      <c r="L46" s="1" t="s">
        <v>32</v>
      </c>
      <c r="M46" s="1">
        <v>4</v>
      </c>
      <c r="N46" s="1" t="s">
        <v>16</v>
      </c>
      <c r="O46" s="1" t="s">
        <v>19</v>
      </c>
      <c r="P46" s="1">
        <v>4</v>
      </c>
    </row>
    <row r="47" spans="1:16" x14ac:dyDescent="0.25">
      <c r="A47" s="1" t="s">
        <v>1</v>
      </c>
      <c r="B47" s="1" t="s">
        <v>23</v>
      </c>
      <c r="C47" s="1">
        <v>-10</v>
      </c>
      <c r="D47" s="1">
        <v>10</v>
      </c>
      <c r="E47" s="1">
        <v>-7</v>
      </c>
      <c r="F47" s="1">
        <v>7</v>
      </c>
      <c r="G47" s="1" t="s">
        <v>24</v>
      </c>
      <c r="H47" s="1" t="s">
        <v>118</v>
      </c>
      <c r="I47" s="1" t="s">
        <v>30</v>
      </c>
      <c r="J47" s="1" t="s">
        <v>31</v>
      </c>
      <c r="K47" s="1" t="s">
        <v>23</v>
      </c>
      <c r="L47" s="1" t="s">
        <v>32</v>
      </c>
      <c r="M47" s="1">
        <v>2</v>
      </c>
      <c r="N47" s="1" t="s">
        <v>16</v>
      </c>
      <c r="O47" s="1" t="s">
        <v>19</v>
      </c>
      <c r="P47" s="1">
        <v>2</v>
      </c>
    </row>
    <row r="48" spans="1:16" x14ac:dyDescent="0.25">
      <c r="A48" s="1" t="s">
        <v>1</v>
      </c>
      <c r="B48" s="1" t="s">
        <v>125</v>
      </c>
      <c r="C48" s="1">
        <v>-10</v>
      </c>
      <c r="D48" s="1">
        <v>10</v>
      </c>
      <c r="E48" s="1">
        <v>-7</v>
      </c>
      <c r="F48" s="1">
        <v>7</v>
      </c>
      <c r="G48" s="1" t="s">
        <v>126</v>
      </c>
      <c r="H48" s="1" t="s">
        <v>118</v>
      </c>
      <c r="I48" s="1" t="s">
        <v>30</v>
      </c>
      <c r="J48" s="1" t="s">
        <v>31</v>
      </c>
      <c r="K48" s="1" t="s">
        <v>125</v>
      </c>
      <c r="L48" s="1" t="s">
        <v>32</v>
      </c>
      <c r="M48" s="1">
        <v>-4</v>
      </c>
      <c r="N48" s="1" t="s">
        <v>16</v>
      </c>
      <c r="O48" s="1" t="s">
        <v>19</v>
      </c>
      <c r="P48" s="1">
        <v>1</v>
      </c>
    </row>
    <row r="49" spans="1:16" x14ac:dyDescent="0.25">
      <c r="A49" s="1" t="s">
        <v>1</v>
      </c>
      <c r="B49" s="1" t="s">
        <v>108</v>
      </c>
      <c r="C49" s="1">
        <v>-10</v>
      </c>
      <c r="D49" s="1">
        <v>10</v>
      </c>
      <c r="E49" s="1">
        <v>-7</v>
      </c>
      <c r="F49" s="1">
        <v>7</v>
      </c>
      <c r="G49" s="1" t="s">
        <v>109</v>
      </c>
      <c r="H49" s="1" t="s">
        <v>118</v>
      </c>
      <c r="I49" s="1" t="s">
        <v>30</v>
      </c>
      <c r="J49" s="1" t="s">
        <v>31</v>
      </c>
      <c r="K49" s="1" t="s">
        <v>108</v>
      </c>
      <c r="L49" s="1" t="s">
        <v>32</v>
      </c>
      <c r="M49" s="1">
        <v>4</v>
      </c>
      <c r="N49" s="1" t="s">
        <v>16</v>
      </c>
      <c r="O49" s="1" t="s">
        <v>17</v>
      </c>
      <c r="P49" s="1">
        <v>-2</v>
      </c>
    </row>
    <row r="50" spans="1:16" x14ac:dyDescent="0.25">
      <c r="A50" s="1" t="s">
        <v>1</v>
      </c>
      <c r="B50" s="1" t="s">
        <v>59</v>
      </c>
      <c r="C50" s="1">
        <v>-10</v>
      </c>
      <c r="D50" s="1">
        <v>10</v>
      </c>
      <c r="E50" s="1">
        <v>-7</v>
      </c>
      <c r="F50" s="1">
        <v>7</v>
      </c>
      <c r="G50" s="1" t="s">
        <v>60</v>
      </c>
      <c r="H50" s="1" t="s">
        <v>118</v>
      </c>
      <c r="I50" s="1" t="s">
        <v>30</v>
      </c>
      <c r="J50" s="1" t="s">
        <v>31</v>
      </c>
      <c r="K50" s="1" t="s">
        <v>59</v>
      </c>
      <c r="L50" s="1" t="s">
        <v>32</v>
      </c>
      <c r="M50" s="1">
        <v>-2</v>
      </c>
      <c r="N50" s="1" t="s">
        <v>16</v>
      </c>
      <c r="O50" s="1" t="s">
        <v>17</v>
      </c>
      <c r="P50" s="1">
        <v>-3</v>
      </c>
    </row>
    <row r="51" spans="1:16" x14ac:dyDescent="0.25">
      <c r="A51" s="1" t="s">
        <v>1</v>
      </c>
      <c r="B51" s="1" t="s">
        <v>40</v>
      </c>
      <c r="C51" s="1">
        <v>-10</v>
      </c>
      <c r="D51" s="1">
        <v>10</v>
      </c>
      <c r="E51" s="1">
        <v>-7</v>
      </c>
      <c r="F51" s="1">
        <v>7</v>
      </c>
      <c r="G51" s="1" t="s">
        <v>41</v>
      </c>
      <c r="H51" s="1" t="s">
        <v>118</v>
      </c>
      <c r="I51" s="1" t="s">
        <v>30</v>
      </c>
      <c r="J51" s="1" t="s">
        <v>31</v>
      </c>
      <c r="K51" s="1" t="s">
        <v>40</v>
      </c>
      <c r="L51" s="1" t="s">
        <v>32</v>
      </c>
      <c r="M51" s="1">
        <v>3</v>
      </c>
      <c r="N51" s="1" t="s">
        <v>16</v>
      </c>
      <c r="O51" s="1" t="s">
        <v>19</v>
      </c>
      <c r="P51" s="1">
        <v>6</v>
      </c>
    </row>
    <row r="52" spans="1:16" x14ac:dyDescent="0.25">
      <c r="A52" s="1" t="s">
        <v>1</v>
      </c>
      <c r="B52" s="1" t="s">
        <v>141</v>
      </c>
      <c r="C52" s="1">
        <v>-10</v>
      </c>
      <c r="D52" s="1">
        <v>10</v>
      </c>
      <c r="E52" s="1">
        <v>-7</v>
      </c>
      <c r="F52" s="1">
        <v>7</v>
      </c>
      <c r="G52" s="1" t="s">
        <v>142</v>
      </c>
      <c r="H52" s="1" t="s">
        <v>118</v>
      </c>
      <c r="I52" s="1" t="s">
        <v>30</v>
      </c>
      <c r="J52" s="1" t="s">
        <v>31</v>
      </c>
      <c r="K52" s="1" t="s">
        <v>141</v>
      </c>
      <c r="L52" s="1" t="s">
        <v>32</v>
      </c>
      <c r="M52" s="1">
        <v>-1</v>
      </c>
      <c r="N52" s="1" t="s">
        <v>16</v>
      </c>
      <c r="O52" s="1" t="s">
        <v>19</v>
      </c>
      <c r="P52" s="1">
        <v>3</v>
      </c>
    </row>
    <row r="53" spans="1:16" x14ac:dyDescent="0.25">
      <c r="A53" s="1" t="s">
        <v>1</v>
      </c>
      <c r="B53" s="1" t="s">
        <v>50</v>
      </c>
      <c r="C53" s="1">
        <v>-10</v>
      </c>
      <c r="D53" s="1">
        <v>10</v>
      </c>
      <c r="E53" s="1">
        <v>-7</v>
      </c>
      <c r="F53" s="1">
        <v>7</v>
      </c>
      <c r="G53" s="1" t="s">
        <v>51</v>
      </c>
      <c r="H53" s="1" t="s">
        <v>118</v>
      </c>
      <c r="I53" s="1" t="s">
        <v>30</v>
      </c>
      <c r="J53" s="1" t="s">
        <v>31</v>
      </c>
      <c r="K53" s="1" t="s">
        <v>50</v>
      </c>
      <c r="L53" s="1" t="s">
        <v>32</v>
      </c>
      <c r="M53" s="1">
        <v>3</v>
      </c>
      <c r="N53" s="1" t="s">
        <v>16</v>
      </c>
      <c r="O53" s="1" t="s">
        <v>19</v>
      </c>
      <c r="P53" s="1">
        <v>2</v>
      </c>
    </row>
    <row r="54" spans="1:16" x14ac:dyDescent="0.25">
      <c r="A54" s="1" t="s">
        <v>1</v>
      </c>
      <c r="B54" s="1" t="s">
        <v>33</v>
      </c>
      <c r="C54" s="1">
        <v>-10</v>
      </c>
      <c r="D54" s="1">
        <v>10</v>
      </c>
      <c r="E54" s="1">
        <v>-7</v>
      </c>
      <c r="F54" s="1">
        <v>7</v>
      </c>
      <c r="G54" s="1" t="s">
        <v>34</v>
      </c>
      <c r="H54" s="1" t="s">
        <v>118</v>
      </c>
      <c r="I54" s="1" t="s">
        <v>30</v>
      </c>
      <c r="J54" s="1" t="s">
        <v>31</v>
      </c>
      <c r="K54" s="1" t="s">
        <v>33</v>
      </c>
      <c r="L54" s="1" t="s">
        <v>32</v>
      </c>
      <c r="M54" s="1">
        <v>-3</v>
      </c>
      <c r="N54" s="1" t="s">
        <v>16</v>
      </c>
      <c r="O54" s="1" t="s">
        <v>17</v>
      </c>
      <c r="P54" s="1">
        <v>-3</v>
      </c>
    </row>
    <row r="55" spans="1:16" x14ac:dyDescent="0.25">
      <c r="A55" s="1" t="s">
        <v>1</v>
      </c>
      <c r="B55" s="1" t="s">
        <v>113</v>
      </c>
      <c r="C55" s="1">
        <v>-10</v>
      </c>
      <c r="D55" s="1">
        <v>10</v>
      </c>
      <c r="E55" s="1">
        <v>-7</v>
      </c>
      <c r="F55" s="1">
        <v>7</v>
      </c>
      <c r="G55" s="1" t="s">
        <v>114</v>
      </c>
      <c r="H55" s="1" t="s">
        <v>118</v>
      </c>
      <c r="I55" s="1" t="s">
        <v>30</v>
      </c>
      <c r="J55" s="1" t="s">
        <v>31</v>
      </c>
      <c r="K55" s="1" t="s">
        <v>113</v>
      </c>
      <c r="L55" s="1" t="s">
        <v>32</v>
      </c>
      <c r="M55" s="1">
        <v>4</v>
      </c>
      <c r="N55" s="1" t="s">
        <v>16</v>
      </c>
      <c r="O55" s="1" t="s">
        <v>17</v>
      </c>
      <c r="P55" s="1">
        <v>-1</v>
      </c>
    </row>
    <row r="56" spans="1:16" x14ac:dyDescent="0.25">
      <c r="A56" s="1" t="s">
        <v>1</v>
      </c>
      <c r="B56" s="1" t="s">
        <v>143</v>
      </c>
      <c r="C56" s="1">
        <v>-10</v>
      </c>
      <c r="D56" s="1">
        <v>10</v>
      </c>
      <c r="E56" s="1">
        <v>-7</v>
      </c>
      <c r="F56" s="1">
        <v>7</v>
      </c>
      <c r="G56" s="1" t="s">
        <v>144</v>
      </c>
      <c r="H56" s="1" t="s">
        <v>118</v>
      </c>
      <c r="I56" s="1" t="s">
        <v>30</v>
      </c>
      <c r="J56" s="1" t="s">
        <v>31</v>
      </c>
      <c r="K56" s="1" t="s">
        <v>143</v>
      </c>
      <c r="L56" s="1" t="s">
        <v>32</v>
      </c>
      <c r="M56" s="1">
        <v>1</v>
      </c>
      <c r="N56" s="1" t="s">
        <v>16</v>
      </c>
      <c r="O56" s="1" t="s">
        <v>17</v>
      </c>
      <c r="P56" s="1">
        <v>-1</v>
      </c>
    </row>
    <row r="57" spans="1:16" x14ac:dyDescent="0.25">
      <c r="A57" s="1" t="s">
        <v>1</v>
      </c>
      <c r="B57" s="1" t="s">
        <v>52</v>
      </c>
      <c r="C57" s="1">
        <v>-10</v>
      </c>
      <c r="D57" s="1">
        <v>10</v>
      </c>
      <c r="E57" s="1">
        <v>-7</v>
      </c>
      <c r="F57" s="1">
        <v>7</v>
      </c>
      <c r="G57" s="1" t="s">
        <v>53</v>
      </c>
      <c r="H57" s="1" t="s">
        <v>118</v>
      </c>
      <c r="I57" s="1" t="s">
        <v>30</v>
      </c>
      <c r="J57" s="1" t="s">
        <v>31</v>
      </c>
      <c r="K57" s="1" t="s">
        <v>52</v>
      </c>
      <c r="L57" s="1" t="s">
        <v>32</v>
      </c>
      <c r="M57" s="1">
        <v>-2</v>
      </c>
      <c r="N57" s="1" t="s">
        <v>16</v>
      </c>
      <c r="O57" s="1" t="s">
        <v>19</v>
      </c>
      <c r="P57" s="1">
        <v>3</v>
      </c>
    </row>
    <row r="58" spans="1:16" x14ac:dyDescent="0.25">
      <c r="A58" s="1" t="s">
        <v>1</v>
      </c>
      <c r="B58" s="1" t="s">
        <v>122</v>
      </c>
      <c r="C58" s="1">
        <v>-10</v>
      </c>
      <c r="D58" s="1">
        <v>10</v>
      </c>
      <c r="E58" s="1">
        <v>-7</v>
      </c>
      <c r="F58" s="1">
        <v>7</v>
      </c>
      <c r="G58" s="1" t="s">
        <v>110</v>
      </c>
      <c r="H58" s="1" t="s">
        <v>118</v>
      </c>
      <c r="I58" s="1" t="s">
        <v>30</v>
      </c>
      <c r="J58" s="1" t="s">
        <v>31</v>
      </c>
      <c r="K58" s="1" t="s">
        <v>122</v>
      </c>
      <c r="L58" s="1" t="s">
        <v>32</v>
      </c>
      <c r="M58" s="1">
        <v>1</v>
      </c>
      <c r="N58" s="1" t="s">
        <v>16</v>
      </c>
      <c r="O58" s="1" t="s">
        <v>17</v>
      </c>
      <c r="P58" s="1">
        <v>-3</v>
      </c>
    </row>
    <row r="59" spans="1:16" x14ac:dyDescent="0.25">
      <c r="A59" s="1" t="s">
        <v>1</v>
      </c>
      <c r="B59" s="1" t="s">
        <v>145</v>
      </c>
      <c r="C59" s="1">
        <v>-10</v>
      </c>
      <c r="D59" s="1">
        <v>10</v>
      </c>
      <c r="E59" s="1">
        <v>-7</v>
      </c>
      <c r="F59" s="1">
        <v>7</v>
      </c>
      <c r="G59" s="1" t="s">
        <v>101</v>
      </c>
      <c r="H59" s="1" t="s">
        <v>118</v>
      </c>
      <c r="I59" s="1" t="s">
        <v>30</v>
      </c>
      <c r="J59" s="1" t="s">
        <v>31</v>
      </c>
      <c r="K59" s="1" t="s">
        <v>145</v>
      </c>
      <c r="L59" s="1" t="s">
        <v>32</v>
      </c>
      <c r="M59" s="1">
        <v>1</v>
      </c>
      <c r="N59" s="1" t="s">
        <v>16</v>
      </c>
      <c r="O59" s="1" t="s">
        <v>17</v>
      </c>
      <c r="P59" s="1">
        <v>-2</v>
      </c>
    </row>
    <row r="60" spans="1:16" x14ac:dyDescent="0.25">
      <c r="A60" s="1" t="s">
        <v>1</v>
      </c>
      <c r="B60" s="1" t="s">
        <v>119</v>
      </c>
      <c r="C60" s="1">
        <v>-10</v>
      </c>
      <c r="D60" s="1">
        <v>10</v>
      </c>
      <c r="E60" s="1">
        <v>-7</v>
      </c>
      <c r="F60" s="1">
        <v>7</v>
      </c>
      <c r="G60" s="1" t="s">
        <v>120</v>
      </c>
      <c r="H60" s="1" t="s">
        <v>118</v>
      </c>
      <c r="I60" s="1" t="s">
        <v>30</v>
      </c>
      <c r="J60" s="1" t="s">
        <v>31</v>
      </c>
      <c r="K60" s="1" t="s">
        <v>119</v>
      </c>
      <c r="L60" s="1" t="s">
        <v>32</v>
      </c>
      <c r="M60" s="1">
        <v>-4</v>
      </c>
      <c r="N60" s="1" t="s">
        <v>16</v>
      </c>
      <c r="O60" s="1" t="s">
        <v>17</v>
      </c>
      <c r="P60" s="1">
        <v>-4</v>
      </c>
    </row>
    <row r="61" spans="1:16" x14ac:dyDescent="0.25">
      <c r="A61" s="1" t="s">
        <v>1</v>
      </c>
      <c r="B61" s="1" t="s">
        <v>70</v>
      </c>
      <c r="C61" s="1">
        <v>-10</v>
      </c>
      <c r="D61" s="1">
        <v>10</v>
      </c>
      <c r="E61" s="1">
        <v>-7</v>
      </c>
      <c r="F61" s="1">
        <v>7</v>
      </c>
      <c r="G61" s="1" t="s">
        <v>71</v>
      </c>
      <c r="H61" s="1" t="s">
        <v>118</v>
      </c>
      <c r="I61" s="1" t="s">
        <v>30</v>
      </c>
      <c r="J61" s="1" t="s">
        <v>31</v>
      </c>
      <c r="K61" s="1" t="s">
        <v>70</v>
      </c>
      <c r="L61" s="1" t="s">
        <v>32</v>
      </c>
      <c r="M61" s="1">
        <v>3</v>
      </c>
      <c r="N61" s="1" t="s">
        <v>16</v>
      </c>
      <c r="O61" s="1" t="s">
        <v>17</v>
      </c>
      <c r="P61" s="1">
        <v>-3</v>
      </c>
    </row>
    <row r="62" spans="1:16" x14ac:dyDescent="0.25">
      <c r="A62" s="1" t="s">
        <v>1</v>
      </c>
      <c r="B62" s="1" t="s">
        <v>146</v>
      </c>
      <c r="C62" s="1">
        <v>-10</v>
      </c>
      <c r="D62" s="1">
        <v>10</v>
      </c>
      <c r="E62" s="1">
        <v>-7</v>
      </c>
      <c r="F62" s="1">
        <v>7</v>
      </c>
      <c r="G62" s="1" t="s">
        <v>56</v>
      </c>
      <c r="H62" s="1" t="s">
        <v>118</v>
      </c>
      <c r="I62" s="1" t="s">
        <v>30</v>
      </c>
      <c r="J62" s="1" t="s">
        <v>31</v>
      </c>
      <c r="K62" s="1" t="s">
        <v>146</v>
      </c>
      <c r="L62" s="1" t="s">
        <v>32</v>
      </c>
      <c r="M62" s="1">
        <v>1</v>
      </c>
      <c r="N62" s="1" t="s">
        <v>16</v>
      </c>
      <c r="O62" s="1" t="s">
        <v>17</v>
      </c>
      <c r="P62" s="1">
        <v>-4</v>
      </c>
    </row>
    <row r="63" spans="1:16" x14ac:dyDescent="0.25">
      <c r="A63" s="1" t="s">
        <v>1</v>
      </c>
      <c r="B63" s="1" t="s">
        <v>147</v>
      </c>
      <c r="C63" s="1">
        <v>-10</v>
      </c>
      <c r="D63" s="1">
        <v>10</v>
      </c>
      <c r="E63" s="1">
        <v>-7</v>
      </c>
      <c r="F63" s="1">
        <v>7</v>
      </c>
      <c r="G63" s="1" t="s">
        <v>148</v>
      </c>
      <c r="H63" s="1" t="s">
        <v>118</v>
      </c>
      <c r="I63" s="1" t="s">
        <v>30</v>
      </c>
      <c r="J63" s="1" t="s">
        <v>31</v>
      </c>
      <c r="K63" s="1" t="s">
        <v>147</v>
      </c>
      <c r="L63" s="1" t="s">
        <v>32</v>
      </c>
      <c r="M63" s="1">
        <v>2</v>
      </c>
      <c r="N63" s="1" t="s">
        <v>16</v>
      </c>
      <c r="O63" s="1" t="s">
        <v>19</v>
      </c>
      <c r="P63" s="1">
        <v>3</v>
      </c>
    </row>
    <row r="64" spans="1:16" x14ac:dyDescent="0.25">
      <c r="A64" s="1" t="s">
        <v>1</v>
      </c>
      <c r="B64" s="1" t="s">
        <v>35</v>
      </c>
      <c r="C64" s="1">
        <v>-10</v>
      </c>
      <c r="D64" s="1">
        <v>10</v>
      </c>
      <c r="E64" s="1">
        <v>-7</v>
      </c>
      <c r="F64" s="1">
        <v>7</v>
      </c>
      <c r="G64" s="1" t="s">
        <v>36</v>
      </c>
      <c r="H64" s="1" t="s">
        <v>118</v>
      </c>
      <c r="I64" s="1" t="s">
        <v>30</v>
      </c>
      <c r="J64" s="1" t="s">
        <v>31</v>
      </c>
      <c r="K64" s="1" t="s">
        <v>35</v>
      </c>
      <c r="L64" s="1" t="s">
        <v>32</v>
      </c>
      <c r="M64" s="1">
        <v>2</v>
      </c>
      <c r="N64" s="1" t="s">
        <v>16</v>
      </c>
      <c r="O64" s="1" t="s">
        <v>19</v>
      </c>
      <c r="P64" s="1">
        <v>1</v>
      </c>
    </row>
    <row r="65" spans="1:16" x14ac:dyDescent="0.25">
      <c r="A65" s="1" t="s">
        <v>1</v>
      </c>
      <c r="B65" s="1" t="s">
        <v>61</v>
      </c>
      <c r="C65" s="1">
        <v>-10</v>
      </c>
      <c r="D65" s="1">
        <v>10</v>
      </c>
      <c r="E65" s="1">
        <v>-7</v>
      </c>
      <c r="F65" s="1">
        <v>7</v>
      </c>
      <c r="G65" s="1" t="s">
        <v>62</v>
      </c>
      <c r="H65" s="1" t="s">
        <v>118</v>
      </c>
      <c r="I65" s="1" t="s">
        <v>30</v>
      </c>
      <c r="J65" s="1" t="s">
        <v>31</v>
      </c>
      <c r="K65" s="1" t="s">
        <v>61</v>
      </c>
      <c r="L65" s="1" t="s">
        <v>32</v>
      </c>
      <c r="M65" s="1">
        <v>-4</v>
      </c>
      <c r="N65" s="1" t="s">
        <v>16</v>
      </c>
      <c r="O65" s="1" t="s">
        <v>17</v>
      </c>
      <c r="P65" s="1">
        <v>-6</v>
      </c>
    </row>
    <row r="66" spans="1:16" x14ac:dyDescent="0.25">
      <c r="A66" s="1" t="s">
        <v>1</v>
      </c>
      <c r="B66" s="1" t="s">
        <v>97</v>
      </c>
      <c r="C66" s="1">
        <v>-10</v>
      </c>
      <c r="D66" s="1">
        <v>10</v>
      </c>
      <c r="E66" s="1">
        <v>-7</v>
      </c>
      <c r="F66" s="1">
        <v>7</v>
      </c>
      <c r="G66" s="1" t="s">
        <v>98</v>
      </c>
      <c r="H66" s="1" t="s">
        <v>118</v>
      </c>
      <c r="I66" s="1" t="s">
        <v>30</v>
      </c>
      <c r="J66" s="1" t="s">
        <v>31</v>
      </c>
      <c r="K66" s="1" t="s">
        <v>97</v>
      </c>
      <c r="L66" s="1" t="s">
        <v>32</v>
      </c>
      <c r="M66" s="1">
        <v>3</v>
      </c>
      <c r="N66" s="1" t="s">
        <v>16</v>
      </c>
      <c r="O66" s="1" t="s">
        <v>17</v>
      </c>
      <c r="P66" s="1">
        <v>-4</v>
      </c>
    </row>
    <row r="67" spans="1:16" x14ac:dyDescent="0.25">
      <c r="A67" s="1" t="s">
        <v>1</v>
      </c>
      <c r="B67" s="1" t="s">
        <v>99</v>
      </c>
      <c r="C67" s="1">
        <v>-10</v>
      </c>
      <c r="D67" s="1">
        <v>10</v>
      </c>
      <c r="E67" s="1">
        <v>-7</v>
      </c>
      <c r="F67" s="1">
        <v>7</v>
      </c>
      <c r="G67" s="1" t="s">
        <v>100</v>
      </c>
      <c r="H67" s="1" t="s">
        <v>118</v>
      </c>
      <c r="I67" s="1" t="s">
        <v>30</v>
      </c>
      <c r="J67" s="1" t="s">
        <v>31</v>
      </c>
      <c r="K67" s="1" t="s">
        <v>99</v>
      </c>
      <c r="L67" s="1" t="s">
        <v>32</v>
      </c>
      <c r="M67" s="1">
        <v>3</v>
      </c>
      <c r="N67" s="1" t="s">
        <v>16</v>
      </c>
      <c r="O67" s="1" t="s">
        <v>17</v>
      </c>
      <c r="P67" s="1">
        <v>-6</v>
      </c>
    </row>
    <row r="68" spans="1:16" x14ac:dyDescent="0.25">
      <c r="A68" s="1" t="s">
        <v>1</v>
      </c>
      <c r="B68" s="1" t="s">
        <v>129</v>
      </c>
      <c r="C68" s="1">
        <v>-10</v>
      </c>
      <c r="D68" s="1">
        <v>10</v>
      </c>
      <c r="E68" s="1">
        <v>-7</v>
      </c>
      <c r="F68" s="1">
        <v>7</v>
      </c>
      <c r="G68" s="1" t="s">
        <v>25</v>
      </c>
      <c r="H68" s="1" t="s">
        <v>118</v>
      </c>
      <c r="I68" s="1" t="s">
        <v>30</v>
      </c>
      <c r="J68" s="1" t="s">
        <v>31</v>
      </c>
      <c r="K68" s="1" t="s">
        <v>129</v>
      </c>
      <c r="L68" s="1" t="s">
        <v>32</v>
      </c>
      <c r="M68" s="1">
        <v>1</v>
      </c>
      <c r="N68" s="1" t="s">
        <v>16</v>
      </c>
      <c r="O68" s="1" t="s">
        <v>19</v>
      </c>
      <c r="P68" s="1">
        <v>6</v>
      </c>
    </row>
    <row r="69" spans="1:16" x14ac:dyDescent="0.25">
      <c r="A69" s="1" t="s">
        <v>1</v>
      </c>
      <c r="B69" s="1" t="s">
        <v>132</v>
      </c>
      <c r="C69" s="1">
        <v>-10</v>
      </c>
      <c r="D69" s="1">
        <v>10</v>
      </c>
      <c r="E69" s="1">
        <v>-7</v>
      </c>
      <c r="F69" s="1">
        <v>7</v>
      </c>
      <c r="G69" s="1" t="s">
        <v>133</v>
      </c>
      <c r="H69" s="1" t="s">
        <v>118</v>
      </c>
      <c r="I69" s="1" t="s">
        <v>30</v>
      </c>
      <c r="J69" s="1" t="s">
        <v>31</v>
      </c>
      <c r="K69" s="1" t="s">
        <v>132</v>
      </c>
      <c r="L69" s="1" t="s">
        <v>32</v>
      </c>
      <c r="M69" s="1">
        <v>4</v>
      </c>
      <c r="N69" s="1" t="s">
        <v>16</v>
      </c>
      <c r="O69" s="1" t="s">
        <v>17</v>
      </c>
      <c r="P69" s="1">
        <v>-4</v>
      </c>
    </row>
    <row r="70" spans="1:16" x14ac:dyDescent="0.25">
      <c r="A70" s="1" t="s">
        <v>1</v>
      </c>
      <c r="B70" s="1" t="s">
        <v>20</v>
      </c>
      <c r="C70" s="1">
        <v>-10</v>
      </c>
      <c r="D70" s="1">
        <v>10</v>
      </c>
      <c r="E70" s="1">
        <v>-7</v>
      </c>
      <c r="F70" s="1">
        <v>7</v>
      </c>
      <c r="G70" s="1" t="s">
        <v>21</v>
      </c>
      <c r="H70" s="1" t="s">
        <v>118</v>
      </c>
      <c r="I70" s="1" t="s">
        <v>30</v>
      </c>
      <c r="J70" s="1" t="s">
        <v>31</v>
      </c>
      <c r="K70" s="1" t="s">
        <v>20</v>
      </c>
      <c r="L70" s="1" t="s">
        <v>32</v>
      </c>
      <c r="M70" s="1">
        <v>4</v>
      </c>
      <c r="N70" s="1" t="s">
        <v>16</v>
      </c>
      <c r="O70" s="1" t="s">
        <v>19</v>
      </c>
      <c r="P70" s="1">
        <v>1</v>
      </c>
    </row>
    <row r="71" spans="1:16" x14ac:dyDescent="0.25">
      <c r="A71" s="1" t="s">
        <v>1</v>
      </c>
      <c r="B71" s="1" t="s">
        <v>146</v>
      </c>
      <c r="C71" s="1">
        <v>-10</v>
      </c>
      <c r="D71" s="1">
        <v>10</v>
      </c>
      <c r="E71" s="1">
        <v>-7</v>
      </c>
      <c r="F71" s="1">
        <v>7</v>
      </c>
      <c r="G71" s="1" t="s">
        <v>56</v>
      </c>
      <c r="H71" s="1" t="s">
        <v>118</v>
      </c>
      <c r="I71" s="1" t="s">
        <v>30</v>
      </c>
      <c r="J71" s="1" t="s">
        <v>31</v>
      </c>
      <c r="K71" s="1" t="s">
        <v>146</v>
      </c>
      <c r="L71" s="1" t="s">
        <v>32</v>
      </c>
      <c r="M71" s="1">
        <v>1</v>
      </c>
      <c r="N71" s="1" t="s">
        <v>16</v>
      </c>
      <c r="O71" s="1" t="s">
        <v>17</v>
      </c>
      <c r="P71" s="1">
        <v>-4</v>
      </c>
    </row>
    <row r="72" spans="1:16" x14ac:dyDescent="0.25">
      <c r="A72" s="1" t="s">
        <v>1</v>
      </c>
      <c r="B72" s="1" t="s">
        <v>127</v>
      </c>
      <c r="C72" s="1">
        <v>-10</v>
      </c>
      <c r="D72" s="1">
        <v>10</v>
      </c>
      <c r="E72" s="1">
        <v>-7</v>
      </c>
      <c r="F72" s="1">
        <v>7</v>
      </c>
      <c r="G72" s="1" t="s">
        <v>128</v>
      </c>
      <c r="H72" s="1" t="s">
        <v>118</v>
      </c>
      <c r="I72" s="1" t="s">
        <v>30</v>
      </c>
      <c r="J72" s="1" t="s">
        <v>31</v>
      </c>
      <c r="K72" s="1" t="s">
        <v>127</v>
      </c>
      <c r="L72" s="1" t="s">
        <v>32</v>
      </c>
      <c r="M72" s="1">
        <v>-3</v>
      </c>
      <c r="N72" s="1" t="s">
        <v>16</v>
      </c>
      <c r="O72" s="1" t="s">
        <v>17</v>
      </c>
      <c r="P72" s="1">
        <v>-6</v>
      </c>
    </row>
    <row r="73" spans="1:16" x14ac:dyDescent="0.25">
      <c r="A73" s="1" t="s">
        <v>1</v>
      </c>
      <c r="B73" s="1" t="s">
        <v>38</v>
      </c>
      <c r="C73" s="1">
        <v>-10</v>
      </c>
      <c r="D73" s="1">
        <v>10</v>
      </c>
      <c r="E73" s="1">
        <v>-7</v>
      </c>
      <c r="F73" s="1">
        <v>7</v>
      </c>
      <c r="G73" s="1" t="s">
        <v>39</v>
      </c>
      <c r="H73" s="1" t="s">
        <v>118</v>
      </c>
      <c r="I73" s="1" t="s">
        <v>30</v>
      </c>
      <c r="J73" s="1" t="s">
        <v>31</v>
      </c>
      <c r="K73" s="1" t="s">
        <v>38</v>
      </c>
      <c r="L73" s="1" t="s">
        <v>32</v>
      </c>
      <c r="M73" s="1">
        <v>-2</v>
      </c>
      <c r="N73" s="1" t="s">
        <v>16</v>
      </c>
      <c r="O73" s="1" t="s">
        <v>17</v>
      </c>
      <c r="P73" s="1">
        <v>-4</v>
      </c>
    </row>
    <row r="74" spans="1:16" x14ac:dyDescent="0.25">
      <c r="A74" s="1" t="s">
        <v>1</v>
      </c>
      <c r="B74" s="1" t="s">
        <v>127</v>
      </c>
      <c r="C74" s="1">
        <v>-10</v>
      </c>
      <c r="D74" s="1">
        <v>10</v>
      </c>
      <c r="E74" s="1">
        <v>-7</v>
      </c>
      <c r="F74" s="1">
        <v>7</v>
      </c>
      <c r="G74" s="1" t="s">
        <v>128</v>
      </c>
      <c r="H74" s="1" t="s">
        <v>118</v>
      </c>
      <c r="I74" s="1" t="s">
        <v>30</v>
      </c>
      <c r="J74" s="1" t="s">
        <v>31</v>
      </c>
      <c r="K74" s="1" t="s">
        <v>127</v>
      </c>
      <c r="L74" s="1" t="s">
        <v>32</v>
      </c>
      <c r="M74" s="1">
        <v>-3</v>
      </c>
      <c r="N74" s="1" t="s">
        <v>16</v>
      </c>
      <c r="O74" s="1" t="s">
        <v>17</v>
      </c>
      <c r="P74" s="1">
        <v>-6</v>
      </c>
    </row>
    <row r="75" spans="1:16" x14ac:dyDescent="0.25">
      <c r="A75" s="1" t="s">
        <v>1</v>
      </c>
      <c r="B75" s="1" t="s">
        <v>135</v>
      </c>
      <c r="C75" s="1">
        <v>-10</v>
      </c>
      <c r="D75" s="1">
        <v>10</v>
      </c>
      <c r="E75" s="1">
        <v>-7</v>
      </c>
      <c r="F75" s="1">
        <v>7</v>
      </c>
      <c r="G75" s="1" t="s">
        <v>73</v>
      </c>
      <c r="H75" s="1" t="s">
        <v>118</v>
      </c>
      <c r="I75" s="1" t="s">
        <v>30</v>
      </c>
      <c r="J75" s="1" t="s">
        <v>31</v>
      </c>
      <c r="K75" s="1" t="s">
        <v>135</v>
      </c>
      <c r="L75" s="1" t="s">
        <v>32</v>
      </c>
      <c r="M75" s="1">
        <v>-1</v>
      </c>
      <c r="N75" s="1" t="s">
        <v>16</v>
      </c>
      <c r="O75" s="1" t="s">
        <v>17</v>
      </c>
      <c r="P75" s="1">
        <v>-2</v>
      </c>
    </row>
    <row r="76" spans="1:16" x14ac:dyDescent="0.25">
      <c r="A76" s="1" t="s">
        <v>1</v>
      </c>
      <c r="B76" s="1" t="s">
        <v>35</v>
      </c>
      <c r="C76" s="1">
        <v>-10</v>
      </c>
      <c r="D76" s="1">
        <v>10</v>
      </c>
      <c r="E76" s="1">
        <v>-7</v>
      </c>
      <c r="F76" s="1">
        <v>7</v>
      </c>
      <c r="G76" s="1" t="s">
        <v>36</v>
      </c>
      <c r="H76" s="1" t="s">
        <v>118</v>
      </c>
      <c r="I76" s="1" t="s">
        <v>30</v>
      </c>
      <c r="J76" s="1" t="s">
        <v>31</v>
      </c>
      <c r="K76" s="1" t="s">
        <v>35</v>
      </c>
      <c r="L76" s="1" t="s">
        <v>32</v>
      </c>
      <c r="M76" s="1">
        <v>2</v>
      </c>
      <c r="N76" s="1" t="s">
        <v>16</v>
      </c>
      <c r="O76" s="1" t="s">
        <v>19</v>
      </c>
      <c r="P76" s="1">
        <v>1</v>
      </c>
    </row>
    <row r="77" spans="1:16" x14ac:dyDescent="0.25">
      <c r="A77" s="1" t="s">
        <v>1</v>
      </c>
      <c r="B77" s="1" t="s">
        <v>145</v>
      </c>
      <c r="C77" s="1">
        <v>-10</v>
      </c>
      <c r="D77" s="1">
        <v>10</v>
      </c>
      <c r="E77" s="1">
        <v>-7</v>
      </c>
      <c r="F77" s="1">
        <v>7</v>
      </c>
      <c r="G77" s="1" t="s">
        <v>101</v>
      </c>
      <c r="H77" s="1" t="s">
        <v>118</v>
      </c>
      <c r="I77" s="1" t="s">
        <v>30</v>
      </c>
      <c r="J77" s="1" t="s">
        <v>31</v>
      </c>
      <c r="K77" s="1" t="s">
        <v>145</v>
      </c>
      <c r="L77" s="1" t="s">
        <v>32</v>
      </c>
      <c r="M77" s="1">
        <v>1</v>
      </c>
      <c r="N77" s="1" t="s">
        <v>16</v>
      </c>
      <c r="O77" s="1" t="s">
        <v>17</v>
      </c>
      <c r="P77" s="1">
        <v>-2</v>
      </c>
    </row>
    <row r="78" spans="1:16" x14ac:dyDescent="0.25">
      <c r="A78" s="1" t="s">
        <v>1</v>
      </c>
      <c r="B78" s="1" t="s">
        <v>127</v>
      </c>
      <c r="C78" s="1">
        <v>-10</v>
      </c>
      <c r="D78" s="1">
        <v>10</v>
      </c>
      <c r="E78" s="1">
        <v>-7</v>
      </c>
      <c r="F78" s="1">
        <v>7</v>
      </c>
      <c r="G78" s="1" t="s">
        <v>128</v>
      </c>
      <c r="H78" s="1" t="s">
        <v>118</v>
      </c>
      <c r="I78" s="1" t="s">
        <v>30</v>
      </c>
      <c r="J78" s="1" t="s">
        <v>31</v>
      </c>
      <c r="K78" s="1" t="s">
        <v>127</v>
      </c>
      <c r="L78" s="1" t="s">
        <v>32</v>
      </c>
      <c r="M78" s="1">
        <v>-3</v>
      </c>
      <c r="N78" s="1" t="s">
        <v>16</v>
      </c>
      <c r="O78" s="1" t="s">
        <v>17</v>
      </c>
      <c r="P78" s="1">
        <v>-6</v>
      </c>
    </row>
    <row r="79" spans="1:16" x14ac:dyDescent="0.25">
      <c r="A79" s="1" t="s">
        <v>1</v>
      </c>
      <c r="B79" s="1" t="s">
        <v>83</v>
      </c>
      <c r="C79" s="1">
        <v>-10</v>
      </c>
      <c r="D79" s="1">
        <v>10</v>
      </c>
      <c r="E79" s="1">
        <v>-7</v>
      </c>
      <c r="F79" s="1">
        <v>7</v>
      </c>
      <c r="G79" s="1" t="s">
        <v>84</v>
      </c>
      <c r="H79" s="1" t="s">
        <v>118</v>
      </c>
      <c r="I79" s="1" t="s">
        <v>30</v>
      </c>
      <c r="J79" s="1" t="s">
        <v>31</v>
      </c>
      <c r="K79" s="1" t="s">
        <v>83</v>
      </c>
      <c r="L79" s="1" t="s">
        <v>32</v>
      </c>
      <c r="M79" s="1">
        <v>3</v>
      </c>
      <c r="N79" s="1" t="s">
        <v>16</v>
      </c>
      <c r="O79" s="1" t="s">
        <v>19</v>
      </c>
      <c r="P79" s="1">
        <v>5</v>
      </c>
    </row>
    <row r="80" spans="1:16" x14ac:dyDescent="0.25">
      <c r="A80" s="1" t="s">
        <v>1</v>
      </c>
      <c r="B80" s="1" t="s">
        <v>23</v>
      </c>
      <c r="C80" s="1">
        <v>-10</v>
      </c>
      <c r="D80" s="1">
        <v>10</v>
      </c>
      <c r="E80" s="1">
        <v>-7</v>
      </c>
      <c r="F80" s="1">
        <v>7</v>
      </c>
      <c r="G80" s="1" t="s">
        <v>24</v>
      </c>
      <c r="H80" s="1" t="s">
        <v>118</v>
      </c>
      <c r="I80" s="1" t="s">
        <v>30</v>
      </c>
      <c r="J80" s="1" t="s">
        <v>31</v>
      </c>
      <c r="K80" s="1" t="s">
        <v>23</v>
      </c>
      <c r="L80" s="1" t="s">
        <v>32</v>
      </c>
      <c r="M80" s="1">
        <v>2</v>
      </c>
      <c r="N80" s="1" t="s">
        <v>16</v>
      </c>
      <c r="O80" s="1" t="s">
        <v>19</v>
      </c>
      <c r="P80" s="1">
        <v>2</v>
      </c>
    </row>
    <row r="81" spans="1:16" x14ac:dyDescent="0.25">
      <c r="A81" s="1" t="s">
        <v>1</v>
      </c>
      <c r="B81" s="1" t="s">
        <v>97</v>
      </c>
      <c r="C81" s="1">
        <v>-10</v>
      </c>
      <c r="D81" s="1">
        <v>10</v>
      </c>
      <c r="E81" s="1">
        <v>-7</v>
      </c>
      <c r="F81" s="1">
        <v>7</v>
      </c>
      <c r="G81" s="1" t="s">
        <v>98</v>
      </c>
      <c r="H81" s="1" t="s">
        <v>118</v>
      </c>
      <c r="I81" s="1" t="s">
        <v>30</v>
      </c>
      <c r="J81" s="1" t="s">
        <v>31</v>
      </c>
      <c r="K81" s="1" t="s">
        <v>97</v>
      </c>
      <c r="L81" s="1" t="s">
        <v>32</v>
      </c>
      <c r="M81" s="1">
        <v>3</v>
      </c>
      <c r="N81" s="1" t="s">
        <v>16</v>
      </c>
      <c r="O81" s="1" t="s">
        <v>17</v>
      </c>
      <c r="P81" s="1">
        <v>-4</v>
      </c>
    </row>
    <row r="82" spans="1:16" x14ac:dyDescent="0.25">
      <c r="A82" s="1" t="s">
        <v>1</v>
      </c>
      <c r="B82" s="1" t="s">
        <v>147</v>
      </c>
      <c r="C82" s="1">
        <v>-10</v>
      </c>
      <c r="D82" s="1">
        <v>10</v>
      </c>
      <c r="E82" s="1">
        <v>-7</v>
      </c>
      <c r="F82" s="1">
        <v>7</v>
      </c>
      <c r="G82" s="1" t="s">
        <v>148</v>
      </c>
      <c r="H82" s="1" t="s">
        <v>118</v>
      </c>
      <c r="I82" s="1" t="s">
        <v>30</v>
      </c>
      <c r="J82" s="1" t="s">
        <v>31</v>
      </c>
      <c r="K82" s="1" t="s">
        <v>147</v>
      </c>
      <c r="L82" s="1" t="s">
        <v>32</v>
      </c>
      <c r="M82" s="1">
        <v>2</v>
      </c>
      <c r="N82" s="1" t="s">
        <v>16</v>
      </c>
      <c r="O82" s="1" t="s">
        <v>19</v>
      </c>
      <c r="P82" s="1">
        <v>3</v>
      </c>
    </row>
    <row r="83" spans="1:16" x14ac:dyDescent="0.25">
      <c r="A83" s="1" t="s">
        <v>1</v>
      </c>
      <c r="B83" s="1" t="s">
        <v>90</v>
      </c>
      <c r="C83" s="1">
        <v>-10</v>
      </c>
      <c r="D83" s="1">
        <v>10</v>
      </c>
      <c r="E83" s="1">
        <v>-7</v>
      </c>
      <c r="F83" s="1">
        <v>7</v>
      </c>
      <c r="G83" s="1" t="s">
        <v>91</v>
      </c>
      <c r="H83" s="1" t="s">
        <v>118</v>
      </c>
      <c r="I83" s="1" t="s">
        <v>30</v>
      </c>
      <c r="J83" s="1" t="s">
        <v>31</v>
      </c>
      <c r="K83" s="1" t="s">
        <v>90</v>
      </c>
      <c r="L83" s="1" t="s">
        <v>32</v>
      </c>
      <c r="M83" s="1">
        <v>2</v>
      </c>
      <c r="N83" s="1" t="s">
        <v>16</v>
      </c>
      <c r="O83" s="1" t="s">
        <v>17</v>
      </c>
      <c r="P83" s="1">
        <v>-2</v>
      </c>
    </row>
    <row r="84" spans="1:16" x14ac:dyDescent="0.25">
      <c r="A84" s="1" t="s">
        <v>1</v>
      </c>
      <c r="B84" s="1" t="s">
        <v>149</v>
      </c>
      <c r="C84" s="1">
        <v>-10</v>
      </c>
      <c r="D84" s="1">
        <v>10</v>
      </c>
      <c r="E84" s="1">
        <v>-7</v>
      </c>
      <c r="F84" s="1">
        <v>7</v>
      </c>
      <c r="G84" s="1" t="s">
        <v>150</v>
      </c>
      <c r="H84" s="1" t="s">
        <v>118</v>
      </c>
      <c r="I84" s="1" t="s">
        <v>30</v>
      </c>
      <c r="J84" s="1" t="s">
        <v>31</v>
      </c>
      <c r="K84" s="1" t="s">
        <v>149</v>
      </c>
      <c r="L84" s="1" t="s">
        <v>32</v>
      </c>
      <c r="M84" s="1">
        <v>3</v>
      </c>
      <c r="N84" s="1" t="s">
        <v>16</v>
      </c>
      <c r="O84" s="1" t="s">
        <v>17</v>
      </c>
      <c r="P84" s="1">
        <v>-1</v>
      </c>
    </row>
    <row r="85" spans="1:16" x14ac:dyDescent="0.25">
      <c r="A85" s="1" t="s">
        <v>1</v>
      </c>
      <c r="B85" s="1" t="s">
        <v>141</v>
      </c>
      <c r="C85" s="1">
        <v>-10</v>
      </c>
      <c r="D85" s="1">
        <v>10</v>
      </c>
      <c r="E85" s="1">
        <v>-7</v>
      </c>
      <c r="F85" s="1">
        <v>7</v>
      </c>
      <c r="G85" s="1" t="s">
        <v>142</v>
      </c>
      <c r="H85" s="1" t="s">
        <v>118</v>
      </c>
      <c r="I85" s="1" t="s">
        <v>30</v>
      </c>
      <c r="J85" s="1" t="s">
        <v>31</v>
      </c>
      <c r="K85" s="1" t="s">
        <v>141</v>
      </c>
      <c r="L85" s="1" t="s">
        <v>32</v>
      </c>
      <c r="M85" s="1">
        <v>-1</v>
      </c>
      <c r="N85" s="1" t="s">
        <v>16</v>
      </c>
      <c r="O85" s="1" t="s">
        <v>19</v>
      </c>
      <c r="P85" s="1">
        <v>3</v>
      </c>
    </row>
    <row r="86" spans="1:16" x14ac:dyDescent="0.25">
      <c r="A86" s="1" t="s">
        <v>1</v>
      </c>
      <c r="B86" s="1" t="s">
        <v>40</v>
      </c>
      <c r="C86" s="1">
        <v>-10</v>
      </c>
      <c r="D86" s="1">
        <v>10</v>
      </c>
      <c r="E86" s="1">
        <v>-7</v>
      </c>
      <c r="F86" s="1">
        <v>7</v>
      </c>
      <c r="G86" s="1" t="s">
        <v>41</v>
      </c>
      <c r="H86" s="1" t="s">
        <v>118</v>
      </c>
      <c r="I86" s="1" t="s">
        <v>30</v>
      </c>
      <c r="J86" s="1" t="s">
        <v>31</v>
      </c>
      <c r="K86" s="1" t="s">
        <v>40</v>
      </c>
      <c r="L86" s="1" t="s">
        <v>32</v>
      </c>
      <c r="M86" s="1">
        <v>3</v>
      </c>
      <c r="N86" s="1" t="s">
        <v>16</v>
      </c>
      <c r="O86" s="1" t="s">
        <v>19</v>
      </c>
      <c r="P86" s="1">
        <v>6</v>
      </c>
    </row>
    <row r="87" spans="1:16" x14ac:dyDescent="0.25">
      <c r="A87" s="1" t="s">
        <v>1</v>
      </c>
      <c r="B87" s="1" t="s">
        <v>151</v>
      </c>
      <c r="C87" s="1">
        <v>-10</v>
      </c>
      <c r="D87" s="1">
        <v>10</v>
      </c>
      <c r="E87" s="1">
        <v>-7</v>
      </c>
      <c r="F87" s="1">
        <v>7</v>
      </c>
      <c r="G87" s="1" t="s">
        <v>152</v>
      </c>
      <c r="H87" s="1" t="s">
        <v>118</v>
      </c>
      <c r="I87" s="1" t="s">
        <v>30</v>
      </c>
      <c r="J87" s="1" t="s">
        <v>31</v>
      </c>
      <c r="K87" s="1" t="s">
        <v>151</v>
      </c>
      <c r="L87" s="1" t="s">
        <v>32</v>
      </c>
      <c r="M87" s="1">
        <v>3</v>
      </c>
      <c r="N87" s="1" t="s">
        <v>16</v>
      </c>
      <c r="O87" s="1" t="s">
        <v>17</v>
      </c>
      <c r="P87" s="1">
        <v>-5</v>
      </c>
    </row>
    <row r="88" spans="1:16" x14ac:dyDescent="0.25">
      <c r="A88" s="1" t="s">
        <v>1</v>
      </c>
      <c r="B88" s="1" t="s">
        <v>153</v>
      </c>
      <c r="C88" s="1">
        <v>-10</v>
      </c>
      <c r="D88" s="1">
        <v>10</v>
      </c>
      <c r="E88" s="1">
        <v>-7</v>
      </c>
      <c r="F88" s="1">
        <v>7</v>
      </c>
      <c r="G88" s="1" t="s">
        <v>154</v>
      </c>
      <c r="H88" s="1" t="s">
        <v>118</v>
      </c>
      <c r="I88" s="1" t="s">
        <v>30</v>
      </c>
      <c r="J88" s="1" t="s">
        <v>31</v>
      </c>
      <c r="K88" s="1" t="s">
        <v>153</v>
      </c>
      <c r="L88" s="1" t="s">
        <v>32</v>
      </c>
      <c r="M88" s="1">
        <v>-3</v>
      </c>
      <c r="N88" s="1" t="s">
        <v>16</v>
      </c>
      <c r="O88" s="1" t="s">
        <v>17</v>
      </c>
      <c r="P88" s="1">
        <v>-1</v>
      </c>
    </row>
    <row r="89" spans="1:16" x14ac:dyDescent="0.25">
      <c r="A89" s="1" t="s">
        <v>1</v>
      </c>
      <c r="B89" s="1" t="s">
        <v>92</v>
      </c>
      <c r="C89" s="1">
        <v>-10</v>
      </c>
      <c r="D89" s="1">
        <v>10</v>
      </c>
      <c r="E89" s="1">
        <v>-7</v>
      </c>
      <c r="F89" s="1">
        <v>7</v>
      </c>
      <c r="G89" s="1" t="s">
        <v>93</v>
      </c>
      <c r="H89" s="1" t="s">
        <v>118</v>
      </c>
      <c r="I89" s="1" t="s">
        <v>30</v>
      </c>
      <c r="J89" s="1" t="s">
        <v>31</v>
      </c>
      <c r="K89" s="1" t="s">
        <v>92</v>
      </c>
      <c r="L89" s="1" t="s">
        <v>32</v>
      </c>
      <c r="M89" s="1">
        <v>2</v>
      </c>
      <c r="N89" s="1" t="s">
        <v>16</v>
      </c>
      <c r="O89" s="1" t="s">
        <v>19</v>
      </c>
      <c r="P89" s="1">
        <v>4</v>
      </c>
    </row>
    <row r="90" spans="1:16" x14ac:dyDescent="0.25">
      <c r="A90" s="1" t="s">
        <v>1</v>
      </c>
      <c r="B90" s="1" t="s">
        <v>155</v>
      </c>
      <c r="C90" s="1">
        <v>-10</v>
      </c>
      <c r="D90" s="1">
        <v>10</v>
      </c>
      <c r="E90" s="1">
        <v>-7</v>
      </c>
      <c r="F90" s="1">
        <v>7</v>
      </c>
      <c r="G90" s="1" t="s">
        <v>156</v>
      </c>
      <c r="H90" s="1" t="s">
        <v>118</v>
      </c>
      <c r="I90" s="1" t="s">
        <v>30</v>
      </c>
      <c r="J90" s="1" t="s">
        <v>31</v>
      </c>
      <c r="K90" s="1" t="s">
        <v>155</v>
      </c>
      <c r="L90" s="1" t="s">
        <v>32</v>
      </c>
      <c r="M90" s="1">
        <v>-2</v>
      </c>
      <c r="N90" s="1" t="s">
        <v>16</v>
      </c>
      <c r="O90" s="1" t="s">
        <v>19</v>
      </c>
      <c r="P90" s="1">
        <v>5</v>
      </c>
    </row>
    <row r="91" spans="1:16" x14ac:dyDescent="0.25">
      <c r="A91" s="1" t="s">
        <v>1</v>
      </c>
      <c r="B91" s="1" t="s">
        <v>64</v>
      </c>
      <c r="C91" s="1">
        <v>-10</v>
      </c>
      <c r="D91" s="1">
        <v>10</v>
      </c>
      <c r="E91" s="1">
        <v>-7</v>
      </c>
      <c r="F91" s="1">
        <v>7</v>
      </c>
      <c r="G91" s="1" t="s">
        <v>65</v>
      </c>
      <c r="H91" s="1" t="s">
        <v>118</v>
      </c>
      <c r="I91" s="1" t="s">
        <v>30</v>
      </c>
      <c r="J91" s="1" t="s">
        <v>31</v>
      </c>
      <c r="K91" s="1" t="s">
        <v>64</v>
      </c>
      <c r="L91" s="1" t="s">
        <v>32</v>
      </c>
      <c r="M91" s="1">
        <v>-4</v>
      </c>
      <c r="N91" s="1" t="s">
        <v>16</v>
      </c>
      <c r="O91" s="1" t="s">
        <v>17</v>
      </c>
      <c r="P91" s="1">
        <v>-1</v>
      </c>
    </row>
    <row r="92" spans="1:16" x14ac:dyDescent="0.25">
      <c r="A92" s="1" t="s">
        <v>1</v>
      </c>
      <c r="B92" s="1" t="s">
        <v>157</v>
      </c>
      <c r="C92" s="1">
        <v>-10</v>
      </c>
      <c r="D92" s="1">
        <v>10</v>
      </c>
      <c r="E92" s="1">
        <v>-7</v>
      </c>
      <c r="F92" s="1">
        <v>7</v>
      </c>
      <c r="G92" s="1" t="s">
        <v>57</v>
      </c>
      <c r="H92" s="1" t="s">
        <v>118</v>
      </c>
      <c r="I92" s="1" t="s">
        <v>30</v>
      </c>
      <c r="J92" s="1" t="s">
        <v>31</v>
      </c>
      <c r="K92" s="1" t="s">
        <v>157</v>
      </c>
      <c r="L92" s="1" t="s">
        <v>32</v>
      </c>
      <c r="M92" s="1">
        <v>1</v>
      </c>
      <c r="N92" s="1" t="s">
        <v>16</v>
      </c>
      <c r="O92" s="1" t="s">
        <v>19</v>
      </c>
      <c r="P92" s="1">
        <v>3</v>
      </c>
    </row>
    <row r="93" spans="1:16" x14ac:dyDescent="0.25">
      <c r="A93" s="1" t="s">
        <v>1</v>
      </c>
      <c r="B93" s="1" t="s">
        <v>83</v>
      </c>
      <c r="C93" s="1">
        <v>-10</v>
      </c>
      <c r="D93" s="1">
        <v>10</v>
      </c>
      <c r="E93" s="1">
        <v>-7</v>
      </c>
      <c r="F93" s="1">
        <v>7</v>
      </c>
      <c r="G93" s="1" t="s">
        <v>84</v>
      </c>
      <c r="H93" s="1" t="s">
        <v>118</v>
      </c>
      <c r="I93" s="1" t="s">
        <v>30</v>
      </c>
      <c r="J93" s="1" t="s">
        <v>31</v>
      </c>
      <c r="K93" s="1" t="s">
        <v>83</v>
      </c>
      <c r="L93" s="1" t="s">
        <v>32</v>
      </c>
      <c r="M93" s="1">
        <v>3</v>
      </c>
      <c r="N93" s="1" t="s">
        <v>16</v>
      </c>
      <c r="O93" s="1" t="s">
        <v>19</v>
      </c>
      <c r="P93" s="1">
        <v>5</v>
      </c>
    </row>
    <row r="94" spans="1:16" x14ac:dyDescent="0.25">
      <c r="A94" s="1" t="s">
        <v>1</v>
      </c>
      <c r="B94" s="1" t="s">
        <v>86</v>
      </c>
      <c r="C94" s="1">
        <v>-10</v>
      </c>
      <c r="D94" s="1">
        <v>10</v>
      </c>
      <c r="E94" s="1">
        <v>-7</v>
      </c>
      <c r="F94" s="1">
        <v>7</v>
      </c>
      <c r="G94" s="1" t="s">
        <v>87</v>
      </c>
      <c r="H94" s="1" t="s">
        <v>118</v>
      </c>
      <c r="I94" s="1" t="s">
        <v>30</v>
      </c>
      <c r="J94" s="1" t="s">
        <v>31</v>
      </c>
      <c r="K94" s="1" t="s">
        <v>86</v>
      </c>
      <c r="L94" s="1" t="s">
        <v>32</v>
      </c>
      <c r="M94" s="1">
        <v>4</v>
      </c>
      <c r="N94" s="1" t="s">
        <v>16</v>
      </c>
      <c r="O94" s="1" t="s">
        <v>17</v>
      </c>
      <c r="P94" s="1">
        <v>-6</v>
      </c>
    </row>
    <row r="95" spans="1:16" x14ac:dyDescent="0.25">
      <c r="A95" s="1" t="s">
        <v>1</v>
      </c>
      <c r="B95" s="1" t="s">
        <v>99</v>
      </c>
      <c r="C95" s="1">
        <v>-10</v>
      </c>
      <c r="D95" s="1">
        <v>10</v>
      </c>
      <c r="E95" s="1">
        <v>-7</v>
      </c>
      <c r="F95" s="1">
        <v>7</v>
      </c>
      <c r="G95" s="1" t="s">
        <v>100</v>
      </c>
      <c r="H95" s="1" t="s">
        <v>118</v>
      </c>
      <c r="I95" s="1" t="s">
        <v>30</v>
      </c>
      <c r="J95" s="1" t="s">
        <v>31</v>
      </c>
      <c r="K95" s="1" t="s">
        <v>99</v>
      </c>
      <c r="L95" s="1" t="s">
        <v>32</v>
      </c>
      <c r="M95" s="1">
        <v>3</v>
      </c>
      <c r="N95" s="1" t="s">
        <v>16</v>
      </c>
      <c r="O95" s="1" t="s">
        <v>17</v>
      </c>
      <c r="P95" s="1">
        <v>-6</v>
      </c>
    </row>
    <row r="96" spans="1:16" x14ac:dyDescent="0.25">
      <c r="A96" s="1" t="s">
        <v>1</v>
      </c>
      <c r="B96" s="1" t="s">
        <v>38</v>
      </c>
      <c r="C96" s="1">
        <v>-10</v>
      </c>
      <c r="D96" s="1">
        <v>10</v>
      </c>
      <c r="E96" s="1">
        <v>-7</v>
      </c>
      <c r="F96" s="1">
        <v>7</v>
      </c>
      <c r="G96" s="1" t="s">
        <v>39</v>
      </c>
      <c r="H96" s="1" t="s">
        <v>118</v>
      </c>
      <c r="I96" s="1" t="s">
        <v>30</v>
      </c>
      <c r="J96" s="1" t="s">
        <v>31</v>
      </c>
      <c r="K96" s="1" t="s">
        <v>38</v>
      </c>
      <c r="L96" s="1" t="s">
        <v>32</v>
      </c>
      <c r="M96" s="1">
        <v>-2</v>
      </c>
      <c r="N96" s="1" t="s">
        <v>16</v>
      </c>
      <c r="O96" s="1" t="s">
        <v>17</v>
      </c>
      <c r="P96" s="1">
        <v>-4</v>
      </c>
    </row>
    <row r="97" spans="1:16" x14ac:dyDescent="0.25">
      <c r="A97" s="1" t="s">
        <v>1</v>
      </c>
      <c r="B97" s="1" t="s">
        <v>20</v>
      </c>
      <c r="C97" s="1">
        <v>-10</v>
      </c>
      <c r="D97" s="1">
        <v>10</v>
      </c>
      <c r="E97" s="1">
        <v>-7</v>
      </c>
      <c r="F97" s="1">
        <v>7</v>
      </c>
      <c r="G97" s="1" t="s">
        <v>21</v>
      </c>
      <c r="H97" s="1" t="s">
        <v>118</v>
      </c>
      <c r="I97" s="1" t="s">
        <v>30</v>
      </c>
      <c r="J97" s="1" t="s">
        <v>31</v>
      </c>
      <c r="K97" s="1" t="s">
        <v>20</v>
      </c>
      <c r="L97" s="1" t="s">
        <v>32</v>
      </c>
      <c r="M97" s="1">
        <v>4</v>
      </c>
      <c r="N97" s="1" t="s">
        <v>16</v>
      </c>
      <c r="O97" s="1" t="s">
        <v>19</v>
      </c>
      <c r="P97" s="1">
        <v>1</v>
      </c>
    </row>
    <row r="98" spans="1:16" x14ac:dyDescent="0.25">
      <c r="A98" s="1" t="s">
        <v>1</v>
      </c>
      <c r="B98" s="1" t="s">
        <v>27</v>
      </c>
      <c r="C98" s="1">
        <v>-10</v>
      </c>
      <c r="D98" s="1">
        <v>10</v>
      </c>
      <c r="E98" s="1">
        <v>-7</v>
      </c>
      <c r="F98" s="1">
        <v>7</v>
      </c>
      <c r="G98" s="1" t="s">
        <v>28</v>
      </c>
      <c r="H98" s="1" t="s">
        <v>118</v>
      </c>
      <c r="I98" s="1" t="s">
        <v>30</v>
      </c>
      <c r="J98" s="1" t="s">
        <v>31</v>
      </c>
      <c r="K98" s="1" t="s">
        <v>27</v>
      </c>
      <c r="L98" s="1" t="s">
        <v>32</v>
      </c>
      <c r="M98" s="1">
        <v>4</v>
      </c>
      <c r="N98" s="1" t="s">
        <v>16</v>
      </c>
      <c r="O98" s="1" t="s">
        <v>19</v>
      </c>
      <c r="P98" s="1">
        <v>4</v>
      </c>
    </row>
    <row r="99" spans="1:16" x14ac:dyDescent="0.25">
      <c r="A99" s="1" t="s">
        <v>1</v>
      </c>
      <c r="B99" s="1" t="s">
        <v>158</v>
      </c>
      <c r="C99" s="1">
        <v>-10</v>
      </c>
      <c r="D99" s="1">
        <v>10</v>
      </c>
      <c r="E99" s="1">
        <v>-7</v>
      </c>
      <c r="F99" s="1">
        <v>7</v>
      </c>
      <c r="G99" s="1" t="s">
        <v>159</v>
      </c>
      <c r="H99" s="1" t="s">
        <v>118</v>
      </c>
      <c r="I99" s="1" t="s">
        <v>30</v>
      </c>
      <c r="J99" s="1" t="s">
        <v>31</v>
      </c>
      <c r="K99" s="1" t="s">
        <v>158</v>
      </c>
      <c r="L99" s="1" t="s">
        <v>32</v>
      </c>
      <c r="M99" s="1">
        <v>4</v>
      </c>
      <c r="N99" s="1" t="s">
        <v>16</v>
      </c>
      <c r="O99" s="1" t="s">
        <v>19</v>
      </c>
      <c r="P99" s="1">
        <v>2</v>
      </c>
    </row>
    <row r="100" spans="1:16" x14ac:dyDescent="0.25">
      <c r="A100" s="1" t="s">
        <v>1</v>
      </c>
      <c r="B100" s="1" t="s">
        <v>157</v>
      </c>
      <c r="C100" s="1">
        <v>-10</v>
      </c>
      <c r="D100" s="1">
        <v>10</v>
      </c>
      <c r="E100" s="1">
        <v>-7</v>
      </c>
      <c r="F100" s="1">
        <v>7</v>
      </c>
      <c r="G100" s="1" t="s">
        <v>57</v>
      </c>
      <c r="H100" s="1" t="s">
        <v>118</v>
      </c>
      <c r="I100" s="1" t="s">
        <v>30</v>
      </c>
      <c r="J100" s="1" t="s">
        <v>31</v>
      </c>
      <c r="K100" s="1" t="s">
        <v>157</v>
      </c>
      <c r="L100" s="1" t="s">
        <v>32</v>
      </c>
      <c r="M100" s="1">
        <v>1</v>
      </c>
      <c r="N100" s="1" t="s">
        <v>16</v>
      </c>
      <c r="O100" s="1" t="s">
        <v>19</v>
      </c>
      <c r="P100" s="1">
        <v>3</v>
      </c>
    </row>
    <row r="101" spans="1:16" x14ac:dyDescent="0.25">
      <c r="A101" s="1" t="s">
        <v>1</v>
      </c>
      <c r="B101" s="1" t="s">
        <v>35</v>
      </c>
      <c r="C101" s="1">
        <v>-10</v>
      </c>
      <c r="D101" s="1">
        <v>10</v>
      </c>
      <c r="E101" s="1">
        <v>-7</v>
      </c>
      <c r="F101" s="1">
        <v>7</v>
      </c>
      <c r="G101" s="1" t="s">
        <v>36</v>
      </c>
      <c r="H101" s="1" t="s">
        <v>118</v>
      </c>
      <c r="I101" s="1" t="s">
        <v>30</v>
      </c>
      <c r="J101" s="1" t="s">
        <v>31</v>
      </c>
      <c r="K101" s="1" t="s">
        <v>35</v>
      </c>
      <c r="L101" s="1" t="s">
        <v>32</v>
      </c>
      <c r="M101" s="1">
        <v>2</v>
      </c>
      <c r="N101" s="1" t="s">
        <v>16</v>
      </c>
      <c r="O101" s="1" t="s">
        <v>19</v>
      </c>
      <c r="P101" s="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1A3B-09F9-44F2-AE6E-235ED1362677}">
  <dimension ref="A1:BB101"/>
  <sheetViews>
    <sheetView workbookViewId="0">
      <selection activeCell="P94" sqref="P94"/>
    </sheetView>
  </sheetViews>
  <sheetFormatPr baseColWidth="10" defaultRowHeight="15" x14ac:dyDescent="0.25"/>
  <cols>
    <col min="1" max="1" width="23.5703125" style="1" customWidth="1"/>
    <col min="2" max="4" width="9" style="1" customWidth="1"/>
    <col min="5" max="9" width="3.5703125" style="1" customWidth="1"/>
    <col min="10" max="12" width="9" style="1" customWidth="1"/>
    <col min="13" max="16" width="3.7109375" style="1" customWidth="1"/>
    <col min="17" max="36" width="2.5703125" style="1" customWidth="1"/>
    <col min="37" max="43" width="2.85546875" style="1" customWidth="1"/>
    <col min="44" max="50" width="2.5703125" style="1" customWidth="1"/>
    <col min="51" max="53" width="2.7109375" style="1" customWidth="1"/>
    <col min="54" max="54" width="3.7109375" style="1" customWidth="1"/>
    <col min="55" max="16384" width="11.42578125" style="1"/>
  </cols>
  <sheetData>
    <row r="1" spans="1:54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160</v>
      </c>
      <c r="K1" s="8" t="s">
        <v>161</v>
      </c>
      <c r="L1" s="7" t="s">
        <v>162</v>
      </c>
      <c r="M1" s="9" t="s">
        <v>163</v>
      </c>
      <c r="N1" s="11" t="s">
        <v>171</v>
      </c>
      <c r="O1" s="10" t="s">
        <v>165</v>
      </c>
      <c r="P1" s="1" t="s">
        <v>166</v>
      </c>
      <c r="Q1" s="1" t="s">
        <v>166</v>
      </c>
      <c r="R1" s="1" t="s">
        <v>166</v>
      </c>
      <c r="S1" s="1" t="s">
        <v>166</v>
      </c>
      <c r="T1" s="1" t="s">
        <v>166</v>
      </c>
      <c r="U1" s="1" t="s">
        <v>166</v>
      </c>
      <c r="V1" s="1" t="s">
        <v>166</v>
      </c>
      <c r="W1" s="2" t="s">
        <v>8</v>
      </c>
      <c r="X1" s="2" t="s">
        <v>8</v>
      </c>
      <c r="Y1" s="2" t="s">
        <v>8</v>
      </c>
      <c r="Z1" s="2" t="s">
        <v>8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8</v>
      </c>
      <c r="AI1" s="2" t="s">
        <v>8</v>
      </c>
      <c r="AJ1" s="2" t="s">
        <v>15</v>
      </c>
      <c r="AK1" s="2" t="s">
        <v>15</v>
      </c>
      <c r="AL1" s="2" t="s">
        <v>15</v>
      </c>
      <c r="AM1" s="2" t="s">
        <v>15</v>
      </c>
      <c r="AN1" s="2" t="s">
        <v>15</v>
      </c>
      <c r="AO1" s="2" t="s">
        <v>15</v>
      </c>
      <c r="AP1" s="2" t="s">
        <v>15</v>
      </c>
      <c r="AQ1" s="2" t="s">
        <v>15</v>
      </c>
      <c r="AR1" s="2" t="s">
        <v>15</v>
      </c>
      <c r="AS1" s="2" t="s">
        <v>15</v>
      </c>
      <c r="AT1" s="2" t="s">
        <v>15</v>
      </c>
      <c r="AU1" s="2" t="s">
        <v>15</v>
      </c>
      <c r="AV1" s="2" t="s">
        <v>15</v>
      </c>
      <c r="AW1" s="2" t="s">
        <v>15</v>
      </c>
      <c r="AX1" s="2" t="s">
        <v>15</v>
      </c>
      <c r="AY1" s="2" t="s">
        <v>15</v>
      </c>
      <c r="AZ1" s="2" t="s">
        <v>15</v>
      </c>
      <c r="BA1" s="2" t="s">
        <v>15</v>
      </c>
      <c r="BB1" s="2" t="s">
        <v>15</v>
      </c>
    </row>
    <row r="2" spans="1:54" x14ac:dyDescent="0.25">
      <c r="A2" s="1" t="s">
        <v>183</v>
      </c>
      <c r="B2" s="1" t="s">
        <v>29</v>
      </c>
      <c r="C2" s="12" t="s">
        <v>357</v>
      </c>
      <c r="D2" s="1" t="s">
        <v>32</v>
      </c>
      <c r="F2" s="1">
        <v>-10</v>
      </c>
      <c r="G2" s="1">
        <v>10</v>
      </c>
      <c r="H2" s="1">
        <v>-7</v>
      </c>
      <c r="I2" s="1">
        <v>7</v>
      </c>
      <c r="J2" s="12" t="s">
        <v>175</v>
      </c>
      <c r="K2" s="1" t="s">
        <v>58</v>
      </c>
      <c r="L2" s="1" t="s">
        <v>69</v>
      </c>
      <c r="M2" s="1" t="s">
        <v>177</v>
      </c>
      <c r="O2" s="12" t="s">
        <v>167</v>
      </c>
      <c r="P2" s="12" t="s">
        <v>167</v>
      </c>
      <c r="Q2" s="13" t="s">
        <v>169</v>
      </c>
      <c r="R2" s="5" t="s">
        <v>168</v>
      </c>
      <c r="S2" s="14" t="s">
        <v>170</v>
      </c>
      <c r="T2" s="16" t="s">
        <v>484</v>
      </c>
      <c r="U2" s="16" t="s">
        <v>484</v>
      </c>
      <c r="V2" s="16" t="s">
        <v>484</v>
      </c>
      <c r="W2" s="1" t="s">
        <v>461</v>
      </c>
      <c r="X2" s="1" t="s">
        <v>462</v>
      </c>
      <c r="Y2" s="1" t="s">
        <v>30</v>
      </c>
      <c r="Z2" s="1" t="s">
        <v>234</v>
      </c>
      <c r="AA2" s="1" t="s">
        <v>486</v>
      </c>
      <c r="AB2" s="1" t="s">
        <v>238</v>
      </c>
      <c r="AC2" s="1" t="s">
        <v>487</v>
      </c>
      <c r="AD2" s="1" t="s">
        <v>385</v>
      </c>
      <c r="AE2" s="1" t="s">
        <v>485</v>
      </c>
      <c r="AF2" s="1" t="s">
        <v>298</v>
      </c>
      <c r="AI2" s="1" t="s">
        <v>463</v>
      </c>
      <c r="AJ2" s="1">
        <v>-4</v>
      </c>
      <c r="AK2" s="1" t="s">
        <v>16</v>
      </c>
      <c r="AL2" s="1" t="s">
        <v>17</v>
      </c>
      <c r="AM2" s="1">
        <v>-2</v>
      </c>
      <c r="AN2" s="4"/>
      <c r="AO2" s="1">
        <v>-1</v>
      </c>
      <c r="AP2" s="1" t="s">
        <v>16</v>
      </c>
      <c r="AQ2" s="1" t="s">
        <v>19</v>
      </c>
      <c r="AR2" s="1">
        <v>6</v>
      </c>
      <c r="AS2" s="4"/>
      <c r="AT2" s="1">
        <v>2</v>
      </c>
      <c r="AU2" s="1" t="s">
        <v>16</v>
      </c>
      <c r="AV2" s="1" t="s">
        <v>19</v>
      </c>
      <c r="AW2" s="1">
        <v>6</v>
      </c>
      <c r="AX2" s="4"/>
      <c r="AY2" s="1">
        <v>-4</v>
      </c>
      <c r="AZ2" s="1" t="s">
        <v>16</v>
      </c>
      <c r="BA2" s="1" t="s">
        <v>19</v>
      </c>
      <c r="BB2" s="1">
        <v>4</v>
      </c>
    </row>
    <row r="3" spans="1:54" x14ac:dyDescent="0.25">
      <c r="A3" s="1" t="s">
        <v>183</v>
      </c>
      <c r="B3" s="1" t="s">
        <v>29</v>
      </c>
      <c r="C3" s="13" t="s">
        <v>379</v>
      </c>
      <c r="D3" s="1" t="s">
        <v>32</v>
      </c>
      <c r="F3" s="1">
        <v>-10</v>
      </c>
      <c r="G3" s="1">
        <v>10</v>
      </c>
      <c r="H3" s="1">
        <v>-7</v>
      </c>
      <c r="I3" s="1">
        <v>7</v>
      </c>
      <c r="J3" s="12" t="s">
        <v>81</v>
      </c>
      <c r="K3" s="1" t="s">
        <v>159</v>
      </c>
      <c r="L3" s="1" t="s">
        <v>84</v>
      </c>
      <c r="M3" s="1" t="s">
        <v>164</v>
      </c>
      <c r="O3" s="13" t="s">
        <v>169</v>
      </c>
      <c r="P3" s="12" t="s">
        <v>167</v>
      </c>
      <c r="Q3" s="13" t="s">
        <v>169</v>
      </c>
      <c r="R3" s="5" t="s">
        <v>168</v>
      </c>
      <c r="S3" s="14" t="s">
        <v>170</v>
      </c>
      <c r="T3" s="16" t="s">
        <v>484</v>
      </c>
      <c r="U3" s="16" t="s">
        <v>484</v>
      </c>
      <c r="V3" s="16" t="s">
        <v>484</v>
      </c>
      <c r="W3" s="1" t="s">
        <v>461</v>
      </c>
      <c r="X3" s="1" t="s">
        <v>462</v>
      </c>
      <c r="Y3" s="1" t="s">
        <v>30</v>
      </c>
      <c r="Z3" s="1" t="s">
        <v>382</v>
      </c>
      <c r="AA3" s="1" t="s">
        <v>486</v>
      </c>
      <c r="AB3" s="1" t="s">
        <v>251</v>
      </c>
      <c r="AC3" s="1" t="s">
        <v>487</v>
      </c>
      <c r="AD3" s="1" t="s">
        <v>310</v>
      </c>
      <c r="AE3" s="1" t="s">
        <v>485</v>
      </c>
      <c r="AF3" s="1" t="s">
        <v>449</v>
      </c>
      <c r="AI3" s="1" t="s">
        <v>463</v>
      </c>
      <c r="AJ3" s="1">
        <v>4</v>
      </c>
      <c r="AK3" s="1" t="s">
        <v>16</v>
      </c>
      <c r="AL3" s="1" t="s">
        <v>19</v>
      </c>
      <c r="AM3" s="1">
        <v>5</v>
      </c>
      <c r="AN3" s="4"/>
      <c r="AO3" s="1">
        <v>4</v>
      </c>
      <c r="AP3" s="1" t="s">
        <v>16</v>
      </c>
      <c r="AQ3" s="1" t="s">
        <v>19</v>
      </c>
      <c r="AR3" s="1">
        <v>2</v>
      </c>
      <c r="AS3" s="4"/>
      <c r="AT3" s="1">
        <v>3</v>
      </c>
      <c r="AU3" s="1" t="s">
        <v>16</v>
      </c>
      <c r="AV3" s="1" t="s">
        <v>19</v>
      </c>
      <c r="AW3" s="1">
        <v>5</v>
      </c>
      <c r="AX3" s="4"/>
      <c r="AY3" s="1">
        <v>-2</v>
      </c>
      <c r="AZ3" s="1" t="s">
        <v>16</v>
      </c>
      <c r="BA3" s="1" t="s">
        <v>17</v>
      </c>
      <c r="BB3" s="1">
        <v>-6</v>
      </c>
    </row>
    <row r="4" spans="1:54" x14ac:dyDescent="0.25">
      <c r="A4" s="1" t="s">
        <v>183</v>
      </c>
      <c r="B4" s="1" t="s">
        <v>29</v>
      </c>
      <c r="C4" s="5" t="s">
        <v>287</v>
      </c>
      <c r="D4" s="1" t="s">
        <v>32</v>
      </c>
      <c r="F4" s="1">
        <v>-10</v>
      </c>
      <c r="G4" s="1">
        <v>10</v>
      </c>
      <c r="H4" s="1">
        <v>-7</v>
      </c>
      <c r="I4" s="1">
        <v>7</v>
      </c>
      <c r="J4" s="12" t="s">
        <v>13</v>
      </c>
      <c r="K4" s="1" t="s">
        <v>72</v>
      </c>
      <c r="L4" s="1" t="s">
        <v>26</v>
      </c>
      <c r="M4" s="1" t="s">
        <v>14</v>
      </c>
      <c r="O4" s="5" t="s">
        <v>168</v>
      </c>
      <c r="P4" s="12" t="s">
        <v>167</v>
      </c>
      <c r="Q4" s="13" t="s">
        <v>169</v>
      </c>
      <c r="R4" s="5" t="s">
        <v>168</v>
      </c>
      <c r="S4" s="14" t="s">
        <v>170</v>
      </c>
      <c r="T4" s="16" t="s">
        <v>484</v>
      </c>
      <c r="U4" s="16" t="s">
        <v>484</v>
      </c>
      <c r="V4" s="16" t="s">
        <v>484</v>
      </c>
      <c r="W4" s="1" t="s">
        <v>461</v>
      </c>
      <c r="X4" s="1" t="s">
        <v>462</v>
      </c>
      <c r="Y4" s="1" t="s">
        <v>30</v>
      </c>
      <c r="Z4" s="1" t="s">
        <v>389</v>
      </c>
      <c r="AA4" s="1" t="s">
        <v>486</v>
      </c>
      <c r="AB4" s="1" t="s">
        <v>256</v>
      </c>
      <c r="AC4" s="1" t="s">
        <v>487</v>
      </c>
      <c r="AD4" s="1" t="s">
        <v>289</v>
      </c>
      <c r="AE4" s="1" t="s">
        <v>485</v>
      </c>
      <c r="AF4" s="1" t="s">
        <v>260</v>
      </c>
      <c r="AI4" s="1" t="s">
        <v>463</v>
      </c>
      <c r="AJ4" s="1">
        <v>2</v>
      </c>
      <c r="AK4" s="1" t="s">
        <v>16</v>
      </c>
      <c r="AL4" s="1" t="s">
        <v>17</v>
      </c>
      <c r="AM4" s="1">
        <v>-5</v>
      </c>
      <c r="AN4" s="4"/>
      <c r="AO4" s="1">
        <v>3</v>
      </c>
      <c r="AP4" s="1" t="s">
        <v>16</v>
      </c>
      <c r="AQ4" s="1" t="s">
        <v>19</v>
      </c>
      <c r="AR4" s="1">
        <v>4</v>
      </c>
      <c r="AS4" s="4"/>
      <c r="AT4" s="1">
        <v>-3</v>
      </c>
      <c r="AU4" s="1" t="s">
        <v>16</v>
      </c>
      <c r="AV4" s="1" t="s">
        <v>19</v>
      </c>
      <c r="AW4" s="1">
        <v>2</v>
      </c>
      <c r="AX4" s="4"/>
      <c r="AY4" s="1">
        <v>2</v>
      </c>
      <c r="AZ4" s="1" t="s">
        <v>16</v>
      </c>
      <c r="BA4" s="1" t="s">
        <v>17</v>
      </c>
      <c r="BB4" s="1">
        <v>-6</v>
      </c>
    </row>
    <row r="5" spans="1:54" x14ac:dyDescent="0.25">
      <c r="A5" s="1" t="s">
        <v>183</v>
      </c>
      <c r="B5" s="1" t="s">
        <v>29</v>
      </c>
      <c r="C5" s="14" t="s">
        <v>212</v>
      </c>
      <c r="D5" s="1" t="s">
        <v>32</v>
      </c>
      <c r="F5" s="1">
        <v>-10</v>
      </c>
      <c r="G5" s="1">
        <v>10</v>
      </c>
      <c r="H5" s="1">
        <v>-7</v>
      </c>
      <c r="I5" s="1">
        <v>7</v>
      </c>
      <c r="J5" s="12" t="s">
        <v>41</v>
      </c>
      <c r="K5" s="1" t="s">
        <v>26</v>
      </c>
      <c r="L5" s="1" t="s">
        <v>67</v>
      </c>
      <c r="M5" s="1" t="s">
        <v>115</v>
      </c>
      <c r="O5" s="14" t="s">
        <v>170</v>
      </c>
      <c r="P5" s="12" t="s">
        <v>167</v>
      </c>
      <c r="Q5" s="13" t="s">
        <v>169</v>
      </c>
      <c r="R5" s="5" t="s">
        <v>168</v>
      </c>
      <c r="S5" s="14" t="s">
        <v>170</v>
      </c>
      <c r="T5" s="16" t="s">
        <v>484</v>
      </c>
      <c r="U5" s="16" t="s">
        <v>484</v>
      </c>
      <c r="V5" s="16" t="s">
        <v>484</v>
      </c>
      <c r="W5" s="1" t="s">
        <v>461</v>
      </c>
      <c r="X5" s="1" t="s">
        <v>462</v>
      </c>
      <c r="Y5" s="1" t="s">
        <v>30</v>
      </c>
      <c r="Z5" s="1" t="s">
        <v>427</v>
      </c>
      <c r="AA5" s="1" t="s">
        <v>486</v>
      </c>
      <c r="AB5" s="1" t="s">
        <v>324</v>
      </c>
      <c r="AC5" s="1" t="s">
        <v>487</v>
      </c>
      <c r="AD5" s="1" t="s">
        <v>453</v>
      </c>
      <c r="AE5" s="1" t="s">
        <v>485</v>
      </c>
      <c r="AF5" s="1" t="s">
        <v>474</v>
      </c>
      <c r="AI5" s="1" t="s">
        <v>463</v>
      </c>
      <c r="AJ5" s="1">
        <v>3</v>
      </c>
      <c r="AK5" s="1" t="s">
        <v>16</v>
      </c>
      <c r="AL5" s="1" t="s">
        <v>19</v>
      </c>
      <c r="AM5" s="1">
        <v>6</v>
      </c>
      <c r="AN5" s="4"/>
      <c r="AO5" s="1">
        <v>-3</v>
      </c>
      <c r="AP5" s="1" t="s">
        <v>16</v>
      </c>
      <c r="AQ5" s="1" t="s">
        <v>19</v>
      </c>
      <c r="AR5" s="1">
        <v>2</v>
      </c>
      <c r="AS5" s="4"/>
      <c r="AT5" s="1">
        <v>4</v>
      </c>
      <c r="AU5" s="1" t="s">
        <v>16</v>
      </c>
      <c r="AV5" s="1" t="s">
        <v>17</v>
      </c>
      <c r="AW5" s="1">
        <v>-3</v>
      </c>
      <c r="AX5" s="4"/>
      <c r="AY5" s="1">
        <v>-2</v>
      </c>
      <c r="AZ5" s="1" t="s">
        <v>16</v>
      </c>
      <c r="BA5" s="1" t="s">
        <v>17</v>
      </c>
      <c r="BB5" s="1">
        <v>-5</v>
      </c>
    </row>
    <row r="6" spans="1:54" x14ac:dyDescent="0.25">
      <c r="A6" s="1" t="s">
        <v>183</v>
      </c>
      <c r="B6" s="1" t="s">
        <v>29</v>
      </c>
      <c r="C6" s="12" t="s">
        <v>374</v>
      </c>
      <c r="D6" s="1" t="s">
        <v>32</v>
      </c>
      <c r="F6" s="1">
        <v>-10</v>
      </c>
      <c r="G6" s="1">
        <v>10</v>
      </c>
      <c r="H6" s="1">
        <v>-7</v>
      </c>
      <c r="I6" s="1">
        <v>7</v>
      </c>
      <c r="J6" s="12" t="s">
        <v>116</v>
      </c>
      <c r="K6" s="1" t="s">
        <v>55</v>
      </c>
      <c r="L6" s="1" t="s">
        <v>69</v>
      </c>
      <c r="M6" s="1" t="s">
        <v>96</v>
      </c>
      <c r="O6" s="12" t="s">
        <v>167</v>
      </c>
      <c r="P6" s="12" t="s">
        <v>167</v>
      </c>
      <c r="Q6" s="13" t="s">
        <v>169</v>
      </c>
      <c r="R6" s="5" t="s">
        <v>168</v>
      </c>
      <c r="S6" s="14" t="s">
        <v>170</v>
      </c>
      <c r="T6" s="16" t="s">
        <v>484</v>
      </c>
      <c r="U6" s="16" t="s">
        <v>484</v>
      </c>
      <c r="V6" s="16" t="s">
        <v>484</v>
      </c>
      <c r="W6" s="1" t="s">
        <v>461</v>
      </c>
      <c r="X6" s="1" t="s">
        <v>462</v>
      </c>
      <c r="Y6" s="1" t="s">
        <v>30</v>
      </c>
      <c r="Z6" s="1" t="s">
        <v>281</v>
      </c>
      <c r="AA6" s="1" t="s">
        <v>486</v>
      </c>
      <c r="AB6" s="1" t="s">
        <v>451</v>
      </c>
      <c r="AC6" s="1" t="s">
        <v>487</v>
      </c>
      <c r="AD6" s="1" t="s">
        <v>385</v>
      </c>
      <c r="AE6" s="1" t="s">
        <v>485</v>
      </c>
      <c r="AF6" s="1" t="s">
        <v>417</v>
      </c>
      <c r="AI6" s="1" t="s">
        <v>463</v>
      </c>
      <c r="AJ6" s="1">
        <v>2</v>
      </c>
      <c r="AK6" s="1" t="s">
        <v>16</v>
      </c>
      <c r="AL6" s="1" t="s">
        <v>19</v>
      </c>
      <c r="AM6" s="1">
        <v>5</v>
      </c>
      <c r="AN6" s="4"/>
      <c r="AO6" s="1">
        <v>-3</v>
      </c>
      <c r="AP6" s="1" t="s">
        <v>16</v>
      </c>
      <c r="AQ6" s="1" t="s">
        <v>17</v>
      </c>
      <c r="AR6" s="1">
        <v>-5</v>
      </c>
      <c r="AS6" s="4"/>
      <c r="AT6" s="1">
        <v>2</v>
      </c>
      <c r="AU6" s="1" t="s">
        <v>16</v>
      </c>
      <c r="AV6" s="1" t="s">
        <v>19</v>
      </c>
      <c r="AW6" s="1">
        <v>6</v>
      </c>
      <c r="AX6" s="4"/>
      <c r="AY6" s="1">
        <v>3</v>
      </c>
      <c r="AZ6" s="1" t="s">
        <v>16</v>
      </c>
      <c r="BA6" s="1" t="s">
        <v>17</v>
      </c>
      <c r="BB6" s="1">
        <v>-2</v>
      </c>
    </row>
    <row r="7" spans="1:54" x14ac:dyDescent="0.25">
      <c r="A7" s="1" t="s">
        <v>183</v>
      </c>
      <c r="B7" s="1" t="s">
        <v>29</v>
      </c>
      <c r="C7" s="13" t="s">
        <v>193</v>
      </c>
      <c r="D7" s="1" t="s">
        <v>32</v>
      </c>
      <c r="F7" s="1">
        <v>-10</v>
      </c>
      <c r="G7" s="1">
        <v>10</v>
      </c>
      <c r="H7" s="1">
        <v>-7</v>
      </c>
      <c r="I7" s="1">
        <v>7</v>
      </c>
      <c r="J7" s="12" t="s">
        <v>178</v>
      </c>
      <c r="K7" s="1" t="s">
        <v>96</v>
      </c>
      <c r="L7" s="1" t="s">
        <v>65</v>
      </c>
      <c r="M7" s="1" t="s">
        <v>105</v>
      </c>
      <c r="O7" s="13" t="s">
        <v>169</v>
      </c>
      <c r="P7" s="12" t="s">
        <v>167</v>
      </c>
      <c r="Q7" s="13" t="s">
        <v>169</v>
      </c>
      <c r="R7" s="5" t="s">
        <v>168</v>
      </c>
      <c r="S7" s="14" t="s">
        <v>170</v>
      </c>
      <c r="T7" s="16" t="s">
        <v>484</v>
      </c>
      <c r="U7" s="16" t="s">
        <v>484</v>
      </c>
      <c r="V7" s="16" t="s">
        <v>484</v>
      </c>
      <c r="W7" s="1" t="s">
        <v>461</v>
      </c>
      <c r="X7" s="1" t="s">
        <v>462</v>
      </c>
      <c r="Y7" s="1" t="s">
        <v>30</v>
      </c>
      <c r="Z7" s="1" t="s">
        <v>364</v>
      </c>
      <c r="AA7" s="1" t="s">
        <v>486</v>
      </c>
      <c r="AB7" s="1" t="s">
        <v>481</v>
      </c>
      <c r="AC7" s="1" t="s">
        <v>487</v>
      </c>
      <c r="AD7" s="1" t="s">
        <v>360</v>
      </c>
      <c r="AE7" s="1" t="s">
        <v>485</v>
      </c>
      <c r="AF7" s="1" t="s">
        <v>306</v>
      </c>
      <c r="AI7" s="1" t="s">
        <v>463</v>
      </c>
      <c r="AJ7" s="1">
        <v>-3</v>
      </c>
      <c r="AK7" s="1" t="s">
        <v>16</v>
      </c>
      <c r="AL7" s="1" t="s">
        <v>19</v>
      </c>
      <c r="AM7" s="1">
        <v>6</v>
      </c>
      <c r="AN7" s="4"/>
      <c r="AO7" s="1">
        <v>3</v>
      </c>
      <c r="AP7" s="1" t="s">
        <v>16</v>
      </c>
      <c r="AQ7" s="1" t="s">
        <v>17</v>
      </c>
      <c r="AR7" s="1">
        <v>-2</v>
      </c>
      <c r="AS7" s="4"/>
      <c r="AT7" s="1">
        <v>-4</v>
      </c>
      <c r="AU7" s="1" t="s">
        <v>16</v>
      </c>
      <c r="AV7" s="1" t="s">
        <v>17</v>
      </c>
      <c r="AW7" s="1">
        <v>-1</v>
      </c>
      <c r="AX7" s="4"/>
      <c r="AY7" s="1">
        <v>-2</v>
      </c>
      <c r="AZ7" s="1" t="s">
        <v>16</v>
      </c>
      <c r="BA7" s="1" t="s">
        <v>19</v>
      </c>
      <c r="BB7" s="1">
        <v>4</v>
      </c>
    </row>
    <row r="8" spans="1:54" x14ac:dyDescent="0.25">
      <c r="A8" s="1" t="s">
        <v>183</v>
      </c>
      <c r="B8" s="1" t="s">
        <v>29</v>
      </c>
      <c r="C8" s="5" t="s">
        <v>194</v>
      </c>
      <c r="D8" s="1" t="s">
        <v>32</v>
      </c>
      <c r="F8" s="1">
        <v>-10</v>
      </c>
      <c r="G8" s="1">
        <v>10</v>
      </c>
      <c r="H8" s="1">
        <v>-7</v>
      </c>
      <c r="I8" s="1">
        <v>7</v>
      </c>
      <c r="J8" s="12" t="s">
        <v>159</v>
      </c>
      <c r="K8" s="1" t="s">
        <v>148</v>
      </c>
      <c r="L8" s="1" t="s">
        <v>150</v>
      </c>
      <c r="M8" s="1" t="s">
        <v>51</v>
      </c>
      <c r="O8" s="5" t="s">
        <v>168</v>
      </c>
      <c r="P8" s="12" t="s">
        <v>167</v>
      </c>
      <c r="Q8" s="13" t="s">
        <v>169</v>
      </c>
      <c r="R8" s="5" t="s">
        <v>168</v>
      </c>
      <c r="S8" s="14" t="s">
        <v>170</v>
      </c>
      <c r="T8" s="16" t="s">
        <v>484</v>
      </c>
      <c r="U8" s="16" t="s">
        <v>484</v>
      </c>
      <c r="V8" s="16" t="s">
        <v>484</v>
      </c>
      <c r="W8" s="1" t="s">
        <v>461</v>
      </c>
      <c r="X8" s="1" t="s">
        <v>462</v>
      </c>
      <c r="Y8" s="1" t="s">
        <v>30</v>
      </c>
      <c r="Z8" s="1" t="s">
        <v>332</v>
      </c>
      <c r="AA8" s="1" t="s">
        <v>486</v>
      </c>
      <c r="AB8" s="1" t="s">
        <v>466</v>
      </c>
      <c r="AC8" s="1" t="s">
        <v>487</v>
      </c>
      <c r="AD8" s="1" t="s">
        <v>305</v>
      </c>
      <c r="AE8" s="1" t="s">
        <v>485</v>
      </c>
      <c r="AF8" s="1" t="s">
        <v>370</v>
      </c>
      <c r="AI8" s="1" t="s">
        <v>463</v>
      </c>
      <c r="AJ8" s="1">
        <v>4</v>
      </c>
      <c r="AK8" s="1" t="s">
        <v>16</v>
      </c>
      <c r="AL8" s="1" t="s">
        <v>19</v>
      </c>
      <c r="AM8" s="1">
        <v>2</v>
      </c>
      <c r="AN8" s="4"/>
      <c r="AO8" s="1">
        <v>2</v>
      </c>
      <c r="AP8" s="1" t="s">
        <v>16</v>
      </c>
      <c r="AQ8" s="1" t="s">
        <v>19</v>
      </c>
      <c r="AR8" s="1">
        <v>3</v>
      </c>
      <c r="AS8" s="4"/>
      <c r="AT8" s="1">
        <v>3</v>
      </c>
      <c r="AU8" s="1" t="s">
        <v>16</v>
      </c>
      <c r="AV8" s="1" t="s">
        <v>17</v>
      </c>
      <c r="AW8" s="1">
        <v>-1</v>
      </c>
      <c r="AX8" s="4"/>
      <c r="AY8" s="1">
        <v>3</v>
      </c>
      <c r="AZ8" s="1" t="s">
        <v>16</v>
      </c>
      <c r="BA8" s="1" t="s">
        <v>19</v>
      </c>
      <c r="BB8" s="1">
        <v>2</v>
      </c>
    </row>
    <row r="9" spans="1:54" x14ac:dyDescent="0.25">
      <c r="A9" s="1" t="s">
        <v>183</v>
      </c>
      <c r="B9" s="1" t="s">
        <v>29</v>
      </c>
      <c r="C9" s="14" t="s">
        <v>241</v>
      </c>
      <c r="D9" s="1" t="s">
        <v>32</v>
      </c>
      <c r="F9" s="1">
        <v>-10</v>
      </c>
      <c r="G9" s="1">
        <v>10</v>
      </c>
      <c r="H9" s="1">
        <v>-7</v>
      </c>
      <c r="I9" s="1">
        <v>7</v>
      </c>
      <c r="J9" s="12" t="s">
        <v>36</v>
      </c>
      <c r="K9" s="1" t="s">
        <v>106</v>
      </c>
      <c r="L9" s="1" t="s">
        <v>156</v>
      </c>
      <c r="M9" s="1" t="s">
        <v>120</v>
      </c>
      <c r="O9" s="14" t="s">
        <v>170</v>
      </c>
      <c r="P9" s="12" t="s">
        <v>167</v>
      </c>
      <c r="Q9" s="13" t="s">
        <v>169</v>
      </c>
      <c r="R9" s="5" t="s">
        <v>168</v>
      </c>
      <c r="S9" s="14" t="s">
        <v>170</v>
      </c>
      <c r="T9" s="16" t="s">
        <v>484</v>
      </c>
      <c r="U9" s="16" t="s">
        <v>484</v>
      </c>
      <c r="V9" s="16" t="s">
        <v>484</v>
      </c>
      <c r="W9" s="1" t="s">
        <v>461</v>
      </c>
      <c r="X9" s="1" t="s">
        <v>462</v>
      </c>
      <c r="Y9" s="1" t="s">
        <v>30</v>
      </c>
      <c r="Z9" s="1" t="s">
        <v>304</v>
      </c>
      <c r="AA9" s="1" t="s">
        <v>486</v>
      </c>
      <c r="AB9" s="1" t="s">
        <v>288</v>
      </c>
      <c r="AC9" s="1" t="s">
        <v>487</v>
      </c>
      <c r="AD9" s="1" t="s">
        <v>456</v>
      </c>
      <c r="AE9" s="1" t="s">
        <v>485</v>
      </c>
      <c r="AF9" s="1" t="s">
        <v>243</v>
      </c>
      <c r="AI9" s="1" t="s">
        <v>463</v>
      </c>
      <c r="AJ9" s="1">
        <v>2</v>
      </c>
      <c r="AK9" s="1" t="s">
        <v>16</v>
      </c>
      <c r="AL9" s="1" t="s">
        <v>19</v>
      </c>
      <c r="AM9" s="1">
        <v>1</v>
      </c>
      <c r="AN9" s="4"/>
      <c r="AO9" s="1">
        <v>-1</v>
      </c>
      <c r="AP9" s="1" t="s">
        <v>16</v>
      </c>
      <c r="AQ9" s="1" t="s">
        <v>19</v>
      </c>
      <c r="AR9" s="1">
        <v>1</v>
      </c>
      <c r="AS9" s="4"/>
      <c r="AT9" s="1">
        <v>-2</v>
      </c>
      <c r="AU9" s="1" t="s">
        <v>16</v>
      </c>
      <c r="AV9" s="1" t="s">
        <v>19</v>
      </c>
      <c r="AW9" s="1">
        <v>5</v>
      </c>
      <c r="AX9" s="4"/>
      <c r="AY9" s="1">
        <v>-4</v>
      </c>
      <c r="AZ9" s="1" t="s">
        <v>16</v>
      </c>
      <c r="BA9" s="1" t="s">
        <v>17</v>
      </c>
      <c r="BB9" s="1">
        <v>-4</v>
      </c>
    </row>
    <row r="10" spans="1:54" x14ac:dyDescent="0.25">
      <c r="A10" s="1" t="s">
        <v>183</v>
      </c>
      <c r="B10" s="1" t="s">
        <v>29</v>
      </c>
      <c r="C10" s="12" t="s">
        <v>190</v>
      </c>
      <c r="D10" s="1" t="s">
        <v>32</v>
      </c>
      <c r="F10" s="1">
        <v>-10</v>
      </c>
      <c r="G10" s="1">
        <v>10</v>
      </c>
      <c r="H10" s="1">
        <v>-7</v>
      </c>
      <c r="I10" s="1">
        <v>7</v>
      </c>
      <c r="J10" s="12" t="s">
        <v>144</v>
      </c>
      <c r="K10" s="1" t="s">
        <v>73</v>
      </c>
      <c r="L10" s="1" t="s">
        <v>140</v>
      </c>
      <c r="M10" s="1" t="s">
        <v>57</v>
      </c>
      <c r="O10" s="12" t="s">
        <v>167</v>
      </c>
      <c r="P10" s="12" t="s">
        <v>167</v>
      </c>
      <c r="Q10" s="13" t="s">
        <v>169</v>
      </c>
      <c r="R10" s="5" t="s">
        <v>168</v>
      </c>
      <c r="S10" s="14" t="s">
        <v>170</v>
      </c>
      <c r="T10" s="16" t="s">
        <v>484</v>
      </c>
      <c r="U10" s="16" t="s">
        <v>484</v>
      </c>
      <c r="V10" s="16" t="s">
        <v>484</v>
      </c>
      <c r="W10" s="1" t="s">
        <v>461</v>
      </c>
      <c r="X10" s="1" t="s">
        <v>462</v>
      </c>
      <c r="Y10" s="1" t="s">
        <v>30</v>
      </c>
      <c r="Z10" s="1" t="s">
        <v>329</v>
      </c>
      <c r="AA10" s="1" t="s">
        <v>486</v>
      </c>
      <c r="AB10" s="1" t="s">
        <v>433</v>
      </c>
      <c r="AC10" s="1" t="s">
        <v>487</v>
      </c>
      <c r="AD10" s="1" t="s">
        <v>413</v>
      </c>
      <c r="AE10" s="1" t="s">
        <v>485</v>
      </c>
      <c r="AF10" s="1" t="s">
        <v>240</v>
      </c>
      <c r="AI10" s="1" t="s">
        <v>463</v>
      </c>
      <c r="AJ10" s="1">
        <v>1</v>
      </c>
      <c r="AK10" s="1" t="s">
        <v>16</v>
      </c>
      <c r="AL10" s="1" t="s">
        <v>17</v>
      </c>
      <c r="AM10" s="1">
        <v>-1</v>
      </c>
      <c r="AN10" s="4"/>
      <c r="AO10" s="1">
        <v>-1</v>
      </c>
      <c r="AP10" s="1" t="s">
        <v>16</v>
      </c>
      <c r="AQ10" s="1" t="s">
        <v>17</v>
      </c>
      <c r="AR10" s="1">
        <v>-2</v>
      </c>
      <c r="AS10" s="4"/>
      <c r="AT10" s="1">
        <v>-2</v>
      </c>
      <c r="AU10" s="1" t="s">
        <v>16</v>
      </c>
      <c r="AV10" s="1" t="s">
        <v>17</v>
      </c>
      <c r="AW10" s="1">
        <v>-1</v>
      </c>
      <c r="AX10" s="4"/>
      <c r="AY10" s="1">
        <v>1</v>
      </c>
      <c r="AZ10" s="1" t="s">
        <v>16</v>
      </c>
      <c r="BA10" s="1" t="s">
        <v>19</v>
      </c>
      <c r="BB10" s="1">
        <v>3</v>
      </c>
    </row>
    <row r="11" spans="1:54" x14ac:dyDescent="0.25">
      <c r="A11" s="1" t="s">
        <v>183</v>
      </c>
      <c r="B11" s="1" t="s">
        <v>29</v>
      </c>
      <c r="C11" s="13" t="s">
        <v>190</v>
      </c>
      <c r="D11" s="1" t="s">
        <v>32</v>
      </c>
      <c r="F11" s="1">
        <v>-10</v>
      </c>
      <c r="G11" s="1">
        <v>10</v>
      </c>
      <c r="H11" s="1">
        <v>-7</v>
      </c>
      <c r="I11" s="1">
        <v>7</v>
      </c>
      <c r="J11" s="12" t="s">
        <v>28</v>
      </c>
      <c r="K11" s="1" t="s">
        <v>144</v>
      </c>
      <c r="L11" s="1" t="s">
        <v>25</v>
      </c>
      <c r="M11" s="1" t="s">
        <v>77</v>
      </c>
      <c r="O11" s="13" t="s">
        <v>169</v>
      </c>
      <c r="P11" s="12" t="s">
        <v>167</v>
      </c>
      <c r="Q11" s="13" t="s">
        <v>169</v>
      </c>
      <c r="R11" s="5" t="s">
        <v>168</v>
      </c>
      <c r="S11" s="14" t="s">
        <v>170</v>
      </c>
      <c r="T11" s="16" t="s">
        <v>484</v>
      </c>
      <c r="U11" s="16" t="s">
        <v>484</v>
      </c>
      <c r="V11" s="16" t="s">
        <v>484</v>
      </c>
      <c r="W11" s="1" t="s">
        <v>461</v>
      </c>
      <c r="X11" s="1" t="s">
        <v>462</v>
      </c>
      <c r="Y11" s="1" t="s">
        <v>30</v>
      </c>
      <c r="Z11" s="1" t="s">
        <v>335</v>
      </c>
      <c r="AA11" s="1" t="s">
        <v>486</v>
      </c>
      <c r="AB11" s="1" t="s">
        <v>311</v>
      </c>
      <c r="AC11" s="1" t="s">
        <v>487</v>
      </c>
      <c r="AD11" s="1" t="s">
        <v>477</v>
      </c>
      <c r="AE11" s="1" t="s">
        <v>485</v>
      </c>
      <c r="AF11" s="1" t="s">
        <v>411</v>
      </c>
      <c r="AI11" s="1" t="s">
        <v>463</v>
      </c>
      <c r="AJ11" s="1">
        <v>4</v>
      </c>
      <c r="AK11" s="1" t="s">
        <v>16</v>
      </c>
      <c r="AL11" s="1" t="s">
        <v>19</v>
      </c>
      <c r="AM11" s="1">
        <v>4</v>
      </c>
      <c r="AN11" s="4"/>
      <c r="AO11" s="1">
        <v>1</v>
      </c>
      <c r="AP11" s="1" t="s">
        <v>16</v>
      </c>
      <c r="AQ11" s="1" t="s">
        <v>17</v>
      </c>
      <c r="AR11" s="1">
        <v>-1</v>
      </c>
      <c r="AS11" s="4"/>
      <c r="AT11" s="1">
        <v>1</v>
      </c>
      <c r="AU11" s="1" t="s">
        <v>16</v>
      </c>
      <c r="AV11" s="1" t="s">
        <v>19</v>
      </c>
      <c r="AW11" s="1">
        <v>6</v>
      </c>
      <c r="AX11" s="4"/>
      <c r="AY11" s="1">
        <v>-3</v>
      </c>
      <c r="AZ11" s="1" t="s">
        <v>16</v>
      </c>
      <c r="BA11" s="1" t="s">
        <v>19</v>
      </c>
      <c r="BB11" s="1">
        <v>5</v>
      </c>
    </row>
    <row r="12" spans="1:54" x14ac:dyDescent="0.25">
      <c r="A12" s="1" t="s">
        <v>183</v>
      </c>
      <c r="B12" s="1" t="s">
        <v>29</v>
      </c>
      <c r="C12" s="5" t="s">
        <v>201</v>
      </c>
      <c r="D12" s="1" t="s">
        <v>32</v>
      </c>
      <c r="F12" s="1">
        <v>-10</v>
      </c>
      <c r="G12" s="1">
        <v>10</v>
      </c>
      <c r="H12" s="1">
        <v>-7</v>
      </c>
      <c r="I12" s="1">
        <v>7</v>
      </c>
      <c r="J12" s="12" t="s">
        <v>67</v>
      </c>
      <c r="K12" s="1" t="s">
        <v>173</v>
      </c>
      <c r="L12" s="1" t="s">
        <v>75</v>
      </c>
      <c r="M12" s="1" t="s">
        <v>109</v>
      </c>
      <c r="O12" s="5" t="s">
        <v>168</v>
      </c>
      <c r="P12" s="12" t="s">
        <v>167</v>
      </c>
      <c r="Q12" s="13" t="s">
        <v>169</v>
      </c>
      <c r="R12" s="5" t="s">
        <v>168</v>
      </c>
      <c r="S12" s="14" t="s">
        <v>170</v>
      </c>
      <c r="T12" s="16" t="s">
        <v>484</v>
      </c>
      <c r="U12" s="16" t="s">
        <v>484</v>
      </c>
      <c r="V12" s="16" t="s">
        <v>484</v>
      </c>
      <c r="W12" s="1" t="s">
        <v>461</v>
      </c>
      <c r="X12" s="1" t="s">
        <v>462</v>
      </c>
      <c r="Y12" s="1" t="s">
        <v>30</v>
      </c>
      <c r="Z12" s="1" t="s">
        <v>340</v>
      </c>
      <c r="AA12" s="1" t="s">
        <v>486</v>
      </c>
      <c r="AB12" s="1" t="s">
        <v>365</v>
      </c>
      <c r="AC12" s="1" t="s">
        <v>487</v>
      </c>
      <c r="AD12" s="1" t="s">
        <v>284</v>
      </c>
      <c r="AE12" s="1" t="s">
        <v>485</v>
      </c>
      <c r="AF12" s="1" t="s">
        <v>323</v>
      </c>
      <c r="AI12" s="1" t="s">
        <v>463</v>
      </c>
      <c r="AJ12" s="1">
        <v>4</v>
      </c>
      <c r="AK12" s="1" t="s">
        <v>16</v>
      </c>
      <c r="AL12" s="1" t="s">
        <v>17</v>
      </c>
      <c r="AM12" s="1">
        <v>-3</v>
      </c>
      <c r="AN12" s="4"/>
      <c r="AO12" s="1">
        <v>1</v>
      </c>
      <c r="AP12" s="1" t="s">
        <v>16</v>
      </c>
      <c r="AQ12" s="1" t="s">
        <v>19</v>
      </c>
      <c r="AR12" s="1">
        <v>2</v>
      </c>
      <c r="AS12" s="4"/>
      <c r="AT12" s="1">
        <v>-2</v>
      </c>
      <c r="AU12" s="1" t="s">
        <v>16</v>
      </c>
      <c r="AV12" s="1" t="s">
        <v>19</v>
      </c>
      <c r="AW12" s="1">
        <v>2</v>
      </c>
      <c r="AX12" s="4"/>
      <c r="AY12" s="1">
        <v>4</v>
      </c>
      <c r="AZ12" s="1" t="s">
        <v>16</v>
      </c>
      <c r="BA12" s="1" t="s">
        <v>17</v>
      </c>
      <c r="BB12" s="1">
        <v>-2</v>
      </c>
    </row>
    <row r="13" spans="1:54" x14ac:dyDescent="0.25">
      <c r="A13" s="1" t="s">
        <v>183</v>
      </c>
      <c r="B13" s="1" t="s">
        <v>29</v>
      </c>
      <c r="C13" s="14" t="s">
        <v>210</v>
      </c>
      <c r="D13" s="1" t="s">
        <v>32</v>
      </c>
      <c r="F13" s="1">
        <v>-10</v>
      </c>
      <c r="G13" s="1">
        <v>10</v>
      </c>
      <c r="H13" s="1">
        <v>-7</v>
      </c>
      <c r="I13" s="1">
        <v>7</v>
      </c>
      <c r="J13" s="12" t="s">
        <v>12</v>
      </c>
      <c r="K13" s="1" t="s">
        <v>18</v>
      </c>
      <c r="L13" s="1" t="s">
        <v>37</v>
      </c>
      <c r="M13" s="1" t="s">
        <v>77</v>
      </c>
      <c r="O13" s="14" t="s">
        <v>170</v>
      </c>
      <c r="P13" s="12" t="s">
        <v>167</v>
      </c>
      <c r="Q13" s="13" t="s">
        <v>169</v>
      </c>
      <c r="R13" s="5" t="s">
        <v>168</v>
      </c>
      <c r="S13" s="14" t="s">
        <v>170</v>
      </c>
      <c r="T13" s="16" t="s">
        <v>484</v>
      </c>
      <c r="U13" s="16" t="s">
        <v>484</v>
      </c>
      <c r="V13" s="16" t="s">
        <v>484</v>
      </c>
      <c r="W13" s="1" t="s">
        <v>461</v>
      </c>
      <c r="X13" s="1" t="s">
        <v>462</v>
      </c>
      <c r="Y13" s="1" t="s">
        <v>30</v>
      </c>
      <c r="Z13" s="1" t="s">
        <v>404</v>
      </c>
      <c r="AA13" s="1" t="s">
        <v>486</v>
      </c>
      <c r="AB13" s="1" t="s">
        <v>432</v>
      </c>
      <c r="AC13" s="1" t="s">
        <v>487</v>
      </c>
      <c r="AD13" s="1" t="s">
        <v>438</v>
      </c>
      <c r="AE13" s="1" t="s">
        <v>485</v>
      </c>
      <c r="AF13" s="1" t="s">
        <v>411</v>
      </c>
      <c r="AI13" s="1" t="s">
        <v>463</v>
      </c>
      <c r="AJ13" s="1">
        <v>2</v>
      </c>
      <c r="AK13" s="1" t="s">
        <v>16</v>
      </c>
      <c r="AL13" s="1" t="s">
        <v>17</v>
      </c>
      <c r="AM13" s="1">
        <v>-4</v>
      </c>
      <c r="AN13" s="4"/>
      <c r="AO13" s="1">
        <v>-1</v>
      </c>
      <c r="AP13" s="1" t="s">
        <v>16</v>
      </c>
      <c r="AQ13" s="1" t="s">
        <v>19</v>
      </c>
      <c r="AR13" s="1">
        <v>4</v>
      </c>
      <c r="AS13" s="4"/>
      <c r="AT13" s="1">
        <v>-1</v>
      </c>
      <c r="AU13" s="1" t="s">
        <v>16</v>
      </c>
      <c r="AV13" s="1" t="s">
        <v>17</v>
      </c>
      <c r="AW13" s="1">
        <v>-3</v>
      </c>
      <c r="AX13" s="4"/>
      <c r="AY13" s="1">
        <v>-3</v>
      </c>
      <c r="AZ13" s="1" t="s">
        <v>16</v>
      </c>
      <c r="BA13" s="1" t="s">
        <v>19</v>
      </c>
      <c r="BB13" s="1">
        <v>5</v>
      </c>
    </row>
    <row r="14" spans="1:54" x14ac:dyDescent="0.25">
      <c r="A14" s="1" t="s">
        <v>183</v>
      </c>
      <c r="B14" s="1" t="s">
        <v>29</v>
      </c>
      <c r="C14" s="12" t="s">
        <v>229</v>
      </c>
      <c r="D14" s="1" t="s">
        <v>32</v>
      </c>
      <c r="F14" s="1">
        <v>-10</v>
      </c>
      <c r="G14" s="1">
        <v>10</v>
      </c>
      <c r="H14" s="1">
        <v>-7</v>
      </c>
      <c r="I14" s="1">
        <v>7</v>
      </c>
      <c r="J14" s="12" t="s">
        <v>176</v>
      </c>
      <c r="K14" s="1" t="s">
        <v>34</v>
      </c>
      <c r="L14" s="1" t="s">
        <v>79</v>
      </c>
      <c r="M14" s="1" t="s">
        <v>24</v>
      </c>
      <c r="O14" s="12" t="s">
        <v>167</v>
      </c>
      <c r="P14" s="12" t="s">
        <v>167</v>
      </c>
      <c r="Q14" s="13" t="s">
        <v>169</v>
      </c>
      <c r="R14" s="5" t="s">
        <v>168</v>
      </c>
      <c r="S14" s="14" t="s">
        <v>170</v>
      </c>
      <c r="T14" s="16" t="s">
        <v>484</v>
      </c>
      <c r="U14" s="16" t="s">
        <v>484</v>
      </c>
      <c r="V14" s="16" t="s">
        <v>484</v>
      </c>
      <c r="W14" s="1" t="s">
        <v>461</v>
      </c>
      <c r="X14" s="1" t="s">
        <v>462</v>
      </c>
      <c r="Y14" s="1" t="s">
        <v>30</v>
      </c>
      <c r="Z14" s="1" t="s">
        <v>230</v>
      </c>
      <c r="AA14" s="1" t="s">
        <v>486</v>
      </c>
      <c r="AB14" s="1" t="s">
        <v>318</v>
      </c>
      <c r="AC14" s="1" t="s">
        <v>487</v>
      </c>
      <c r="AD14" s="1" t="s">
        <v>407</v>
      </c>
      <c r="AE14" s="1" t="s">
        <v>485</v>
      </c>
      <c r="AF14" s="1" t="s">
        <v>363</v>
      </c>
      <c r="AI14" s="1" t="s">
        <v>463</v>
      </c>
      <c r="AJ14" s="1">
        <v>-1</v>
      </c>
      <c r="AK14" s="1" t="s">
        <v>16</v>
      </c>
      <c r="AL14" s="1" t="s">
        <v>17</v>
      </c>
      <c r="AM14" s="1">
        <v>-5</v>
      </c>
      <c r="AN14" s="4"/>
      <c r="AO14" s="1">
        <v>-3</v>
      </c>
      <c r="AP14" s="1" t="s">
        <v>16</v>
      </c>
      <c r="AQ14" s="1" t="s">
        <v>17</v>
      </c>
      <c r="AR14" s="1">
        <v>-3</v>
      </c>
      <c r="AS14" s="4"/>
      <c r="AT14" s="1">
        <v>-3</v>
      </c>
      <c r="AU14" s="1" t="s">
        <v>16</v>
      </c>
      <c r="AV14" s="1" t="s">
        <v>19</v>
      </c>
      <c r="AW14" s="1">
        <v>4</v>
      </c>
      <c r="AX14" s="4"/>
      <c r="AY14" s="1">
        <v>2</v>
      </c>
      <c r="AZ14" s="1" t="s">
        <v>16</v>
      </c>
      <c r="BA14" s="1" t="s">
        <v>19</v>
      </c>
      <c r="BB14" s="1">
        <v>2</v>
      </c>
    </row>
    <row r="15" spans="1:54" x14ac:dyDescent="0.25">
      <c r="A15" s="1" t="s">
        <v>183</v>
      </c>
      <c r="B15" s="1" t="s">
        <v>29</v>
      </c>
      <c r="C15" s="13" t="s">
        <v>416</v>
      </c>
      <c r="D15" s="1" t="s">
        <v>32</v>
      </c>
      <c r="F15" s="1">
        <v>-10</v>
      </c>
      <c r="G15" s="1">
        <v>10</v>
      </c>
      <c r="H15" s="1">
        <v>-7</v>
      </c>
      <c r="I15" s="1">
        <v>7</v>
      </c>
      <c r="J15" s="12" t="s">
        <v>44</v>
      </c>
      <c r="K15" s="1" t="s">
        <v>39</v>
      </c>
      <c r="L15" s="1" t="s">
        <v>144</v>
      </c>
      <c r="M15" s="1" t="s">
        <v>172</v>
      </c>
      <c r="O15" s="13" t="s">
        <v>169</v>
      </c>
      <c r="P15" s="12" t="s">
        <v>167</v>
      </c>
      <c r="Q15" s="13" t="s">
        <v>169</v>
      </c>
      <c r="R15" s="5" t="s">
        <v>168</v>
      </c>
      <c r="S15" s="14" t="s">
        <v>170</v>
      </c>
      <c r="T15" s="16" t="s">
        <v>484</v>
      </c>
      <c r="U15" s="16" t="s">
        <v>484</v>
      </c>
      <c r="V15" s="16" t="s">
        <v>484</v>
      </c>
      <c r="W15" s="1" t="s">
        <v>461</v>
      </c>
      <c r="X15" s="1" t="s">
        <v>462</v>
      </c>
      <c r="Y15" s="1" t="s">
        <v>30</v>
      </c>
      <c r="Z15" s="1" t="s">
        <v>397</v>
      </c>
      <c r="AA15" s="1" t="s">
        <v>486</v>
      </c>
      <c r="AB15" s="1" t="s">
        <v>424</v>
      </c>
      <c r="AC15" s="1" t="s">
        <v>487</v>
      </c>
      <c r="AD15" s="1" t="s">
        <v>420</v>
      </c>
      <c r="AE15" s="1" t="s">
        <v>485</v>
      </c>
      <c r="AF15" s="1" t="s">
        <v>331</v>
      </c>
      <c r="AI15" s="1" t="s">
        <v>463</v>
      </c>
      <c r="AJ15" s="1">
        <v>3</v>
      </c>
      <c r="AK15" s="1" t="s">
        <v>16</v>
      </c>
      <c r="AL15" s="1" t="s">
        <v>19</v>
      </c>
      <c r="AM15" s="1">
        <v>3</v>
      </c>
      <c r="AN15" s="4"/>
      <c r="AO15" s="1">
        <v>-2</v>
      </c>
      <c r="AP15" s="1" t="s">
        <v>16</v>
      </c>
      <c r="AQ15" s="1" t="s">
        <v>17</v>
      </c>
      <c r="AR15" s="1">
        <v>-4</v>
      </c>
      <c r="AS15" s="4"/>
      <c r="AT15" s="1">
        <v>1</v>
      </c>
      <c r="AU15" s="1" t="s">
        <v>16</v>
      </c>
      <c r="AV15" s="1" t="s">
        <v>17</v>
      </c>
      <c r="AW15" s="1">
        <v>-1</v>
      </c>
      <c r="AX15" s="4"/>
      <c r="AY15" s="1">
        <v>-3</v>
      </c>
      <c r="AZ15" s="1" t="s">
        <v>16</v>
      </c>
      <c r="BA15" s="1" t="s">
        <v>19</v>
      </c>
      <c r="BB15" s="1">
        <v>3</v>
      </c>
    </row>
    <row r="16" spans="1:54" x14ac:dyDescent="0.25">
      <c r="A16" s="1" t="s">
        <v>183</v>
      </c>
      <c r="B16" s="1" t="s">
        <v>29</v>
      </c>
      <c r="C16" s="5" t="s">
        <v>262</v>
      </c>
      <c r="D16" s="1" t="s">
        <v>32</v>
      </c>
      <c r="F16" s="1">
        <v>-10</v>
      </c>
      <c r="G16" s="1">
        <v>10</v>
      </c>
      <c r="H16" s="1">
        <v>-7</v>
      </c>
      <c r="I16" s="1">
        <v>7</v>
      </c>
      <c r="J16" s="12" t="s">
        <v>159</v>
      </c>
      <c r="K16" s="1" t="s">
        <v>49</v>
      </c>
      <c r="L16" s="1" t="s">
        <v>126</v>
      </c>
      <c r="M16" s="1" t="s">
        <v>73</v>
      </c>
      <c r="O16" s="5" t="s">
        <v>168</v>
      </c>
      <c r="P16" s="12" t="s">
        <v>167</v>
      </c>
      <c r="Q16" s="13" t="s">
        <v>169</v>
      </c>
      <c r="R16" s="5" t="s">
        <v>168</v>
      </c>
      <c r="S16" s="14" t="s">
        <v>170</v>
      </c>
      <c r="T16" s="16" t="s">
        <v>484</v>
      </c>
      <c r="U16" s="16" t="s">
        <v>484</v>
      </c>
      <c r="V16" s="16" t="s">
        <v>484</v>
      </c>
      <c r="W16" s="1" t="s">
        <v>461</v>
      </c>
      <c r="X16" s="1" t="s">
        <v>462</v>
      </c>
      <c r="Y16" s="1" t="s">
        <v>30</v>
      </c>
      <c r="Z16" s="1" t="s">
        <v>332</v>
      </c>
      <c r="AA16" s="1" t="s">
        <v>486</v>
      </c>
      <c r="AB16" s="1" t="s">
        <v>333</v>
      </c>
      <c r="AC16" s="1" t="s">
        <v>487</v>
      </c>
      <c r="AD16" s="1" t="s">
        <v>452</v>
      </c>
      <c r="AE16" s="1" t="s">
        <v>485</v>
      </c>
      <c r="AF16" s="1" t="s">
        <v>326</v>
      </c>
      <c r="AI16" s="1" t="s">
        <v>463</v>
      </c>
      <c r="AJ16" s="1">
        <v>4</v>
      </c>
      <c r="AK16" s="1" t="s">
        <v>16</v>
      </c>
      <c r="AL16" s="1" t="s">
        <v>19</v>
      </c>
      <c r="AM16" s="1">
        <v>2</v>
      </c>
      <c r="AN16" s="4"/>
      <c r="AO16" s="1">
        <v>-3</v>
      </c>
      <c r="AP16" s="1" t="s">
        <v>16</v>
      </c>
      <c r="AQ16" s="1" t="s">
        <v>17</v>
      </c>
      <c r="AR16" s="1">
        <v>-2</v>
      </c>
      <c r="AS16" s="4"/>
      <c r="AT16" s="1">
        <v>-4</v>
      </c>
      <c r="AU16" s="1" t="s">
        <v>16</v>
      </c>
      <c r="AV16" s="1" t="s">
        <v>19</v>
      </c>
      <c r="AW16" s="1">
        <v>1</v>
      </c>
      <c r="AX16" s="4"/>
      <c r="AY16" s="1">
        <v>-1</v>
      </c>
      <c r="AZ16" s="1" t="s">
        <v>16</v>
      </c>
      <c r="BA16" s="1" t="s">
        <v>17</v>
      </c>
      <c r="BB16" s="1">
        <v>-2</v>
      </c>
    </row>
    <row r="17" spans="1:54" x14ac:dyDescent="0.25">
      <c r="A17" s="1" t="s">
        <v>183</v>
      </c>
      <c r="B17" s="1" t="s">
        <v>29</v>
      </c>
      <c r="C17" s="14" t="s">
        <v>189</v>
      </c>
      <c r="D17" s="1" t="s">
        <v>32</v>
      </c>
      <c r="F17" s="1">
        <v>-10</v>
      </c>
      <c r="G17" s="1">
        <v>10</v>
      </c>
      <c r="H17" s="1">
        <v>-7</v>
      </c>
      <c r="I17" s="1">
        <v>7</v>
      </c>
      <c r="J17" s="12" t="s">
        <v>89</v>
      </c>
      <c r="K17" s="1" t="s">
        <v>82</v>
      </c>
      <c r="L17" s="1" t="s">
        <v>120</v>
      </c>
      <c r="M17" s="1" t="s">
        <v>34</v>
      </c>
      <c r="O17" s="14" t="s">
        <v>170</v>
      </c>
      <c r="P17" s="12" t="s">
        <v>167</v>
      </c>
      <c r="Q17" s="13" t="s">
        <v>169</v>
      </c>
      <c r="R17" s="5" t="s">
        <v>168</v>
      </c>
      <c r="S17" s="14" t="s">
        <v>170</v>
      </c>
      <c r="T17" s="16" t="s">
        <v>484</v>
      </c>
      <c r="U17" s="16" t="s">
        <v>484</v>
      </c>
      <c r="V17" s="16" t="s">
        <v>484</v>
      </c>
      <c r="W17" s="1" t="s">
        <v>461</v>
      </c>
      <c r="X17" s="1" t="s">
        <v>462</v>
      </c>
      <c r="Y17" s="1" t="s">
        <v>30</v>
      </c>
      <c r="Z17" s="1" t="s">
        <v>368</v>
      </c>
      <c r="AA17" s="1" t="s">
        <v>486</v>
      </c>
      <c r="AB17" s="1" t="s">
        <v>242</v>
      </c>
      <c r="AC17" s="1" t="s">
        <v>487</v>
      </c>
      <c r="AD17" s="1" t="s">
        <v>375</v>
      </c>
      <c r="AE17" s="1" t="s">
        <v>485</v>
      </c>
      <c r="AF17" s="1" t="s">
        <v>403</v>
      </c>
      <c r="AI17" s="1" t="s">
        <v>463</v>
      </c>
      <c r="AJ17" s="1">
        <v>-4</v>
      </c>
      <c r="AK17" s="1" t="s">
        <v>16</v>
      </c>
      <c r="AL17" s="1" t="s">
        <v>19</v>
      </c>
      <c r="AM17" s="1">
        <v>5</v>
      </c>
      <c r="AN17" s="4"/>
      <c r="AO17" s="1">
        <v>1</v>
      </c>
      <c r="AP17" s="1" t="s">
        <v>16</v>
      </c>
      <c r="AQ17" s="1" t="s">
        <v>19</v>
      </c>
      <c r="AR17" s="1">
        <v>4</v>
      </c>
      <c r="AS17" s="4"/>
      <c r="AT17" s="1">
        <v>-4</v>
      </c>
      <c r="AU17" s="1" t="s">
        <v>16</v>
      </c>
      <c r="AV17" s="1" t="s">
        <v>17</v>
      </c>
      <c r="AW17" s="1">
        <v>-4</v>
      </c>
      <c r="AX17" s="4"/>
      <c r="AY17" s="1">
        <v>-3</v>
      </c>
      <c r="AZ17" s="1" t="s">
        <v>16</v>
      </c>
      <c r="BA17" s="1" t="s">
        <v>17</v>
      </c>
      <c r="BB17" s="1">
        <v>-3</v>
      </c>
    </row>
    <row r="18" spans="1:54" x14ac:dyDescent="0.25">
      <c r="A18" s="1" t="s">
        <v>183</v>
      </c>
      <c r="B18" s="1" t="s">
        <v>29</v>
      </c>
      <c r="C18" s="12" t="s">
        <v>472</v>
      </c>
      <c r="D18" s="1" t="s">
        <v>32</v>
      </c>
      <c r="F18" s="1">
        <v>-10</v>
      </c>
      <c r="G18" s="1">
        <v>10</v>
      </c>
      <c r="H18" s="1">
        <v>-7</v>
      </c>
      <c r="I18" s="1">
        <v>7</v>
      </c>
      <c r="J18" s="12" t="s">
        <v>142</v>
      </c>
      <c r="K18" s="1" t="s">
        <v>56</v>
      </c>
      <c r="L18" s="1" t="s">
        <v>21</v>
      </c>
      <c r="M18" s="1" t="s">
        <v>94</v>
      </c>
      <c r="O18" s="12" t="s">
        <v>167</v>
      </c>
      <c r="P18" s="12" t="s">
        <v>167</v>
      </c>
      <c r="Q18" s="13" t="s">
        <v>169</v>
      </c>
      <c r="R18" s="5" t="s">
        <v>168</v>
      </c>
      <c r="S18" s="14" t="s">
        <v>170</v>
      </c>
      <c r="T18" s="16" t="s">
        <v>484</v>
      </c>
      <c r="U18" s="16" t="s">
        <v>484</v>
      </c>
      <c r="V18" s="16" t="s">
        <v>484</v>
      </c>
      <c r="W18" s="1" t="s">
        <v>461</v>
      </c>
      <c r="X18" s="1" t="s">
        <v>462</v>
      </c>
      <c r="Y18" s="1" t="s">
        <v>30</v>
      </c>
      <c r="Z18" s="1" t="s">
        <v>473</v>
      </c>
      <c r="AA18" s="1" t="s">
        <v>486</v>
      </c>
      <c r="AB18" s="1" t="s">
        <v>274</v>
      </c>
      <c r="AC18" s="1" t="s">
        <v>487</v>
      </c>
      <c r="AD18" s="1" t="s">
        <v>367</v>
      </c>
      <c r="AE18" s="1" t="s">
        <v>485</v>
      </c>
      <c r="AF18" s="1" t="s">
        <v>391</v>
      </c>
      <c r="AI18" s="1" t="s">
        <v>463</v>
      </c>
      <c r="AJ18" s="1">
        <v>-1</v>
      </c>
      <c r="AK18" s="1" t="s">
        <v>16</v>
      </c>
      <c r="AL18" s="1" t="s">
        <v>19</v>
      </c>
      <c r="AM18" s="1">
        <v>3</v>
      </c>
      <c r="AN18" s="4"/>
      <c r="AO18" s="1">
        <v>1</v>
      </c>
      <c r="AP18" s="1" t="s">
        <v>16</v>
      </c>
      <c r="AQ18" s="1" t="s">
        <v>17</v>
      </c>
      <c r="AR18" s="1">
        <v>-4</v>
      </c>
      <c r="AS18" s="4"/>
      <c r="AT18" s="1">
        <v>4</v>
      </c>
      <c r="AU18" s="1" t="s">
        <v>16</v>
      </c>
      <c r="AV18" s="1" t="s">
        <v>19</v>
      </c>
      <c r="AW18" s="1">
        <v>1</v>
      </c>
      <c r="AX18" s="4"/>
      <c r="AY18" s="1">
        <v>-4</v>
      </c>
      <c r="AZ18" s="1" t="s">
        <v>16</v>
      </c>
      <c r="BA18" s="1" t="s">
        <v>19</v>
      </c>
      <c r="BB18" s="1">
        <v>3</v>
      </c>
    </row>
    <row r="19" spans="1:54" x14ac:dyDescent="0.25">
      <c r="A19" s="1" t="s">
        <v>183</v>
      </c>
      <c r="B19" s="1" t="s">
        <v>29</v>
      </c>
      <c r="C19" s="13" t="s">
        <v>224</v>
      </c>
      <c r="D19" s="1" t="s">
        <v>32</v>
      </c>
      <c r="F19" s="1">
        <v>-10</v>
      </c>
      <c r="G19" s="1">
        <v>10</v>
      </c>
      <c r="H19" s="1">
        <v>-7</v>
      </c>
      <c r="I19" s="1">
        <v>7</v>
      </c>
      <c r="J19" s="12" t="s">
        <v>84</v>
      </c>
      <c r="K19" s="1" t="s">
        <v>12</v>
      </c>
      <c r="L19" s="1" t="s">
        <v>37</v>
      </c>
      <c r="M19" s="1" t="s">
        <v>175</v>
      </c>
      <c r="O19" s="13" t="s">
        <v>169</v>
      </c>
      <c r="P19" s="12" t="s">
        <v>167</v>
      </c>
      <c r="Q19" s="13" t="s">
        <v>169</v>
      </c>
      <c r="R19" s="5" t="s">
        <v>168</v>
      </c>
      <c r="S19" s="14" t="s">
        <v>170</v>
      </c>
      <c r="T19" s="16" t="s">
        <v>484</v>
      </c>
      <c r="U19" s="16" t="s">
        <v>484</v>
      </c>
      <c r="V19" s="16" t="s">
        <v>484</v>
      </c>
      <c r="W19" s="1" t="s">
        <v>461</v>
      </c>
      <c r="X19" s="1" t="s">
        <v>462</v>
      </c>
      <c r="Y19" s="1" t="s">
        <v>30</v>
      </c>
      <c r="Z19" s="1" t="s">
        <v>299</v>
      </c>
      <c r="AA19" s="1" t="s">
        <v>486</v>
      </c>
      <c r="AB19" s="1" t="s">
        <v>267</v>
      </c>
      <c r="AC19" s="1" t="s">
        <v>487</v>
      </c>
      <c r="AD19" s="1" t="s">
        <v>438</v>
      </c>
      <c r="AE19" s="1" t="s">
        <v>485</v>
      </c>
      <c r="AF19" s="1" t="s">
        <v>337</v>
      </c>
      <c r="AI19" s="1" t="s">
        <v>463</v>
      </c>
      <c r="AJ19" s="1">
        <v>3</v>
      </c>
      <c r="AK19" s="1" t="s">
        <v>16</v>
      </c>
      <c r="AL19" s="1" t="s">
        <v>19</v>
      </c>
      <c r="AM19" s="1">
        <v>5</v>
      </c>
      <c r="AN19" s="4"/>
      <c r="AO19" s="1">
        <v>2</v>
      </c>
      <c r="AP19" s="1" t="s">
        <v>16</v>
      </c>
      <c r="AQ19" s="1" t="s">
        <v>17</v>
      </c>
      <c r="AR19" s="1">
        <v>-4</v>
      </c>
      <c r="AS19" s="4"/>
      <c r="AT19" s="1">
        <v>-1</v>
      </c>
      <c r="AU19" s="1" t="s">
        <v>16</v>
      </c>
      <c r="AV19" s="1" t="s">
        <v>17</v>
      </c>
      <c r="AW19" s="1">
        <v>-3</v>
      </c>
      <c r="AX19" s="4"/>
      <c r="AY19" s="1">
        <v>-4</v>
      </c>
      <c r="AZ19" s="1" t="s">
        <v>16</v>
      </c>
      <c r="BA19" s="1" t="s">
        <v>17</v>
      </c>
      <c r="BB19" s="1">
        <v>-2</v>
      </c>
    </row>
    <row r="20" spans="1:54" x14ac:dyDescent="0.25">
      <c r="A20" s="1" t="s">
        <v>183</v>
      </c>
      <c r="B20" s="1" t="s">
        <v>29</v>
      </c>
      <c r="C20" s="5" t="s">
        <v>285</v>
      </c>
      <c r="D20" s="1" t="s">
        <v>32</v>
      </c>
      <c r="F20" s="1">
        <v>-10</v>
      </c>
      <c r="G20" s="1">
        <v>10</v>
      </c>
      <c r="H20" s="1">
        <v>-7</v>
      </c>
      <c r="I20" s="1">
        <v>7</v>
      </c>
      <c r="J20" s="12" t="s">
        <v>62</v>
      </c>
      <c r="K20" s="1" t="s">
        <v>69</v>
      </c>
      <c r="L20" s="1" t="s">
        <v>84</v>
      </c>
      <c r="M20" s="1" t="s">
        <v>53</v>
      </c>
      <c r="O20" s="5" t="s">
        <v>168</v>
      </c>
      <c r="P20" s="12" t="s">
        <v>167</v>
      </c>
      <c r="Q20" s="13" t="s">
        <v>169</v>
      </c>
      <c r="R20" s="5" t="s">
        <v>168</v>
      </c>
      <c r="S20" s="14" t="s">
        <v>170</v>
      </c>
      <c r="T20" s="16" t="s">
        <v>484</v>
      </c>
      <c r="U20" s="16" t="s">
        <v>484</v>
      </c>
      <c r="V20" s="16" t="s">
        <v>484</v>
      </c>
      <c r="W20" s="1" t="s">
        <v>461</v>
      </c>
      <c r="X20" s="1" t="s">
        <v>462</v>
      </c>
      <c r="Y20" s="1" t="s">
        <v>30</v>
      </c>
      <c r="Z20" s="1" t="s">
        <v>295</v>
      </c>
      <c r="AA20" s="1" t="s">
        <v>486</v>
      </c>
      <c r="AB20" s="1" t="s">
        <v>355</v>
      </c>
      <c r="AC20" s="1" t="s">
        <v>487</v>
      </c>
      <c r="AD20" s="1" t="s">
        <v>310</v>
      </c>
      <c r="AE20" s="1" t="s">
        <v>485</v>
      </c>
      <c r="AF20" s="1" t="s">
        <v>248</v>
      </c>
      <c r="AI20" s="1" t="s">
        <v>463</v>
      </c>
      <c r="AJ20" s="1">
        <v>-4</v>
      </c>
      <c r="AK20" s="1" t="s">
        <v>16</v>
      </c>
      <c r="AL20" s="1" t="s">
        <v>17</v>
      </c>
      <c r="AM20" s="1">
        <v>-6</v>
      </c>
      <c r="AN20" s="4"/>
      <c r="AO20" s="1">
        <v>2</v>
      </c>
      <c r="AP20" s="1" t="s">
        <v>16</v>
      </c>
      <c r="AQ20" s="1" t="s">
        <v>19</v>
      </c>
      <c r="AR20" s="1">
        <v>6</v>
      </c>
      <c r="AS20" s="4"/>
      <c r="AT20" s="1">
        <v>3</v>
      </c>
      <c r="AU20" s="1" t="s">
        <v>16</v>
      </c>
      <c r="AV20" s="1" t="s">
        <v>19</v>
      </c>
      <c r="AW20" s="1">
        <v>5</v>
      </c>
      <c r="AX20" s="4"/>
      <c r="AY20" s="1">
        <v>-2</v>
      </c>
      <c r="AZ20" s="1" t="s">
        <v>16</v>
      </c>
      <c r="BA20" s="1" t="s">
        <v>19</v>
      </c>
      <c r="BB20" s="1">
        <v>3</v>
      </c>
    </row>
    <row r="21" spans="1:54" x14ac:dyDescent="0.25">
      <c r="A21" s="1" t="s">
        <v>183</v>
      </c>
      <c r="B21" s="1" t="s">
        <v>29</v>
      </c>
      <c r="C21" s="14" t="s">
        <v>198</v>
      </c>
      <c r="D21" s="1" t="s">
        <v>32</v>
      </c>
      <c r="F21" s="1">
        <v>-10</v>
      </c>
      <c r="G21" s="1">
        <v>10</v>
      </c>
      <c r="H21" s="1">
        <v>-7</v>
      </c>
      <c r="I21" s="1">
        <v>7</v>
      </c>
      <c r="J21" s="12" t="s">
        <v>28</v>
      </c>
      <c r="K21" s="1" t="s">
        <v>175</v>
      </c>
      <c r="L21" s="1" t="s">
        <v>103</v>
      </c>
      <c r="M21" s="1" t="s">
        <v>51</v>
      </c>
      <c r="O21" s="14" t="s">
        <v>170</v>
      </c>
      <c r="P21" s="12" t="s">
        <v>167</v>
      </c>
      <c r="Q21" s="13" t="s">
        <v>169</v>
      </c>
      <c r="R21" s="5" t="s">
        <v>168</v>
      </c>
      <c r="S21" s="14" t="s">
        <v>170</v>
      </c>
      <c r="T21" s="16" t="s">
        <v>484</v>
      </c>
      <c r="U21" s="16" t="s">
        <v>484</v>
      </c>
      <c r="V21" s="16" t="s">
        <v>484</v>
      </c>
      <c r="W21" s="1" t="s">
        <v>461</v>
      </c>
      <c r="X21" s="1" t="s">
        <v>462</v>
      </c>
      <c r="Y21" s="1" t="s">
        <v>30</v>
      </c>
      <c r="Z21" s="1" t="s">
        <v>335</v>
      </c>
      <c r="AA21" s="1" t="s">
        <v>486</v>
      </c>
      <c r="AB21" s="1" t="s">
        <v>359</v>
      </c>
      <c r="AC21" s="1" t="s">
        <v>487</v>
      </c>
      <c r="AD21" s="1" t="s">
        <v>428</v>
      </c>
      <c r="AE21" s="1" t="s">
        <v>485</v>
      </c>
      <c r="AF21" s="1" t="s">
        <v>370</v>
      </c>
      <c r="AI21" s="1" t="s">
        <v>463</v>
      </c>
      <c r="AJ21" s="1">
        <v>4</v>
      </c>
      <c r="AK21" s="1" t="s">
        <v>16</v>
      </c>
      <c r="AL21" s="1" t="s">
        <v>19</v>
      </c>
      <c r="AM21" s="1">
        <v>4</v>
      </c>
      <c r="AN21" s="4"/>
      <c r="AO21" s="1">
        <v>-4</v>
      </c>
      <c r="AP21" s="1" t="s">
        <v>16</v>
      </c>
      <c r="AQ21" s="1" t="s">
        <v>17</v>
      </c>
      <c r="AR21" s="1">
        <v>-2</v>
      </c>
      <c r="AS21" s="4"/>
      <c r="AT21" s="1">
        <v>4</v>
      </c>
      <c r="AU21" s="1" t="s">
        <v>16</v>
      </c>
      <c r="AV21" s="1" t="s">
        <v>17</v>
      </c>
      <c r="AW21" s="1">
        <v>-5</v>
      </c>
      <c r="AX21" s="4"/>
      <c r="AY21" s="1">
        <v>3</v>
      </c>
      <c r="AZ21" s="1" t="s">
        <v>16</v>
      </c>
      <c r="BA21" s="1" t="s">
        <v>19</v>
      </c>
      <c r="BB21" s="1">
        <v>2</v>
      </c>
    </row>
    <row r="22" spans="1:54" x14ac:dyDescent="0.25">
      <c r="A22" s="1" t="s">
        <v>183</v>
      </c>
      <c r="B22" s="1" t="s">
        <v>29</v>
      </c>
      <c r="C22" s="12" t="s">
        <v>195</v>
      </c>
      <c r="D22" s="1" t="s">
        <v>32</v>
      </c>
      <c r="F22" s="1">
        <v>-10</v>
      </c>
      <c r="G22" s="1">
        <v>10</v>
      </c>
      <c r="H22" s="1">
        <v>-7</v>
      </c>
      <c r="I22" s="1">
        <v>7</v>
      </c>
      <c r="J22" s="12" t="s">
        <v>41</v>
      </c>
      <c r="K22" s="1" t="s">
        <v>176</v>
      </c>
      <c r="L22" s="1" t="s">
        <v>131</v>
      </c>
      <c r="M22" s="1" t="s">
        <v>96</v>
      </c>
      <c r="O22" s="12" t="s">
        <v>167</v>
      </c>
      <c r="P22" s="12" t="s">
        <v>167</v>
      </c>
      <c r="Q22" s="13" t="s">
        <v>169</v>
      </c>
      <c r="R22" s="5" t="s">
        <v>168</v>
      </c>
      <c r="S22" s="14" t="s">
        <v>170</v>
      </c>
      <c r="T22" s="16" t="s">
        <v>484</v>
      </c>
      <c r="U22" s="16" t="s">
        <v>484</v>
      </c>
      <c r="V22" s="16" t="s">
        <v>484</v>
      </c>
      <c r="W22" s="1" t="s">
        <v>461</v>
      </c>
      <c r="X22" s="1" t="s">
        <v>462</v>
      </c>
      <c r="Y22" s="1" t="s">
        <v>30</v>
      </c>
      <c r="Z22" s="1" t="s">
        <v>427</v>
      </c>
      <c r="AA22" s="1" t="s">
        <v>486</v>
      </c>
      <c r="AB22" s="1" t="s">
        <v>322</v>
      </c>
      <c r="AC22" s="1" t="s">
        <v>487</v>
      </c>
      <c r="AD22" s="1" t="s">
        <v>409</v>
      </c>
      <c r="AE22" s="1" t="s">
        <v>485</v>
      </c>
      <c r="AF22" s="1" t="s">
        <v>417</v>
      </c>
      <c r="AI22" s="1" t="s">
        <v>463</v>
      </c>
      <c r="AJ22" s="1">
        <v>3</v>
      </c>
      <c r="AK22" s="1" t="s">
        <v>16</v>
      </c>
      <c r="AL22" s="1" t="s">
        <v>19</v>
      </c>
      <c r="AM22" s="1">
        <v>6</v>
      </c>
      <c r="AN22" s="4"/>
      <c r="AO22" s="1">
        <v>-1</v>
      </c>
      <c r="AP22" s="1" t="s">
        <v>16</v>
      </c>
      <c r="AQ22" s="1" t="s">
        <v>17</v>
      </c>
      <c r="AR22" s="1">
        <v>-5</v>
      </c>
      <c r="AS22" s="4"/>
      <c r="AT22" s="1">
        <v>-3</v>
      </c>
      <c r="AU22" s="1" t="s">
        <v>16</v>
      </c>
      <c r="AV22" s="1" t="s">
        <v>19</v>
      </c>
      <c r="AW22" s="1">
        <v>1</v>
      </c>
      <c r="AX22" s="4"/>
      <c r="AY22" s="1">
        <v>3</v>
      </c>
      <c r="AZ22" s="1" t="s">
        <v>16</v>
      </c>
      <c r="BA22" s="1" t="s">
        <v>17</v>
      </c>
      <c r="BB22" s="1">
        <v>-2</v>
      </c>
    </row>
    <row r="23" spans="1:54" x14ac:dyDescent="0.25">
      <c r="A23" s="1" t="s">
        <v>183</v>
      </c>
      <c r="B23" s="1" t="s">
        <v>29</v>
      </c>
      <c r="C23" s="13" t="s">
        <v>287</v>
      </c>
      <c r="D23" s="1" t="s">
        <v>32</v>
      </c>
      <c r="F23" s="1">
        <v>-10</v>
      </c>
      <c r="G23" s="1">
        <v>10</v>
      </c>
      <c r="H23" s="1">
        <v>-7</v>
      </c>
      <c r="I23" s="1">
        <v>7</v>
      </c>
      <c r="J23" s="12" t="s">
        <v>89</v>
      </c>
      <c r="K23" s="1" t="s">
        <v>26</v>
      </c>
      <c r="L23" s="1" t="s">
        <v>103</v>
      </c>
      <c r="M23" s="1" t="s">
        <v>77</v>
      </c>
      <c r="O23" s="13" t="s">
        <v>169</v>
      </c>
      <c r="P23" s="12" t="s">
        <v>167</v>
      </c>
      <c r="Q23" s="13" t="s">
        <v>169</v>
      </c>
      <c r="R23" s="5" t="s">
        <v>168</v>
      </c>
      <c r="S23" s="14" t="s">
        <v>170</v>
      </c>
      <c r="T23" s="16" t="s">
        <v>484</v>
      </c>
      <c r="U23" s="16" t="s">
        <v>484</v>
      </c>
      <c r="V23" s="16" t="s">
        <v>484</v>
      </c>
      <c r="W23" s="1" t="s">
        <v>461</v>
      </c>
      <c r="X23" s="1" t="s">
        <v>462</v>
      </c>
      <c r="Y23" s="1" t="s">
        <v>30</v>
      </c>
      <c r="Z23" s="1" t="s">
        <v>368</v>
      </c>
      <c r="AA23" s="1" t="s">
        <v>486</v>
      </c>
      <c r="AB23" s="1" t="s">
        <v>324</v>
      </c>
      <c r="AC23" s="1" t="s">
        <v>487</v>
      </c>
      <c r="AD23" s="1" t="s">
        <v>428</v>
      </c>
      <c r="AE23" s="1" t="s">
        <v>485</v>
      </c>
      <c r="AF23" s="1" t="s">
        <v>411</v>
      </c>
      <c r="AI23" s="1" t="s">
        <v>463</v>
      </c>
      <c r="AJ23" s="1">
        <v>-4</v>
      </c>
      <c r="AK23" s="1" t="s">
        <v>16</v>
      </c>
      <c r="AL23" s="1" t="s">
        <v>19</v>
      </c>
      <c r="AM23" s="1">
        <v>5</v>
      </c>
      <c r="AN23" s="4"/>
      <c r="AO23" s="1">
        <v>-3</v>
      </c>
      <c r="AP23" s="1" t="s">
        <v>16</v>
      </c>
      <c r="AQ23" s="1" t="s">
        <v>19</v>
      </c>
      <c r="AR23" s="1">
        <v>2</v>
      </c>
      <c r="AS23" s="4"/>
      <c r="AT23" s="1">
        <v>4</v>
      </c>
      <c r="AU23" s="1" t="s">
        <v>16</v>
      </c>
      <c r="AV23" s="1" t="s">
        <v>17</v>
      </c>
      <c r="AW23" s="1">
        <v>-5</v>
      </c>
      <c r="AX23" s="4"/>
      <c r="AY23" s="1">
        <v>-3</v>
      </c>
      <c r="AZ23" s="1" t="s">
        <v>16</v>
      </c>
      <c r="BA23" s="1" t="s">
        <v>19</v>
      </c>
      <c r="BB23" s="1">
        <v>5</v>
      </c>
    </row>
    <row r="24" spans="1:54" x14ac:dyDescent="0.25">
      <c r="A24" s="1" t="s">
        <v>183</v>
      </c>
      <c r="B24" s="1" t="s">
        <v>29</v>
      </c>
      <c r="C24" s="5" t="s">
        <v>489</v>
      </c>
      <c r="D24" s="1" t="s">
        <v>32</v>
      </c>
      <c r="F24" s="1">
        <v>-10</v>
      </c>
      <c r="G24" s="1">
        <v>10</v>
      </c>
      <c r="H24" s="1">
        <v>-7</v>
      </c>
      <c r="I24" s="1">
        <v>7</v>
      </c>
      <c r="J24" s="12" t="s">
        <v>75</v>
      </c>
      <c r="K24" s="1" t="s">
        <v>84</v>
      </c>
      <c r="L24" s="1" t="s">
        <v>140</v>
      </c>
      <c r="M24" s="1" t="s">
        <v>22</v>
      </c>
      <c r="O24" s="5" t="s">
        <v>168</v>
      </c>
      <c r="P24" s="12" t="s">
        <v>167</v>
      </c>
      <c r="Q24" s="13" t="s">
        <v>169</v>
      </c>
      <c r="R24" s="5" t="s">
        <v>168</v>
      </c>
      <c r="S24" s="14" t="s">
        <v>170</v>
      </c>
      <c r="T24" s="16" t="s">
        <v>484</v>
      </c>
      <c r="U24" s="16" t="s">
        <v>484</v>
      </c>
      <c r="V24" s="16" t="s">
        <v>484</v>
      </c>
      <c r="W24" s="1" t="s">
        <v>461</v>
      </c>
      <c r="X24" s="1" t="s">
        <v>462</v>
      </c>
      <c r="Y24" s="1" t="s">
        <v>30</v>
      </c>
      <c r="Z24" s="1" t="s">
        <v>398</v>
      </c>
      <c r="AA24" s="1" t="s">
        <v>486</v>
      </c>
      <c r="AB24" s="1" t="s">
        <v>286</v>
      </c>
      <c r="AC24" s="1" t="s">
        <v>487</v>
      </c>
      <c r="AD24" s="1" t="s">
        <v>413</v>
      </c>
      <c r="AE24" s="1" t="s">
        <v>485</v>
      </c>
      <c r="AF24" s="1" t="s">
        <v>272</v>
      </c>
      <c r="AI24" s="1" t="s">
        <v>463</v>
      </c>
      <c r="AJ24" s="1">
        <v>-2</v>
      </c>
      <c r="AK24" s="1" t="s">
        <v>16</v>
      </c>
      <c r="AL24" s="1" t="s">
        <v>19</v>
      </c>
      <c r="AM24" s="1">
        <v>2</v>
      </c>
      <c r="AN24" s="4"/>
      <c r="AO24" s="1">
        <v>3</v>
      </c>
      <c r="AP24" s="1" t="s">
        <v>16</v>
      </c>
      <c r="AQ24" s="1" t="s">
        <v>19</v>
      </c>
      <c r="AR24" s="1">
        <v>5</v>
      </c>
      <c r="AS24" s="4"/>
      <c r="AT24" s="1">
        <v>-2</v>
      </c>
      <c r="AU24" s="1" t="s">
        <v>16</v>
      </c>
      <c r="AV24" s="1" t="s">
        <v>17</v>
      </c>
      <c r="AW24" s="1">
        <v>-1</v>
      </c>
      <c r="AX24" s="4"/>
      <c r="AY24" s="1">
        <v>3</v>
      </c>
      <c r="AZ24" s="1" t="s">
        <v>16</v>
      </c>
      <c r="BA24" s="1" t="s">
        <v>19</v>
      </c>
      <c r="BB24" s="1">
        <v>1</v>
      </c>
    </row>
    <row r="25" spans="1:54" x14ac:dyDescent="0.25">
      <c r="A25" s="1" t="s">
        <v>183</v>
      </c>
      <c r="B25" s="1" t="s">
        <v>29</v>
      </c>
      <c r="C25" s="14" t="s">
        <v>352</v>
      </c>
      <c r="D25" s="1" t="s">
        <v>32</v>
      </c>
      <c r="F25" s="1">
        <v>-10</v>
      </c>
      <c r="G25" s="1">
        <v>10</v>
      </c>
      <c r="H25" s="1">
        <v>-7</v>
      </c>
      <c r="I25" s="1">
        <v>7</v>
      </c>
      <c r="J25" s="12" t="s">
        <v>105</v>
      </c>
      <c r="K25" s="1" t="s">
        <v>180</v>
      </c>
      <c r="L25" s="1" t="s">
        <v>18</v>
      </c>
      <c r="M25" s="1" t="s">
        <v>73</v>
      </c>
      <c r="O25" s="14" t="s">
        <v>170</v>
      </c>
      <c r="P25" s="12" t="s">
        <v>167</v>
      </c>
      <c r="Q25" s="13" t="s">
        <v>169</v>
      </c>
      <c r="R25" s="5" t="s">
        <v>168</v>
      </c>
      <c r="S25" s="14" t="s">
        <v>170</v>
      </c>
      <c r="T25" s="16" t="s">
        <v>484</v>
      </c>
      <c r="U25" s="16" t="s">
        <v>484</v>
      </c>
      <c r="V25" s="16" t="s">
        <v>484</v>
      </c>
      <c r="W25" s="1" t="s">
        <v>461</v>
      </c>
      <c r="X25" s="1" t="s">
        <v>462</v>
      </c>
      <c r="Y25" s="1" t="s">
        <v>30</v>
      </c>
      <c r="Z25" s="1" t="s">
        <v>440</v>
      </c>
      <c r="AA25" s="1" t="s">
        <v>486</v>
      </c>
      <c r="AB25" s="1" t="s">
        <v>223</v>
      </c>
      <c r="AC25" s="1" t="s">
        <v>487</v>
      </c>
      <c r="AD25" s="1" t="s">
        <v>460</v>
      </c>
      <c r="AE25" s="1" t="s">
        <v>485</v>
      </c>
      <c r="AF25" s="1" t="s">
        <v>326</v>
      </c>
      <c r="AI25" s="1" t="s">
        <v>463</v>
      </c>
      <c r="AJ25" s="1">
        <v>-2</v>
      </c>
      <c r="AK25" s="1" t="s">
        <v>16</v>
      </c>
      <c r="AL25" s="1" t="s">
        <v>19</v>
      </c>
      <c r="AM25" s="1">
        <v>4</v>
      </c>
      <c r="AN25" s="4"/>
      <c r="AO25" s="1">
        <v>-1</v>
      </c>
      <c r="AP25" s="1" t="s">
        <v>16</v>
      </c>
      <c r="AQ25" s="1" t="s">
        <v>19</v>
      </c>
      <c r="AR25" s="1">
        <v>2</v>
      </c>
      <c r="AS25" s="4"/>
      <c r="AT25" s="1">
        <v>-1</v>
      </c>
      <c r="AU25" s="1" t="s">
        <v>16</v>
      </c>
      <c r="AV25" s="1" t="s">
        <v>19</v>
      </c>
      <c r="AW25" s="1">
        <v>4</v>
      </c>
      <c r="AX25" s="4"/>
      <c r="AY25" s="1">
        <v>-1</v>
      </c>
      <c r="AZ25" s="1" t="s">
        <v>16</v>
      </c>
      <c r="BA25" s="1" t="s">
        <v>17</v>
      </c>
      <c r="BB25" s="1">
        <v>-2</v>
      </c>
    </row>
    <row r="26" spans="1:54" x14ac:dyDescent="0.25">
      <c r="A26" s="1" t="s">
        <v>183</v>
      </c>
      <c r="B26" s="1" t="s">
        <v>29</v>
      </c>
      <c r="C26" s="12" t="s">
        <v>211</v>
      </c>
      <c r="D26" s="1" t="s">
        <v>32</v>
      </c>
      <c r="F26" s="1">
        <v>-10</v>
      </c>
      <c r="G26" s="1">
        <v>10</v>
      </c>
      <c r="H26" s="1">
        <v>-7</v>
      </c>
      <c r="I26" s="1">
        <v>7</v>
      </c>
      <c r="J26" s="12" t="s">
        <v>148</v>
      </c>
      <c r="K26" s="1" t="s">
        <v>150</v>
      </c>
      <c r="L26" s="1" t="s">
        <v>26</v>
      </c>
      <c r="M26" s="1" t="s">
        <v>142</v>
      </c>
      <c r="O26" s="12" t="s">
        <v>167</v>
      </c>
      <c r="P26" s="12" t="s">
        <v>167</v>
      </c>
      <c r="Q26" s="13" t="s">
        <v>169</v>
      </c>
      <c r="R26" s="5" t="s">
        <v>168</v>
      </c>
      <c r="S26" s="14" t="s">
        <v>170</v>
      </c>
      <c r="T26" s="16" t="s">
        <v>484</v>
      </c>
      <c r="U26" s="16" t="s">
        <v>484</v>
      </c>
      <c r="V26" s="16" t="s">
        <v>484</v>
      </c>
      <c r="W26" s="1" t="s">
        <v>461</v>
      </c>
      <c r="X26" s="1" t="s">
        <v>462</v>
      </c>
      <c r="Y26" s="1" t="s">
        <v>30</v>
      </c>
      <c r="Z26" s="1" t="s">
        <v>250</v>
      </c>
      <c r="AA26" s="1" t="s">
        <v>486</v>
      </c>
      <c r="AB26" s="1" t="s">
        <v>282</v>
      </c>
      <c r="AC26" s="1" t="s">
        <v>487</v>
      </c>
      <c r="AD26" s="1" t="s">
        <v>289</v>
      </c>
      <c r="AE26" s="1" t="s">
        <v>485</v>
      </c>
      <c r="AF26" s="1" t="s">
        <v>269</v>
      </c>
      <c r="AI26" s="1" t="s">
        <v>463</v>
      </c>
      <c r="AJ26" s="1">
        <v>2</v>
      </c>
      <c r="AK26" s="1" t="s">
        <v>16</v>
      </c>
      <c r="AL26" s="1" t="s">
        <v>19</v>
      </c>
      <c r="AM26" s="1">
        <v>3</v>
      </c>
      <c r="AN26" s="4"/>
      <c r="AO26" s="1">
        <v>3</v>
      </c>
      <c r="AP26" s="1" t="s">
        <v>16</v>
      </c>
      <c r="AQ26" s="1" t="s">
        <v>17</v>
      </c>
      <c r="AR26" s="1">
        <v>-1</v>
      </c>
      <c r="AS26" s="4"/>
      <c r="AT26" s="1">
        <v>-3</v>
      </c>
      <c r="AU26" s="1" t="s">
        <v>16</v>
      </c>
      <c r="AV26" s="1" t="s">
        <v>19</v>
      </c>
      <c r="AW26" s="1">
        <v>2</v>
      </c>
      <c r="AX26" s="4"/>
      <c r="AY26" s="1">
        <v>-1</v>
      </c>
      <c r="AZ26" s="1" t="s">
        <v>16</v>
      </c>
      <c r="BA26" s="1" t="s">
        <v>19</v>
      </c>
      <c r="BB26" s="1">
        <v>3</v>
      </c>
    </row>
    <row r="27" spans="1:54" x14ac:dyDescent="0.25">
      <c r="A27" s="1" t="s">
        <v>183</v>
      </c>
      <c r="B27" s="1" t="s">
        <v>29</v>
      </c>
      <c r="C27" s="13" t="s">
        <v>349</v>
      </c>
      <c r="D27" s="1" t="s">
        <v>32</v>
      </c>
      <c r="F27" s="1">
        <v>-10</v>
      </c>
      <c r="G27" s="1">
        <v>10</v>
      </c>
      <c r="H27" s="1">
        <v>-7</v>
      </c>
      <c r="I27" s="1">
        <v>7</v>
      </c>
      <c r="J27" s="12" t="s">
        <v>164</v>
      </c>
      <c r="K27" s="1" t="s">
        <v>53</v>
      </c>
      <c r="L27" s="1" t="s">
        <v>120</v>
      </c>
      <c r="M27" s="1" t="s">
        <v>179</v>
      </c>
      <c r="O27" s="13" t="s">
        <v>169</v>
      </c>
      <c r="P27" s="12" t="s">
        <v>167</v>
      </c>
      <c r="Q27" s="13" t="s">
        <v>169</v>
      </c>
      <c r="R27" s="5" t="s">
        <v>168</v>
      </c>
      <c r="S27" s="14" t="s">
        <v>170</v>
      </c>
      <c r="T27" s="16" t="s">
        <v>484</v>
      </c>
      <c r="U27" s="16" t="s">
        <v>484</v>
      </c>
      <c r="V27" s="16" t="s">
        <v>484</v>
      </c>
      <c r="W27" s="1" t="s">
        <v>461</v>
      </c>
      <c r="X27" s="1" t="s">
        <v>462</v>
      </c>
      <c r="Y27" s="1" t="s">
        <v>30</v>
      </c>
      <c r="Z27" s="1" t="s">
        <v>444</v>
      </c>
      <c r="AA27" s="1" t="s">
        <v>486</v>
      </c>
      <c r="AB27" s="1" t="s">
        <v>350</v>
      </c>
      <c r="AC27" s="1" t="s">
        <v>487</v>
      </c>
      <c r="AD27" s="1" t="s">
        <v>375</v>
      </c>
      <c r="AE27" s="1" t="s">
        <v>485</v>
      </c>
      <c r="AF27" s="1" t="s">
        <v>257</v>
      </c>
      <c r="AI27" s="1" t="s">
        <v>463</v>
      </c>
      <c r="AJ27" s="1">
        <v>-2</v>
      </c>
      <c r="AK27" s="1" t="s">
        <v>16</v>
      </c>
      <c r="AL27" s="1" t="s">
        <v>17</v>
      </c>
      <c r="AM27" s="1">
        <v>-6</v>
      </c>
      <c r="AN27" s="4"/>
      <c r="AO27" s="1">
        <v>-2</v>
      </c>
      <c r="AP27" s="1" t="s">
        <v>16</v>
      </c>
      <c r="AQ27" s="1" t="s">
        <v>19</v>
      </c>
      <c r="AR27" s="1">
        <v>3</v>
      </c>
      <c r="AS27" s="4"/>
      <c r="AT27" s="1">
        <v>-4</v>
      </c>
      <c r="AU27" s="1" t="s">
        <v>16</v>
      </c>
      <c r="AV27" s="1" t="s">
        <v>17</v>
      </c>
      <c r="AW27" s="1">
        <v>-4</v>
      </c>
      <c r="AX27" s="4"/>
      <c r="AY27" s="1">
        <v>-1</v>
      </c>
      <c r="AZ27" s="1" t="s">
        <v>16</v>
      </c>
      <c r="BA27" s="1" t="s">
        <v>17</v>
      </c>
      <c r="BB27" s="1">
        <v>-4</v>
      </c>
    </row>
    <row r="28" spans="1:54" x14ac:dyDescent="0.25">
      <c r="A28" s="1" t="s">
        <v>183</v>
      </c>
      <c r="B28" s="1" t="s">
        <v>29</v>
      </c>
      <c r="C28" s="5" t="s">
        <v>185</v>
      </c>
      <c r="D28" s="1" t="s">
        <v>32</v>
      </c>
      <c r="F28" s="1">
        <v>-10</v>
      </c>
      <c r="G28" s="1">
        <v>10</v>
      </c>
      <c r="H28" s="1">
        <v>-7</v>
      </c>
      <c r="I28" s="1">
        <v>7</v>
      </c>
      <c r="J28" s="12" t="s">
        <v>175</v>
      </c>
      <c r="K28" s="1" t="s">
        <v>55</v>
      </c>
      <c r="L28" s="1" t="s">
        <v>95</v>
      </c>
      <c r="M28" s="1" t="s">
        <v>100</v>
      </c>
      <c r="O28" s="5" t="s">
        <v>168</v>
      </c>
      <c r="P28" s="12" t="s">
        <v>167</v>
      </c>
      <c r="Q28" s="13" t="s">
        <v>169</v>
      </c>
      <c r="R28" s="5" t="s">
        <v>168</v>
      </c>
      <c r="S28" s="14" t="s">
        <v>170</v>
      </c>
      <c r="T28" s="16" t="s">
        <v>484</v>
      </c>
      <c r="U28" s="16" t="s">
        <v>484</v>
      </c>
      <c r="V28" s="16" t="s">
        <v>484</v>
      </c>
      <c r="W28" s="1" t="s">
        <v>461</v>
      </c>
      <c r="X28" s="1" t="s">
        <v>462</v>
      </c>
      <c r="Y28" s="1" t="s">
        <v>30</v>
      </c>
      <c r="Z28" s="1" t="s">
        <v>234</v>
      </c>
      <c r="AA28" s="1" t="s">
        <v>486</v>
      </c>
      <c r="AB28" s="1" t="s">
        <v>451</v>
      </c>
      <c r="AC28" s="1" t="s">
        <v>487</v>
      </c>
      <c r="AD28" s="1" t="s">
        <v>436</v>
      </c>
      <c r="AE28" s="1" t="s">
        <v>485</v>
      </c>
      <c r="AF28" s="1" t="s">
        <v>450</v>
      </c>
      <c r="AI28" s="1" t="s">
        <v>463</v>
      </c>
      <c r="AJ28" s="1">
        <v>-4</v>
      </c>
      <c r="AK28" s="1" t="s">
        <v>16</v>
      </c>
      <c r="AL28" s="1" t="s">
        <v>17</v>
      </c>
      <c r="AM28" s="1">
        <v>-2</v>
      </c>
      <c r="AN28" s="4"/>
      <c r="AO28" s="1">
        <v>-3</v>
      </c>
      <c r="AP28" s="1" t="s">
        <v>16</v>
      </c>
      <c r="AQ28" s="1" t="s">
        <v>17</v>
      </c>
      <c r="AR28" s="1">
        <v>-5</v>
      </c>
      <c r="AS28" s="4"/>
      <c r="AT28" s="1">
        <v>-4</v>
      </c>
      <c r="AU28" s="1" t="s">
        <v>16</v>
      </c>
      <c r="AV28" s="1" t="s">
        <v>17</v>
      </c>
      <c r="AW28" s="1">
        <v>-3</v>
      </c>
      <c r="AX28" s="4"/>
      <c r="AY28" s="1">
        <v>3</v>
      </c>
      <c r="AZ28" s="1" t="s">
        <v>16</v>
      </c>
      <c r="BA28" s="1" t="s">
        <v>17</v>
      </c>
      <c r="BB28" s="1">
        <v>-6</v>
      </c>
    </row>
    <row r="29" spans="1:54" x14ac:dyDescent="0.25">
      <c r="A29" s="1" t="s">
        <v>183</v>
      </c>
      <c r="B29" s="1" t="s">
        <v>29</v>
      </c>
      <c r="C29" s="14" t="s">
        <v>204</v>
      </c>
      <c r="D29" s="1" t="s">
        <v>32</v>
      </c>
      <c r="F29" s="1">
        <v>-10</v>
      </c>
      <c r="G29" s="1">
        <v>10</v>
      </c>
      <c r="H29" s="1">
        <v>-7</v>
      </c>
      <c r="I29" s="1">
        <v>7</v>
      </c>
      <c r="J29" s="12" t="s">
        <v>94</v>
      </c>
      <c r="K29" s="1" t="s">
        <v>44</v>
      </c>
      <c r="L29" s="1" t="s">
        <v>18</v>
      </c>
      <c r="M29" s="1" t="s">
        <v>103</v>
      </c>
      <c r="O29" s="14" t="s">
        <v>170</v>
      </c>
      <c r="P29" s="12" t="s">
        <v>167</v>
      </c>
      <c r="Q29" s="13" t="s">
        <v>169</v>
      </c>
      <c r="R29" s="5" t="s">
        <v>168</v>
      </c>
      <c r="S29" s="14" t="s">
        <v>170</v>
      </c>
      <c r="T29" s="16" t="s">
        <v>484</v>
      </c>
      <c r="U29" s="16" t="s">
        <v>484</v>
      </c>
      <c r="V29" s="16" t="s">
        <v>484</v>
      </c>
      <c r="W29" s="1" t="s">
        <v>461</v>
      </c>
      <c r="X29" s="1" t="s">
        <v>462</v>
      </c>
      <c r="Y29" s="1" t="s">
        <v>30</v>
      </c>
      <c r="Z29" s="1" t="s">
        <v>320</v>
      </c>
      <c r="AA29" s="1" t="s">
        <v>486</v>
      </c>
      <c r="AB29" s="1" t="s">
        <v>327</v>
      </c>
      <c r="AC29" s="1" t="s">
        <v>487</v>
      </c>
      <c r="AD29" s="1" t="s">
        <v>460</v>
      </c>
      <c r="AE29" s="1" t="s">
        <v>485</v>
      </c>
      <c r="AF29" s="1" t="s">
        <v>265</v>
      </c>
      <c r="AI29" s="1" t="s">
        <v>463</v>
      </c>
      <c r="AJ29" s="1">
        <v>-4</v>
      </c>
      <c r="AK29" s="1" t="s">
        <v>16</v>
      </c>
      <c r="AL29" s="1" t="s">
        <v>19</v>
      </c>
      <c r="AM29" s="1">
        <v>3</v>
      </c>
      <c r="AN29" s="4"/>
      <c r="AO29" s="1">
        <v>3</v>
      </c>
      <c r="AP29" s="1" t="s">
        <v>16</v>
      </c>
      <c r="AQ29" s="1" t="s">
        <v>19</v>
      </c>
      <c r="AR29" s="1">
        <v>3</v>
      </c>
      <c r="AS29" s="4"/>
      <c r="AT29" s="1">
        <v>-1</v>
      </c>
      <c r="AU29" s="1" t="s">
        <v>16</v>
      </c>
      <c r="AV29" s="1" t="s">
        <v>19</v>
      </c>
      <c r="AW29" s="1">
        <v>4</v>
      </c>
      <c r="AX29" s="4"/>
      <c r="AY29" s="1">
        <v>4</v>
      </c>
      <c r="AZ29" s="1" t="s">
        <v>16</v>
      </c>
      <c r="BA29" s="1" t="s">
        <v>17</v>
      </c>
      <c r="BB29" s="1">
        <v>-5</v>
      </c>
    </row>
    <row r="30" spans="1:54" x14ac:dyDescent="0.25">
      <c r="A30" s="1" t="s">
        <v>183</v>
      </c>
      <c r="B30" s="1" t="s">
        <v>29</v>
      </c>
      <c r="C30" s="12" t="s">
        <v>186</v>
      </c>
      <c r="D30" s="1" t="s">
        <v>32</v>
      </c>
      <c r="F30" s="1">
        <v>-10</v>
      </c>
      <c r="G30" s="1">
        <v>10</v>
      </c>
      <c r="H30" s="1">
        <v>-7</v>
      </c>
      <c r="I30" s="1">
        <v>7</v>
      </c>
      <c r="J30" s="12" t="s">
        <v>137</v>
      </c>
      <c r="K30" s="1" t="s">
        <v>48</v>
      </c>
      <c r="L30" s="1" t="s">
        <v>53</v>
      </c>
      <c r="M30" s="1" t="s">
        <v>69</v>
      </c>
      <c r="O30" s="12" t="s">
        <v>167</v>
      </c>
      <c r="P30" s="12" t="s">
        <v>167</v>
      </c>
      <c r="Q30" s="13" t="s">
        <v>169</v>
      </c>
      <c r="R30" s="5" t="s">
        <v>168</v>
      </c>
      <c r="S30" s="14" t="s">
        <v>170</v>
      </c>
      <c r="T30" s="16" t="s">
        <v>484</v>
      </c>
      <c r="U30" s="16" t="s">
        <v>484</v>
      </c>
      <c r="V30" s="16" t="s">
        <v>484</v>
      </c>
      <c r="W30" s="1" t="s">
        <v>461</v>
      </c>
      <c r="X30" s="1" t="s">
        <v>462</v>
      </c>
      <c r="Y30" s="1" t="s">
        <v>30</v>
      </c>
      <c r="Z30" s="1" t="s">
        <v>377</v>
      </c>
      <c r="AA30" s="1" t="s">
        <v>486</v>
      </c>
      <c r="AB30" s="1" t="s">
        <v>317</v>
      </c>
      <c r="AC30" s="1" t="s">
        <v>487</v>
      </c>
      <c r="AD30" s="1" t="s">
        <v>362</v>
      </c>
      <c r="AE30" s="1" t="s">
        <v>485</v>
      </c>
      <c r="AF30" s="1" t="s">
        <v>448</v>
      </c>
      <c r="AI30" s="1" t="s">
        <v>463</v>
      </c>
      <c r="AJ30" s="1">
        <v>1</v>
      </c>
      <c r="AK30" s="1" t="s">
        <v>16</v>
      </c>
      <c r="AL30" s="1" t="s">
        <v>17</v>
      </c>
      <c r="AM30" s="1">
        <v>-5</v>
      </c>
      <c r="AN30" s="4"/>
      <c r="AO30" s="1">
        <v>4</v>
      </c>
      <c r="AP30" s="1" t="s">
        <v>16</v>
      </c>
      <c r="AQ30" s="1" t="s">
        <v>19</v>
      </c>
      <c r="AR30" s="1">
        <v>6</v>
      </c>
      <c r="AS30" s="4"/>
      <c r="AT30" s="1">
        <v>-2</v>
      </c>
      <c r="AU30" s="1" t="s">
        <v>16</v>
      </c>
      <c r="AV30" s="1" t="s">
        <v>19</v>
      </c>
      <c r="AW30" s="1">
        <v>3</v>
      </c>
      <c r="AX30" s="4"/>
      <c r="AY30" s="1">
        <v>2</v>
      </c>
      <c r="AZ30" s="1" t="s">
        <v>16</v>
      </c>
      <c r="BA30" s="1" t="s">
        <v>19</v>
      </c>
      <c r="BB30" s="1">
        <v>6</v>
      </c>
    </row>
    <row r="31" spans="1:54" x14ac:dyDescent="0.25">
      <c r="A31" s="1" t="s">
        <v>183</v>
      </c>
      <c r="B31" s="1" t="s">
        <v>29</v>
      </c>
      <c r="C31" s="13" t="s">
        <v>207</v>
      </c>
      <c r="D31" s="1" t="s">
        <v>32</v>
      </c>
      <c r="F31" s="1">
        <v>-10</v>
      </c>
      <c r="G31" s="1">
        <v>10</v>
      </c>
      <c r="H31" s="1">
        <v>-7</v>
      </c>
      <c r="I31" s="1">
        <v>7</v>
      </c>
      <c r="J31" s="12" t="s">
        <v>49</v>
      </c>
      <c r="K31" s="1" t="s">
        <v>66</v>
      </c>
      <c r="L31" s="1" t="s">
        <v>124</v>
      </c>
      <c r="M31" s="1" t="s">
        <v>94</v>
      </c>
      <c r="O31" s="13" t="s">
        <v>169</v>
      </c>
      <c r="P31" s="12" t="s">
        <v>167</v>
      </c>
      <c r="Q31" s="13" t="s">
        <v>169</v>
      </c>
      <c r="R31" s="5" t="s">
        <v>168</v>
      </c>
      <c r="S31" s="14" t="s">
        <v>170</v>
      </c>
      <c r="T31" s="16" t="s">
        <v>484</v>
      </c>
      <c r="U31" s="16" t="s">
        <v>484</v>
      </c>
      <c r="V31" s="16" t="s">
        <v>484</v>
      </c>
      <c r="W31" s="1" t="s">
        <v>461</v>
      </c>
      <c r="X31" s="1" t="s">
        <v>462</v>
      </c>
      <c r="Y31" s="1" t="s">
        <v>30</v>
      </c>
      <c r="Z31" s="1" t="s">
        <v>308</v>
      </c>
      <c r="AA31" s="1" t="s">
        <v>486</v>
      </c>
      <c r="AB31" s="1" t="s">
        <v>408</v>
      </c>
      <c r="AC31" s="1" t="s">
        <v>487</v>
      </c>
      <c r="AD31" s="1" t="s">
        <v>249</v>
      </c>
      <c r="AE31" s="1" t="s">
        <v>485</v>
      </c>
      <c r="AF31" s="1" t="s">
        <v>391</v>
      </c>
      <c r="AI31" s="1" t="s">
        <v>463</v>
      </c>
      <c r="AJ31" s="1">
        <v>-3</v>
      </c>
      <c r="AK31" s="1" t="s">
        <v>16</v>
      </c>
      <c r="AL31" s="1" t="s">
        <v>17</v>
      </c>
      <c r="AM31" s="1">
        <v>-2</v>
      </c>
      <c r="AN31" s="4"/>
      <c r="AO31" s="1">
        <v>-2</v>
      </c>
      <c r="AP31" s="1" t="s">
        <v>16</v>
      </c>
      <c r="AQ31" s="1" t="s">
        <v>19</v>
      </c>
      <c r="AR31" s="1">
        <v>1</v>
      </c>
      <c r="AS31" s="4"/>
      <c r="AT31" s="1">
        <v>4</v>
      </c>
      <c r="AU31" s="1" t="s">
        <v>16</v>
      </c>
      <c r="AV31" s="1" t="s">
        <v>19</v>
      </c>
      <c r="AW31" s="1">
        <v>3</v>
      </c>
      <c r="AX31" s="4"/>
      <c r="AY31" s="1">
        <v>-4</v>
      </c>
      <c r="AZ31" s="1" t="s">
        <v>16</v>
      </c>
      <c r="BA31" s="1" t="s">
        <v>19</v>
      </c>
      <c r="BB31" s="1">
        <v>3</v>
      </c>
    </row>
    <row r="32" spans="1:54" x14ac:dyDescent="0.25">
      <c r="A32" s="1" t="s">
        <v>183</v>
      </c>
      <c r="B32" s="1" t="s">
        <v>29</v>
      </c>
      <c r="C32" s="5" t="s">
        <v>200</v>
      </c>
      <c r="D32" s="1" t="s">
        <v>32</v>
      </c>
      <c r="F32" s="1">
        <v>-10</v>
      </c>
      <c r="G32" s="1">
        <v>10</v>
      </c>
      <c r="H32" s="1">
        <v>-7</v>
      </c>
      <c r="I32" s="1">
        <v>7</v>
      </c>
      <c r="J32" s="12" t="s">
        <v>87</v>
      </c>
      <c r="K32" s="1" t="s">
        <v>124</v>
      </c>
      <c r="L32" s="1" t="s">
        <v>181</v>
      </c>
      <c r="M32" s="1" t="s">
        <v>93</v>
      </c>
      <c r="O32" s="5" t="s">
        <v>168</v>
      </c>
      <c r="P32" s="12" t="s">
        <v>167</v>
      </c>
      <c r="Q32" s="13" t="s">
        <v>169</v>
      </c>
      <c r="R32" s="5" t="s">
        <v>168</v>
      </c>
      <c r="S32" s="14" t="s">
        <v>170</v>
      </c>
      <c r="T32" s="16" t="s">
        <v>484</v>
      </c>
      <c r="U32" s="16" t="s">
        <v>484</v>
      </c>
      <c r="V32" s="16" t="s">
        <v>484</v>
      </c>
      <c r="W32" s="1" t="s">
        <v>461</v>
      </c>
      <c r="X32" s="1" t="s">
        <v>462</v>
      </c>
      <c r="Y32" s="1" t="s">
        <v>30</v>
      </c>
      <c r="Z32" s="1" t="s">
        <v>342</v>
      </c>
      <c r="AA32" s="1" t="s">
        <v>486</v>
      </c>
      <c r="AB32" s="1" t="s">
        <v>478</v>
      </c>
      <c r="AC32" s="1" t="s">
        <v>487</v>
      </c>
      <c r="AD32" s="1" t="s">
        <v>325</v>
      </c>
      <c r="AE32" s="1" t="s">
        <v>485</v>
      </c>
      <c r="AF32" s="1" t="s">
        <v>394</v>
      </c>
      <c r="AI32" s="1" t="s">
        <v>463</v>
      </c>
      <c r="AJ32" s="1">
        <v>4</v>
      </c>
      <c r="AK32" s="1" t="s">
        <v>16</v>
      </c>
      <c r="AL32" s="1" t="s">
        <v>17</v>
      </c>
      <c r="AM32" s="1">
        <v>-6</v>
      </c>
      <c r="AN32" s="4"/>
      <c r="AO32" s="1">
        <v>4</v>
      </c>
      <c r="AP32" s="1" t="s">
        <v>16</v>
      </c>
      <c r="AQ32" s="1" t="s">
        <v>19</v>
      </c>
      <c r="AR32" s="1">
        <v>3</v>
      </c>
      <c r="AS32" s="4"/>
      <c r="AT32" s="1">
        <v>-4</v>
      </c>
      <c r="AU32" s="1" t="s">
        <v>16</v>
      </c>
      <c r="AV32" s="1" t="s">
        <v>19</v>
      </c>
      <c r="AW32" s="1">
        <v>2</v>
      </c>
      <c r="AX32" s="4"/>
      <c r="AY32" s="1">
        <v>2</v>
      </c>
      <c r="AZ32" s="1" t="s">
        <v>16</v>
      </c>
      <c r="BA32" s="1" t="s">
        <v>19</v>
      </c>
      <c r="BB32" s="1">
        <v>4</v>
      </c>
    </row>
    <row r="33" spans="1:54" x14ac:dyDescent="0.25">
      <c r="A33" s="1" t="s">
        <v>183</v>
      </c>
      <c r="B33" s="1" t="s">
        <v>29</v>
      </c>
      <c r="C33" s="14" t="s">
        <v>218</v>
      </c>
      <c r="D33" s="1" t="s">
        <v>32</v>
      </c>
      <c r="F33" s="1">
        <v>-10</v>
      </c>
      <c r="G33" s="1">
        <v>10</v>
      </c>
      <c r="H33" s="1">
        <v>-7</v>
      </c>
      <c r="I33" s="1">
        <v>7</v>
      </c>
      <c r="J33" s="12" t="s">
        <v>72</v>
      </c>
      <c r="K33" s="1" t="s">
        <v>89</v>
      </c>
      <c r="L33" s="1" t="s">
        <v>18</v>
      </c>
      <c r="M33" s="1" t="s">
        <v>65</v>
      </c>
      <c r="O33" s="14" t="s">
        <v>170</v>
      </c>
      <c r="P33" s="12" t="s">
        <v>167</v>
      </c>
      <c r="Q33" s="13" t="s">
        <v>169</v>
      </c>
      <c r="R33" s="5" t="s">
        <v>168</v>
      </c>
      <c r="S33" s="14" t="s">
        <v>170</v>
      </c>
      <c r="T33" s="16" t="s">
        <v>484</v>
      </c>
      <c r="U33" s="16" t="s">
        <v>484</v>
      </c>
      <c r="V33" s="16" t="s">
        <v>484</v>
      </c>
      <c r="W33" s="1" t="s">
        <v>461</v>
      </c>
      <c r="X33" s="1" t="s">
        <v>462</v>
      </c>
      <c r="Y33" s="1" t="s">
        <v>30</v>
      </c>
      <c r="Z33" s="1" t="s">
        <v>273</v>
      </c>
      <c r="AA33" s="1" t="s">
        <v>486</v>
      </c>
      <c r="AB33" s="1" t="s">
        <v>482</v>
      </c>
      <c r="AC33" s="1" t="s">
        <v>487</v>
      </c>
      <c r="AD33" s="1" t="s">
        <v>460</v>
      </c>
      <c r="AE33" s="1" t="s">
        <v>485</v>
      </c>
      <c r="AF33" s="1" t="s">
        <v>276</v>
      </c>
      <c r="AI33" s="1" t="s">
        <v>463</v>
      </c>
      <c r="AJ33" s="1">
        <v>3</v>
      </c>
      <c r="AK33" s="1" t="s">
        <v>16</v>
      </c>
      <c r="AL33" s="1" t="s">
        <v>19</v>
      </c>
      <c r="AM33" s="1">
        <v>4</v>
      </c>
      <c r="AN33" s="4"/>
      <c r="AO33" s="1">
        <v>-4</v>
      </c>
      <c r="AP33" s="1" t="s">
        <v>16</v>
      </c>
      <c r="AQ33" s="1" t="s">
        <v>19</v>
      </c>
      <c r="AR33" s="1">
        <v>5</v>
      </c>
      <c r="AS33" s="4"/>
      <c r="AT33" s="1">
        <v>-1</v>
      </c>
      <c r="AU33" s="1" t="s">
        <v>16</v>
      </c>
      <c r="AV33" s="1" t="s">
        <v>19</v>
      </c>
      <c r="AW33" s="1">
        <v>4</v>
      </c>
      <c r="AX33" s="4"/>
      <c r="AY33" s="1">
        <v>-4</v>
      </c>
      <c r="AZ33" s="1" t="s">
        <v>16</v>
      </c>
      <c r="BA33" s="1" t="s">
        <v>17</v>
      </c>
      <c r="BB33" s="1">
        <v>-1</v>
      </c>
    </row>
    <row r="34" spans="1:54" x14ac:dyDescent="0.25">
      <c r="A34" s="1" t="s">
        <v>183</v>
      </c>
      <c r="B34" s="1" t="s">
        <v>29</v>
      </c>
      <c r="C34" s="12" t="s">
        <v>217</v>
      </c>
      <c r="D34" s="1" t="s">
        <v>32</v>
      </c>
      <c r="F34" s="1">
        <v>-10</v>
      </c>
      <c r="G34" s="1">
        <v>10</v>
      </c>
      <c r="H34" s="1">
        <v>-7</v>
      </c>
      <c r="I34" s="1">
        <v>7</v>
      </c>
      <c r="J34" s="12" t="s">
        <v>91</v>
      </c>
      <c r="K34" s="1" t="s">
        <v>55</v>
      </c>
      <c r="L34" s="1" t="s">
        <v>62</v>
      </c>
      <c r="M34" s="1" t="s">
        <v>164</v>
      </c>
      <c r="O34" s="12" t="s">
        <v>167</v>
      </c>
      <c r="P34" s="12" t="s">
        <v>167</v>
      </c>
      <c r="Q34" s="13" t="s">
        <v>169</v>
      </c>
      <c r="R34" s="5" t="s">
        <v>168</v>
      </c>
      <c r="S34" s="14" t="s">
        <v>170</v>
      </c>
      <c r="T34" s="16" t="s">
        <v>484</v>
      </c>
      <c r="U34" s="16" t="s">
        <v>484</v>
      </c>
      <c r="V34" s="16" t="s">
        <v>484</v>
      </c>
      <c r="W34" s="1" t="s">
        <v>461</v>
      </c>
      <c r="X34" s="1" t="s">
        <v>462</v>
      </c>
      <c r="Y34" s="1" t="s">
        <v>30</v>
      </c>
      <c r="Z34" s="1" t="s">
        <v>412</v>
      </c>
      <c r="AA34" s="1" t="s">
        <v>486</v>
      </c>
      <c r="AB34" s="1" t="s">
        <v>451</v>
      </c>
      <c r="AC34" s="1" t="s">
        <v>487</v>
      </c>
      <c r="AD34" s="1" t="s">
        <v>236</v>
      </c>
      <c r="AE34" s="1" t="s">
        <v>485</v>
      </c>
      <c r="AF34" s="1" t="s">
        <v>449</v>
      </c>
      <c r="AI34" s="1" t="s">
        <v>463</v>
      </c>
      <c r="AJ34" s="1">
        <v>2</v>
      </c>
      <c r="AK34" s="1" t="s">
        <v>16</v>
      </c>
      <c r="AL34" s="1" t="s">
        <v>17</v>
      </c>
      <c r="AM34" s="1">
        <v>-2</v>
      </c>
      <c r="AN34" s="4"/>
      <c r="AO34" s="1">
        <v>-3</v>
      </c>
      <c r="AP34" s="1" t="s">
        <v>16</v>
      </c>
      <c r="AQ34" s="1" t="s">
        <v>17</v>
      </c>
      <c r="AR34" s="1">
        <v>-5</v>
      </c>
      <c r="AS34" s="4"/>
      <c r="AT34" s="1">
        <v>-4</v>
      </c>
      <c r="AU34" s="1" t="s">
        <v>16</v>
      </c>
      <c r="AV34" s="1" t="s">
        <v>17</v>
      </c>
      <c r="AW34" s="1">
        <v>-6</v>
      </c>
      <c r="AX34" s="4"/>
      <c r="AY34" s="1">
        <v>-2</v>
      </c>
      <c r="AZ34" s="1" t="s">
        <v>16</v>
      </c>
      <c r="BA34" s="1" t="s">
        <v>17</v>
      </c>
      <c r="BB34" s="1">
        <v>-6</v>
      </c>
    </row>
    <row r="35" spans="1:54" x14ac:dyDescent="0.25">
      <c r="A35" s="1" t="s">
        <v>183</v>
      </c>
      <c r="B35" s="1" t="s">
        <v>29</v>
      </c>
      <c r="C35" s="13" t="s">
        <v>187</v>
      </c>
      <c r="D35" s="1" t="s">
        <v>32</v>
      </c>
      <c r="F35" s="1">
        <v>-10</v>
      </c>
      <c r="G35" s="1">
        <v>10</v>
      </c>
      <c r="H35" s="1">
        <v>-7</v>
      </c>
      <c r="I35" s="1">
        <v>7</v>
      </c>
      <c r="J35" s="12" t="s">
        <v>66</v>
      </c>
      <c r="K35" s="1" t="s">
        <v>182</v>
      </c>
      <c r="L35" s="1" t="s">
        <v>69</v>
      </c>
      <c r="M35" s="1" t="s">
        <v>103</v>
      </c>
      <c r="O35" s="13" t="s">
        <v>169</v>
      </c>
      <c r="P35" s="12" t="s">
        <v>167</v>
      </c>
      <c r="Q35" s="13" t="s">
        <v>169</v>
      </c>
      <c r="R35" s="5" t="s">
        <v>168</v>
      </c>
      <c r="S35" s="14" t="s">
        <v>170</v>
      </c>
      <c r="T35" s="16" t="s">
        <v>484</v>
      </c>
      <c r="U35" s="16" t="s">
        <v>484</v>
      </c>
      <c r="V35" s="16" t="s">
        <v>484</v>
      </c>
      <c r="W35" s="1" t="s">
        <v>461</v>
      </c>
      <c r="X35" s="1" t="s">
        <v>462</v>
      </c>
      <c r="Y35" s="1" t="s">
        <v>30</v>
      </c>
      <c r="Z35" s="1" t="s">
        <v>258</v>
      </c>
      <c r="AA35" s="1" t="s">
        <v>486</v>
      </c>
      <c r="AB35" s="1" t="s">
        <v>338</v>
      </c>
      <c r="AC35" s="1" t="s">
        <v>487</v>
      </c>
      <c r="AD35" s="1" t="s">
        <v>385</v>
      </c>
      <c r="AE35" s="1" t="s">
        <v>485</v>
      </c>
      <c r="AF35" s="1" t="s">
        <v>265</v>
      </c>
      <c r="AI35" s="1" t="s">
        <v>463</v>
      </c>
      <c r="AJ35" s="1">
        <v>-2</v>
      </c>
      <c r="AK35" s="1" t="s">
        <v>16</v>
      </c>
      <c r="AL35" s="1" t="s">
        <v>19</v>
      </c>
      <c r="AM35" s="1">
        <v>1</v>
      </c>
      <c r="AN35" s="4"/>
      <c r="AO35" s="1">
        <v>-2</v>
      </c>
      <c r="AP35" s="1" t="s">
        <v>16</v>
      </c>
      <c r="AQ35" s="1" t="s">
        <v>17</v>
      </c>
      <c r="AR35" s="1">
        <v>-2</v>
      </c>
      <c r="AS35" s="4"/>
      <c r="AT35" s="1">
        <v>2</v>
      </c>
      <c r="AU35" s="1" t="s">
        <v>16</v>
      </c>
      <c r="AV35" s="1" t="s">
        <v>19</v>
      </c>
      <c r="AW35" s="1">
        <v>6</v>
      </c>
      <c r="AX35" s="4"/>
      <c r="AY35" s="1">
        <v>4</v>
      </c>
      <c r="AZ35" s="1" t="s">
        <v>16</v>
      </c>
      <c r="BA35" s="1" t="s">
        <v>17</v>
      </c>
      <c r="BB35" s="1">
        <v>-5</v>
      </c>
    </row>
    <row r="36" spans="1:54" x14ac:dyDescent="0.25">
      <c r="A36" s="1" t="s">
        <v>183</v>
      </c>
      <c r="B36" s="1" t="s">
        <v>29</v>
      </c>
      <c r="C36" s="5" t="s">
        <v>194</v>
      </c>
      <c r="D36" s="1" t="s">
        <v>32</v>
      </c>
      <c r="F36" s="1">
        <v>-10</v>
      </c>
      <c r="G36" s="1">
        <v>10</v>
      </c>
      <c r="H36" s="1">
        <v>-7</v>
      </c>
      <c r="I36" s="1">
        <v>7</v>
      </c>
      <c r="J36" s="12" t="s">
        <v>172</v>
      </c>
      <c r="K36" s="1" t="s">
        <v>117</v>
      </c>
      <c r="L36" s="1" t="s">
        <v>150</v>
      </c>
      <c r="M36" s="1" t="s">
        <v>22</v>
      </c>
      <c r="O36" s="5" t="s">
        <v>168</v>
      </c>
      <c r="P36" s="12" t="s">
        <v>167</v>
      </c>
      <c r="Q36" s="13" t="s">
        <v>169</v>
      </c>
      <c r="R36" s="5" t="s">
        <v>168</v>
      </c>
      <c r="S36" s="14" t="s">
        <v>170</v>
      </c>
      <c r="T36" s="16" t="s">
        <v>484</v>
      </c>
      <c r="U36" s="16" t="s">
        <v>484</v>
      </c>
      <c r="V36" s="16" t="s">
        <v>484</v>
      </c>
      <c r="W36" s="1" t="s">
        <v>461</v>
      </c>
      <c r="X36" s="1" t="s">
        <v>462</v>
      </c>
      <c r="Y36" s="1" t="s">
        <v>30</v>
      </c>
      <c r="Z36" s="1" t="s">
        <v>346</v>
      </c>
      <c r="AA36" s="1" t="s">
        <v>486</v>
      </c>
      <c r="AB36" s="1" t="s">
        <v>435</v>
      </c>
      <c r="AC36" s="1" t="s">
        <v>487</v>
      </c>
      <c r="AD36" s="1" t="s">
        <v>305</v>
      </c>
      <c r="AE36" s="1" t="s">
        <v>485</v>
      </c>
      <c r="AF36" s="1" t="s">
        <v>272</v>
      </c>
      <c r="AI36" s="1" t="s">
        <v>463</v>
      </c>
      <c r="AJ36" s="1">
        <v>-3</v>
      </c>
      <c r="AK36" s="1" t="s">
        <v>16</v>
      </c>
      <c r="AL36" s="1" t="s">
        <v>19</v>
      </c>
      <c r="AM36" s="1">
        <v>3</v>
      </c>
      <c r="AN36" s="4"/>
      <c r="AO36" s="1">
        <v>-1</v>
      </c>
      <c r="AP36" s="1" t="s">
        <v>16</v>
      </c>
      <c r="AQ36" s="1" t="s">
        <v>17</v>
      </c>
      <c r="AR36" s="1">
        <v>-6</v>
      </c>
      <c r="AS36" s="4"/>
      <c r="AT36" s="1">
        <v>3</v>
      </c>
      <c r="AU36" s="1" t="s">
        <v>16</v>
      </c>
      <c r="AV36" s="1" t="s">
        <v>17</v>
      </c>
      <c r="AW36" s="1">
        <v>-1</v>
      </c>
      <c r="AX36" s="4"/>
      <c r="AY36" s="1">
        <v>3</v>
      </c>
      <c r="AZ36" s="1" t="s">
        <v>16</v>
      </c>
      <c r="BA36" s="1" t="s">
        <v>19</v>
      </c>
      <c r="BB36" s="1">
        <v>1</v>
      </c>
    </row>
    <row r="37" spans="1:54" x14ac:dyDescent="0.25">
      <c r="A37" s="1" t="s">
        <v>183</v>
      </c>
      <c r="B37" s="1" t="s">
        <v>29</v>
      </c>
      <c r="C37" s="14" t="s">
        <v>192</v>
      </c>
      <c r="D37" s="1" t="s">
        <v>32</v>
      </c>
      <c r="F37" s="1">
        <v>-10</v>
      </c>
      <c r="G37" s="1">
        <v>10</v>
      </c>
      <c r="H37" s="1">
        <v>-7</v>
      </c>
      <c r="I37" s="1">
        <v>7</v>
      </c>
      <c r="J37" s="12" t="s">
        <v>45</v>
      </c>
      <c r="K37" s="1" t="s">
        <v>111</v>
      </c>
      <c r="L37" s="1" t="s">
        <v>137</v>
      </c>
      <c r="M37" s="1" t="s">
        <v>112</v>
      </c>
      <c r="O37" s="14" t="s">
        <v>170</v>
      </c>
      <c r="P37" s="12" t="s">
        <v>167</v>
      </c>
      <c r="Q37" s="13" t="s">
        <v>169</v>
      </c>
      <c r="R37" s="5" t="s">
        <v>168</v>
      </c>
      <c r="S37" s="14" t="s">
        <v>170</v>
      </c>
      <c r="T37" s="16" t="s">
        <v>484</v>
      </c>
      <c r="U37" s="16" t="s">
        <v>484</v>
      </c>
      <c r="V37" s="16" t="s">
        <v>484</v>
      </c>
      <c r="W37" s="1" t="s">
        <v>461</v>
      </c>
      <c r="X37" s="1" t="s">
        <v>462</v>
      </c>
      <c r="Y37" s="1" t="s">
        <v>30</v>
      </c>
      <c r="Z37" s="1" t="s">
        <v>419</v>
      </c>
      <c r="AA37" s="1" t="s">
        <v>486</v>
      </c>
      <c r="AB37" s="1" t="s">
        <v>418</v>
      </c>
      <c r="AC37" s="1" t="s">
        <v>487</v>
      </c>
      <c r="AD37" s="1" t="s">
        <v>292</v>
      </c>
      <c r="AE37" s="1" t="s">
        <v>485</v>
      </c>
      <c r="AF37" s="1" t="s">
        <v>437</v>
      </c>
      <c r="AI37" s="1" t="s">
        <v>463</v>
      </c>
      <c r="AJ37" s="1">
        <v>-4</v>
      </c>
      <c r="AK37" s="1" t="s">
        <v>16</v>
      </c>
      <c r="AL37" s="1" t="s">
        <v>19</v>
      </c>
      <c r="AM37" s="1">
        <v>6</v>
      </c>
      <c r="AN37" s="4"/>
      <c r="AO37" s="1">
        <v>-1</v>
      </c>
      <c r="AP37" s="1" t="s">
        <v>16</v>
      </c>
      <c r="AQ37" s="1" t="s">
        <v>17</v>
      </c>
      <c r="AR37" s="1">
        <v>-1</v>
      </c>
      <c r="AS37" s="4"/>
      <c r="AT37" s="1">
        <v>1</v>
      </c>
      <c r="AU37" s="1" t="s">
        <v>16</v>
      </c>
      <c r="AV37" s="1" t="s">
        <v>17</v>
      </c>
      <c r="AW37" s="1">
        <v>-5</v>
      </c>
      <c r="AX37" s="4"/>
      <c r="AY37" s="1">
        <v>1</v>
      </c>
      <c r="AZ37" s="1" t="s">
        <v>16</v>
      </c>
      <c r="BA37" s="1" t="s">
        <v>19</v>
      </c>
      <c r="BB37" s="1">
        <v>5</v>
      </c>
    </row>
    <row r="38" spans="1:54" x14ac:dyDescent="0.25">
      <c r="A38" s="1" t="s">
        <v>183</v>
      </c>
      <c r="B38" s="1" t="s">
        <v>29</v>
      </c>
      <c r="C38" s="12" t="s">
        <v>395</v>
      </c>
      <c r="D38" s="1" t="s">
        <v>32</v>
      </c>
      <c r="F38" s="1">
        <v>-10</v>
      </c>
      <c r="G38" s="1">
        <v>10</v>
      </c>
      <c r="H38" s="1">
        <v>-7</v>
      </c>
      <c r="I38" s="1">
        <v>7</v>
      </c>
      <c r="J38" s="12" t="s">
        <v>85</v>
      </c>
      <c r="K38" s="1" t="s">
        <v>66</v>
      </c>
      <c r="L38" s="1" t="s">
        <v>114</v>
      </c>
      <c r="M38" s="1" t="s">
        <v>94</v>
      </c>
      <c r="O38" s="12" t="s">
        <v>167</v>
      </c>
      <c r="P38" s="12" t="s">
        <v>167</v>
      </c>
      <c r="Q38" s="13" t="s">
        <v>169</v>
      </c>
      <c r="R38" s="5" t="s">
        <v>168</v>
      </c>
      <c r="S38" s="14" t="s">
        <v>170</v>
      </c>
      <c r="T38" s="16" t="s">
        <v>484</v>
      </c>
      <c r="U38" s="16" t="s">
        <v>484</v>
      </c>
      <c r="V38" s="16" t="s">
        <v>484</v>
      </c>
      <c r="W38" s="1" t="s">
        <v>461</v>
      </c>
      <c r="X38" s="1" t="s">
        <v>462</v>
      </c>
      <c r="Y38" s="1" t="s">
        <v>30</v>
      </c>
      <c r="Z38" s="1" t="s">
        <v>445</v>
      </c>
      <c r="AA38" s="1" t="s">
        <v>486</v>
      </c>
      <c r="AB38" s="1" t="s">
        <v>408</v>
      </c>
      <c r="AC38" s="1" t="s">
        <v>487</v>
      </c>
      <c r="AD38" s="1" t="s">
        <v>252</v>
      </c>
      <c r="AE38" s="1" t="s">
        <v>485</v>
      </c>
      <c r="AF38" s="1" t="s">
        <v>391</v>
      </c>
      <c r="AI38" s="1" t="s">
        <v>463</v>
      </c>
      <c r="AJ38" s="1">
        <v>1</v>
      </c>
      <c r="AK38" s="1" t="s">
        <v>16</v>
      </c>
      <c r="AL38" s="1" t="s">
        <v>17</v>
      </c>
      <c r="AM38" s="1">
        <v>-6</v>
      </c>
      <c r="AN38" s="4"/>
      <c r="AO38" s="1">
        <v>-2</v>
      </c>
      <c r="AP38" s="1" t="s">
        <v>16</v>
      </c>
      <c r="AQ38" s="1" t="s">
        <v>19</v>
      </c>
      <c r="AR38" s="1">
        <v>1</v>
      </c>
      <c r="AS38" s="4"/>
      <c r="AT38" s="1">
        <v>4</v>
      </c>
      <c r="AU38" s="1" t="s">
        <v>16</v>
      </c>
      <c r="AV38" s="1" t="s">
        <v>17</v>
      </c>
      <c r="AW38" s="1">
        <v>-1</v>
      </c>
      <c r="AX38" s="4"/>
      <c r="AY38" s="1">
        <v>-4</v>
      </c>
      <c r="AZ38" s="1" t="s">
        <v>16</v>
      </c>
      <c r="BA38" s="1" t="s">
        <v>19</v>
      </c>
      <c r="BB38" s="1">
        <v>3</v>
      </c>
    </row>
    <row r="39" spans="1:54" x14ac:dyDescent="0.25">
      <c r="A39" s="1" t="s">
        <v>183</v>
      </c>
      <c r="B39" s="1" t="s">
        <v>29</v>
      </c>
      <c r="C39" s="13" t="s">
        <v>431</v>
      </c>
      <c r="D39" s="1" t="s">
        <v>32</v>
      </c>
      <c r="F39" s="1">
        <v>-10</v>
      </c>
      <c r="G39" s="1">
        <v>10</v>
      </c>
      <c r="H39" s="1">
        <v>-7</v>
      </c>
      <c r="I39" s="1">
        <v>7</v>
      </c>
      <c r="J39" s="12" t="s">
        <v>36</v>
      </c>
      <c r="K39" s="1" t="s">
        <v>101</v>
      </c>
      <c r="L39" s="1" t="s">
        <v>87</v>
      </c>
      <c r="M39" s="1" t="s">
        <v>71</v>
      </c>
      <c r="O39" s="13" t="s">
        <v>169</v>
      </c>
      <c r="P39" s="12" t="s">
        <v>167</v>
      </c>
      <c r="Q39" s="13" t="s">
        <v>169</v>
      </c>
      <c r="R39" s="5" t="s">
        <v>168</v>
      </c>
      <c r="S39" s="14" t="s">
        <v>170</v>
      </c>
      <c r="T39" s="16" t="s">
        <v>484</v>
      </c>
      <c r="U39" s="16" t="s">
        <v>484</v>
      </c>
      <c r="V39" s="16" t="s">
        <v>484</v>
      </c>
      <c r="W39" s="1" t="s">
        <v>461</v>
      </c>
      <c r="X39" s="1" t="s">
        <v>462</v>
      </c>
      <c r="Y39" s="1" t="s">
        <v>30</v>
      </c>
      <c r="Z39" s="1" t="s">
        <v>304</v>
      </c>
      <c r="AA39" s="1" t="s">
        <v>486</v>
      </c>
      <c r="AB39" s="1" t="s">
        <v>347</v>
      </c>
      <c r="AC39" s="1" t="s">
        <v>487</v>
      </c>
      <c r="AD39" s="1" t="s">
        <v>442</v>
      </c>
      <c r="AE39" s="1" t="s">
        <v>485</v>
      </c>
      <c r="AF39" s="1" t="s">
        <v>423</v>
      </c>
      <c r="AI39" s="1" t="s">
        <v>463</v>
      </c>
      <c r="AJ39" s="1">
        <v>2</v>
      </c>
      <c r="AK39" s="1" t="s">
        <v>16</v>
      </c>
      <c r="AL39" s="1" t="s">
        <v>19</v>
      </c>
      <c r="AM39" s="1">
        <v>1</v>
      </c>
      <c r="AN39" s="4"/>
      <c r="AO39" s="1">
        <v>1</v>
      </c>
      <c r="AP39" s="1" t="s">
        <v>16</v>
      </c>
      <c r="AQ39" s="1" t="s">
        <v>17</v>
      </c>
      <c r="AR39" s="1">
        <v>-2</v>
      </c>
      <c r="AS39" s="4"/>
      <c r="AT39" s="1">
        <v>4</v>
      </c>
      <c r="AU39" s="1" t="s">
        <v>16</v>
      </c>
      <c r="AV39" s="1" t="s">
        <v>17</v>
      </c>
      <c r="AW39" s="1">
        <v>-6</v>
      </c>
      <c r="AX39" s="4"/>
      <c r="AY39" s="1">
        <v>3</v>
      </c>
      <c r="AZ39" s="1" t="s">
        <v>16</v>
      </c>
      <c r="BA39" s="1" t="s">
        <v>17</v>
      </c>
      <c r="BB39" s="1">
        <v>-3</v>
      </c>
    </row>
    <row r="40" spans="1:54" x14ac:dyDescent="0.25">
      <c r="A40" s="1" t="s">
        <v>183</v>
      </c>
      <c r="B40" s="1" t="s">
        <v>29</v>
      </c>
      <c r="C40" s="5" t="s">
        <v>216</v>
      </c>
      <c r="D40" s="1" t="s">
        <v>32</v>
      </c>
      <c r="F40" s="1">
        <v>-10</v>
      </c>
      <c r="G40" s="1">
        <v>10</v>
      </c>
      <c r="H40" s="1">
        <v>-7</v>
      </c>
      <c r="I40" s="1">
        <v>7</v>
      </c>
      <c r="J40" s="12" t="s">
        <v>65</v>
      </c>
      <c r="K40" s="1" t="s">
        <v>84</v>
      </c>
      <c r="L40" s="1" t="s">
        <v>69</v>
      </c>
      <c r="M40" s="1" t="s">
        <v>95</v>
      </c>
      <c r="O40" s="5" t="s">
        <v>168</v>
      </c>
      <c r="P40" s="12" t="s">
        <v>167</v>
      </c>
      <c r="Q40" s="13" t="s">
        <v>169</v>
      </c>
      <c r="R40" s="5" t="s">
        <v>168</v>
      </c>
      <c r="S40" s="14" t="s">
        <v>170</v>
      </c>
      <c r="T40" s="16" t="s">
        <v>484</v>
      </c>
      <c r="U40" s="16" t="s">
        <v>484</v>
      </c>
      <c r="V40" s="16" t="s">
        <v>484</v>
      </c>
      <c r="W40" s="1" t="s">
        <v>461</v>
      </c>
      <c r="X40" s="1" t="s">
        <v>462</v>
      </c>
      <c r="Y40" s="1" t="s">
        <v>30</v>
      </c>
      <c r="Z40" s="1" t="s">
        <v>358</v>
      </c>
      <c r="AA40" s="1" t="s">
        <v>486</v>
      </c>
      <c r="AB40" s="1" t="s">
        <v>286</v>
      </c>
      <c r="AC40" s="1" t="s">
        <v>487</v>
      </c>
      <c r="AD40" s="1" t="s">
        <v>385</v>
      </c>
      <c r="AE40" s="1" t="s">
        <v>485</v>
      </c>
      <c r="AF40" s="1" t="s">
        <v>227</v>
      </c>
      <c r="AI40" s="1" t="s">
        <v>463</v>
      </c>
      <c r="AJ40" s="1">
        <v>-4</v>
      </c>
      <c r="AK40" s="1" t="s">
        <v>16</v>
      </c>
      <c r="AL40" s="1" t="s">
        <v>17</v>
      </c>
      <c r="AM40" s="1">
        <v>-1</v>
      </c>
      <c r="AN40" s="4"/>
      <c r="AO40" s="1">
        <v>3</v>
      </c>
      <c r="AP40" s="1" t="s">
        <v>16</v>
      </c>
      <c r="AQ40" s="1" t="s">
        <v>19</v>
      </c>
      <c r="AR40" s="1">
        <v>5</v>
      </c>
      <c r="AS40" s="4"/>
      <c r="AT40" s="1">
        <v>2</v>
      </c>
      <c r="AU40" s="1" t="s">
        <v>16</v>
      </c>
      <c r="AV40" s="1" t="s">
        <v>19</v>
      </c>
      <c r="AW40" s="1">
        <v>6</v>
      </c>
      <c r="AX40" s="4"/>
      <c r="AY40" s="1">
        <v>-4</v>
      </c>
      <c r="AZ40" s="1" t="s">
        <v>16</v>
      </c>
      <c r="BA40" s="1" t="s">
        <v>17</v>
      </c>
      <c r="BB40" s="1">
        <v>-3</v>
      </c>
    </row>
    <row r="41" spans="1:54" x14ac:dyDescent="0.25">
      <c r="A41" s="1" t="s">
        <v>183</v>
      </c>
      <c r="B41" s="1" t="s">
        <v>29</v>
      </c>
      <c r="C41" s="14" t="s">
        <v>352</v>
      </c>
      <c r="D41" s="1" t="s">
        <v>32</v>
      </c>
      <c r="F41" s="1">
        <v>-10</v>
      </c>
      <c r="G41" s="1">
        <v>10</v>
      </c>
      <c r="H41" s="1">
        <v>-7</v>
      </c>
      <c r="I41" s="1">
        <v>7</v>
      </c>
      <c r="J41" s="12" t="s">
        <v>175</v>
      </c>
      <c r="K41" s="1" t="s">
        <v>152</v>
      </c>
      <c r="L41" s="1" t="s">
        <v>180</v>
      </c>
      <c r="M41" s="1" t="s">
        <v>73</v>
      </c>
      <c r="O41" s="14" t="s">
        <v>170</v>
      </c>
      <c r="P41" s="12" t="s">
        <v>167</v>
      </c>
      <c r="Q41" s="13" t="s">
        <v>169</v>
      </c>
      <c r="R41" s="5" t="s">
        <v>168</v>
      </c>
      <c r="S41" s="14" t="s">
        <v>170</v>
      </c>
      <c r="T41" s="16" t="s">
        <v>484</v>
      </c>
      <c r="U41" s="16" t="s">
        <v>484</v>
      </c>
      <c r="V41" s="16" t="s">
        <v>484</v>
      </c>
      <c r="W41" s="1" t="s">
        <v>461</v>
      </c>
      <c r="X41" s="1" t="s">
        <v>462</v>
      </c>
      <c r="Y41" s="1" t="s">
        <v>30</v>
      </c>
      <c r="Z41" s="1" t="s">
        <v>234</v>
      </c>
      <c r="AA41" s="1" t="s">
        <v>486</v>
      </c>
      <c r="AB41" s="1" t="s">
        <v>405</v>
      </c>
      <c r="AC41" s="1" t="s">
        <v>487</v>
      </c>
      <c r="AD41" s="1" t="s">
        <v>283</v>
      </c>
      <c r="AE41" s="1" t="s">
        <v>485</v>
      </c>
      <c r="AF41" s="1" t="s">
        <v>326</v>
      </c>
      <c r="AI41" s="1" t="s">
        <v>463</v>
      </c>
      <c r="AJ41" s="1">
        <v>-4</v>
      </c>
      <c r="AK41" s="1" t="s">
        <v>16</v>
      </c>
      <c r="AL41" s="1" t="s">
        <v>17</v>
      </c>
      <c r="AM41" s="1">
        <v>-2</v>
      </c>
      <c r="AN41" s="4"/>
      <c r="AO41" s="1">
        <v>3</v>
      </c>
      <c r="AP41" s="1" t="s">
        <v>16</v>
      </c>
      <c r="AQ41" s="1" t="s">
        <v>17</v>
      </c>
      <c r="AR41" s="1">
        <v>-5</v>
      </c>
      <c r="AS41" s="4"/>
      <c r="AT41" s="1">
        <v>-1</v>
      </c>
      <c r="AU41" s="1" t="s">
        <v>16</v>
      </c>
      <c r="AV41" s="1" t="s">
        <v>19</v>
      </c>
      <c r="AW41" s="1">
        <v>2</v>
      </c>
      <c r="AX41" s="4"/>
      <c r="AY41" s="1">
        <v>-1</v>
      </c>
      <c r="AZ41" s="1" t="s">
        <v>16</v>
      </c>
      <c r="BA41" s="1" t="s">
        <v>17</v>
      </c>
      <c r="BB41" s="1">
        <v>-2</v>
      </c>
    </row>
    <row r="42" spans="1:54" x14ac:dyDescent="0.25">
      <c r="A42" s="1" t="s">
        <v>183</v>
      </c>
      <c r="B42" s="1" t="s">
        <v>29</v>
      </c>
      <c r="C42" s="12" t="s">
        <v>480</v>
      </c>
      <c r="D42" s="1" t="s">
        <v>32</v>
      </c>
      <c r="F42" s="1">
        <v>-10</v>
      </c>
      <c r="G42" s="1">
        <v>10</v>
      </c>
      <c r="H42" s="1">
        <v>-7</v>
      </c>
      <c r="I42" s="1">
        <v>7</v>
      </c>
      <c r="J42" s="12" t="s">
        <v>131</v>
      </c>
      <c r="K42" s="1" t="s">
        <v>95</v>
      </c>
      <c r="L42" s="1" t="s">
        <v>175</v>
      </c>
      <c r="M42" s="1" t="s">
        <v>73</v>
      </c>
      <c r="O42" s="12" t="s">
        <v>167</v>
      </c>
      <c r="P42" s="12" t="s">
        <v>167</v>
      </c>
      <c r="Q42" s="13" t="s">
        <v>169</v>
      </c>
      <c r="R42" s="5" t="s">
        <v>168</v>
      </c>
      <c r="S42" s="14" t="s">
        <v>170</v>
      </c>
      <c r="T42" s="16" t="s">
        <v>484</v>
      </c>
      <c r="U42" s="16" t="s">
        <v>484</v>
      </c>
      <c r="V42" s="16" t="s">
        <v>484</v>
      </c>
      <c r="W42" s="1" t="s">
        <v>461</v>
      </c>
      <c r="X42" s="1" t="s">
        <v>462</v>
      </c>
      <c r="Y42" s="1" t="s">
        <v>30</v>
      </c>
      <c r="Z42" s="1" t="s">
        <v>468</v>
      </c>
      <c r="AA42" s="1" t="s">
        <v>486</v>
      </c>
      <c r="AB42" s="1" t="s">
        <v>392</v>
      </c>
      <c r="AC42" s="1" t="s">
        <v>487</v>
      </c>
      <c r="AD42" s="1" t="s">
        <v>479</v>
      </c>
      <c r="AE42" s="1" t="s">
        <v>485</v>
      </c>
      <c r="AF42" s="1" t="s">
        <v>326</v>
      </c>
      <c r="AI42" s="1" t="s">
        <v>463</v>
      </c>
      <c r="AJ42" s="1">
        <v>-3</v>
      </c>
      <c r="AK42" s="1" t="s">
        <v>16</v>
      </c>
      <c r="AL42" s="1" t="s">
        <v>19</v>
      </c>
      <c r="AM42" s="1">
        <v>1</v>
      </c>
      <c r="AN42" s="4"/>
      <c r="AO42" s="1">
        <v>-4</v>
      </c>
      <c r="AP42" s="1" t="s">
        <v>16</v>
      </c>
      <c r="AQ42" s="1" t="s">
        <v>17</v>
      </c>
      <c r="AR42" s="1">
        <v>-3</v>
      </c>
      <c r="AS42" s="4"/>
      <c r="AT42" s="1">
        <v>-4</v>
      </c>
      <c r="AU42" s="1" t="s">
        <v>16</v>
      </c>
      <c r="AV42" s="1" t="s">
        <v>17</v>
      </c>
      <c r="AW42" s="1">
        <v>-2</v>
      </c>
      <c r="AX42" s="4"/>
      <c r="AY42" s="1">
        <v>-1</v>
      </c>
      <c r="AZ42" s="1" t="s">
        <v>16</v>
      </c>
      <c r="BA42" s="1" t="s">
        <v>17</v>
      </c>
      <c r="BB42" s="1">
        <v>-2</v>
      </c>
    </row>
    <row r="43" spans="1:54" x14ac:dyDescent="0.25">
      <c r="A43" s="1" t="s">
        <v>183</v>
      </c>
      <c r="B43" s="1" t="s">
        <v>29</v>
      </c>
      <c r="C43" s="13" t="s">
        <v>339</v>
      </c>
      <c r="D43" s="1" t="s">
        <v>32</v>
      </c>
      <c r="F43" s="1">
        <v>-10</v>
      </c>
      <c r="G43" s="1">
        <v>10</v>
      </c>
      <c r="H43" s="1">
        <v>-7</v>
      </c>
      <c r="I43" s="1">
        <v>7</v>
      </c>
      <c r="J43" s="12" t="s">
        <v>93</v>
      </c>
      <c r="K43" s="1" t="s">
        <v>177</v>
      </c>
      <c r="L43" s="1" t="s">
        <v>13</v>
      </c>
      <c r="M43" s="1" t="s">
        <v>14</v>
      </c>
      <c r="O43" s="13" t="s">
        <v>169</v>
      </c>
      <c r="P43" s="12" t="s">
        <v>167</v>
      </c>
      <c r="Q43" s="13" t="s">
        <v>169</v>
      </c>
      <c r="R43" s="5" t="s">
        <v>168</v>
      </c>
      <c r="S43" s="14" t="s">
        <v>170</v>
      </c>
      <c r="T43" s="16" t="s">
        <v>484</v>
      </c>
      <c r="U43" s="16" t="s">
        <v>484</v>
      </c>
      <c r="V43" s="16" t="s">
        <v>484</v>
      </c>
      <c r="W43" s="1" t="s">
        <v>461</v>
      </c>
      <c r="X43" s="1" t="s">
        <v>462</v>
      </c>
      <c r="Y43" s="1" t="s">
        <v>30</v>
      </c>
      <c r="Z43" s="1" t="s">
        <v>266</v>
      </c>
      <c r="AA43" s="1" t="s">
        <v>486</v>
      </c>
      <c r="AB43" s="1" t="s">
        <v>354</v>
      </c>
      <c r="AC43" s="1" t="s">
        <v>487</v>
      </c>
      <c r="AD43" s="1" t="s">
        <v>402</v>
      </c>
      <c r="AE43" s="1" t="s">
        <v>485</v>
      </c>
      <c r="AF43" s="1" t="s">
        <v>260</v>
      </c>
      <c r="AI43" s="1" t="s">
        <v>463</v>
      </c>
      <c r="AJ43" s="1">
        <v>2</v>
      </c>
      <c r="AK43" s="1" t="s">
        <v>16</v>
      </c>
      <c r="AL43" s="1" t="s">
        <v>19</v>
      </c>
      <c r="AM43" s="1">
        <v>4</v>
      </c>
      <c r="AN43" s="4"/>
      <c r="AO43" s="1">
        <v>-4</v>
      </c>
      <c r="AP43" s="1" t="s">
        <v>16</v>
      </c>
      <c r="AQ43" s="1" t="s">
        <v>19</v>
      </c>
      <c r="AR43" s="1">
        <v>4</v>
      </c>
      <c r="AS43" s="4"/>
      <c r="AT43" s="1">
        <v>2</v>
      </c>
      <c r="AU43" s="1" t="s">
        <v>16</v>
      </c>
      <c r="AV43" s="1" t="s">
        <v>17</v>
      </c>
      <c r="AW43" s="1">
        <v>-5</v>
      </c>
      <c r="AX43" s="4"/>
      <c r="AY43" s="1">
        <v>2</v>
      </c>
      <c r="AZ43" s="1" t="s">
        <v>16</v>
      </c>
      <c r="BA43" s="1" t="s">
        <v>17</v>
      </c>
      <c r="BB43" s="1">
        <v>-6</v>
      </c>
    </row>
    <row r="44" spans="1:54" x14ac:dyDescent="0.25">
      <c r="A44" s="1" t="s">
        <v>183</v>
      </c>
      <c r="B44" s="1" t="s">
        <v>29</v>
      </c>
      <c r="C44" s="5" t="s">
        <v>476</v>
      </c>
      <c r="D44" s="1" t="s">
        <v>32</v>
      </c>
      <c r="F44" s="1">
        <v>-10</v>
      </c>
      <c r="G44" s="1">
        <v>10</v>
      </c>
      <c r="H44" s="1">
        <v>-7</v>
      </c>
      <c r="I44" s="1">
        <v>7</v>
      </c>
      <c r="J44" s="12" t="s">
        <v>111</v>
      </c>
      <c r="K44" s="1" t="s">
        <v>43</v>
      </c>
      <c r="L44" s="1" t="s">
        <v>18</v>
      </c>
      <c r="M44" s="1" t="s">
        <v>45</v>
      </c>
      <c r="O44" s="5" t="s">
        <v>168</v>
      </c>
      <c r="P44" s="12" t="s">
        <v>167</v>
      </c>
      <c r="Q44" s="13" t="s">
        <v>169</v>
      </c>
      <c r="R44" s="5" t="s">
        <v>168</v>
      </c>
      <c r="S44" s="14" t="s">
        <v>170</v>
      </c>
      <c r="T44" s="16" t="s">
        <v>484</v>
      </c>
      <c r="U44" s="16" t="s">
        <v>484</v>
      </c>
      <c r="V44" s="16" t="s">
        <v>484</v>
      </c>
      <c r="W44" s="1" t="s">
        <v>461</v>
      </c>
      <c r="X44" s="1" t="s">
        <v>462</v>
      </c>
      <c r="Y44" s="1" t="s">
        <v>30</v>
      </c>
      <c r="Z44" s="1" t="s">
        <v>488</v>
      </c>
      <c r="AA44" s="1" t="s">
        <v>486</v>
      </c>
      <c r="AB44" s="1" t="s">
        <v>330</v>
      </c>
      <c r="AC44" s="1" t="s">
        <v>487</v>
      </c>
      <c r="AD44" s="1" t="s">
        <v>460</v>
      </c>
      <c r="AE44" s="1" t="s">
        <v>485</v>
      </c>
      <c r="AF44" s="1" t="s">
        <v>434</v>
      </c>
      <c r="AI44" s="1" t="s">
        <v>463</v>
      </c>
      <c r="AJ44" s="1">
        <v>-1</v>
      </c>
      <c r="AK44" s="1" t="s">
        <v>16</v>
      </c>
      <c r="AL44" s="1" t="s">
        <v>17</v>
      </c>
      <c r="AM44" s="1">
        <v>-1</v>
      </c>
      <c r="AN44" s="4"/>
      <c r="AO44" s="1">
        <v>2</v>
      </c>
      <c r="AP44" s="1" t="s">
        <v>16</v>
      </c>
      <c r="AQ44" s="1" t="s">
        <v>17</v>
      </c>
      <c r="AR44" s="1">
        <v>-1</v>
      </c>
      <c r="AS44" s="4"/>
      <c r="AT44" s="1">
        <v>-1</v>
      </c>
      <c r="AU44" s="1" t="s">
        <v>16</v>
      </c>
      <c r="AV44" s="1" t="s">
        <v>19</v>
      </c>
      <c r="AW44" s="1">
        <v>4</v>
      </c>
      <c r="AX44" s="4"/>
      <c r="AY44" s="1">
        <v>-4</v>
      </c>
      <c r="AZ44" s="1" t="s">
        <v>16</v>
      </c>
      <c r="BA44" s="1" t="s">
        <v>19</v>
      </c>
      <c r="BB44" s="1">
        <v>6</v>
      </c>
    </row>
    <row r="45" spans="1:54" x14ac:dyDescent="0.25">
      <c r="A45" s="1" t="s">
        <v>183</v>
      </c>
      <c r="B45" s="1" t="s">
        <v>29</v>
      </c>
      <c r="C45" s="14" t="s">
        <v>206</v>
      </c>
      <c r="D45" s="1" t="s">
        <v>32</v>
      </c>
      <c r="F45" s="1">
        <v>-10</v>
      </c>
      <c r="G45" s="1">
        <v>10</v>
      </c>
      <c r="H45" s="1">
        <v>-7</v>
      </c>
      <c r="I45" s="1">
        <v>7</v>
      </c>
      <c r="J45" s="12" t="s">
        <v>18</v>
      </c>
      <c r="K45" s="1" t="s">
        <v>51</v>
      </c>
      <c r="L45" s="1" t="s">
        <v>126</v>
      </c>
      <c r="M45" s="1" t="s">
        <v>87</v>
      </c>
      <c r="O45" s="14" t="s">
        <v>170</v>
      </c>
      <c r="P45" s="12" t="s">
        <v>167</v>
      </c>
      <c r="Q45" s="13" t="s">
        <v>169</v>
      </c>
      <c r="R45" s="5" t="s">
        <v>168</v>
      </c>
      <c r="S45" s="14" t="s">
        <v>170</v>
      </c>
      <c r="T45" s="16" t="s">
        <v>484</v>
      </c>
      <c r="U45" s="16" t="s">
        <v>484</v>
      </c>
      <c r="V45" s="16" t="s">
        <v>484</v>
      </c>
      <c r="W45" s="1" t="s">
        <v>461</v>
      </c>
      <c r="X45" s="1" t="s">
        <v>462</v>
      </c>
      <c r="Y45" s="1" t="s">
        <v>30</v>
      </c>
      <c r="Z45" s="1" t="s">
        <v>222</v>
      </c>
      <c r="AA45" s="1" t="s">
        <v>486</v>
      </c>
      <c r="AB45" s="1" t="s">
        <v>425</v>
      </c>
      <c r="AC45" s="1" t="s">
        <v>487</v>
      </c>
      <c r="AD45" s="1" t="s">
        <v>452</v>
      </c>
      <c r="AE45" s="1" t="s">
        <v>485</v>
      </c>
      <c r="AF45" s="1" t="s">
        <v>356</v>
      </c>
      <c r="AI45" s="1" t="s">
        <v>463</v>
      </c>
      <c r="AJ45" s="1">
        <v>-1</v>
      </c>
      <c r="AK45" s="1" t="s">
        <v>16</v>
      </c>
      <c r="AL45" s="1" t="s">
        <v>19</v>
      </c>
      <c r="AM45" s="1">
        <v>4</v>
      </c>
      <c r="AN45" s="4"/>
      <c r="AO45" s="1">
        <v>3</v>
      </c>
      <c r="AP45" s="1" t="s">
        <v>16</v>
      </c>
      <c r="AQ45" s="1" t="s">
        <v>19</v>
      </c>
      <c r="AR45" s="1">
        <v>2</v>
      </c>
      <c r="AS45" s="4"/>
      <c r="AT45" s="1">
        <v>-4</v>
      </c>
      <c r="AU45" s="1" t="s">
        <v>16</v>
      </c>
      <c r="AV45" s="1" t="s">
        <v>19</v>
      </c>
      <c r="AW45" s="1">
        <v>1</v>
      </c>
      <c r="AX45" s="4"/>
      <c r="AY45" s="1">
        <v>4</v>
      </c>
      <c r="AZ45" s="1" t="s">
        <v>16</v>
      </c>
      <c r="BA45" s="1" t="s">
        <v>17</v>
      </c>
      <c r="BB45" s="1">
        <v>-6</v>
      </c>
    </row>
    <row r="46" spans="1:54" x14ac:dyDescent="0.25">
      <c r="A46" s="1" t="s">
        <v>183</v>
      </c>
      <c r="B46" s="1" t="s">
        <v>29</v>
      </c>
      <c r="C46" s="12" t="s">
        <v>201</v>
      </c>
      <c r="D46" s="1" t="s">
        <v>32</v>
      </c>
      <c r="F46" s="1">
        <v>-10</v>
      </c>
      <c r="G46" s="1">
        <v>10</v>
      </c>
      <c r="H46" s="1">
        <v>-7</v>
      </c>
      <c r="I46" s="1">
        <v>7</v>
      </c>
      <c r="J46" s="12" t="s">
        <v>75</v>
      </c>
      <c r="K46" s="1" t="s">
        <v>26</v>
      </c>
      <c r="L46" s="1" t="s">
        <v>72</v>
      </c>
      <c r="M46" s="1" t="s">
        <v>36</v>
      </c>
      <c r="O46" s="12" t="s">
        <v>167</v>
      </c>
      <c r="P46" s="12" t="s">
        <v>167</v>
      </c>
      <c r="Q46" s="13" t="s">
        <v>169</v>
      </c>
      <c r="R46" s="5" t="s">
        <v>168</v>
      </c>
      <c r="S46" s="14" t="s">
        <v>170</v>
      </c>
      <c r="T46" s="16" t="s">
        <v>484</v>
      </c>
      <c r="U46" s="16" t="s">
        <v>484</v>
      </c>
      <c r="V46" s="16" t="s">
        <v>484</v>
      </c>
      <c r="W46" s="1" t="s">
        <v>461</v>
      </c>
      <c r="X46" s="1" t="s">
        <v>462</v>
      </c>
      <c r="Y46" s="1" t="s">
        <v>30</v>
      </c>
      <c r="Z46" s="1" t="s">
        <v>398</v>
      </c>
      <c r="AA46" s="1" t="s">
        <v>486</v>
      </c>
      <c r="AB46" s="1" t="s">
        <v>324</v>
      </c>
      <c r="AC46" s="1" t="s">
        <v>487</v>
      </c>
      <c r="AD46" s="1" t="s">
        <v>247</v>
      </c>
      <c r="AE46" s="1" t="s">
        <v>485</v>
      </c>
      <c r="AF46" s="1" t="s">
        <v>376</v>
      </c>
      <c r="AI46" s="1" t="s">
        <v>463</v>
      </c>
      <c r="AJ46" s="1">
        <v>-2</v>
      </c>
      <c r="AK46" s="1" t="s">
        <v>16</v>
      </c>
      <c r="AL46" s="1" t="s">
        <v>19</v>
      </c>
      <c r="AM46" s="1">
        <v>2</v>
      </c>
      <c r="AN46" s="4"/>
      <c r="AO46" s="1">
        <v>-3</v>
      </c>
      <c r="AP46" s="1" t="s">
        <v>16</v>
      </c>
      <c r="AQ46" s="1" t="s">
        <v>19</v>
      </c>
      <c r="AR46" s="1">
        <v>2</v>
      </c>
      <c r="AS46" s="4"/>
      <c r="AT46" s="1">
        <v>3</v>
      </c>
      <c r="AU46" s="1" t="s">
        <v>16</v>
      </c>
      <c r="AV46" s="1" t="s">
        <v>19</v>
      </c>
      <c r="AW46" s="1">
        <v>4</v>
      </c>
      <c r="AX46" s="4"/>
      <c r="AY46" s="1">
        <v>2</v>
      </c>
      <c r="AZ46" s="1" t="s">
        <v>16</v>
      </c>
      <c r="BA46" s="1" t="s">
        <v>19</v>
      </c>
      <c r="BB46" s="1">
        <v>1</v>
      </c>
    </row>
    <row r="47" spans="1:54" x14ac:dyDescent="0.25">
      <c r="A47" s="1" t="s">
        <v>183</v>
      </c>
      <c r="B47" s="1" t="s">
        <v>29</v>
      </c>
      <c r="C47" s="13" t="s">
        <v>188</v>
      </c>
      <c r="D47" s="1" t="s">
        <v>32</v>
      </c>
      <c r="F47" s="1">
        <v>-10</v>
      </c>
      <c r="G47" s="1">
        <v>10</v>
      </c>
      <c r="H47" s="1">
        <v>-7</v>
      </c>
      <c r="I47" s="1">
        <v>7</v>
      </c>
      <c r="J47" s="12" t="s">
        <v>24</v>
      </c>
      <c r="K47" s="1" t="s">
        <v>174</v>
      </c>
      <c r="L47" s="1" t="s">
        <v>150</v>
      </c>
      <c r="M47" s="1" t="s">
        <v>164</v>
      </c>
      <c r="O47" s="13" t="s">
        <v>169</v>
      </c>
      <c r="P47" s="12" t="s">
        <v>167</v>
      </c>
      <c r="Q47" s="13" t="s">
        <v>169</v>
      </c>
      <c r="R47" s="5" t="s">
        <v>168</v>
      </c>
      <c r="S47" s="14" t="s">
        <v>170</v>
      </c>
      <c r="T47" s="16" t="s">
        <v>484</v>
      </c>
      <c r="U47" s="16" t="s">
        <v>484</v>
      </c>
      <c r="V47" s="16" t="s">
        <v>484</v>
      </c>
      <c r="W47" s="1" t="s">
        <v>461</v>
      </c>
      <c r="X47" s="1" t="s">
        <v>462</v>
      </c>
      <c r="Y47" s="1" t="s">
        <v>30</v>
      </c>
      <c r="Z47" s="1" t="s">
        <v>290</v>
      </c>
      <c r="AA47" s="1" t="s">
        <v>486</v>
      </c>
      <c r="AB47" s="1" t="s">
        <v>384</v>
      </c>
      <c r="AC47" s="1" t="s">
        <v>487</v>
      </c>
      <c r="AD47" s="1" t="s">
        <v>305</v>
      </c>
      <c r="AE47" s="1" t="s">
        <v>485</v>
      </c>
      <c r="AF47" s="1" t="s">
        <v>449</v>
      </c>
      <c r="AI47" s="1" t="s">
        <v>463</v>
      </c>
      <c r="AJ47" s="1">
        <v>2</v>
      </c>
      <c r="AK47" s="1" t="s">
        <v>16</v>
      </c>
      <c r="AL47" s="1" t="s">
        <v>19</v>
      </c>
      <c r="AM47" s="1">
        <v>2</v>
      </c>
      <c r="AN47" s="4"/>
      <c r="AO47" s="1">
        <v>1</v>
      </c>
      <c r="AP47" s="1" t="s">
        <v>16</v>
      </c>
      <c r="AQ47" s="1" t="s">
        <v>19</v>
      </c>
      <c r="AR47" s="1">
        <v>1</v>
      </c>
      <c r="AS47" s="4"/>
      <c r="AT47" s="1">
        <v>3</v>
      </c>
      <c r="AU47" s="1" t="s">
        <v>16</v>
      </c>
      <c r="AV47" s="1" t="s">
        <v>17</v>
      </c>
      <c r="AW47" s="1">
        <v>-1</v>
      </c>
      <c r="AX47" s="4"/>
      <c r="AY47" s="1">
        <v>-2</v>
      </c>
      <c r="AZ47" s="1" t="s">
        <v>16</v>
      </c>
      <c r="BA47" s="1" t="s">
        <v>17</v>
      </c>
      <c r="BB47" s="1">
        <v>-6</v>
      </c>
    </row>
    <row r="48" spans="1:54" x14ac:dyDescent="0.25">
      <c r="A48" s="1" t="s">
        <v>183</v>
      </c>
      <c r="B48" s="1" t="s">
        <v>29</v>
      </c>
      <c r="C48" s="5" t="s">
        <v>357</v>
      </c>
      <c r="D48" s="1" t="s">
        <v>32</v>
      </c>
      <c r="F48" s="1">
        <v>-10</v>
      </c>
      <c r="G48" s="1">
        <v>10</v>
      </c>
      <c r="H48" s="1">
        <v>-7</v>
      </c>
      <c r="I48" s="1">
        <v>7</v>
      </c>
      <c r="J48" s="12" t="s">
        <v>180</v>
      </c>
      <c r="K48" s="1" t="s">
        <v>58</v>
      </c>
      <c r="L48" s="1" t="s">
        <v>175</v>
      </c>
      <c r="M48" s="1" t="s">
        <v>180</v>
      </c>
      <c r="O48" s="5" t="s">
        <v>168</v>
      </c>
      <c r="P48" s="12" t="s">
        <v>167</v>
      </c>
      <c r="Q48" s="13" t="s">
        <v>169</v>
      </c>
      <c r="R48" s="5" t="s">
        <v>168</v>
      </c>
      <c r="S48" s="14" t="s">
        <v>170</v>
      </c>
      <c r="T48" s="16" t="s">
        <v>484</v>
      </c>
      <c r="U48" s="16" t="s">
        <v>484</v>
      </c>
      <c r="V48" s="16" t="s">
        <v>484</v>
      </c>
      <c r="W48" s="1" t="s">
        <v>461</v>
      </c>
      <c r="X48" s="1" t="s">
        <v>462</v>
      </c>
      <c r="Y48" s="1" t="s">
        <v>30</v>
      </c>
      <c r="Z48" s="1" t="s">
        <v>316</v>
      </c>
      <c r="AA48" s="1" t="s">
        <v>486</v>
      </c>
      <c r="AB48" s="1" t="s">
        <v>238</v>
      </c>
      <c r="AC48" s="1" t="s">
        <v>487</v>
      </c>
      <c r="AD48" s="1" t="s">
        <v>479</v>
      </c>
      <c r="AE48" s="1" t="s">
        <v>485</v>
      </c>
      <c r="AF48" s="1" t="s">
        <v>253</v>
      </c>
      <c r="AI48" s="1" t="s">
        <v>463</v>
      </c>
      <c r="AJ48" s="1">
        <v>-1</v>
      </c>
      <c r="AK48" s="1" t="s">
        <v>16</v>
      </c>
      <c r="AL48" s="1" t="s">
        <v>19</v>
      </c>
      <c r="AM48" s="1">
        <v>2</v>
      </c>
      <c r="AN48" s="4"/>
      <c r="AO48" s="1">
        <v>-1</v>
      </c>
      <c r="AP48" s="1" t="s">
        <v>16</v>
      </c>
      <c r="AQ48" s="1" t="s">
        <v>19</v>
      </c>
      <c r="AR48" s="1">
        <v>6</v>
      </c>
      <c r="AS48" s="4"/>
      <c r="AT48" s="1">
        <v>-4</v>
      </c>
      <c r="AU48" s="1" t="s">
        <v>16</v>
      </c>
      <c r="AV48" s="1" t="s">
        <v>17</v>
      </c>
      <c r="AW48" s="1">
        <v>-2</v>
      </c>
      <c r="AX48" s="4"/>
      <c r="AY48" s="1">
        <v>-1</v>
      </c>
      <c r="AZ48" s="1" t="s">
        <v>16</v>
      </c>
      <c r="BA48" s="1" t="s">
        <v>19</v>
      </c>
      <c r="BB48" s="1">
        <v>2</v>
      </c>
    </row>
    <row r="49" spans="1:54" x14ac:dyDescent="0.25">
      <c r="A49" s="1" t="s">
        <v>183</v>
      </c>
      <c r="B49" s="1" t="s">
        <v>29</v>
      </c>
      <c r="C49" s="14" t="s">
        <v>319</v>
      </c>
      <c r="D49" s="1" t="s">
        <v>32</v>
      </c>
      <c r="F49" s="1">
        <v>-10</v>
      </c>
      <c r="G49" s="1">
        <v>10</v>
      </c>
      <c r="H49" s="1">
        <v>-7</v>
      </c>
      <c r="I49" s="1">
        <v>7</v>
      </c>
      <c r="J49" s="12" t="s">
        <v>51</v>
      </c>
      <c r="K49" s="1" t="s">
        <v>152</v>
      </c>
      <c r="L49" s="1" t="s">
        <v>164</v>
      </c>
      <c r="M49" s="1" t="s">
        <v>94</v>
      </c>
      <c r="O49" s="14" t="s">
        <v>170</v>
      </c>
      <c r="P49" s="12" t="s">
        <v>167</v>
      </c>
      <c r="Q49" s="13" t="s">
        <v>169</v>
      </c>
      <c r="R49" s="5" t="s">
        <v>168</v>
      </c>
      <c r="S49" s="14" t="s">
        <v>170</v>
      </c>
      <c r="T49" s="16" t="s">
        <v>484</v>
      </c>
      <c r="U49" s="16" t="s">
        <v>484</v>
      </c>
      <c r="V49" s="16" t="s">
        <v>484</v>
      </c>
      <c r="W49" s="1" t="s">
        <v>461</v>
      </c>
      <c r="X49" s="1" t="s">
        <v>462</v>
      </c>
      <c r="Y49" s="1" t="s">
        <v>30</v>
      </c>
      <c r="Z49" s="1" t="s">
        <v>447</v>
      </c>
      <c r="AA49" s="1" t="s">
        <v>486</v>
      </c>
      <c r="AB49" s="1" t="s">
        <v>405</v>
      </c>
      <c r="AC49" s="1" t="s">
        <v>487</v>
      </c>
      <c r="AD49" s="1" t="s">
        <v>459</v>
      </c>
      <c r="AE49" s="1" t="s">
        <v>485</v>
      </c>
      <c r="AF49" s="1" t="s">
        <v>391</v>
      </c>
      <c r="AI49" s="1" t="s">
        <v>463</v>
      </c>
      <c r="AJ49" s="1">
        <v>3</v>
      </c>
      <c r="AK49" s="1" t="s">
        <v>16</v>
      </c>
      <c r="AL49" s="1" t="s">
        <v>19</v>
      </c>
      <c r="AM49" s="1">
        <v>2</v>
      </c>
      <c r="AN49" s="4"/>
      <c r="AO49" s="1">
        <v>3</v>
      </c>
      <c r="AP49" s="1" t="s">
        <v>16</v>
      </c>
      <c r="AQ49" s="1" t="s">
        <v>17</v>
      </c>
      <c r="AR49" s="1">
        <v>-5</v>
      </c>
      <c r="AS49" s="4"/>
      <c r="AT49" s="1">
        <v>-2</v>
      </c>
      <c r="AU49" s="1" t="s">
        <v>16</v>
      </c>
      <c r="AV49" s="1" t="s">
        <v>17</v>
      </c>
      <c r="AW49" s="1">
        <v>-6</v>
      </c>
      <c r="AX49" s="4"/>
      <c r="AY49" s="1">
        <v>-4</v>
      </c>
      <c r="AZ49" s="1" t="s">
        <v>16</v>
      </c>
      <c r="BA49" s="1" t="s">
        <v>19</v>
      </c>
      <c r="BB49" s="1">
        <v>3</v>
      </c>
    </row>
    <row r="50" spans="1:54" x14ac:dyDescent="0.25">
      <c r="A50" s="1" t="s">
        <v>183</v>
      </c>
      <c r="B50" s="1" t="s">
        <v>29</v>
      </c>
      <c r="C50" s="12" t="s">
        <v>489</v>
      </c>
      <c r="D50" s="1" t="s">
        <v>32</v>
      </c>
      <c r="F50" s="1">
        <v>-10</v>
      </c>
      <c r="G50" s="1">
        <v>10</v>
      </c>
      <c r="H50" s="1">
        <v>-7</v>
      </c>
      <c r="I50" s="1">
        <v>7</v>
      </c>
      <c r="J50" s="12" t="s">
        <v>140</v>
      </c>
      <c r="K50" s="1" t="s">
        <v>100</v>
      </c>
      <c r="L50" s="1" t="s">
        <v>174</v>
      </c>
      <c r="M50" s="1" t="s">
        <v>164</v>
      </c>
      <c r="O50" s="12" t="s">
        <v>167</v>
      </c>
      <c r="P50" s="12" t="s">
        <v>167</v>
      </c>
      <c r="Q50" s="13" t="s">
        <v>169</v>
      </c>
      <c r="R50" s="5" t="s">
        <v>168</v>
      </c>
      <c r="S50" s="14" t="s">
        <v>170</v>
      </c>
      <c r="T50" s="16" t="s">
        <v>484</v>
      </c>
      <c r="U50" s="16" t="s">
        <v>484</v>
      </c>
      <c r="V50" s="16" t="s">
        <v>484</v>
      </c>
      <c r="W50" s="1" t="s">
        <v>461</v>
      </c>
      <c r="X50" s="1" t="s">
        <v>462</v>
      </c>
      <c r="Y50" s="1" t="s">
        <v>30</v>
      </c>
      <c r="Z50" s="1" t="s">
        <v>277</v>
      </c>
      <c r="AA50" s="1" t="s">
        <v>486</v>
      </c>
      <c r="AB50" s="1" t="s">
        <v>231</v>
      </c>
      <c r="AC50" s="1" t="s">
        <v>487</v>
      </c>
      <c r="AD50" s="1" t="s">
        <v>297</v>
      </c>
      <c r="AE50" s="1" t="s">
        <v>485</v>
      </c>
      <c r="AF50" s="1" t="s">
        <v>449</v>
      </c>
      <c r="AI50" s="1" t="s">
        <v>463</v>
      </c>
      <c r="AJ50" s="1">
        <v>-2</v>
      </c>
      <c r="AK50" s="1" t="s">
        <v>16</v>
      </c>
      <c r="AL50" s="1" t="s">
        <v>17</v>
      </c>
      <c r="AM50" s="1">
        <v>-1</v>
      </c>
      <c r="AN50" s="4"/>
      <c r="AO50" s="1">
        <v>3</v>
      </c>
      <c r="AP50" s="1" t="s">
        <v>16</v>
      </c>
      <c r="AQ50" s="1" t="s">
        <v>17</v>
      </c>
      <c r="AR50" s="1">
        <v>-6</v>
      </c>
      <c r="AS50" s="4"/>
      <c r="AT50" s="1">
        <v>1</v>
      </c>
      <c r="AU50" s="1" t="s">
        <v>16</v>
      </c>
      <c r="AV50" s="1" t="s">
        <v>19</v>
      </c>
      <c r="AW50" s="1">
        <v>1</v>
      </c>
      <c r="AX50" s="4"/>
      <c r="AY50" s="1">
        <v>-2</v>
      </c>
      <c r="AZ50" s="1" t="s">
        <v>16</v>
      </c>
      <c r="BA50" s="1" t="s">
        <v>17</v>
      </c>
      <c r="BB50" s="1">
        <v>-6</v>
      </c>
    </row>
    <row r="51" spans="1:54" x14ac:dyDescent="0.25">
      <c r="A51" s="1" t="s">
        <v>183</v>
      </c>
      <c r="B51" s="1" t="s">
        <v>29</v>
      </c>
      <c r="C51" s="13" t="s">
        <v>476</v>
      </c>
      <c r="D51" s="1" t="s">
        <v>32</v>
      </c>
      <c r="F51" s="1">
        <v>-10</v>
      </c>
      <c r="G51" s="1">
        <v>10</v>
      </c>
      <c r="H51" s="1">
        <v>-7</v>
      </c>
      <c r="I51" s="1">
        <v>7</v>
      </c>
      <c r="J51" s="12" t="s">
        <v>24</v>
      </c>
      <c r="K51" s="1" t="s">
        <v>18</v>
      </c>
      <c r="L51" s="1" t="s">
        <v>11</v>
      </c>
      <c r="M51" s="1" t="s">
        <v>128</v>
      </c>
      <c r="O51" s="13" t="s">
        <v>169</v>
      </c>
      <c r="P51" s="12" t="s">
        <v>167</v>
      </c>
      <c r="Q51" s="13" t="s">
        <v>169</v>
      </c>
      <c r="R51" s="5" t="s">
        <v>168</v>
      </c>
      <c r="S51" s="14" t="s">
        <v>170</v>
      </c>
      <c r="T51" s="16" t="s">
        <v>484</v>
      </c>
      <c r="U51" s="16" t="s">
        <v>484</v>
      </c>
      <c r="V51" s="16" t="s">
        <v>484</v>
      </c>
      <c r="W51" s="1" t="s">
        <v>461</v>
      </c>
      <c r="X51" s="1" t="s">
        <v>462</v>
      </c>
      <c r="Y51" s="1" t="s">
        <v>30</v>
      </c>
      <c r="Z51" s="1" t="s">
        <v>290</v>
      </c>
      <c r="AA51" s="1" t="s">
        <v>486</v>
      </c>
      <c r="AB51" s="1" t="s">
        <v>432</v>
      </c>
      <c r="AC51" s="1" t="s">
        <v>487</v>
      </c>
      <c r="AD51" s="1" t="s">
        <v>321</v>
      </c>
      <c r="AE51" s="1" t="s">
        <v>485</v>
      </c>
      <c r="AF51" s="1" t="s">
        <v>237</v>
      </c>
      <c r="AI51" s="1" t="s">
        <v>463</v>
      </c>
      <c r="AJ51" s="1">
        <v>2</v>
      </c>
      <c r="AK51" s="1" t="s">
        <v>16</v>
      </c>
      <c r="AL51" s="1" t="s">
        <v>19</v>
      </c>
      <c r="AM51" s="1">
        <v>2</v>
      </c>
      <c r="AN51" s="4"/>
      <c r="AO51" s="1">
        <v>-1</v>
      </c>
      <c r="AP51" s="1" t="s">
        <v>16</v>
      </c>
      <c r="AQ51" s="1" t="s">
        <v>19</v>
      </c>
      <c r="AR51" s="1">
        <v>4</v>
      </c>
      <c r="AS51" s="4"/>
      <c r="AT51" s="1">
        <v>2</v>
      </c>
      <c r="AU51" s="1" t="s">
        <v>16</v>
      </c>
      <c r="AV51" s="1" t="s">
        <v>17</v>
      </c>
      <c r="AW51" s="1">
        <v>-3</v>
      </c>
      <c r="AX51" s="4"/>
      <c r="AY51" s="1">
        <v>-3</v>
      </c>
      <c r="AZ51" s="1" t="s">
        <v>16</v>
      </c>
      <c r="BA51" s="1" t="s">
        <v>17</v>
      </c>
      <c r="BB51" s="1">
        <v>-6</v>
      </c>
    </row>
    <row r="52" spans="1:54" x14ac:dyDescent="0.25">
      <c r="A52" s="1" t="s">
        <v>183</v>
      </c>
      <c r="B52" s="1" t="s">
        <v>29</v>
      </c>
      <c r="C52" s="5" t="s">
        <v>457</v>
      </c>
      <c r="D52" s="1" t="s">
        <v>32</v>
      </c>
      <c r="F52" s="1">
        <v>-10</v>
      </c>
      <c r="G52" s="1">
        <v>10</v>
      </c>
      <c r="H52" s="1">
        <v>-7</v>
      </c>
      <c r="I52" s="1">
        <v>7</v>
      </c>
      <c r="J52" s="12" t="s">
        <v>101</v>
      </c>
      <c r="K52" s="1" t="s">
        <v>36</v>
      </c>
      <c r="L52" s="1" t="s">
        <v>81</v>
      </c>
      <c r="M52" s="1" t="s">
        <v>34</v>
      </c>
      <c r="O52" s="5" t="s">
        <v>168</v>
      </c>
      <c r="P52" s="12" t="s">
        <v>167</v>
      </c>
      <c r="Q52" s="13" t="s">
        <v>169</v>
      </c>
      <c r="R52" s="5" t="s">
        <v>168</v>
      </c>
      <c r="S52" s="14" t="s">
        <v>170</v>
      </c>
      <c r="T52" s="16" t="s">
        <v>484</v>
      </c>
      <c r="U52" s="16" t="s">
        <v>484</v>
      </c>
      <c r="V52" s="16" t="s">
        <v>484</v>
      </c>
      <c r="W52" s="1" t="s">
        <v>461</v>
      </c>
      <c r="X52" s="1" t="s">
        <v>462</v>
      </c>
      <c r="Y52" s="1" t="s">
        <v>30</v>
      </c>
      <c r="Z52" s="1" t="s">
        <v>313</v>
      </c>
      <c r="AA52" s="1" t="s">
        <v>486</v>
      </c>
      <c r="AB52" s="1" t="s">
        <v>465</v>
      </c>
      <c r="AC52" s="1" t="s">
        <v>487</v>
      </c>
      <c r="AD52" s="1" t="s">
        <v>221</v>
      </c>
      <c r="AE52" s="1" t="s">
        <v>485</v>
      </c>
      <c r="AF52" s="1" t="s">
        <v>403</v>
      </c>
      <c r="AI52" s="1" t="s">
        <v>463</v>
      </c>
      <c r="AJ52" s="1">
        <v>1</v>
      </c>
      <c r="AK52" s="1" t="s">
        <v>16</v>
      </c>
      <c r="AL52" s="1" t="s">
        <v>17</v>
      </c>
      <c r="AM52" s="1">
        <v>-2</v>
      </c>
      <c r="AN52" s="4"/>
      <c r="AO52" s="1">
        <v>2</v>
      </c>
      <c r="AP52" s="1" t="s">
        <v>16</v>
      </c>
      <c r="AQ52" s="1" t="s">
        <v>19</v>
      </c>
      <c r="AR52" s="1">
        <v>1</v>
      </c>
      <c r="AS52" s="4"/>
      <c r="AT52" s="1">
        <v>4</v>
      </c>
      <c r="AU52" s="1" t="s">
        <v>16</v>
      </c>
      <c r="AV52" s="1" t="s">
        <v>19</v>
      </c>
      <c r="AW52" s="1">
        <v>5</v>
      </c>
      <c r="AX52" s="4"/>
      <c r="AY52" s="1">
        <v>-3</v>
      </c>
      <c r="AZ52" s="1" t="s">
        <v>16</v>
      </c>
      <c r="BA52" s="1" t="s">
        <v>17</v>
      </c>
      <c r="BB52" s="1">
        <v>-3</v>
      </c>
    </row>
    <row r="53" spans="1:54" x14ac:dyDescent="0.25">
      <c r="A53" s="1" t="s">
        <v>183</v>
      </c>
      <c r="B53" s="1" t="s">
        <v>29</v>
      </c>
      <c r="C53" s="14" t="s">
        <v>214</v>
      </c>
      <c r="D53" s="1" t="s">
        <v>32</v>
      </c>
      <c r="F53" s="1">
        <v>-10</v>
      </c>
      <c r="G53" s="1">
        <v>10</v>
      </c>
      <c r="H53" s="1">
        <v>-7</v>
      </c>
      <c r="I53" s="1">
        <v>7</v>
      </c>
      <c r="J53" s="12" t="s">
        <v>178</v>
      </c>
      <c r="K53" s="1" t="s">
        <v>67</v>
      </c>
      <c r="L53" s="1" t="s">
        <v>28</v>
      </c>
      <c r="M53" s="1" t="s">
        <v>67</v>
      </c>
      <c r="O53" s="14" t="s">
        <v>170</v>
      </c>
      <c r="P53" s="12" t="s">
        <v>167</v>
      </c>
      <c r="Q53" s="13" t="s">
        <v>169</v>
      </c>
      <c r="R53" s="5" t="s">
        <v>168</v>
      </c>
      <c r="S53" s="14" t="s">
        <v>170</v>
      </c>
      <c r="T53" s="16" t="s">
        <v>484</v>
      </c>
      <c r="U53" s="16" t="s">
        <v>484</v>
      </c>
      <c r="V53" s="16" t="s">
        <v>484</v>
      </c>
      <c r="W53" s="1" t="s">
        <v>461</v>
      </c>
      <c r="X53" s="1" t="s">
        <v>462</v>
      </c>
      <c r="Y53" s="1" t="s">
        <v>30</v>
      </c>
      <c r="Z53" s="1" t="s">
        <v>364</v>
      </c>
      <c r="AA53" s="1" t="s">
        <v>486</v>
      </c>
      <c r="AB53" s="1" t="s">
        <v>406</v>
      </c>
      <c r="AC53" s="1" t="s">
        <v>487</v>
      </c>
      <c r="AD53" s="1" t="s">
        <v>410</v>
      </c>
      <c r="AE53" s="1" t="s">
        <v>485</v>
      </c>
      <c r="AF53" s="1" t="s">
        <v>345</v>
      </c>
      <c r="AI53" s="1" t="s">
        <v>463</v>
      </c>
      <c r="AJ53" s="1">
        <v>-3</v>
      </c>
      <c r="AK53" s="1" t="s">
        <v>16</v>
      </c>
      <c r="AL53" s="1" t="s">
        <v>19</v>
      </c>
      <c r="AM53" s="1">
        <v>6</v>
      </c>
      <c r="AN53" s="4"/>
      <c r="AO53" s="1">
        <v>4</v>
      </c>
      <c r="AP53" s="1" t="s">
        <v>16</v>
      </c>
      <c r="AQ53" s="1" t="s">
        <v>17</v>
      </c>
      <c r="AR53" s="1">
        <v>-3</v>
      </c>
      <c r="AS53" s="4"/>
      <c r="AT53" s="1">
        <v>4</v>
      </c>
      <c r="AU53" s="1" t="s">
        <v>16</v>
      </c>
      <c r="AV53" s="1" t="s">
        <v>19</v>
      </c>
      <c r="AW53" s="1">
        <v>4</v>
      </c>
      <c r="AX53" s="4"/>
      <c r="AY53" s="1">
        <v>4</v>
      </c>
      <c r="AZ53" s="1" t="s">
        <v>16</v>
      </c>
      <c r="BA53" s="1" t="s">
        <v>17</v>
      </c>
      <c r="BB53" s="1">
        <v>-3</v>
      </c>
    </row>
    <row r="54" spans="1:54" x14ac:dyDescent="0.25">
      <c r="A54" s="1" t="s">
        <v>183</v>
      </c>
      <c r="B54" s="1" t="s">
        <v>29</v>
      </c>
      <c r="C54" s="12" t="s">
        <v>203</v>
      </c>
      <c r="D54" s="1" t="s">
        <v>32</v>
      </c>
      <c r="F54" s="1">
        <v>-10</v>
      </c>
      <c r="G54" s="1">
        <v>10</v>
      </c>
      <c r="H54" s="1">
        <v>-7</v>
      </c>
      <c r="I54" s="1">
        <v>7</v>
      </c>
      <c r="J54" s="12" t="s">
        <v>180</v>
      </c>
      <c r="K54" s="1" t="s">
        <v>51</v>
      </c>
      <c r="L54" s="1" t="s">
        <v>13</v>
      </c>
      <c r="M54" s="1" t="s">
        <v>65</v>
      </c>
      <c r="O54" s="12" t="s">
        <v>167</v>
      </c>
      <c r="P54" s="12" t="s">
        <v>167</v>
      </c>
      <c r="Q54" s="13" t="s">
        <v>169</v>
      </c>
      <c r="R54" s="5" t="s">
        <v>168</v>
      </c>
      <c r="S54" s="14" t="s">
        <v>170</v>
      </c>
      <c r="T54" s="16" t="s">
        <v>484</v>
      </c>
      <c r="U54" s="16" t="s">
        <v>484</v>
      </c>
      <c r="V54" s="16" t="s">
        <v>484</v>
      </c>
      <c r="W54" s="1" t="s">
        <v>461</v>
      </c>
      <c r="X54" s="1" t="s">
        <v>462</v>
      </c>
      <c r="Y54" s="1" t="s">
        <v>30</v>
      </c>
      <c r="Z54" s="1" t="s">
        <v>316</v>
      </c>
      <c r="AA54" s="1" t="s">
        <v>486</v>
      </c>
      <c r="AB54" s="1" t="s">
        <v>425</v>
      </c>
      <c r="AC54" s="1" t="s">
        <v>487</v>
      </c>
      <c r="AD54" s="1" t="s">
        <v>402</v>
      </c>
      <c r="AE54" s="1" t="s">
        <v>485</v>
      </c>
      <c r="AF54" s="1" t="s">
        <v>276</v>
      </c>
      <c r="AI54" s="1" t="s">
        <v>463</v>
      </c>
      <c r="AJ54" s="1">
        <v>-1</v>
      </c>
      <c r="AK54" s="1" t="s">
        <v>16</v>
      </c>
      <c r="AL54" s="1" t="s">
        <v>19</v>
      </c>
      <c r="AM54" s="1">
        <v>2</v>
      </c>
      <c r="AN54" s="4"/>
      <c r="AO54" s="1">
        <v>3</v>
      </c>
      <c r="AP54" s="1" t="s">
        <v>16</v>
      </c>
      <c r="AQ54" s="1" t="s">
        <v>19</v>
      </c>
      <c r="AR54" s="1">
        <v>2</v>
      </c>
      <c r="AS54" s="4"/>
      <c r="AT54" s="1">
        <v>2</v>
      </c>
      <c r="AU54" s="1" t="s">
        <v>16</v>
      </c>
      <c r="AV54" s="1" t="s">
        <v>17</v>
      </c>
      <c r="AW54" s="1">
        <v>-5</v>
      </c>
      <c r="AX54" s="4"/>
      <c r="AY54" s="1">
        <v>-4</v>
      </c>
      <c r="AZ54" s="1" t="s">
        <v>16</v>
      </c>
      <c r="BA54" s="1" t="s">
        <v>17</v>
      </c>
      <c r="BB54" s="1">
        <v>-1</v>
      </c>
    </row>
    <row r="55" spans="1:54" x14ac:dyDescent="0.25">
      <c r="A55" s="1" t="s">
        <v>183</v>
      </c>
      <c r="B55" s="1" t="s">
        <v>29</v>
      </c>
      <c r="C55" s="13" t="s">
        <v>210</v>
      </c>
      <c r="D55" s="1" t="s">
        <v>32</v>
      </c>
      <c r="F55" s="1">
        <v>-10</v>
      </c>
      <c r="G55" s="1">
        <v>10</v>
      </c>
      <c r="H55" s="1">
        <v>-7</v>
      </c>
      <c r="I55" s="1">
        <v>7</v>
      </c>
      <c r="J55" s="12" t="s">
        <v>174</v>
      </c>
      <c r="K55" s="1" t="s">
        <v>77</v>
      </c>
      <c r="L55" s="1" t="s">
        <v>91</v>
      </c>
      <c r="M55" s="1" t="s">
        <v>82</v>
      </c>
      <c r="O55" s="13" t="s">
        <v>169</v>
      </c>
      <c r="P55" s="12" t="s">
        <v>167</v>
      </c>
      <c r="Q55" s="13" t="s">
        <v>169</v>
      </c>
      <c r="R55" s="5" t="s">
        <v>168</v>
      </c>
      <c r="S55" s="14" t="s">
        <v>170</v>
      </c>
      <c r="T55" s="16" t="s">
        <v>484</v>
      </c>
      <c r="U55" s="16" t="s">
        <v>484</v>
      </c>
      <c r="V55" s="16" t="s">
        <v>484</v>
      </c>
      <c r="W55" s="1" t="s">
        <v>461</v>
      </c>
      <c r="X55" s="1" t="s">
        <v>462</v>
      </c>
      <c r="Y55" s="1" t="s">
        <v>30</v>
      </c>
      <c r="Z55" s="1" t="s">
        <v>280</v>
      </c>
      <c r="AA55" s="1" t="s">
        <v>486</v>
      </c>
      <c r="AB55" s="1" t="s">
        <v>235</v>
      </c>
      <c r="AC55" s="1" t="s">
        <v>487</v>
      </c>
      <c r="AD55" s="1" t="s">
        <v>369</v>
      </c>
      <c r="AE55" s="1" t="s">
        <v>485</v>
      </c>
      <c r="AF55" s="1" t="s">
        <v>351</v>
      </c>
      <c r="AI55" s="1" t="s">
        <v>463</v>
      </c>
      <c r="AJ55" s="1">
        <v>1</v>
      </c>
      <c r="AK55" s="1" t="s">
        <v>16</v>
      </c>
      <c r="AL55" s="1" t="s">
        <v>19</v>
      </c>
      <c r="AM55" s="1">
        <v>1</v>
      </c>
      <c r="AN55" s="4"/>
      <c r="AO55" s="1">
        <v>-3</v>
      </c>
      <c r="AP55" s="1" t="s">
        <v>16</v>
      </c>
      <c r="AQ55" s="1" t="s">
        <v>19</v>
      </c>
      <c r="AR55" s="1">
        <v>5</v>
      </c>
      <c r="AS55" s="4"/>
      <c r="AT55" s="1">
        <v>2</v>
      </c>
      <c r="AU55" s="1" t="s">
        <v>16</v>
      </c>
      <c r="AV55" s="1" t="s">
        <v>17</v>
      </c>
      <c r="AW55" s="1">
        <v>-2</v>
      </c>
      <c r="AX55" s="4"/>
      <c r="AY55" s="1">
        <v>1</v>
      </c>
      <c r="AZ55" s="1" t="s">
        <v>16</v>
      </c>
      <c r="BA55" s="1" t="s">
        <v>19</v>
      </c>
      <c r="BB55" s="1">
        <v>4</v>
      </c>
    </row>
    <row r="56" spans="1:54" x14ac:dyDescent="0.25">
      <c r="A56" s="1" t="s">
        <v>183</v>
      </c>
      <c r="B56" s="1" t="s">
        <v>29</v>
      </c>
      <c r="C56" s="5" t="s">
        <v>441</v>
      </c>
      <c r="D56" s="1" t="s">
        <v>32</v>
      </c>
      <c r="F56" s="1">
        <v>-10</v>
      </c>
      <c r="G56" s="1">
        <v>10</v>
      </c>
      <c r="H56" s="1">
        <v>-7</v>
      </c>
      <c r="I56" s="1">
        <v>7</v>
      </c>
      <c r="J56" s="12" t="s">
        <v>144</v>
      </c>
      <c r="K56" s="1" t="s">
        <v>137</v>
      </c>
      <c r="L56" s="1" t="s">
        <v>154</v>
      </c>
      <c r="M56" s="1" t="s">
        <v>106</v>
      </c>
      <c r="O56" s="5" t="s">
        <v>168</v>
      </c>
      <c r="P56" s="12" t="s">
        <v>167</v>
      </c>
      <c r="Q56" s="13" t="s">
        <v>169</v>
      </c>
      <c r="R56" s="5" t="s">
        <v>168</v>
      </c>
      <c r="S56" s="14" t="s">
        <v>170</v>
      </c>
      <c r="T56" s="16" t="s">
        <v>484</v>
      </c>
      <c r="U56" s="16" t="s">
        <v>484</v>
      </c>
      <c r="V56" s="16" t="s">
        <v>484</v>
      </c>
      <c r="W56" s="1" t="s">
        <v>461</v>
      </c>
      <c r="X56" s="1" t="s">
        <v>462</v>
      </c>
      <c r="Y56" s="1" t="s">
        <v>30</v>
      </c>
      <c r="Z56" s="1" t="s">
        <v>329</v>
      </c>
      <c r="AA56" s="1" t="s">
        <v>486</v>
      </c>
      <c r="AB56" s="1" t="s">
        <v>300</v>
      </c>
      <c r="AC56" s="1" t="s">
        <v>487</v>
      </c>
      <c r="AD56" s="1" t="s">
        <v>415</v>
      </c>
      <c r="AE56" s="1" t="s">
        <v>485</v>
      </c>
      <c r="AF56" s="1" t="s">
        <v>309</v>
      </c>
      <c r="AI56" s="1" t="s">
        <v>463</v>
      </c>
      <c r="AJ56" s="1">
        <v>1</v>
      </c>
      <c r="AK56" s="1" t="s">
        <v>16</v>
      </c>
      <c r="AL56" s="1" t="s">
        <v>17</v>
      </c>
      <c r="AM56" s="1">
        <v>-1</v>
      </c>
      <c r="AN56" s="4"/>
      <c r="AO56" s="1">
        <v>1</v>
      </c>
      <c r="AP56" s="1" t="s">
        <v>16</v>
      </c>
      <c r="AQ56" s="1" t="s">
        <v>17</v>
      </c>
      <c r="AR56" s="1">
        <v>-5</v>
      </c>
      <c r="AS56" s="4"/>
      <c r="AT56" s="1">
        <v>-3</v>
      </c>
      <c r="AU56" s="1" t="s">
        <v>16</v>
      </c>
      <c r="AV56" s="1" t="s">
        <v>17</v>
      </c>
      <c r="AW56" s="1">
        <v>-1</v>
      </c>
      <c r="AX56" s="4"/>
      <c r="AY56" s="1">
        <v>-1</v>
      </c>
      <c r="AZ56" s="1" t="s">
        <v>16</v>
      </c>
      <c r="BA56" s="1" t="s">
        <v>19</v>
      </c>
      <c r="BB56" s="1">
        <v>1</v>
      </c>
    </row>
    <row r="57" spans="1:54" x14ac:dyDescent="0.25">
      <c r="A57" s="1" t="s">
        <v>183</v>
      </c>
      <c r="B57" s="1" t="s">
        <v>29</v>
      </c>
      <c r="C57" s="14" t="s">
        <v>211</v>
      </c>
      <c r="D57" s="1" t="s">
        <v>32</v>
      </c>
      <c r="F57" s="1">
        <v>-10</v>
      </c>
      <c r="G57" s="1">
        <v>10</v>
      </c>
      <c r="H57" s="1">
        <v>-7</v>
      </c>
      <c r="I57" s="1">
        <v>7</v>
      </c>
      <c r="J57" s="12" t="s">
        <v>93</v>
      </c>
      <c r="K57" s="1" t="s">
        <v>164</v>
      </c>
      <c r="L57" s="1" t="s">
        <v>84</v>
      </c>
      <c r="M57" s="1" t="s">
        <v>148</v>
      </c>
      <c r="O57" s="14" t="s">
        <v>170</v>
      </c>
      <c r="P57" s="12" t="s">
        <v>167</v>
      </c>
      <c r="Q57" s="13" t="s">
        <v>169</v>
      </c>
      <c r="R57" s="5" t="s">
        <v>168</v>
      </c>
      <c r="S57" s="14" t="s">
        <v>170</v>
      </c>
      <c r="T57" s="16" t="s">
        <v>484</v>
      </c>
      <c r="U57" s="16" t="s">
        <v>484</v>
      </c>
      <c r="V57" s="16" t="s">
        <v>484</v>
      </c>
      <c r="W57" s="1" t="s">
        <v>461</v>
      </c>
      <c r="X57" s="1" t="s">
        <v>462</v>
      </c>
      <c r="Y57" s="1" t="s">
        <v>30</v>
      </c>
      <c r="Z57" s="1" t="s">
        <v>266</v>
      </c>
      <c r="AA57" s="1" t="s">
        <v>486</v>
      </c>
      <c r="AB57" s="1" t="s">
        <v>220</v>
      </c>
      <c r="AC57" s="1" t="s">
        <v>487</v>
      </c>
      <c r="AD57" s="1" t="s">
        <v>310</v>
      </c>
      <c r="AE57" s="1" t="s">
        <v>485</v>
      </c>
      <c r="AF57" s="1" t="s">
        <v>483</v>
      </c>
      <c r="AI57" s="1" t="s">
        <v>463</v>
      </c>
      <c r="AJ57" s="1">
        <v>2</v>
      </c>
      <c r="AK57" s="1" t="s">
        <v>16</v>
      </c>
      <c r="AL57" s="1" t="s">
        <v>19</v>
      </c>
      <c r="AM57" s="1">
        <v>4</v>
      </c>
      <c r="AN57" s="4"/>
      <c r="AO57" s="1">
        <v>-2</v>
      </c>
      <c r="AP57" s="1" t="s">
        <v>16</v>
      </c>
      <c r="AQ57" s="1" t="s">
        <v>17</v>
      </c>
      <c r="AR57" s="1">
        <v>-6</v>
      </c>
      <c r="AS57" s="4"/>
      <c r="AT57" s="1">
        <v>3</v>
      </c>
      <c r="AU57" s="1" t="s">
        <v>16</v>
      </c>
      <c r="AV57" s="1" t="s">
        <v>19</v>
      </c>
      <c r="AW57" s="1">
        <v>5</v>
      </c>
      <c r="AX57" s="4"/>
      <c r="AY57" s="1">
        <v>2</v>
      </c>
      <c r="AZ57" s="1" t="s">
        <v>16</v>
      </c>
      <c r="BA57" s="1" t="s">
        <v>19</v>
      </c>
      <c r="BB57" s="1">
        <v>3</v>
      </c>
    </row>
    <row r="58" spans="1:54" x14ac:dyDescent="0.25">
      <c r="A58" s="1" t="s">
        <v>183</v>
      </c>
      <c r="B58" s="1" t="s">
        <v>29</v>
      </c>
      <c r="C58" s="12" t="s">
        <v>489</v>
      </c>
      <c r="D58" s="1" t="s">
        <v>32</v>
      </c>
      <c r="F58" s="1">
        <v>-10</v>
      </c>
      <c r="G58" s="1">
        <v>10</v>
      </c>
      <c r="H58" s="1">
        <v>-7</v>
      </c>
      <c r="I58" s="1">
        <v>7</v>
      </c>
      <c r="J58" s="12" t="s">
        <v>140</v>
      </c>
      <c r="K58" s="1" t="s">
        <v>13</v>
      </c>
      <c r="L58" s="1" t="s">
        <v>28</v>
      </c>
      <c r="M58" s="1" t="s">
        <v>46</v>
      </c>
      <c r="O58" s="12" t="s">
        <v>167</v>
      </c>
      <c r="P58" s="12" t="s">
        <v>167</v>
      </c>
      <c r="Q58" s="13" t="s">
        <v>169</v>
      </c>
      <c r="R58" s="5" t="s">
        <v>168</v>
      </c>
      <c r="S58" s="14" t="s">
        <v>170</v>
      </c>
      <c r="T58" s="16" t="s">
        <v>484</v>
      </c>
      <c r="U58" s="16" t="s">
        <v>484</v>
      </c>
      <c r="V58" s="16" t="s">
        <v>484</v>
      </c>
      <c r="W58" s="1" t="s">
        <v>461</v>
      </c>
      <c r="X58" s="1" t="s">
        <v>462</v>
      </c>
      <c r="Y58" s="1" t="s">
        <v>30</v>
      </c>
      <c r="Z58" s="1" t="s">
        <v>277</v>
      </c>
      <c r="AA58" s="1" t="s">
        <v>486</v>
      </c>
      <c r="AB58" s="1" t="s">
        <v>314</v>
      </c>
      <c r="AC58" s="1" t="s">
        <v>487</v>
      </c>
      <c r="AD58" s="1" t="s">
        <v>410</v>
      </c>
      <c r="AE58" s="1" t="s">
        <v>485</v>
      </c>
      <c r="AF58" s="1" t="s">
        <v>373</v>
      </c>
      <c r="AI58" s="1" t="s">
        <v>463</v>
      </c>
      <c r="AJ58" s="1">
        <v>-2</v>
      </c>
      <c r="AK58" s="1" t="s">
        <v>16</v>
      </c>
      <c r="AL58" s="1" t="s">
        <v>17</v>
      </c>
      <c r="AM58" s="1">
        <v>-1</v>
      </c>
      <c r="AN58" s="4"/>
      <c r="AO58" s="1">
        <v>2</v>
      </c>
      <c r="AP58" s="1" t="s">
        <v>16</v>
      </c>
      <c r="AQ58" s="1" t="s">
        <v>17</v>
      </c>
      <c r="AR58" s="1">
        <v>-5</v>
      </c>
      <c r="AS58" s="4"/>
      <c r="AT58" s="1">
        <v>4</v>
      </c>
      <c r="AU58" s="1" t="s">
        <v>16</v>
      </c>
      <c r="AV58" s="1" t="s">
        <v>19</v>
      </c>
      <c r="AW58" s="1">
        <v>4</v>
      </c>
      <c r="AX58" s="4"/>
      <c r="AY58" s="1">
        <v>-4</v>
      </c>
      <c r="AZ58" s="1" t="s">
        <v>16</v>
      </c>
      <c r="BA58" s="1" t="s">
        <v>17</v>
      </c>
      <c r="BB58" s="1">
        <v>-5</v>
      </c>
    </row>
    <row r="59" spans="1:54" x14ac:dyDescent="0.25">
      <c r="A59" s="1" t="s">
        <v>183</v>
      </c>
      <c r="B59" s="1" t="s">
        <v>29</v>
      </c>
      <c r="C59" s="13" t="s">
        <v>186</v>
      </c>
      <c r="D59" s="1" t="s">
        <v>32</v>
      </c>
      <c r="F59" s="1">
        <v>-10</v>
      </c>
      <c r="G59" s="1">
        <v>10</v>
      </c>
      <c r="H59" s="1">
        <v>-7</v>
      </c>
      <c r="I59" s="1">
        <v>7</v>
      </c>
      <c r="J59" s="12" t="s">
        <v>45</v>
      </c>
      <c r="K59" s="1" t="s">
        <v>137</v>
      </c>
      <c r="L59" s="1" t="s">
        <v>57</v>
      </c>
      <c r="M59" s="1" t="s">
        <v>37</v>
      </c>
      <c r="O59" s="13" t="s">
        <v>169</v>
      </c>
      <c r="P59" s="12" t="s">
        <v>167</v>
      </c>
      <c r="Q59" s="13" t="s">
        <v>169</v>
      </c>
      <c r="R59" s="5" t="s">
        <v>168</v>
      </c>
      <c r="S59" s="14" t="s">
        <v>170</v>
      </c>
      <c r="T59" s="16" t="s">
        <v>484</v>
      </c>
      <c r="U59" s="16" t="s">
        <v>484</v>
      </c>
      <c r="V59" s="16" t="s">
        <v>484</v>
      </c>
      <c r="W59" s="1" t="s">
        <v>461</v>
      </c>
      <c r="X59" s="1" t="s">
        <v>462</v>
      </c>
      <c r="Y59" s="1" t="s">
        <v>30</v>
      </c>
      <c r="Z59" s="1" t="s">
        <v>419</v>
      </c>
      <c r="AA59" s="1" t="s">
        <v>486</v>
      </c>
      <c r="AB59" s="1" t="s">
        <v>300</v>
      </c>
      <c r="AC59" s="1" t="s">
        <v>487</v>
      </c>
      <c r="AD59" s="1" t="s">
        <v>232</v>
      </c>
      <c r="AE59" s="1" t="s">
        <v>485</v>
      </c>
      <c r="AF59" s="1" t="s">
        <v>343</v>
      </c>
      <c r="AI59" s="1" t="s">
        <v>463</v>
      </c>
      <c r="AJ59" s="1">
        <v>-4</v>
      </c>
      <c r="AK59" s="1" t="s">
        <v>16</v>
      </c>
      <c r="AL59" s="1" t="s">
        <v>19</v>
      </c>
      <c r="AM59" s="1">
        <v>6</v>
      </c>
      <c r="AN59" s="4"/>
      <c r="AO59" s="1">
        <v>1</v>
      </c>
      <c r="AP59" s="1" t="s">
        <v>16</v>
      </c>
      <c r="AQ59" s="1" t="s">
        <v>17</v>
      </c>
      <c r="AR59" s="1">
        <v>-5</v>
      </c>
      <c r="AS59" s="4"/>
      <c r="AT59" s="1">
        <v>1</v>
      </c>
      <c r="AU59" s="1" t="s">
        <v>16</v>
      </c>
      <c r="AV59" s="1" t="s">
        <v>19</v>
      </c>
      <c r="AW59" s="1">
        <v>3</v>
      </c>
      <c r="AX59" s="4"/>
      <c r="AY59" s="1">
        <v>-1</v>
      </c>
      <c r="AZ59" s="1" t="s">
        <v>16</v>
      </c>
      <c r="BA59" s="1" t="s">
        <v>17</v>
      </c>
      <c r="BB59" s="1">
        <v>-3</v>
      </c>
    </row>
    <row r="60" spans="1:54" x14ac:dyDescent="0.25">
      <c r="A60" s="1" t="s">
        <v>183</v>
      </c>
      <c r="B60" s="1" t="s">
        <v>29</v>
      </c>
      <c r="C60" s="5" t="s">
        <v>202</v>
      </c>
      <c r="D60" s="1" t="s">
        <v>32</v>
      </c>
      <c r="F60" s="1">
        <v>-10</v>
      </c>
      <c r="G60" s="1">
        <v>10</v>
      </c>
      <c r="H60" s="1">
        <v>-7</v>
      </c>
      <c r="I60" s="1">
        <v>7</v>
      </c>
      <c r="J60" s="12" t="s">
        <v>22</v>
      </c>
      <c r="K60" s="1" t="s">
        <v>120</v>
      </c>
      <c r="L60" s="1" t="s">
        <v>178</v>
      </c>
      <c r="M60" s="1" t="s">
        <v>45</v>
      </c>
      <c r="O60" s="5" t="s">
        <v>168</v>
      </c>
      <c r="P60" s="12" t="s">
        <v>167</v>
      </c>
      <c r="Q60" s="13" t="s">
        <v>169</v>
      </c>
      <c r="R60" s="5" t="s">
        <v>168</v>
      </c>
      <c r="S60" s="14" t="s">
        <v>170</v>
      </c>
      <c r="T60" s="16" t="s">
        <v>484</v>
      </c>
      <c r="U60" s="16" t="s">
        <v>484</v>
      </c>
      <c r="V60" s="16" t="s">
        <v>484</v>
      </c>
      <c r="W60" s="1" t="s">
        <v>461</v>
      </c>
      <c r="X60" s="1" t="s">
        <v>462</v>
      </c>
      <c r="Y60" s="1" t="s">
        <v>30</v>
      </c>
      <c r="Z60" s="1" t="s">
        <v>228</v>
      </c>
      <c r="AA60" s="1" t="s">
        <v>486</v>
      </c>
      <c r="AB60" s="1" t="s">
        <v>380</v>
      </c>
      <c r="AC60" s="1" t="s">
        <v>487</v>
      </c>
      <c r="AD60" s="1" t="s">
        <v>336</v>
      </c>
      <c r="AE60" s="1" t="s">
        <v>485</v>
      </c>
      <c r="AF60" s="1" t="s">
        <v>434</v>
      </c>
      <c r="AI60" s="1" t="s">
        <v>463</v>
      </c>
      <c r="AJ60" s="1">
        <v>3</v>
      </c>
      <c r="AK60" s="1" t="s">
        <v>16</v>
      </c>
      <c r="AL60" s="1" t="s">
        <v>19</v>
      </c>
      <c r="AM60" s="1">
        <v>1</v>
      </c>
      <c r="AN60" s="4"/>
      <c r="AO60" s="1">
        <v>-4</v>
      </c>
      <c r="AP60" s="1" t="s">
        <v>16</v>
      </c>
      <c r="AQ60" s="1" t="s">
        <v>17</v>
      </c>
      <c r="AR60" s="1">
        <v>-4</v>
      </c>
      <c r="AS60" s="4"/>
      <c r="AT60" s="1">
        <v>-3</v>
      </c>
      <c r="AU60" s="1" t="s">
        <v>16</v>
      </c>
      <c r="AV60" s="1" t="s">
        <v>19</v>
      </c>
      <c r="AW60" s="1">
        <v>6</v>
      </c>
      <c r="AX60" s="4"/>
      <c r="AY60" s="1">
        <v>-4</v>
      </c>
      <c r="AZ60" s="1" t="s">
        <v>16</v>
      </c>
      <c r="BA60" s="1" t="s">
        <v>19</v>
      </c>
      <c r="BB60" s="1">
        <v>6</v>
      </c>
    </row>
    <row r="61" spans="1:54" x14ac:dyDescent="0.25">
      <c r="A61" s="1" t="s">
        <v>183</v>
      </c>
      <c r="B61" s="1" t="s">
        <v>29</v>
      </c>
      <c r="C61" s="14" t="s">
        <v>472</v>
      </c>
      <c r="D61" s="1" t="s">
        <v>32</v>
      </c>
      <c r="F61" s="1">
        <v>-10</v>
      </c>
      <c r="G61" s="1">
        <v>10</v>
      </c>
      <c r="H61" s="1">
        <v>-7</v>
      </c>
      <c r="I61" s="1">
        <v>7</v>
      </c>
      <c r="J61" s="12" t="s">
        <v>94</v>
      </c>
      <c r="K61" s="1" t="s">
        <v>115</v>
      </c>
      <c r="L61" s="1" t="s">
        <v>137</v>
      </c>
      <c r="M61" s="1" t="s">
        <v>142</v>
      </c>
      <c r="O61" s="14" t="s">
        <v>170</v>
      </c>
      <c r="P61" s="12" t="s">
        <v>167</v>
      </c>
      <c r="Q61" s="13" t="s">
        <v>169</v>
      </c>
      <c r="R61" s="5" t="s">
        <v>168</v>
      </c>
      <c r="S61" s="14" t="s">
        <v>170</v>
      </c>
      <c r="T61" s="16" t="s">
        <v>484</v>
      </c>
      <c r="U61" s="16" t="s">
        <v>484</v>
      </c>
      <c r="V61" s="16" t="s">
        <v>484</v>
      </c>
      <c r="W61" s="1" t="s">
        <v>461</v>
      </c>
      <c r="X61" s="1" t="s">
        <v>462</v>
      </c>
      <c r="Y61" s="1" t="s">
        <v>30</v>
      </c>
      <c r="Z61" s="1" t="s">
        <v>320</v>
      </c>
      <c r="AA61" s="1" t="s">
        <v>486</v>
      </c>
      <c r="AB61" s="1" t="s">
        <v>344</v>
      </c>
      <c r="AC61" s="1" t="s">
        <v>487</v>
      </c>
      <c r="AD61" s="1" t="s">
        <v>292</v>
      </c>
      <c r="AE61" s="1" t="s">
        <v>485</v>
      </c>
      <c r="AF61" s="1" t="s">
        <v>269</v>
      </c>
      <c r="AI61" s="1" t="s">
        <v>463</v>
      </c>
      <c r="AJ61" s="1">
        <v>-4</v>
      </c>
      <c r="AK61" s="1" t="s">
        <v>16</v>
      </c>
      <c r="AL61" s="1" t="s">
        <v>19</v>
      </c>
      <c r="AM61" s="1">
        <v>3</v>
      </c>
      <c r="AN61" s="4"/>
      <c r="AO61" s="1">
        <v>-2</v>
      </c>
      <c r="AP61" s="1" t="s">
        <v>16</v>
      </c>
      <c r="AQ61" s="1" t="s">
        <v>17</v>
      </c>
      <c r="AR61" s="1">
        <v>-5</v>
      </c>
      <c r="AS61" s="4"/>
      <c r="AT61" s="1">
        <v>1</v>
      </c>
      <c r="AU61" s="1" t="s">
        <v>16</v>
      </c>
      <c r="AV61" s="1" t="s">
        <v>17</v>
      </c>
      <c r="AW61" s="1">
        <v>-5</v>
      </c>
      <c r="AX61" s="4"/>
      <c r="AY61" s="1">
        <v>-1</v>
      </c>
      <c r="AZ61" s="1" t="s">
        <v>16</v>
      </c>
      <c r="BA61" s="1" t="s">
        <v>19</v>
      </c>
      <c r="BB61" s="1">
        <v>3</v>
      </c>
    </row>
    <row r="62" spans="1:54" x14ac:dyDescent="0.25">
      <c r="A62" s="1" t="s">
        <v>183</v>
      </c>
      <c r="B62" s="1" t="s">
        <v>29</v>
      </c>
      <c r="C62" s="12" t="s">
        <v>379</v>
      </c>
      <c r="D62" s="1" t="s">
        <v>32</v>
      </c>
      <c r="F62" s="1">
        <v>-10</v>
      </c>
      <c r="G62" s="1">
        <v>10</v>
      </c>
      <c r="H62" s="1">
        <v>-7</v>
      </c>
      <c r="I62" s="1">
        <v>7</v>
      </c>
      <c r="J62" s="12" t="s">
        <v>159</v>
      </c>
      <c r="K62" s="1" t="s">
        <v>175</v>
      </c>
      <c r="L62" s="1" t="s">
        <v>67</v>
      </c>
      <c r="M62" s="1" t="s">
        <v>48</v>
      </c>
      <c r="O62" s="12" t="s">
        <v>167</v>
      </c>
      <c r="P62" s="12" t="s">
        <v>167</v>
      </c>
      <c r="Q62" s="13" t="s">
        <v>169</v>
      </c>
      <c r="R62" s="5" t="s">
        <v>168</v>
      </c>
      <c r="S62" s="14" t="s">
        <v>170</v>
      </c>
      <c r="T62" s="16" t="s">
        <v>484</v>
      </c>
      <c r="U62" s="16" t="s">
        <v>484</v>
      </c>
      <c r="V62" s="16" t="s">
        <v>484</v>
      </c>
      <c r="W62" s="1" t="s">
        <v>461</v>
      </c>
      <c r="X62" s="1" t="s">
        <v>462</v>
      </c>
      <c r="Y62" s="1" t="s">
        <v>30</v>
      </c>
      <c r="Z62" s="1" t="s">
        <v>332</v>
      </c>
      <c r="AA62" s="1" t="s">
        <v>486</v>
      </c>
      <c r="AB62" s="1" t="s">
        <v>359</v>
      </c>
      <c r="AC62" s="1" t="s">
        <v>487</v>
      </c>
      <c r="AD62" s="1" t="s">
        <v>453</v>
      </c>
      <c r="AE62" s="1" t="s">
        <v>485</v>
      </c>
      <c r="AF62" s="1" t="s">
        <v>388</v>
      </c>
      <c r="AI62" s="1" t="s">
        <v>463</v>
      </c>
      <c r="AJ62" s="1">
        <v>4</v>
      </c>
      <c r="AK62" s="1" t="s">
        <v>16</v>
      </c>
      <c r="AL62" s="1" t="s">
        <v>19</v>
      </c>
      <c r="AM62" s="1">
        <v>2</v>
      </c>
      <c r="AN62" s="4"/>
      <c r="AO62" s="1">
        <v>-4</v>
      </c>
      <c r="AP62" s="1" t="s">
        <v>16</v>
      </c>
      <c r="AQ62" s="1" t="s">
        <v>17</v>
      </c>
      <c r="AR62" s="1">
        <v>-2</v>
      </c>
      <c r="AS62" s="4"/>
      <c r="AT62" s="1">
        <v>4</v>
      </c>
      <c r="AU62" s="1" t="s">
        <v>16</v>
      </c>
      <c r="AV62" s="1" t="s">
        <v>17</v>
      </c>
      <c r="AW62" s="1">
        <v>-3</v>
      </c>
      <c r="AX62" s="4"/>
      <c r="AY62" s="1">
        <v>4</v>
      </c>
      <c r="AZ62" s="1" t="s">
        <v>16</v>
      </c>
      <c r="BA62" s="1" t="s">
        <v>19</v>
      </c>
      <c r="BB62" s="1">
        <v>6</v>
      </c>
    </row>
    <row r="63" spans="1:54" x14ac:dyDescent="0.25">
      <c r="A63" s="1" t="s">
        <v>183</v>
      </c>
      <c r="B63" s="1" t="s">
        <v>29</v>
      </c>
      <c r="C63" s="13" t="s">
        <v>184</v>
      </c>
      <c r="D63" s="1" t="s">
        <v>32</v>
      </c>
      <c r="F63" s="1">
        <v>-10</v>
      </c>
      <c r="G63" s="1">
        <v>10</v>
      </c>
      <c r="H63" s="1">
        <v>-7</v>
      </c>
      <c r="I63" s="1">
        <v>7</v>
      </c>
      <c r="J63" s="12" t="s">
        <v>66</v>
      </c>
      <c r="K63" s="1" t="s">
        <v>89</v>
      </c>
      <c r="L63" s="1" t="s">
        <v>179</v>
      </c>
      <c r="M63" s="1" t="s">
        <v>57</v>
      </c>
      <c r="O63" s="13" t="s">
        <v>169</v>
      </c>
      <c r="P63" s="12" t="s">
        <v>167</v>
      </c>
      <c r="Q63" s="13" t="s">
        <v>169</v>
      </c>
      <c r="R63" s="5" t="s">
        <v>168</v>
      </c>
      <c r="S63" s="14" t="s">
        <v>170</v>
      </c>
      <c r="T63" s="16" t="s">
        <v>484</v>
      </c>
      <c r="U63" s="16" t="s">
        <v>484</v>
      </c>
      <c r="V63" s="16" t="s">
        <v>484</v>
      </c>
      <c r="W63" s="1" t="s">
        <v>461</v>
      </c>
      <c r="X63" s="1" t="s">
        <v>462</v>
      </c>
      <c r="Y63" s="1" t="s">
        <v>30</v>
      </c>
      <c r="Z63" s="1" t="s">
        <v>258</v>
      </c>
      <c r="AA63" s="1" t="s">
        <v>486</v>
      </c>
      <c r="AB63" s="1" t="s">
        <v>482</v>
      </c>
      <c r="AC63" s="1" t="s">
        <v>487</v>
      </c>
      <c r="AD63" s="1" t="s">
        <v>469</v>
      </c>
      <c r="AE63" s="1" t="s">
        <v>485</v>
      </c>
      <c r="AF63" s="1" t="s">
        <v>240</v>
      </c>
      <c r="AI63" s="1" t="s">
        <v>463</v>
      </c>
      <c r="AJ63" s="1">
        <v>-2</v>
      </c>
      <c r="AK63" s="1" t="s">
        <v>16</v>
      </c>
      <c r="AL63" s="1" t="s">
        <v>19</v>
      </c>
      <c r="AM63" s="1">
        <v>1</v>
      </c>
      <c r="AN63" s="4"/>
      <c r="AO63" s="1">
        <v>-4</v>
      </c>
      <c r="AP63" s="1" t="s">
        <v>16</v>
      </c>
      <c r="AQ63" s="1" t="s">
        <v>19</v>
      </c>
      <c r="AR63" s="1">
        <v>5</v>
      </c>
      <c r="AS63" s="4"/>
      <c r="AT63" s="1">
        <v>-1</v>
      </c>
      <c r="AU63" s="1" t="s">
        <v>16</v>
      </c>
      <c r="AV63" s="1" t="s">
        <v>17</v>
      </c>
      <c r="AW63" s="1">
        <v>-4</v>
      </c>
      <c r="AX63" s="4"/>
      <c r="AY63" s="1">
        <v>1</v>
      </c>
      <c r="AZ63" s="1" t="s">
        <v>16</v>
      </c>
      <c r="BA63" s="1" t="s">
        <v>19</v>
      </c>
      <c r="BB63" s="1">
        <v>3</v>
      </c>
    </row>
    <row r="64" spans="1:54" x14ac:dyDescent="0.25">
      <c r="A64" s="1" t="s">
        <v>183</v>
      </c>
      <c r="B64" s="1" t="s">
        <v>29</v>
      </c>
      <c r="C64" s="5" t="s">
        <v>199</v>
      </c>
      <c r="D64" s="1" t="s">
        <v>32</v>
      </c>
      <c r="F64" s="1">
        <v>-10</v>
      </c>
      <c r="G64" s="1">
        <v>10</v>
      </c>
      <c r="H64" s="1">
        <v>-7</v>
      </c>
      <c r="I64" s="1">
        <v>7</v>
      </c>
      <c r="J64" s="12" t="s">
        <v>178</v>
      </c>
      <c r="K64" s="1" t="s">
        <v>96</v>
      </c>
      <c r="L64" s="1" t="s">
        <v>93</v>
      </c>
      <c r="M64" s="1" t="s">
        <v>43</v>
      </c>
      <c r="O64" s="5" t="s">
        <v>168</v>
      </c>
      <c r="P64" s="12" t="s">
        <v>167</v>
      </c>
      <c r="Q64" s="13" t="s">
        <v>169</v>
      </c>
      <c r="R64" s="5" t="s">
        <v>168</v>
      </c>
      <c r="S64" s="14" t="s">
        <v>170</v>
      </c>
      <c r="T64" s="16" t="s">
        <v>484</v>
      </c>
      <c r="U64" s="16" t="s">
        <v>484</v>
      </c>
      <c r="V64" s="16" t="s">
        <v>484</v>
      </c>
      <c r="W64" s="1" t="s">
        <v>461</v>
      </c>
      <c r="X64" s="1" t="s">
        <v>462</v>
      </c>
      <c r="Y64" s="1" t="s">
        <v>30</v>
      </c>
      <c r="Z64" s="1" t="s">
        <v>364</v>
      </c>
      <c r="AA64" s="1" t="s">
        <v>486</v>
      </c>
      <c r="AB64" s="1" t="s">
        <v>481</v>
      </c>
      <c r="AC64" s="1" t="s">
        <v>487</v>
      </c>
      <c r="AD64" s="1" t="s">
        <v>328</v>
      </c>
      <c r="AE64" s="1" t="s">
        <v>485</v>
      </c>
      <c r="AF64" s="1" t="s">
        <v>383</v>
      </c>
      <c r="AI64" s="1" t="s">
        <v>463</v>
      </c>
      <c r="AJ64" s="1">
        <v>-3</v>
      </c>
      <c r="AK64" s="1" t="s">
        <v>16</v>
      </c>
      <c r="AL64" s="1" t="s">
        <v>19</v>
      </c>
      <c r="AM64" s="1">
        <v>6</v>
      </c>
      <c r="AN64" s="4"/>
      <c r="AO64" s="1">
        <v>3</v>
      </c>
      <c r="AP64" s="1" t="s">
        <v>16</v>
      </c>
      <c r="AQ64" s="1" t="s">
        <v>17</v>
      </c>
      <c r="AR64" s="1">
        <v>-2</v>
      </c>
      <c r="AS64" s="4"/>
      <c r="AT64" s="1">
        <v>2</v>
      </c>
      <c r="AU64" s="1" t="s">
        <v>16</v>
      </c>
      <c r="AV64" s="1" t="s">
        <v>19</v>
      </c>
      <c r="AW64" s="1">
        <v>4</v>
      </c>
      <c r="AX64" s="4"/>
      <c r="AY64" s="1">
        <v>2</v>
      </c>
      <c r="AZ64" s="1" t="s">
        <v>16</v>
      </c>
      <c r="BA64" s="1" t="s">
        <v>17</v>
      </c>
      <c r="BB64" s="1">
        <v>-1</v>
      </c>
    </row>
    <row r="65" spans="1:54" x14ac:dyDescent="0.25">
      <c r="A65" s="1" t="s">
        <v>183</v>
      </c>
      <c r="B65" s="1" t="s">
        <v>29</v>
      </c>
      <c r="C65" s="14" t="s">
        <v>416</v>
      </c>
      <c r="D65" s="1" t="s">
        <v>32</v>
      </c>
      <c r="F65" s="1">
        <v>-10</v>
      </c>
      <c r="G65" s="1">
        <v>10</v>
      </c>
      <c r="H65" s="1">
        <v>-7</v>
      </c>
      <c r="I65" s="1">
        <v>7</v>
      </c>
      <c r="J65" s="12" t="s">
        <v>96</v>
      </c>
      <c r="K65" s="1" t="s">
        <v>117</v>
      </c>
      <c r="L65" s="1" t="s">
        <v>117</v>
      </c>
      <c r="M65" s="1" t="s">
        <v>39</v>
      </c>
      <c r="O65" s="14" t="s">
        <v>170</v>
      </c>
      <c r="P65" s="12" t="s">
        <v>167</v>
      </c>
      <c r="Q65" s="13" t="s">
        <v>169</v>
      </c>
      <c r="R65" s="5" t="s">
        <v>168</v>
      </c>
      <c r="S65" s="14" t="s">
        <v>170</v>
      </c>
      <c r="T65" s="16" t="s">
        <v>484</v>
      </c>
      <c r="U65" s="16" t="s">
        <v>484</v>
      </c>
      <c r="V65" s="16" t="s">
        <v>484</v>
      </c>
      <c r="W65" s="1" t="s">
        <v>461</v>
      </c>
      <c r="X65" s="1" t="s">
        <v>462</v>
      </c>
      <c r="Y65" s="1" t="s">
        <v>30</v>
      </c>
      <c r="Z65" s="1" t="s">
        <v>372</v>
      </c>
      <c r="AA65" s="1" t="s">
        <v>486</v>
      </c>
      <c r="AB65" s="1" t="s">
        <v>435</v>
      </c>
      <c r="AC65" s="1" t="s">
        <v>487</v>
      </c>
      <c r="AD65" s="1" t="s">
        <v>430</v>
      </c>
      <c r="AE65" s="1" t="s">
        <v>485</v>
      </c>
      <c r="AF65" s="1" t="s">
        <v>233</v>
      </c>
      <c r="AI65" s="1" t="s">
        <v>463</v>
      </c>
      <c r="AJ65" s="1">
        <v>3</v>
      </c>
      <c r="AK65" s="1" t="s">
        <v>16</v>
      </c>
      <c r="AL65" s="1" t="s">
        <v>17</v>
      </c>
      <c r="AM65" s="1">
        <v>-2</v>
      </c>
      <c r="AN65" s="4"/>
      <c r="AO65" s="1">
        <v>-1</v>
      </c>
      <c r="AP65" s="1" t="s">
        <v>16</v>
      </c>
      <c r="AQ65" s="1" t="s">
        <v>17</v>
      </c>
      <c r="AR65" s="1">
        <v>-6</v>
      </c>
      <c r="AS65" s="4"/>
      <c r="AT65" s="1">
        <v>-1</v>
      </c>
      <c r="AU65" s="1" t="s">
        <v>16</v>
      </c>
      <c r="AV65" s="1" t="s">
        <v>17</v>
      </c>
      <c r="AW65" s="1">
        <v>-6</v>
      </c>
      <c r="AX65" s="4"/>
      <c r="AY65" s="1">
        <v>-2</v>
      </c>
      <c r="AZ65" s="1" t="s">
        <v>16</v>
      </c>
      <c r="BA65" s="1" t="s">
        <v>17</v>
      </c>
      <c r="BB65" s="1">
        <v>-4</v>
      </c>
    </row>
    <row r="66" spans="1:54" x14ac:dyDescent="0.25">
      <c r="A66" s="1" t="s">
        <v>183</v>
      </c>
      <c r="B66" s="1" t="s">
        <v>29</v>
      </c>
      <c r="C66" s="12" t="s">
        <v>218</v>
      </c>
      <c r="D66" s="1" t="s">
        <v>32</v>
      </c>
      <c r="F66" s="1">
        <v>-10</v>
      </c>
      <c r="G66" s="1">
        <v>10</v>
      </c>
      <c r="H66" s="1">
        <v>-7</v>
      </c>
      <c r="I66" s="1">
        <v>7</v>
      </c>
      <c r="J66" s="12" t="s">
        <v>65</v>
      </c>
      <c r="K66" s="1" t="s">
        <v>131</v>
      </c>
      <c r="L66" s="1" t="s">
        <v>60</v>
      </c>
      <c r="M66" s="1" t="s">
        <v>24</v>
      </c>
      <c r="O66" s="12" t="s">
        <v>167</v>
      </c>
      <c r="P66" s="12" t="s">
        <v>167</v>
      </c>
      <c r="Q66" s="13" t="s">
        <v>169</v>
      </c>
      <c r="R66" s="5" t="s">
        <v>168</v>
      </c>
      <c r="S66" s="14" t="s">
        <v>170</v>
      </c>
      <c r="T66" s="16" t="s">
        <v>484</v>
      </c>
      <c r="U66" s="16" t="s">
        <v>484</v>
      </c>
      <c r="V66" s="16" t="s">
        <v>484</v>
      </c>
      <c r="W66" s="1" t="s">
        <v>461</v>
      </c>
      <c r="X66" s="1" t="s">
        <v>462</v>
      </c>
      <c r="Y66" s="1" t="s">
        <v>30</v>
      </c>
      <c r="Z66" s="1" t="s">
        <v>358</v>
      </c>
      <c r="AA66" s="1" t="s">
        <v>486</v>
      </c>
      <c r="AB66" s="1" t="s">
        <v>291</v>
      </c>
      <c r="AC66" s="1" t="s">
        <v>487</v>
      </c>
      <c r="AD66" s="1" t="s">
        <v>455</v>
      </c>
      <c r="AE66" s="1" t="s">
        <v>485</v>
      </c>
      <c r="AF66" s="1" t="s">
        <v>363</v>
      </c>
      <c r="AI66" s="1" t="s">
        <v>463</v>
      </c>
      <c r="AJ66" s="1">
        <v>-4</v>
      </c>
      <c r="AK66" s="1" t="s">
        <v>16</v>
      </c>
      <c r="AL66" s="1" t="s">
        <v>17</v>
      </c>
      <c r="AM66" s="1">
        <v>-1</v>
      </c>
      <c r="AN66" s="4"/>
      <c r="AO66" s="1">
        <v>-3</v>
      </c>
      <c r="AP66" s="1" t="s">
        <v>16</v>
      </c>
      <c r="AQ66" s="1" t="s">
        <v>19</v>
      </c>
      <c r="AR66" s="1">
        <v>1</v>
      </c>
      <c r="AS66" s="4"/>
      <c r="AT66" s="1">
        <v>-2</v>
      </c>
      <c r="AU66" s="1" t="s">
        <v>16</v>
      </c>
      <c r="AV66" s="1" t="s">
        <v>17</v>
      </c>
      <c r="AW66" s="1">
        <v>-3</v>
      </c>
      <c r="AX66" s="4"/>
      <c r="AY66" s="1">
        <v>2</v>
      </c>
      <c r="AZ66" s="1" t="s">
        <v>16</v>
      </c>
      <c r="BA66" s="1" t="s">
        <v>19</v>
      </c>
      <c r="BB66" s="1">
        <v>2</v>
      </c>
    </row>
    <row r="67" spans="1:54" x14ac:dyDescent="0.25">
      <c r="A67" s="1" t="s">
        <v>183</v>
      </c>
      <c r="B67" s="1" t="s">
        <v>29</v>
      </c>
      <c r="C67" s="13" t="s">
        <v>476</v>
      </c>
      <c r="D67" s="1" t="s">
        <v>32</v>
      </c>
      <c r="F67" s="1">
        <v>-10</v>
      </c>
      <c r="G67" s="1">
        <v>10</v>
      </c>
      <c r="H67" s="1">
        <v>-7</v>
      </c>
      <c r="I67" s="1">
        <v>7</v>
      </c>
      <c r="J67" s="12" t="s">
        <v>58</v>
      </c>
      <c r="K67" s="1" t="s">
        <v>18</v>
      </c>
      <c r="L67" s="1" t="s">
        <v>22</v>
      </c>
      <c r="M67" s="1" t="s">
        <v>178</v>
      </c>
      <c r="O67" s="13" t="s">
        <v>169</v>
      </c>
      <c r="P67" s="12" t="s">
        <v>167</v>
      </c>
      <c r="Q67" s="13" t="s">
        <v>169</v>
      </c>
      <c r="R67" s="5" t="s">
        <v>168</v>
      </c>
      <c r="S67" s="14" t="s">
        <v>170</v>
      </c>
      <c r="T67" s="16" t="s">
        <v>484</v>
      </c>
      <c r="U67" s="16" t="s">
        <v>484</v>
      </c>
      <c r="V67" s="16" t="s">
        <v>484</v>
      </c>
      <c r="W67" s="1" t="s">
        <v>461</v>
      </c>
      <c r="X67" s="1" t="s">
        <v>462</v>
      </c>
      <c r="Y67" s="1" t="s">
        <v>30</v>
      </c>
      <c r="Z67" s="1" t="s">
        <v>268</v>
      </c>
      <c r="AA67" s="1" t="s">
        <v>486</v>
      </c>
      <c r="AB67" s="1" t="s">
        <v>432</v>
      </c>
      <c r="AC67" s="1" t="s">
        <v>487</v>
      </c>
      <c r="AD67" s="1" t="s">
        <v>271</v>
      </c>
      <c r="AE67" s="1" t="s">
        <v>485</v>
      </c>
      <c r="AF67" s="1" t="s">
        <v>341</v>
      </c>
      <c r="AI67" s="1" t="s">
        <v>463</v>
      </c>
      <c r="AJ67" s="1">
        <v>-1</v>
      </c>
      <c r="AK67" s="1" t="s">
        <v>16</v>
      </c>
      <c r="AL67" s="1" t="s">
        <v>19</v>
      </c>
      <c r="AM67" s="1">
        <v>6</v>
      </c>
      <c r="AN67" s="4"/>
      <c r="AO67" s="1">
        <v>-1</v>
      </c>
      <c r="AP67" s="1" t="s">
        <v>16</v>
      </c>
      <c r="AQ67" s="1" t="s">
        <v>19</v>
      </c>
      <c r="AR67" s="1">
        <v>4</v>
      </c>
      <c r="AS67" s="4"/>
      <c r="AT67" s="1">
        <v>3</v>
      </c>
      <c r="AU67" s="1" t="s">
        <v>16</v>
      </c>
      <c r="AV67" s="1" t="s">
        <v>19</v>
      </c>
      <c r="AW67" s="1">
        <v>1</v>
      </c>
      <c r="AX67" s="4"/>
      <c r="AY67" s="1">
        <v>-3</v>
      </c>
      <c r="AZ67" s="1" t="s">
        <v>16</v>
      </c>
      <c r="BA67" s="1" t="s">
        <v>19</v>
      </c>
      <c r="BB67" s="1">
        <v>6</v>
      </c>
    </row>
    <row r="68" spans="1:54" x14ac:dyDescent="0.25">
      <c r="A68" s="1" t="s">
        <v>183</v>
      </c>
      <c r="B68" s="1" t="s">
        <v>29</v>
      </c>
      <c r="C68" s="5" t="s">
        <v>211</v>
      </c>
      <c r="D68" s="1" t="s">
        <v>32</v>
      </c>
      <c r="F68" s="1">
        <v>-10</v>
      </c>
      <c r="G68" s="1">
        <v>10</v>
      </c>
      <c r="H68" s="1">
        <v>-7</v>
      </c>
      <c r="I68" s="1">
        <v>7</v>
      </c>
      <c r="J68" s="12" t="s">
        <v>75</v>
      </c>
      <c r="K68" s="1" t="s">
        <v>13</v>
      </c>
      <c r="L68" s="1" t="s">
        <v>148</v>
      </c>
      <c r="M68" s="1" t="s">
        <v>131</v>
      </c>
      <c r="O68" s="5" t="s">
        <v>168</v>
      </c>
      <c r="P68" s="12" t="s">
        <v>167</v>
      </c>
      <c r="Q68" s="13" t="s">
        <v>169</v>
      </c>
      <c r="R68" s="5" t="s">
        <v>168</v>
      </c>
      <c r="S68" s="14" t="s">
        <v>170</v>
      </c>
      <c r="T68" s="16" t="s">
        <v>484</v>
      </c>
      <c r="U68" s="16" t="s">
        <v>484</v>
      </c>
      <c r="V68" s="16" t="s">
        <v>484</v>
      </c>
      <c r="W68" s="1" t="s">
        <v>461</v>
      </c>
      <c r="X68" s="1" t="s">
        <v>462</v>
      </c>
      <c r="Y68" s="1" t="s">
        <v>30</v>
      </c>
      <c r="Z68" s="1" t="s">
        <v>398</v>
      </c>
      <c r="AA68" s="1" t="s">
        <v>486</v>
      </c>
      <c r="AB68" s="1" t="s">
        <v>314</v>
      </c>
      <c r="AC68" s="1" t="s">
        <v>487</v>
      </c>
      <c r="AD68" s="1" t="s">
        <v>490</v>
      </c>
      <c r="AE68" s="1" t="s">
        <v>485</v>
      </c>
      <c r="AF68" s="1" t="s">
        <v>471</v>
      </c>
      <c r="AI68" s="1" t="s">
        <v>463</v>
      </c>
      <c r="AJ68" s="1">
        <v>-2</v>
      </c>
      <c r="AK68" s="1" t="s">
        <v>16</v>
      </c>
      <c r="AL68" s="1" t="s">
        <v>19</v>
      </c>
      <c r="AM68" s="1">
        <v>2</v>
      </c>
      <c r="AN68" s="4"/>
      <c r="AO68" s="1">
        <v>2</v>
      </c>
      <c r="AP68" s="1" t="s">
        <v>16</v>
      </c>
      <c r="AQ68" s="1" t="s">
        <v>17</v>
      </c>
      <c r="AR68" s="1">
        <v>-5</v>
      </c>
      <c r="AS68" s="4"/>
      <c r="AT68" s="1">
        <v>2</v>
      </c>
      <c r="AU68" s="1" t="s">
        <v>16</v>
      </c>
      <c r="AV68" s="1" t="s">
        <v>19</v>
      </c>
      <c r="AW68" s="1">
        <v>3</v>
      </c>
      <c r="AX68" s="4"/>
      <c r="AY68" s="1">
        <v>-3</v>
      </c>
      <c r="AZ68" s="1" t="s">
        <v>16</v>
      </c>
      <c r="BA68" s="1" t="s">
        <v>19</v>
      </c>
      <c r="BB68" s="1">
        <v>1</v>
      </c>
    </row>
    <row r="69" spans="1:54" x14ac:dyDescent="0.25">
      <c r="A69" s="1" t="s">
        <v>183</v>
      </c>
      <c r="B69" s="1" t="s">
        <v>29</v>
      </c>
      <c r="C69" s="14" t="s">
        <v>431</v>
      </c>
      <c r="D69" s="1" t="s">
        <v>32</v>
      </c>
      <c r="F69" s="1">
        <v>-10</v>
      </c>
      <c r="G69" s="1">
        <v>10</v>
      </c>
      <c r="H69" s="1">
        <v>-7</v>
      </c>
      <c r="I69" s="1">
        <v>7</v>
      </c>
      <c r="J69" s="12" t="s">
        <v>48</v>
      </c>
      <c r="K69" s="1" t="s">
        <v>100</v>
      </c>
      <c r="L69" s="1" t="s">
        <v>182</v>
      </c>
      <c r="M69" s="1" t="s">
        <v>101</v>
      </c>
      <c r="O69" s="14" t="s">
        <v>170</v>
      </c>
      <c r="P69" s="12" t="s">
        <v>167</v>
      </c>
      <c r="Q69" s="13" t="s">
        <v>169</v>
      </c>
      <c r="R69" s="5" t="s">
        <v>168</v>
      </c>
      <c r="S69" s="14" t="s">
        <v>170</v>
      </c>
      <c r="T69" s="16" t="s">
        <v>484</v>
      </c>
      <c r="U69" s="16" t="s">
        <v>484</v>
      </c>
      <c r="V69" s="16" t="s">
        <v>484</v>
      </c>
      <c r="W69" s="1" t="s">
        <v>461</v>
      </c>
      <c r="X69" s="1" t="s">
        <v>462</v>
      </c>
      <c r="Y69" s="1" t="s">
        <v>30</v>
      </c>
      <c r="Z69" s="1" t="s">
        <v>464</v>
      </c>
      <c r="AA69" s="1" t="s">
        <v>486</v>
      </c>
      <c r="AB69" s="1" t="s">
        <v>231</v>
      </c>
      <c r="AC69" s="1" t="s">
        <v>487</v>
      </c>
      <c r="AD69" s="1" t="s">
        <v>275</v>
      </c>
      <c r="AE69" s="1" t="s">
        <v>485</v>
      </c>
      <c r="AF69" s="1" t="s">
        <v>401</v>
      </c>
      <c r="AI69" s="1" t="s">
        <v>463</v>
      </c>
      <c r="AJ69" s="1">
        <v>4</v>
      </c>
      <c r="AK69" s="1" t="s">
        <v>16</v>
      </c>
      <c r="AL69" s="1" t="s">
        <v>19</v>
      </c>
      <c r="AM69" s="1">
        <v>6</v>
      </c>
      <c r="AN69" s="4"/>
      <c r="AO69" s="1">
        <v>3</v>
      </c>
      <c r="AP69" s="1" t="s">
        <v>16</v>
      </c>
      <c r="AQ69" s="1" t="s">
        <v>17</v>
      </c>
      <c r="AR69" s="1">
        <v>-6</v>
      </c>
      <c r="AS69" s="4"/>
      <c r="AT69" s="1">
        <v>-2</v>
      </c>
      <c r="AU69" s="1" t="s">
        <v>16</v>
      </c>
      <c r="AV69" s="1" t="s">
        <v>17</v>
      </c>
      <c r="AW69" s="1">
        <v>-2</v>
      </c>
      <c r="AX69" s="4"/>
      <c r="AY69" s="1">
        <v>1</v>
      </c>
      <c r="AZ69" s="1" t="s">
        <v>16</v>
      </c>
      <c r="BA69" s="1" t="s">
        <v>17</v>
      </c>
      <c r="BB69" s="1">
        <v>-2</v>
      </c>
    </row>
    <row r="70" spans="1:54" x14ac:dyDescent="0.25">
      <c r="A70" s="1" t="s">
        <v>183</v>
      </c>
      <c r="B70" s="1" t="s">
        <v>29</v>
      </c>
      <c r="C70" s="12" t="s">
        <v>201</v>
      </c>
      <c r="D70" s="1" t="s">
        <v>32</v>
      </c>
      <c r="F70" s="1">
        <v>-10</v>
      </c>
      <c r="G70" s="1">
        <v>10</v>
      </c>
      <c r="H70" s="1">
        <v>-7</v>
      </c>
      <c r="I70" s="1">
        <v>7</v>
      </c>
      <c r="J70" s="12" t="s">
        <v>75</v>
      </c>
      <c r="K70" s="1" t="s">
        <v>73</v>
      </c>
      <c r="L70" s="1" t="s">
        <v>179</v>
      </c>
      <c r="M70" s="1" t="s">
        <v>60</v>
      </c>
      <c r="O70" s="12" t="s">
        <v>167</v>
      </c>
      <c r="P70" s="12" t="s">
        <v>167</v>
      </c>
      <c r="Q70" s="13" t="s">
        <v>169</v>
      </c>
      <c r="R70" s="5" t="s">
        <v>168</v>
      </c>
      <c r="S70" s="14" t="s">
        <v>170</v>
      </c>
      <c r="T70" s="16" t="s">
        <v>484</v>
      </c>
      <c r="U70" s="16" t="s">
        <v>484</v>
      </c>
      <c r="V70" s="16" t="s">
        <v>484</v>
      </c>
      <c r="W70" s="1" t="s">
        <v>461</v>
      </c>
      <c r="X70" s="1" t="s">
        <v>462</v>
      </c>
      <c r="Y70" s="1" t="s">
        <v>30</v>
      </c>
      <c r="Z70" s="1" t="s">
        <v>398</v>
      </c>
      <c r="AA70" s="1" t="s">
        <v>486</v>
      </c>
      <c r="AB70" s="1" t="s">
        <v>433</v>
      </c>
      <c r="AC70" s="1" t="s">
        <v>487</v>
      </c>
      <c r="AD70" s="1" t="s">
        <v>469</v>
      </c>
      <c r="AE70" s="1" t="s">
        <v>485</v>
      </c>
      <c r="AF70" s="1" t="s">
        <v>303</v>
      </c>
      <c r="AI70" s="1" t="s">
        <v>463</v>
      </c>
      <c r="AJ70" s="1">
        <v>-2</v>
      </c>
      <c r="AK70" s="1" t="s">
        <v>16</v>
      </c>
      <c r="AL70" s="1" t="s">
        <v>19</v>
      </c>
      <c r="AM70" s="1">
        <v>2</v>
      </c>
      <c r="AN70" s="4"/>
      <c r="AO70" s="1">
        <v>-1</v>
      </c>
      <c r="AP70" s="1" t="s">
        <v>16</v>
      </c>
      <c r="AQ70" s="1" t="s">
        <v>17</v>
      </c>
      <c r="AR70" s="1">
        <v>-2</v>
      </c>
      <c r="AS70" s="4"/>
      <c r="AT70" s="1">
        <v>-1</v>
      </c>
      <c r="AU70" s="1" t="s">
        <v>16</v>
      </c>
      <c r="AV70" s="1" t="s">
        <v>17</v>
      </c>
      <c r="AW70" s="1">
        <v>-4</v>
      </c>
      <c r="AX70" s="4"/>
      <c r="AY70" s="1">
        <v>-2</v>
      </c>
      <c r="AZ70" s="1" t="s">
        <v>16</v>
      </c>
      <c r="BA70" s="1" t="s">
        <v>17</v>
      </c>
      <c r="BB70" s="1">
        <v>-3</v>
      </c>
    </row>
    <row r="71" spans="1:54" x14ac:dyDescent="0.25">
      <c r="A71" s="1" t="s">
        <v>183</v>
      </c>
      <c r="B71" s="1" t="s">
        <v>29</v>
      </c>
      <c r="C71" s="13" t="s">
        <v>214</v>
      </c>
      <c r="D71" s="1" t="s">
        <v>32</v>
      </c>
      <c r="F71" s="1">
        <v>-10</v>
      </c>
      <c r="G71" s="1">
        <v>10</v>
      </c>
      <c r="H71" s="1">
        <v>-7</v>
      </c>
      <c r="I71" s="1">
        <v>7</v>
      </c>
      <c r="J71" s="12" t="s">
        <v>164</v>
      </c>
      <c r="K71" s="1" t="s">
        <v>67</v>
      </c>
      <c r="L71" s="1" t="s">
        <v>140</v>
      </c>
      <c r="M71" s="1" t="s">
        <v>60</v>
      </c>
      <c r="O71" s="13" t="s">
        <v>169</v>
      </c>
      <c r="P71" s="12" t="s">
        <v>167</v>
      </c>
      <c r="Q71" s="13" t="s">
        <v>169</v>
      </c>
      <c r="R71" s="5" t="s">
        <v>168</v>
      </c>
      <c r="S71" s="14" t="s">
        <v>170</v>
      </c>
      <c r="T71" s="16" t="s">
        <v>484</v>
      </c>
      <c r="U71" s="16" t="s">
        <v>484</v>
      </c>
      <c r="V71" s="16" t="s">
        <v>484</v>
      </c>
      <c r="W71" s="1" t="s">
        <v>461</v>
      </c>
      <c r="X71" s="1" t="s">
        <v>462</v>
      </c>
      <c r="Y71" s="1" t="s">
        <v>30</v>
      </c>
      <c r="Z71" s="1" t="s">
        <v>444</v>
      </c>
      <c r="AA71" s="1" t="s">
        <v>486</v>
      </c>
      <c r="AB71" s="1" t="s">
        <v>406</v>
      </c>
      <c r="AC71" s="1" t="s">
        <v>487</v>
      </c>
      <c r="AD71" s="1" t="s">
        <v>413</v>
      </c>
      <c r="AE71" s="1" t="s">
        <v>485</v>
      </c>
      <c r="AF71" s="1" t="s">
        <v>303</v>
      </c>
      <c r="AI71" s="1" t="s">
        <v>463</v>
      </c>
      <c r="AJ71" s="1">
        <v>-2</v>
      </c>
      <c r="AK71" s="1" t="s">
        <v>16</v>
      </c>
      <c r="AL71" s="1" t="s">
        <v>17</v>
      </c>
      <c r="AM71" s="1">
        <v>-6</v>
      </c>
      <c r="AN71" s="4"/>
      <c r="AO71" s="1">
        <v>4</v>
      </c>
      <c r="AP71" s="1" t="s">
        <v>16</v>
      </c>
      <c r="AQ71" s="1" t="s">
        <v>17</v>
      </c>
      <c r="AR71" s="1">
        <v>-3</v>
      </c>
      <c r="AS71" s="4"/>
      <c r="AT71" s="1">
        <v>-2</v>
      </c>
      <c r="AU71" s="1" t="s">
        <v>16</v>
      </c>
      <c r="AV71" s="1" t="s">
        <v>17</v>
      </c>
      <c r="AW71" s="1">
        <v>-1</v>
      </c>
      <c r="AX71" s="4"/>
      <c r="AY71" s="1">
        <v>-2</v>
      </c>
      <c r="AZ71" s="1" t="s">
        <v>16</v>
      </c>
      <c r="BA71" s="1" t="s">
        <v>17</v>
      </c>
      <c r="BB71" s="1">
        <v>-3</v>
      </c>
    </row>
    <row r="72" spans="1:54" x14ac:dyDescent="0.25">
      <c r="A72" s="1" t="s">
        <v>183</v>
      </c>
      <c r="B72" s="1" t="s">
        <v>29</v>
      </c>
      <c r="C72" s="5" t="s">
        <v>192</v>
      </c>
      <c r="D72" s="1" t="s">
        <v>32</v>
      </c>
      <c r="F72" s="1">
        <v>-10</v>
      </c>
      <c r="G72" s="1">
        <v>10</v>
      </c>
      <c r="H72" s="1">
        <v>-7</v>
      </c>
      <c r="I72" s="1">
        <v>7</v>
      </c>
      <c r="J72" s="12" t="s">
        <v>84</v>
      </c>
      <c r="K72" s="1" t="s">
        <v>110</v>
      </c>
      <c r="L72" s="1" t="s">
        <v>112</v>
      </c>
      <c r="M72" s="1" t="s">
        <v>14</v>
      </c>
      <c r="O72" s="5" t="s">
        <v>168</v>
      </c>
      <c r="P72" s="12" t="s">
        <v>167</v>
      </c>
      <c r="Q72" s="13" t="s">
        <v>169</v>
      </c>
      <c r="R72" s="5" t="s">
        <v>168</v>
      </c>
      <c r="S72" s="14" t="s">
        <v>170</v>
      </c>
      <c r="T72" s="16" t="s">
        <v>484</v>
      </c>
      <c r="U72" s="16" t="s">
        <v>484</v>
      </c>
      <c r="V72" s="16" t="s">
        <v>484</v>
      </c>
      <c r="W72" s="1" t="s">
        <v>461</v>
      </c>
      <c r="X72" s="1" t="s">
        <v>462</v>
      </c>
      <c r="Y72" s="1" t="s">
        <v>30</v>
      </c>
      <c r="Z72" s="1" t="s">
        <v>299</v>
      </c>
      <c r="AA72" s="1" t="s">
        <v>486</v>
      </c>
      <c r="AB72" s="1" t="s">
        <v>278</v>
      </c>
      <c r="AC72" s="1" t="s">
        <v>487</v>
      </c>
      <c r="AD72" s="1" t="s">
        <v>279</v>
      </c>
      <c r="AE72" s="1" t="s">
        <v>485</v>
      </c>
      <c r="AF72" s="1" t="s">
        <v>260</v>
      </c>
      <c r="AI72" s="1" t="s">
        <v>463</v>
      </c>
      <c r="AJ72" s="1">
        <v>3</v>
      </c>
      <c r="AK72" s="1" t="s">
        <v>16</v>
      </c>
      <c r="AL72" s="1" t="s">
        <v>19</v>
      </c>
      <c r="AM72" s="1">
        <v>5</v>
      </c>
      <c r="AN72" s="4"/>
      <c r="AO72" s="1">
        <v>1</v>
      </c>
      <c r="AP72" s="1" t="s">
        <v>16</v>
      </c>
      <c r="AQ72" s="1" t="s">
        <v>17</v>
      </c>
      <c r="AR72" s="1">
        <v>-3</v>
      </c>
      <c r="AS72" s="4"/>
      <c r="AT72" s="1">
        <v>1</v>
      </c>
      <c r="AU72" s="1" t="s">
        <v>16</v>
      </c>
      <c r="AV72" s="1" t="s">
        <v>19</v>
      </c>
      <c r="AW72" s="1">
        <v>5</v>
      </c>
      <c r="AX72" s="4"/>
      <c r="AY72" s="1">
        <v>2</v>
      </c>
      <c r="AZ72" s="1" t="s">
        <v>16</v>
      </c>
      <c r="BA72" s="1" t="s">
        <v>17</v>
      </c>
      <c r="BB72" s="1">
        <v>-6</v>
      </c>
    </row>
    <row r="73" spans="1:54" x14ac:dyDescent="0.25">
      <c r="A73" s="1" t="s">
        <v>183</v>
      </c>
      <c r="B73" s="1" t="s">
        <v>29</v>
      </c>
      <c r="C73" s="14" t="s">
        <v>202</v>
      </c>
      <c r="D73" s="1" t="s">
        <v>32</v>
      </c>
      <c r="F73" s="1">
        <v>-10</v>
      </c>
      <c r="G73" s="1">
        <v>10</v>
      </c>
      <c r="H73" s="1">
        <v>-7</v>
      </c>
      <c r="I73" s="1">
        <v>7</v>
      </c>
      <c r="J73" s="12" t="s">
        <v>137</v>
      </c>
      <c r="K73" s="1" t="s">
        <v>174</v>
      </c>
      <c r="L73" s="1" t="s">
        <v>75</v>
      </c>
      <c r="M73" s="1" t="s">
        <v>178</v>
      </c>
      <c r="O73" s="14" t="s">
        <v>170</v>
      </c>
      <c r="P73" s="12" t="s">
        <v>167</v>
      </c>
      <c r="Q73" s="13" t="s">
        <v>169</v>
      </c>
      <c r="R73" s="5" t="s">
        <v>168</v>
      </c>
      <c r="S73" s="14" t="s">
        <v>170</v>
      </c>
      <c r="T73" s="16" t="s">
        <v>484</v>
      </c>
      <c r="U73" s="16" t="s">
        <v>484</v>
      </c>
      <c r="V73" s="16" t="s">
        <v>484</v>
      </c>
      <c r="W73" s="1" t="s">
        <v>461</v>
      </c>
      <c r="X73" s="1" t="s">
        <v>462</v>
      </c>
      <c r="Y73" s="1" t="s">
        <v>30</v>
      </c>
      <c r="Z73" s="1" t="s">
        <v>377</v>
      </c>
      <c r="AA73" s="1" t="s">
        <v>486</v>
      </c>
      <c r="AB73" s="1" t="s">
        <v>384</v>
      </c>
      <c r="AC73" s="1" t="s">
        <v>487</v>
      </c>
      <c r="AD73" s="1" t="s">
        <v>284</v>
      </c>
      <c r="AE73" s="1" t="s">
        <v>485</v>
      </c>
      <c r="AF73" s="1" t="s">
        <v>341</v>
      </c>
      <c r="AI73" s="1" t="s">
        <v>463</v>
      </c>
      <c r="AJ73" s="1">
        <v>1</v>
      </c>
      <c r="AK73" s="1" t="s">
        <v>16</v>
      </c>
      <c r="AL73" s="1" t="s">
        <v>17</v>
      </c>
      <c r="AM73" s="1">
        <v>-5</v>
      </c>
      <c r="AN73" s="4"/>
      <c r="AO73" s="1">
        <v>1</v>
      </c>
      <c r="AP73" s="1" t="s">
        <v>16</v>
      </c>
      <c r="AQ73" s="1" t="s">
        <v>19</v>
      </c>
      <c r="AR73" s="1">
        <v>1</v>
      </c>
      <c r="AS73" s="4"/>
      <c r="AT73" s="1">
        <v>-2</v>
      </c>
      <c r="AU73" s="1" t="s">
        <v>16</v>
      </c>
      <c r="AV73" s="1" t="s">
        <v>19</v>
      </c>
      <c r="AW73" s="1">
        <v>2</v>
      </c>
      <c r="AX73" s="4"/>
      <c r="AY73" s="1">
        <v>-3</v>
      </c>
      <c r="AZ73" s="1" t="s">
        <v>16</v>
      </c>
      <c r="BA73" s="1" t="s">
        <v>19</v>
      </c>
      <c r="BB73" s="1">
        <v>6</v>
      </c>
    </row>
    <row r="74" spans="1:54" x14ac:dyDescent="0.25">
      <c r="A74" s="1" t="s">
        <v>183</v>
      </c>
      <c r="B74" s="1" t="s">
        <v>29</v>
      </c>
      <c r="C74" s="12" t="s">
        <v>208</v>
      </c>
      <c r="D74" s="1" t="s">
        <v>32</v>
      </c>
      <c r="F74" s="1">
        <v>-10</v>
      </c>
      <c r="G74" s="1">
        <v>10</v>
      </c>
      <c r="H74" s="1">
        <v>-7</v>
      </c>
      <c r="I74" s="1">
        <v>7</v>
      </c>
      <c r="J74" s="12" t="s">
        <v>152</v>
      </c>
      <c r="K74" s="1" t="s">
        <v>58</v>
      </c>
      <c r="L74" s="1" t="s">
        <v>152</v>
      </c>
      <c r="M74" s="1" t="s">
        <v>45</v>
      </c>
      <c r="O74" s="12" t="s">
        <v>167</v>
      </c>
      <c r="P74" s="12" t="s">
        <v>167</v>
      </c>
      <c r="Q74" s="13" t="s">
        <v>169</v>
      </c>
      <c r="R74" s="5" t="s">
        <v>168</v>
      </c>
      <c r="S74" s="14" t="s">
        <v>170</v>
      </c>
      <c r="T74" s="16" t="s">
        <v>484</v>
      </c>
      <c r="U74" s="16" t="s">
        <v>484</v>
      </c>
      <c r="V74" s="16" t="s">
        <v>484</v>
      </c>
      <c r="W74" s="1" t="s">
        <v>461</v>
      </c>
      <c r="X74" s="1" t="s">
        <v>462</v>
      </c>
      <c r="Y74" s="1" t="s">
        <v>30</v>
      </c>
      <c r="Z74" s="1" t="s">
        <v>219</v>
      </c>
      <c r="AA74" s="1" t="s">
        <v>486</v>
      </c>
      <c r="AB74" s="1" t="s">
        <v>238</v>
      </c>
      <c r="AC74" s="1" t="s">
        <v>487</v>
      </c>
      <c r="AD74" s="1" t="s">
        <v>259</v>
      </c>
      <c r="AE74" s="1" t="s">
        <v>485</v>
      </c>
      <c r="AF74" s="1" t="s">
        <v>434</v>
      </c>
      <c r="AI74" s="1" t="s">
        <v>463</v>
      </c>
      <c r="AJ74" s="1">
        <v>3</v>
      </c>
      <c r="AK74" s="1" t="s">
        <v>16</v>
      </c>
      <c r="AL74" s="1" t="s">
        <v>17</v>
      </c>
      <c r="AM74" s="1">
        <v>-5</v>
      </c>
      <c r="AN74" s="4"/>
      <c r="AO74" s="1">
        <v>-1</v>
      </c>
      <c r="AP74" s="1" t="s">
        <v>16</v>
      </c>
      <c r="AQ74" s="1" t="s">
        <v>19</v>
      </c>
      <c r="AR74" s="1">
        <v>6</v>
      </c>
      <c r="AS74" s="4"/>
      <c r="AT74" s="1">
        <v>3</v>
      </c>
      <c r="AU74" s="1" t="s">
        <v>16</v>
      </c>
      <c r="AV74" s="1" t="s">
        <v>17</v>
      </c>
      <c r="AW74" s="1">
        <v>-5</v>
      </c>
      <c r="AX74" s="4"/>
      <c r="AY74" s="1">
        <v>-4</v>
      </c>
      <c r="AZ74" s="1" t="s">
        <v>16</v>
      </c>
      <c r="BA74" s="1" t="s">
        <v>19</v>
      </c>
      <c r="BB74" s="1">
        <v>6</v>
      </c>
    </row>
    <row r="75" spans="1:54" x14ac:dyDescent="0.25">
      <c r="A75" s="1" t="s">
        <v>183</v>
      </c>
      <c r="B75" s="1" t="s">
        <v>29</v>
      </c>
      <c r="C75" s="13" t="s">
        <v>422</v>
      </c>
      <c r="D75" s="1" t="s">
        <v>32</v>
      </c>
      <c r="F75" s="1">
        <v>-10</v>
      </c>
      <c r="G75" s="1">
        <v>10</v>
      </c>
      <c r="H75" s="1">
        <v>-7</v>
      </c>
      <c r="I75" s="1">
        <v>7</v>
      </c>
      <c r="J75" s="12" t="s">
        <v>48</v>
      </c>
      <c r="K75" s="1" t="s">
        <v>71</v>
      </c>
      <c r="L75" s="1" t="s">
        <v>26</v>
      </c>
      <c r="M75" s="1" t="s">
        <v>63</v>
      </c>
      <c r="O75" s="13" t="s">
        <v>169</v>
      </c>
      <c r="P75" s="12" t="s">
        <v>167</v>
      </c>
      <c r="Q75" s="13" t="s">
        <v>169</v>
      </c>
      <c r="R75" s="5" t="s">
        <v>168</v>
      </c>
      <c r="S75" s="14" t="s">
        <v>170</v>
      </c>
      <c r="T75" s="16" t="s">
        <v>484</v>
      </c>
      <c r="U75" s="16" t="s">
        <v>484</v>
      </c>
      <c r="V75" s="16" t="s">
        <v>484</v>
      </c>
      <c r="W75" s="1" t="s">
        <v>461</v>
      </c>
      <c r="X75" s="1" t="s">
        <v>462</v>
      </c>
      <c r="Y75" s="1" t="s">
        <v>30</v>
      </c>
      <c r="Z75" s="1" t="s">
        <v>464</v>
      </c>
      <c r="AA75" s="1" t="s">
        <v>486</v>
      </c>
      <c r="AB75" s="1" t="s">
        <v>491</v>
      </c>
      <c r="AC75" s="1" t="s">
        <v>487</v>
      </c>
      <c r="AD75" s="1" t="s">
        <v>289</v>
      </c>
      <c r="AE75" s="1" t="s">
        <v>485</v>
      </c>
      <c r="AF75" s="1" t="s">
        <v>371</v>
      </c>
      <c r="AI75" s="1" t="s">
        <v>463</v>
      </c>
      <c r="AJ75" s="1">
        <v>4</v>
      </c>
      <c r="AK75" s="1" t="s">
        <v>16</v>
      </c>
      <c r="AL75" s="1" t="s">
        <v>19</v>
      </c>
      <c r="AM75" s="1">
        <v>6</v>
      </c>
      <c r="AN75" s="4"/>
      <c r="AO75" s="1">
        <v>3</v>
      </c>
      <c r="AP75" s="1" t="s">
        <v>16</v>
      </c>
      <c r="AQ75" s="1" t="s">
        <v>17</v>
      </c>
      <c r="AR75" s="1">
        <v>-3</v>
      </c>
      <c r="AS75" s="4"/>
      <c r="AT75" s="1">
        <v>-3</v>
      </c>
      <c r="AU75" s="1" t="s">
        <v>16</v>
      </c>
      <c r="AV75" s="1" t="s">
        <v>19</v>
      </c>
      <c r="AW75" s="1">
        <v>2</v>
      </c>
      <c r="AX75" s="4"/>
      <c r="AY75" s="1">
        <v>-1</v>
      </c>
      <c r="AZ75" s="1" t="s">
        <v>16</v>
      </c>
      <c r="BA75" s="1" t="s">
        <v>19</v>
      </c>
      <c r="BB75" s="1">
        <v>5</v>
      </c>
    </row>
    <row r="76" spans="1:54" x14ac:dyDescent="0.25">
      <c r="A76" s="1" t="s">
        <v>183</v>
      </c>
      <c r="B76" s="1" t="s">
        <v>29</v>
      </c>
      <c r="C76" s="5" t="s">
        <v>215</v>
      </c>
      <c r="D76" s="1" t="s">
        <v>32</v>
      </c>
      <c r="F76" s="1">
        <v>-10</v>
      </c>
      <c r="G76" s="1">
        <v>10</v>
      </c>
      <c r="H76" s="1">
        <v>-7</v>
      </c>
      <c r="I76" s="1">
        <v>7</v>
      </c>
      <c r="J76" s="12" t="s">
        <v>116</v>
      </c>
      <c r="K76" s="1" t="s">
        <v>34</v>
      </c>
      <c r="L76" s="1" t="s">
        <v>79</v>
      </c>
      <c r="M76" s="1" t="s">
        <v>12</v>
      </c>
      <c r="O76" s="5" t="s">
        <v>168</v>
      </c>
      <c r="P76" s="12" t="s">
        <v>167</v>
      </c>
      <c r="Q76" s="13" t="s">
        <v>169</v>
      </c>
      <c r="R76" s="5" t="s">
        <v>168</v>
      </c>
      <c r="S76" s="14" t="s">
        <v>170</v>
      </c>
      <c r="T76" s="16" t="s">
        <v>484</v>
      </c>
      <c r="U76" s="16" t="s">
        <v>484</v>
      </c>
      <c r="V76" s="16" t="s">
        <v>484</v>
      </c>
      <c r="W76" s="1" t="s">
        <v>461</v>
      </c>
      <c r="X76" s="1" t="s">
        <v>462</v>
      </c>
      <c r="Y76" s="1" t="s">
        <v>30</v>
      </c>
      <c r="Z76" s="1" t="s">
        <v>281</v>
      </c>
      <c r="AA76" s="1" t="s">
        <v>486</v>
      </c>
      <c r="AB76" s="1" t="s">
        <v>318</v>
      </c>
      <c r="AC76" s="1" t="s">
        <v>487</v>
      </c>
      <c r="AD76" s="1" t="s">
        <v>407</v>
      </c>
      <c r="AE76" s="1" t="s">
        <v>485</v>
      </c>
      <c r="AF76" s="1" t="s">
        <v>334</v>
      </c>
      <c r="AI76" s="1" t="s">
        <v>463</v>
      </c>
      <c r="AJ76" s="1">
        <v>2</v>
      </c>
      <c r="AK76" s="1" t="s">
        <v>16</v>
      </c>
      <c r="AL76" s="1" t="s">
        <v>19</v>
      </c>
      <c r="AM76" s="1">
        <v>5</v>
      </c>
      <c r="AN76" s="4"/>
      <c r="AO76" s="1">
        <v>-3</v>
      </c>
      <c r="AP76" s="1" t="s">
        <v>16</v>
      </c>
      <c r="AQ76" s="1" t="s">
        <v>17</v>
      </c>
      <c r="AR76" s="1">
        <v>-3</v>
      </c>
      <c r="AS76" s="4"/>
      <c r="AT76" s="1">
        <v>-3</v>
      </c>
      <c r="AU76" s="1" t="s">
        <v>16</v>
      </c>
      <c r="AV76" s="1" t="s">
        <v>19</v>
      </c>
      <c r="AW76" s="1">
        <v>4</v>
      </c>
      <c r="AX76" s="4"/>
      <c r="AY76" s="1">
        <v>2</v>
      </c>
      <c r="AZ76" s="1" t="s">
        <v>16</v>
      </c>
      <c r="BA76" s="1" t="s">
        <v>17</v>
      </c>
      <c r="BB76" s="1">
        <v>-4</v>
      </c>
    </row>
    <row r="77" spans="1:54" x14ac:dyDescent="0.25">
      <c r="A77" s="1" t="s">
        <v>183</v>
      </c>
      <c r="B77" s="1" t="s">
        <v>29</v>
      </c>
      <c r="C77" s="14" t="s">
        <v>395</v>
      </c>
      <c r="D77" s="1" t="s">
        <v>32</v>
      </c>
      <c r="F77" s="1">
        <v>-10</v>
      </c>
      <c r="G77" s="1">
        <v>10</v>
      </c>
      <c r="H77" s="1">
        <v>-7</v>
      </c>
      <c r="I77" s="1">
        <v>7</v>
      </c>
      <c r="J77" s="12" t="s">
        <v>110</v>
      </c>
      <c r="K77" s="1" t="s">
        <v>124</v>
      </c>
      <c r="L77" s="1" t="s">
        <v>110</v>
      </c>
      <c r="M77" s="1" t="s">
        <v>85</v>
      </c>
      <c r="O77" s="14" t="s">
        <v>170</v>
      </c>
      <c r="P77" s="12" t="s">
        <v>167</v>
      </c>
      <c r="Q77" s="13" t="s">
        <v>169</v>
      </c>
      <c r="R77" s="5" t="s">
        <v>168</v>
      </c>
      <c r="S77" s="14" t="s">
        <v>170</v>
      </c>
      <c r="T77" s="16" t="s">
        <v>484</v>
      </c>
      <c r="U77" s="16" t="s">
        <v>484</v>
      </c>
      <c r="V77" s="16" t="s">
        <v>484</v>
      </c>
      <c r="W77" s="1" t="s">
        <v>461</v>
      </c>
      <c r="X77" s="1" t="s">
        <v>462</v>
      </c>
      <c r="Y77" s="1" t="s">
        <v>30</v>
      </c>
      <c r="Z77" s="1" t="s">
        <v>386</v>
      </c>
      <c r="AA77" s="1" t="s">
        <v>486</v>
      </c>
      <c r="AB77" s="1" t="s">
        <v>478</v>
      </c>
      <c r="AC77" s="1" t="s">
        <v>487</v>
      </c>
      <c r="AD77" s="1" t="s">
        <v>315</v>
      </c>
      <c r="AE77" s="1" t="s">
        <v>485</v>
      </c>
      <c r="AF77" s="1" t="s">
        <v>245</v>
      </c>
      <c r="AI77" s="1" t="s">
        <v>463</v>
      </c>
      <c r="AJ77" s="1">
        <v>1</v>
      </c>
      <c r="AK77" s="1" t="s">
        <v>16</v>
      </c>
      <c r="AL77" s="1" t="s">
        <v>17</v>
      </c>
      <c r="AM77" s="1">
        <v>-3</v>
      </c>
      <c r="AN77" s="4"/>
      <c r="AO77" s="1">
        <v>4</v>
      </c>
      <c r="AP77" s="1" t="s">
        <v>16</v>
      </c>
      <c r="AQ77" s="1" t="s">
        <v>19</v>
      </c>
      <c r="AR77" s="1">
        <v>3</v>
      </c>
      <c r="AS77" s="4"/>
      <c r="AT77" s="1">
        <v>1</v>
      </c>
      <c r="AU77" s="1" t="s">
        <v>16</v>
      </c>
      <c r="AV77" s="1" t="s">
        <v>17</v>
      </c>
      <c r="AW77" s="1">
        <v>-3</v>
      </c>
      <c r="AX77" s="4"/>
      <c r="AY77" s="1">
        <v>1</v>
      </c>
      <c r="AZ77" s="1" t="s">
        <v>16</v>
      </c>
      <c r="BA77" s="1" t="s">
        <v>17</v>
      </c>
      <c r="BB77" s="1">
        <v>-6</v>
      </c>
    </row>
    <row r="78" spans="1:54" x14ac:dyDescent="0.25">
      <c r="A78" s="1" t="s">
        <v>183</v>
      </c>
      <c r="B78" s="1" t="s">
        <v>29</v>
      </c>
      <c r="C78" s="12" t="s">
        <v>211</v>
      </c>
      <c r="D78" s="1" t="s">
        <v>32</v>
      </c>
      <c r="F78" s="1">
        <v>-10</v>
      </c>
      <c r="G78" s="1">
        <v>10</v>
      </c>
      <c r="H78" s="1">
        <v>-7</v>
      </c>
      <c r="I78" s="1">
        <v>7</v>
      </c>
      <c r="J78" s="12" t="s">
        <v>148</v>
      </c>
      <c r="K78" s="1" t="s">
        <v>159</v>
      </c>
      <c r="L78" s="1" t="s">
        <v>100</v>
      </c>
      <c r="M78" s="1" t="s">
        <v>154</v>
      </c>
      <c r="O78" s="12" t="s">
        <v>167</v>
      </c>
      <c r="P78" s="12" t="s">
        <v>167</v>
      </c>
      <c r="Q78" s="13" t="s">
        <v>169</v>
      </c>
      <c r="R78" s="5" t="s">
        <v>168</v>
      </c>
      <c r="S78" s="14" t="s">
        <v>170</v>
      </c>
      <c r="T78" s="16" t="s">
        <v>484</v>
      </c>
      <c r="U78" s="16" t="s">
        <v>484</v>
      </c>
      <c r="V78" s="16" t="s">
        <v>484</v>
      </c>
      <c r="W78" s="1" t="s">
        <v>461</v>
      </c>
      <c r="X78" s="1" t="s">
        <v>462</v>
      </c>
      <c r="Y78" s="1" t="s">
        <v>30</v>
      </c>
      <c r="Z78" s="1" t="s">
        <v>250</v>
      </c>
      <c r="AA78" s="1" t="s">
        <v>486</v>
      </c>
      <c r="AB78" s="1" t="s">
        <v>251</v>
      </c>
      <c r="AC78" s="1" t="s">
        <v>487</v>
      </c>
      <c r="AD78" s="1" t="s">
        <v>366</v>
      </c>
      <c r="AE78" s="1" t="s">
        <v>485</v>
      </c>
      <c r="AF78" s="1" t="s">
        <v>475</v>
      </c>
      <c r="AI78" s="1" t="s">
        <v>463</v>
      </c>
      <c r="AJ78" s="1">
        <v>2</v>
      </c>
      <c r="AK78" s="1" t="s">
        <v>16</v>
      </c>
      <c r="AL78" s="1" t="s">
        <v>19</v>
      </c>
      <c r="AM78" s="1">
        <v>3</v>
      </c>
      <c r="AN78" s="4"/>
      <c r="AO78" s="1">
        <v>4</v>
      </c>
      <c r="AP78" s="1" t="s">
        <v>16</v>
      </c>
      <c r="AQ78" s="1" t="s">
        <v>19</v>
      </c>
      <c r="AR78" s="1">
        <v>2</v>
      </c>
      <c r="AS78" s="4"/>
      <c r="AT78" s="1">
        <v>3</v>
      </c>
      <c r="AU78" s="1" t="s">
        <v>16</v>
      </c>
      <c r="AV78" s="1" t="s">
        <v>17</v>
      </c>
      <c r="AW78" s="1">
        <v>-6</v>
      </c>
      <c r="AX78" s="4"/>
      <c r="AY78" s="1">
        <v>-3</v>
      </c>
      <c r="AZ78" s="1" t="s">
        <v>16</v>
      </c>
      <c r="BA78" s="1" t="s">
        <v>17</v>
      </c>
      <c r="BB78" s="1">
        <v>-1</v>
      </c>
    </row>
    <row r="79" spans="1:54" x14ac:dyDescent="0.25">
      <c r="A79" s="1" t="s">
        <v>183</v>
      </c>
      <c r="B79" s="1" t="s">
        <v>29</v>
      </c>
      <c r="C79" s="13" t="s">
        <v>213</v>
      </c>
      <c r="D79" s="1" t="s">
        <v>32</v>
      </c>
      <c r="F79" s="1">
        <v>-10</v>
      </c>
      <c r="G79" s="1">
        <v>10</v>
      </c>
      <c r="H79" s="1">
        <v>-7</v>
      </c>
      <c r="I79" s="1">
        <v>7</v>
      </c>
      <c r="J79" s="12" t="s">
        <v>77</v>
      </c>
      <c r="K79" s="1" t="s">
        <v>55</v>
      </c>
      <c r="L79" s="1" t="s">
        <v>85</v>
      </c>
      <c r="M79" s="1" t="s">
        <v>111</v>
      </c>
      <c r="O79" s="13" t="s">
        <v>169</v>
      </c>
      <c r="P79" s="12" t="s">
        <v>167</v>
      </c>
      <c r="Q79" s="13" t="s">
        <v>169</v>
      </c>
      <c r="R79" s="5" t="s">
        <v>168</v>
      </c>
      <c r="S79" s="14" t="s">
        <v>170</v>
      </c>
      <c r="T79" s="16" t="s">
        <v>484</v>
      </c>
      <c r="U79" s="16" t="s">
        <v>484</v>
      </c>
      <c r="V79" s="16" t="s">
        <v>484</v>
      </c>
      <c r="W79" s="1" t="s">
        <v>461</v>
      </c>
      <c r="X79" s="1" t="s">
        <v>462</v>
      </c>
      <c r="Y79" s="1" t="s">
        <v>30</v>
      </c>
      <c r="Z79" s="1" t="s">
        <v>246</v>
      </c>
      <c r="AA79" s="1" t="s">
        <v>486</v>
      </c>
      <c r="AB79" s="1" t="s">
        <v>451</v>
      </c>
      <c r="AC79" s="1" t="s">
        <v>487</v>
      </c>
      <c r="AD79" s="1" t="s">
        <v>396</v>
      </c>
      <c r="AE79" s="1" t="s">
        <v>485</v>
      </c>
      <c r="AF79" s="1" t="s">
        <v>378</v>
      </c>
      <c r="AI79" s="1" t="s">
        <v>463</v>
      </c>
      <c r="AJ79" s="1">
        <v>-3</v>
      </c>
      <c r="AK79" s="1" t="s">
        <v>16</v>
      </c>
      <c r="AL79" s="1" t="s">
        <v>19</v>
      </c>
      <c r="AM79" s="1">
        <v>5</v>
      </c>
      <c r="AN79" s="4"/>
      <c r="AO79" s="1">
        <v>-3</v>
      </c>
      <c r="AP79" s="1" t="s">
        <v>16</v>
      </c>
      <c r="AQ79" s="1" t="s">
        <v>17</v>
      </c>
      <c r="AR79" s="1">
        <v>-5</v>
      </c>
      <c r="AS79" s="4"/>
      <c r="AT79" s="1">
        <v>1</v>
      </c>
      <c r="AU79" s="1" t="s">
        <v>16</v>
      </c>
      <c r="AV79" s="1" t="s">
        <v>17</v>
      </c>
      <c r="AW79" s="1">
        <v>-6</v>
      </c>
      <c r="AX79" s="4"/>
      <c r="AY79" s="1">
        <v>-1</v>
      </c>
      <c r="AZ79" s="1" t="s">
        <v>16</v>
      </c>
      <c r="BA79" s="1" t="s">
        <v>17</v>
      </c>
      <c r="BB79" s="1">
        <v>-1</v>
      </c>
    </row>
    <row r="80" spans="1:54" x14ac:dyDescent="0.25">
      <c r="A80" s="1" t="s">
        <v>183</v>
      </c>
      <c r="B80" s="1" t="s">
        <v>29</v>
      </c>
      <c r="C80" s="5" t="s">
        <v>195</v>
      </c>
      <c r="D80" s="1" t="s">
        <v>32</v>
      </c>
      <c r="F80" s="1">
        <v>-10</v>
      </c>
      <c r="G80" s="1">
        <v>10</v>
      </c>
      <c r="H80" s="1">
        <v>-7</v>
      </c>
      <c r="I80" s="1">
        <v>7</v>
      </c>
      <c r="J80" s="12" t="s">
        <v>116</v>
      </c>
      <c r="K80" s="1" t="s">
        <v>156</v>
      </c>
      <c r="L80" s="1" t="s">
        <v>41</v>
      </c>
      <c r="M80" s="1" t="s">
        <v>91</v>
      </c>
      <c r="O80" s="5" t="s">
        <v>168</v>
      </c>
      <c r="P80" s="12" t="s">
        <v>167</v>
      </c>
      <c r="Q80" s="13" t="s">
        <v>169</v>
      </c>
      <c r="R80" s="5" t="s">
        <v>168</v>
      </c>
      <c r="S80" s="14" t="s">
        <v>170</v>
      </c>
      <c r="T80" s="16" t="s">
        <v>484</v>
      </c>
      <c r="U80" s="16" t="s">
        <v>484</v>
      </c>
      <c r="V80" s="16" t="s">
        <v>484</v>
      </c>
      <c r="W80" s="1" t="s">
        <v>461</v>
      </c>
      <c r="X80" s="1" t="s">
        <v>462</v>
      </c>
      <c r="Y80" s="1" t="s">
        <v>30</v>
      </c>
      <c r="Z80" s="1" t="s">
        <v>281</v>
      </c>
      <c r="AA80" s="1" t="s">
        <v>486</v>
      </c>
      <c r="AB80" s="1" t="s">
        <v>225</v>
      </c>
      <c r="AC80" s="1" t="s">
        <v>487</v>
      </c>
      <c r="AD80" s="1" t="s">
        <v>393</v>
      </c>
      <c r="AE80" s="1" t="s">
        <v>485</v>
      </c>
      <c r="AF80" s="1" t="s">
        <v>296</v>
      </c>
      <c r="AI80" s="1" t="s">
        <v>463</v>
      </c>
      <c r="AJ80" s="1">
        <v>2</v>
      </c>
      <c r="AK80" s="1" t="s">
        <v>16</v>
      </c>
      <c r="AL80" s="1" t="s">
        <v>19</v>
      </c>
      <c r="AM80" s="1">
        <v>5</v>
      </c>
      <c r="AN80" s="4"/>
      <c r="AO80" s="1">
        <v>-2</v>
      </c>
      <c r="AP80" s="1" t="s">
        <v>16</v>
      </c>
      <c r="AQ80" s="1" t="s">
        <v>19</v>
      </c>
      <c r="AR80" s="1">
        <v>5</v>
      </c>
      <c r="AS80" s="4"/>
      <c r="AT80" s="1">
        <v>3</v>
      </c>
      <c r="AU80" s="1" t="s">
        <v>16</v>
      </c>
      <c r="AV80" s="1" t="s">
        <v>19</v>
      </c>
      <c r="AW80" s="1">
        <v>6</v>
      </c>
      <c r="AX80" s="4"/>
      <c r="AY80" s="1">
        <v>2</v>
      </c>
      <c r="AZ80" s="1" t="s">
        <v>16</v>
      </c>
      <c r="BA80" s="1" t="s">
        <v>17</v>
      </c>
      <c r="BB80" s="1">
        <v>-2</v>
      </c>
    </row>
    <row r="81" spans="1:54" x14ac:dyDescent="0.25">
      <c r="A81" s="1" t="s">
        <v>183</v>
      </c>
      <c r="B81" s="1" t="s">
        <v>29</v>
      </c>
      <c r="C81" s="14" t="s">
        <v>217</v>
      </c>
      <c r="D81" s="1" t="s">
        <v>32</v>
      </c>
      <c r="F81" s="1">
        <v>-10</v>
      </c>
      <c r="G81" s="1">
        <v>10</v>
      </c>
      <c r="H81" s="1">
        <v>-7</v>
      </c>
      <c r="I81" s="1">
        <v>7</v>
      </c>
      <c r="J81" s="12" t="s">
        <v>69</v>
      </c>
      <c r="K81" s="1" t="s">
        <v>180</v>
      </c>
      <c r="L81" s="1" t="s">
        <v>109</v>
      </c>
      <c r="M81" s="1" t="s">
        <v>91</v>
      </c>
      <c r="O81" s="14" t="s">
        <v>170</v>
      </c>
      <c r="P81" s="12" t="s">
        <v>167</v>
      </c>
      <c r="Q81" s="13" t="s">
        <v>169</v>
      </c>
      <c r="R81" s="5" t="s">
        <v>168</v>
      </c>
      <c r="S81" s="14" t="s">
        <v>170</v>
      </c>
      <c r="T81" s="16" t="s">
        <v>484</v>
      </c>
      <c r="U81" s="16" t="s">
        <v>484</v>
      </c>
      <c r="V81" s="16" t="s">
        <v>484</v>
      </c>
      <c r="W81" s="1" t="s">
        <v>461</v>
      </c>
      <c r="X81" s="1" t="s">
        <v>462</v>
      </c>
      <c r="Y81" s="1" t="s">
        <v>30</v>
      </c>
      <c r="Z81" s="1" t="s">
        <v>467</v>
      </c>
      <c r="AA81" s="1" t="s">
        <v>486</v>
      </c>
      <c r="AB81" s="1" t="s">
        <v>223</v>
      </c>
      <c r="AC81" s="1" t="s">
        <v>487</v>
      </c>
      <c r="AD81" s="1" t="s">
        <v>254</v>
      </c>
      <c r="AE81" s="1" t="s">
        <v>485</v>
      </c>
      <c r="AF81" s="1" t="s">
        <v>296</v>
      </c>
      <c r="AI81" s="1" t="s">
        <v>463</v>
      </c>
      <c r="AJ81" s="1">
        <v>2</v>
      </c>
      <c r="AK81" s="1" t="s">
        <v>16</v>
      </c>
      <c r="AL81" s="1" t="s">
        <v>19</v>
      </c>
      <c r="AM81" s="1">
        <v>6</v>
      </c>
      <c r="AN81" s="4"/>
      <c r="AO81" s="1">
        <v>-1</v>
      </c>
      <c r="AP81" s="1" t="s">
        <v>16</v>
      </c>
      <c r="AQ81" s="1" t="s">
        <v>19</v>
      </c>
      <c r="AR81" s="1">
        <v>2</v>
      </c>
      <c r="AS81" s="4"/>
      <c r="AT81" s="1">
        <v>4</v>
      </c>
      <c r="AU81" s="1" t="s">
        <v>16</v>
      </c>
      <c r="AV81" s="1" t="s">
        <v>17</v>
      </c>
      <c r="AW81" s="1">
        <v>-2</v>
      </c>
      <c r="AX81" s="4"/>
      <c r="AY81" s="1">
        <v>2</v>
      </c>
      <c r="AZ81" s="1" t="s">
        <v>16</v>
      </c>
      <c r="BA81" s="1" t="s">
        <v>17</v>
      </c>
      <c r="BB81" s="1">
        <v>-2</v>
      </c>
    </row>
    <row r="82" spans="1:54" x14ac:dyDescent="0.25">
      <c r="A82" s="1" t="s">
        <v>183</v>
      </c>
      <c r="B82" s="1" t="s">
        <v>29</v>
      </c>
      <c r="C82" s="12" t="s">
        <v>191</v>
      </c>
      <c r="D82" s="1" t="s">
        <v>32</v>
      </c>
      <c r="F82" s="1">
        <v>-10</v>
      </c>
      <c r="G82" s="1">
        <v>10</v>
      </c>
      <c r="H82" s="1">
        <v>-7</v>
      </c>
      <c r="I82" s="1">
        <v>7</v>
      </c>
      <c r="J82" s="12" t="s">
        <v>56</v>
      </c>
      <c r="K82" s="1" t="s">
        <v>126</v>
      </c>
      <c r="L82" s="1" t="s">
        <v>12</v>
      </c>
      <c r="M82" s="1" t="s">
        <v>28</v>
      </c>
      <c r="O82" s="12" t="s">
        <v>167</v>
      </c>
      <c r="P82" s="12" t="s">
        <v>167</v>
      </c>
      <c r="Q82" s="13" t="s">
        <v>169</v>
      </c>
      <c r="R82" s="5" t="s">
        <v>168</v>
      </c>
      <c r="S82" s="14" t="s">
        <v>170</v>
      </c>
      <c r="T82" s="16" t="s">
        <v>484</v>
      </c>
      <c r="U82" s="16" t="s">
        <v>484</v>
      </c>
      <c r="V82" s="16" t="s">
        <v>484</v>
      </c>
      <c r="W82" s="1" t="s">
        <v>461</v>
      </c>
      <c r="X82" s="1" t="s">
        <v>462</v>
      </c>
      <c r="Y82" s="1" t="s">
        <v>30</v>
      </c>
      <c r="Z82" s="1" t="s">
        <v>458</v>
      </c>
      <c r="AA82" s="1" t="s">
        <v>486</v>
      </c>
      <c r="AB82" s="1" t="s">
        <v>414</v>
      </c>
      <c r="AC82" s="1" t="s">
        <v>487</v>
      </c>
      <c r="AD82" s="1" t="s">
        <v>226</v>
      </c>
      <c r="AE82" s="1" t="s">
        <v>485</v>
      </c>
      <c r="AF82" s="1" t="s">
        <v>470</v>
      </c>
      <c r="AI82" s="1" t="s">
        <v>463</v>
      </c>
      <c r="AJ82" s="1">
        <v>1</v>
      </c>
      <c r="AK82" s="1" t="s">
        <v>16</v>
      </c>
      <c r="AL82" s="1" t="s">
        <v>17</v>
      </c>
      <c r="AM82" s="1">
        <v>-4</v>
      </c>
      <c r="AN82" s="4"/>
      <c r="AO82" s="1">
        <v>-4</v>
      </c>
      <c r="AP82" s="1" t="s">
        <v>16</v>
      </c>
      <c r="AQ82" s="1" t="s">
        <v>19</v>
      </c>
      <c r="AR82" s="1">
        <v>1</v>
      </c>
      <c r="AS82" s="4"/>
      <c r="AT82" s="1">
        <v>2</v>
      </c>
      <c r="AU82" s="1" t="s">
        <v>16</v>
      </c>
      <c r="AV82" s="1" t="s">
        <v>17</v>
      </c>
      <c r="AW82" s="1">
        <v>-4</v>
      </c>
      <c r="AX82" s="4"/>
      <c r="AY82" s="1">
        <v>4</v>
      </c>
      <c r="AZ82" s="1" t="s">
        <v>16</v>
      </c>
      <c r="BA82" s="1" t="s">
        <v>19</v>
      </c>
      <c r="BB82" s="1">
        <v>4</v>
      </c>
    </row>
    <row r="83" spans="1:54" x14ac:dyDescent="0.25">
      <c r="A83" s="1" t="s">
        <v>183</v>
      </c>
      <c r="B83" s="1" t="s">
        <v>29</v>
      </c>
      <c r="C83" s="13" t="s">
        <v>199</v>
      </c>
      <c r="D83" s="1" t="s">
        <v>32</v>
      </c>
      <c r="F83" s="1">
        <v>-10</v>
      </c>
      <c r="G83" s="1">
        <v>10</v>
      </c>
      <c r="H83" s="1">
        <v>-7</v>
      </c>
      <c r="I83" s="1">
        <v>7</v>
      </c>
      <c r="J83" s="12" t="s">
        <v>117</v>
      </c>
      <c r="K83" s="1" t="s">
        <v>93</v>
      </c>
      <c r="L83" s="1" t="s">
        <v>174</v>
      </c>
      <c r="M83" s="1" t="s">
        <v>175</v>
      </c>
      <c r="O83" s="13" t="s">
        <v>169</v>
      </c>
      <c r="P83" s="12" t="s">
        <v>167</v>
      </c>
      <c r="Q83" s="13" t="s">
        <v>169</v>
      </c>
      <c r="R83" s="5" t="s">
        <v>168</v>
      </c>
      <c r="S83" s="14" t="s">
        <v>170</v>
      </c>
      <c r="T83" s="16" t="s">
        <v>484</v>
      </c>
      <c r="U83" s="16" t="s">
        <v>484</v>
      </c>
      <c r="V83" s="16" t="s">
        <v>484</v>
      </c>
      <c r="W83" s="1" t="s">
        <v>461</v>
      </c>
      <c r="X83" s="1" t="s">
        <v>462</v>
      </c>
      <c r="Y83" s="1" t="s">
        <v>30</v>
      </c>
      <c r="Z83" s="1" t="s">
        <v>390</v>
      </c>
      <c r="AA83" s="1" t="s">
        <v>486</v>
      </c>
      <c r="AB83" s="1" t="s">
        <v>454</v>
      </c>
      <c r="AC83" s="1" t="s">
        <v>487</v>
      </c>
      <c r="AD83" s="1" t="s">
        <v>297</v>
      </c>
      <c r="AE83" s="1" t="s">
        <v>485</v>
      </c>
      <c r="AF83" s="1" t="s">
        <v>337</v>
      </c>
      <c r="AI83" s="1" t="s">
        <v>463</v>
      </c>
      <c r="AJ83" s="1">
        <v>-1</v>
      </c>
      <c r="AK83" s="1" t="s">
        <v>16</v>
      </c>
      <c r="AL83" s="1" t="s">
        <v>17</v>
      </c>
      <c r="AM83" s="1">
        <v>-6</v>
      </c>
      <c r="AN83" s="4"/>
      <c r="AO83" s="1">
        <v>2</v>
      </c>
      <c r="AP83" s="1" t="s">
        <v>16</v>
      </c>
      <c r="AQ83" s="1" t="s">
        <v>19</v>
      </c>
      <c r="AR83" s="1">
        <v>4</v>
      </c>
      <c r="AS83" s="4"/>
      <c r="AT83" s="1">
        <v>1</v>
      </c>
      <c r="AU83" s="1" t="s">
        <v>16</v>
      </c>
      <c r="AV83" s="1" t="s">
        <v>19</v>
      </c>
      <c r="AW83" s="1">
        <v>1</v>
      </c>
      <c r="AX83" s="4"/>
      <c r="AY83" s="1">
        <v>-4</v>
      </c>
      <c r="AZ83" s="1" t="s">
        <v>16</v>
      </c>
      <c r="BA83" s="1" t="s">
        <v>17</v>
      </c>
      <c r="BB83" s="1">
        <v>-2</v>
      </c>
    </row>
    <row r="84" spans="1:54" x14ac:dyDescent="0.25">
      <c r="A84" s="1" t="s">
        <v>183</v>
      </c>
      <c r="B84" s="1" t="s">
        <v>29</v>
      </c>
      <c r="C84" s="5" t="s">
        <v>476</v>
      </c>
      <c r="D84" s="1" t="s">
        <v>32</v>
      </c>
      <c r="F84" s="1">
        <v>-10</v>
      </c>
      <c r="G84" s="1">
        <v>10</v>
      </c>
      <c r="H84" s="1">
        <v>-7</v>
      </c>
      <c r="I84" s="1">
        <v>7</v>
      </c>
      <c r="J84" s="12" t="s">
        <v>105</v>
      </c>
      <c r="K84" s="1" t="s">
        <v>110</v>
      </c>
      <c r="L84" s="1" t="s">
        <v>18</v>
      </c>
      <c r="M84" s="1" t="s">
        <v>178</v>
      </c>
      <c r="O84" s="5" t="s">
        <v>168</v>
      </c>
      <c r="P84" s="12" t="s">
        <v>167</v>
      </c>
      <c r="Q84" s="13" t="s">
        <v>169</v>
      </c>
      <c r="R84" s="5" t="s">
        <v>168</v>
      </c>
      <c r="S84" s="14" t="s">
        <v>170</v>
      </c>
      <c r="T84" s="16" t="s">
        <v>484</v>
      </c>
      <c r="U84" s="16" t="s">
        <v>484</v>
      </c>
      <c r="V84" s="16" t="s">
        <v>484</v>
      </c>
      <c r="W84" s="1" t="s">
        <v>461</v>
      </c>
      <c r="X84" s="1" t="s">
        <v>462</v>
      </c>
      <c r="Y84" s="1" t="s">
        <v>30</v>
      </c>
      <c r="Z84" s="1" t="s">
        <v>440</v>
      </c>
      <c r="AA84" s="1" t="s">
        <v>486</v>
      </c>
      <c r="AB84" s="1" t="s">
        <v>278</v>
      </c>
      <c r="AC84" s="1" t="s">
        <v>487</v>
      </c>
      <c r="AD84" s="1" t="s">
        <v>460</v>
      </c>
      <c r="AE84" s="1" t="s">
        <v>485</v>
      </c>
      <c r="AF84" s="1" t="s">
        <v>341</v>
      </c>
      <c r="AI84" s="1" t="s">
        <v>463</v>
      </c>
      <c r="AJ84" s="1">
        <v>-2</v>
      </c>
      <c r="AK84" s="1" t="s">
        <v>16</v>
      </c>
      <c r="AL84" s="1" t="s">
        <v>19</v>
      </c>
      <c r="AM84" s="1">
        <v>4</v>
      </c>
      <c r="AN84" s="4"/>
      <c r="AO84" s="1">
        <v>1</v>
      </c>
      <c r="AP84" s="1" t="s">
        <v>16</v>
      </c>
      <c r="AQ84" s="1" t="s">
        <v>17</v>
      </c>
      <c r="AR84" s="1">
        <v>-3</v>
      </c>
      <c r="AS84" s="4"/>
      <c r="AT84" s="1">
        <v>-1</v>
      </c>
      <c r="AU84" s="1" t="s">
        <v>16</v>
      </c>
      <c r="AV84" s="1" t="s">
        <v>19</v>
      </c>
      <c r="AW84" s="1">
        <v>4</v>
      </c>
      <c r="AX84" s="4"/>
      <c r="AY84" s="1">
        <v>-3</v>
      </c>
      <c r="AZ84" s="1" t="s">
        <v>16</v>
      </c>
      <c r="BA84" s="1" t="s">
        <v>19</v>
      </c>
      <c r="BB84" s="1">
        <v>6</v>
      </c>
    </row>
    <row r="85" spans="1:54" x14ac:dyDescent="0.25">
      <c r="A85" s="1" t="s">
        <v>183</v>
      </c>
      <c r="B85" s="1" t="s">
        <v>29</v>
      </c>
      <c r="C85" s="14" t="s">
        <v>205</v>
      </c>
      <c r="D85" s="1" t="s">
        <v>32</v>
      </c>
      <c r="F85" s="1">
        <v>-10</v>
      </c>
      <c r="G85" s="1">
        <v>10</v>
      </c>
      <c r="H85" s="1">
        <v>-7</v>
      </c>
      <c r="I85" s="1">
        <v>7</v>
      </c>
      <c r="J85" s="12" t="s">
        <v>126</v>
      </c>
      <c r="K85" s="1" t="s">
        <v>111</v>
      </c>
      <c r="L85" s="1" t="s">
        <v>22</v>
      </c>
      <c r="M85" s="1" t="s">
        <v>172</v>
      </c>
      <c r="O85" s="14" t="s">
        <v>170</v>
      </c>
      <c r="P85" s="12" t="s">
        <v>167</v>
      </c>
      <c r="Q85" s="13" t="s">
        <v>169</v>
      </c>
      <c r="R85" s="5" t="s">
        <v>168</v>
      </c>
      <c r="S85" s="14" t="s">
        <v>170</v>
      </c>
      <c r="T85" s="16" t="s">
        <v>484</v>
      </c>
      <c r="U85" s="16" t="s">
        <v>484</v>
      </c>
      <c r="V85" s="16" t="s">
        <v>484</v>
      </c>
      <c r="W85" s="1" t="s">
        <v>461</v>
      </c>
      <c r="X85" s="1" t="s">
        <v>462</v>
      </c>
      <c r="Y85" s="1" t="s">
        <v>30</v>
      </c>
      <c r="Z85" s="1" t="s">
        <v>263</v>
      </c>
      <c r="AA85" s="1" t="s">
        <v>486</v>
      </c>
      <c r="AB85" s="1" t="s">
        <v>418</v>
      </c>
      <c r="AC85" s="1" t="s">
        <v>487</v>
      </c>
      <c r="AD85" s="1" t="s">
        <v>271</v>
      </c>
      <c r="AE85" s="1" t="s">
        <v>485</v>
      </c>
      <c r="AF85" s="1" t="s">
        <v>331</v>
      </c>
      <c r="AI85" s="1" t="s">
        <v>463</v>
      </c>
      <c r="AJ85" s="1">
        <v>-4</v>
      </c>
      <c r="AK85" s="1" t="s">
        <v>16</v>
      </c>
      <c r="AL85" s="1" t="s">
        <v>19</v>
      </c>
      <c r="AM85" s="1">
        <v>1</v>
      </c>
      <c r="AN85" s="4"/>
      <c r="AO85" s="1">
        <v>-1</v>
      </c>
      <c r="AP85" s="1" t="s">
        <v>16</v>
      </c>
      <c r="AQ85" s="1" t="s">
        <v>17</v>
      </c>
      <c r="AR85" s="1">
        <v>-1</v>
      </c>
      <c r="AS85" s="4"/>
      <c r="AT85" s="1">
        <v>3</v>
      </c>
      <c r="AU85" s="1" t="s">
        <v>16</v>
      </c>
      <c r="AV85" s="1" t="s">
        <v>19</v>
      </c>
      <c r="AW85" s="1">
        <v>1</v>
      </c>
      <c r="AX85" s="4"/>
      <c r="AY85" s="1">
        <v>-3</v>
      </c>
      <c r="AZ85" s="1" t="s">
        <v>16</v>
      </c>
      <c r="BA85" s="1" t="s">
        <v>19</v>
      </c>
      <c r="BB85" s="1">
        <v>3</v>
      </c>
    </row>
    <row r="86" spans="1:54" x14ac:dyDescent="0.25">
      <c r="A86" s="1" t="s">
        <v>183</v>
      </c>
      <c r="B86" s="1" t="s">
        <v>29</v>
      </c>
      <c r="C86" s="12" t="s">
        <v>270</v>
      </c>
      <c r="D86" s="1" t="s">
        <v>32</v>
      </c>
      <c r="F86" s="1">
        <v>-10</v>
      </c>
      <c r="G86" s="1">
        <v>10</v>
      </c>
      <c r="H86" s="1">
        <v>-7</v>
      </c>
      <c r="I86" s="1">
        <v>7</v>
      </c>
      <c r="J86" s="12" t="s">
        <v>22</v>
      </c>
      <c r="K86" s="1" t="s">
        <v>48</v>
      </c>
      <c r="L86" s="1" t="s">
        <v>103</v>
      </c>
      <c r="M86" s="1" t="s">
        <v>80</v>
      </c>
      <c r="O86" s="12" t="s">
        <v>167</v>
      </c>
      <c r="P86" s="12" t="s">
        <v>167</v>
      </c>
      <c r="Q86" s="13" t="s">
        <v>169</v>
      </c>
      <c r="R86" s="5" t="s">
        <v>168</v>
      </c>
      <c r="S86" s="14" t="s">
        <v>170</v>
      </c>
      <c r="T86" s="16" t="s">
        <v>484</v>
      </c>
      <c r="U86" s="16" t="s">
        <v>484</v>
      </c>
      <c r="V86" s="16" t="s">
        <v>484</v>
      </c>
      <c r="W86" s="1" t="s">
        <v>461</v>
      </c>
      <c r="X86" s="1" t="s">
        <v>462</v>
      </c>
      <c r="Y86" s="1" t="s">
        <v>30</v>
      </c>
      <c r="Z86" s="1" t="s">
        <v>228</v>
      </c>
      <c r="AA86" s="1" t="s">
        <v>486</v>
      </c>
      <c r="AB86" s="1" t="s">
        <v>317</v>
      </c>
      <c r="AC86" s="1" t="s">
        <v>487</v>
      </c>
      <c r="AD86" s="1" t="s">
        <v>428</v>
      </c>
      <c r="AE86" s="1" t="s">
        <v>485</v>
      </c>
      <c r="AF86" s="1" t="s">
        <v>261</v>
      </c>
      <c r="AI86" s="1" t="s">
        <v>463</v>
      </c>
      <c r="AJ86" s="1">
        <v>3</v>
      </c>
      <c r="AK86" s="1" t="s">
        <v>16</v>
      </c>
      <c r="AL86" s="1" t="s">
        <v>19</v>
      </c>
      <c r="AM86" s="1">
        <v>1</v>
      </c>
      <c r="AN86" s="4"/>
      <c r="AO86" s="1">
        <v>4</v>
      </c>
      <c r="AP86" s="1" t="s">
        <v>16</v>
      </c>
      <c r="AQ86" s="1" t="s">
        <v>19</v>
      </c>
      <c r="AR86" s="1">
        <v>6</v>
      </c>
      <c r="AS86" s="4"/>
      <c r="AT86" s="1">
        <v>4</v>
      </c>
      <c r="AU86" s="1" t="s">
        <v>16</v>
      </c>
      <c r="AV86" s="1" t="s">
        <v>17</v>
      </c>
      <c r="AW86" s="1">
        <v>-5</v>
      </c>
      <c r="AX86" s="4"/>
      <c r="AY86" s="1">
        <v>-3</v>
      </c>
      <c r="AZ86" s="1" t="s">
        <v>16</v>
      </c>
      <c r="BA86" s="1" t="s">
        <v>17</v>
      </c>
      <c r="BB86" s="1">
        <v>-4</v>
      </c>
    </row>
    <row r="87" spans="1:54" x14ac:dyDescent="0.25">
      <c r="A87" s="1" t="s">
        <v>183</v>
      </c>
      <c r="B87" s="1" t="s">
        <v>29</v>
      </c>
      <c r="C87" s="13" t="s">
        <v>422</v>
      </c>
      <c r="D87" s="1" t="s">
        <v>32</v>
      </c>
      <c r="F87" s="1">
        <v>-10</v>
      </c>
      <c r="G87" s="1">
        <v>10</v>
      </c>
      <c r="H87" s="1">
        <v>-7</v>
      </c>
      <c r="I87" s="1">
        <v>7</v>
      </c>
      <c r="J87" s="12" t="s">
        <v>101</v>
      </c>
      <c r="K87" s="1" t="s">
        <v>71</v>
      </c>
      <c r="L87" s="1" t="s">
        <v>159</v>
      </c>
      <c r="M87" s="1" t="s">
        <v>107</v>
      </c>
      <c r="O87" s="13" t="s">
        <v>169</v>
      </c>
      <c r="P87" s="12" t="s">
        <v>167</v>
      </c>
      <c r="Q87" s="13" t="s">
        <v>169</v>
      </c>
      <c r="R87" s="5" t="s">
        <v>168</v>
      </c>
      <c r="S87" s="14" t="s">
        <v>170</v>
      </c>
      <c r="T87" s="16" t="s">
        <v>484</v>
      </c>
      <c r="U87" s="16" t="s">
        <v>484</v>
      </c>
      <c r="V87" s="16" t="s">
        <v>484</v>
      </c>
      <c r="W87" s="1" t="s">
        <v>461</v>
      </c>
      <c r="X87" s="1" t="s">
        <v>462</v>
      </c>
      <c r="Y87" s="1" t="s">
        <v>30</v>
      </c>
      <c r="Z87" s="1" t="s">
        <v>313</v>
      </c>
      <c r="AA87" s="1" t="s">
        <v>486</v>
      </c>
      <c r="AB87" s="1" t="s">
        <v>491</v>
      </c>
      <c r="AC87" s="1" t="s">
        <v>487</v>
      </c>
      <c r="AD87" s="1" t="s">
        <v>381</v>
      </c>
      <c r="AE87" s="1" t="s">
        <v>485</v>
      </c>
      <c r="AF87" s="1" t="s">
        <v>421</v>
      </c>
      <c r="AI87" s="1" t="s">
        <v>463</v>
      </c>
      <c r="AJ87" s="1">
        <v>1</v>
      </c>
      <c r="AK87" s="1" t="s">
        <v>16</v>
      </c>
      <c r="AL87" s="1" t="s">
        <v>17</v>
      </c>
      <c r="AM87" s="1">
        <v>-2</v>
      </c>
      <c r="AN87" s="4"/>
      <c r="AO87" s="1">
        <v>3</v>
      </c>
      <c r="AP87" s="1" t="s">
        <v>16</v>
      </c>
      <c r="AQ87" s="1" t="s">
        <v>17</v>
      </c>
      <c r="AR87" s="1">
        <v>-3</v>
      </c>
      <c r="AS87" s="4"/>
      <c r="AT87" s="1">
        <v>4</v>
      </c>
      <c r="AU87" s="1" t="s">
        <v>16</v>
      </c>
      <c r="AV87" s="1" t="s">
        <v>19</v>
      </c>
      <c r="AW87" s="1">
        <v>2</v>
      </c>
      <c r="AX87" s="4"/>
      <c r="AY87" s="1">
        <v>-2</v>
      </c>
      <c r="AZ87" s="1" t="s">
        <v>16</v>
      </c>
      <c r="BA87" s="1" t="s">
        <v>19</v>
      </c>
      <c r="BB87" s="1">
        <v>6</v>
      </c>
    </row>
    <row r="88" spans="1:54" x14ac:dyDescent="0.25">
      <c r="A88" s="1" t="s">
        <v>183</v>
      </c>
      <c r="B88" s="1" t="s">
        <v>29</v>
      </c>
      <c r="C88" s="5" t="s">
        <v>319</v>
      </c>
      <c r="D88" s="1" t="s">
        <v>32</v>
      </c>
      <c r="F88" s="1">
        <v>-10</v>
      </c>
      <c r="G88" s="1">
        <v>10</v>
      </c>
      <c r="H88" s="1">
        <v>-7</v>
      </c>
      <c r="I88" s="1">
        <v>7</v>
      </c>
      <c r="J88" s="12" t="s">
        <v>105</v>
      </c>
      <c r="K88" s="1" t="s">
        <v>46</v>
      </c>
      <c r="L88" s="1" t="s">
        <v>94</v>
      </c>
      <c r="M88" s="1" t="s">
        <v>116</v>
      </c>
      <c r="O88" s="5" t="s">
        <v>168</v>
      </c>
      <c r="P88" s="12" t="s">
        <v>167</v>
      </c>
      <c r="Q88" s="13" t="s">
        <v>169</v>
      </c>
      <c r="R88" s="5" t="s">
        <v>168</v>
      </c>
      <c r="S88" s="14" t="s">
        <v>170</v>
      </c>
      <c r="T88" s="16" t="s">
        <v>484</v>
      </c>
      <c r="U88" s="16" t="s">
        <v>484</v>
      </c>
      <c r="V88" s="16" t="s">
        <v>484</v>
      </c>
      <c r="W88" s="1" t="s">
        <v>461</v>
      </c>
      <c r="X88" s="1" t="s">
        <v>462</v>
      </c>
      <c r="Y88" s="1" t="s">
        <v>30</v>
      </c>
      <c r="Z88" s="1" t="s">
        <v>440</v>
      </c>
      <c r="AA88" s="1" t="s">
        <v>486</v>
      </c>
      <c r="AB88" s="1" t="s">
        <v>399</v>
      </c>
      <c r="AC88" s="1" t="s">
        <v>487</v>
      </c>
      <c r="AD88" s="1" t="s">
        <v>400</v>
      </c>
      <c r="AE88" s="1" t="s">
        <v>485</v>
      </c>
      <c r="AF88" s="1" t="s">
        <v>429</v>
      </c>
      <c r="AI88" s="1" t="s">
        <v>463</v>
      </c>
      <c r="AJ88" s="1">
        <v>-2</v>
      </c>
      <c r="AK88" s="1" t="s">
        <v>16</v>
      </c>
      <c r="AL88" s="1" t="s">
        <v>19</v>
      </c>
      <c r="AM88" s="1">
        <v>4</v>
      </c>
      <c r="AN88" s="4"/>
      <c r="AO88" s="1">
        <v>-4</v>
      </c>
      <c r="AP88" s="1" t="s">
        <v>16</v>
      </c>
      <c r="AQ88" s="1" t="s">
        <v>17</v>
      </c>
      <c r="AR88" s="1">
        <v>-5</v>
      </c>
      <c r="AS88" s="4"/>
      <c r="AT88" s="1">
        <v>-4</v>
      </c>
      <c r="AU88" s="1" t="s">
        <v>16</v>
      </c>
      <c r="AV88" s="1" t="s">
        <v>19</v>
      </c>
      <c r="AW88" s="1">
        <v>3</v>
      </c>
      <c r="AX88" s="4"/>
      <c r="AY88" s="1">
        <v>2</v>
      </c>
      <c r="AZ88" s="1" t="s">
        <v>16</v>
      </c>
      <c r="BA88" s="1" t="s">
        <v>19</v>
      </c>
      <c r="BB88" s="1">
        <v>5</v>
      </c>
    </row>
    <row r="89" spans="1:54" x14ac:dyDescent="0.25">
      <c r="A89" s="1" t="s">
        <v>183</v>
      </c>
      <c r="B89" s="1" t="s">
        <v>29</v>
      </c>
      <c r="C89" s="14" t="s">
        <v>203</v>
      </c>
      <c r="D89" s="1" t="s">
        <v>32</v>
      </c>
      <c r="F89" s="1">
        <v>-10</v>
      </c>
      <c r="G89" s="1">
        <v>10</v>
      </c>
      <c r="H89" s="1">
        <v>-7</v>
      </c>
      <c r="I89" s="1">
        <v>7</v>
      </c>
      <c r="J89" s="12" t="s">
        <v>24</v>
      </c>
      <c r="K89" s="1" t="s">
        <v>98</v>
      </c>
      <c r="L89" s="1" t="s">
        <v>120</v>
      </c>
      <c r="M89" s="1" t="s">
        <v>180</v>
      </c>
      <c r="O89" s="14" t="s">
        <v>170</v>
      </c>
      <c r="P89" s="12" t="s">
        <v>167</v>
      </c>
      <c r="Q89" s="13" t="s">
        <v>169</v>
      </c>
      <c r="R89" s="5" t="s">
        <v>168</v>
      </c>
      <c r="S89" s="14" t="s">
        <v>170</v>
      </c>
      <c r="T89" s="16" t="s">
        <v>484</v>
      </c>
      <c r="U89" s="16" t="s">
        <v>484</v>
      </c>
      <c r="V89" s="16" t="s">
        <v>484</v>
      </c>
      <c r="W89" s="1" t="s">
        <v>461</v>
      </c>
      <c r="X89" s="1" t="s">
        <v>462</v>
      </c>
      <c r="Y89" s="1" t="s">
        <v>30</v>
      </c>
      <c r="Z89" s="1" t="s">
        <v>290</v>
      </c>
      <c r="AA89" s="1" t="s">
        <v>486</v>
      </c>
      <c r="AB89" s="1" t="s">
        <v>264</v>
      </c>
      <c r="AC89" s="1" t="s">
        <v>487</v>
      </c>
      <c r="AD89" s="1" t="s">
        <v>375</v>
      </c>
      <c r="AE89" s="1" t="s">
        <v>485</v>
      </c>
      <c r="AF89" s="1" t="s">
        <v>253</v>
      </c>
      <c r="AI89" s="1" t="s">
        <v>463</v>
      </c>
      <c r="AJ89" s="1">
        <v>2</v>
      </c>
      <c r="AK89" s="1" t="s">
        <v>16</v>
      </c>
      <c r="AL89" s="1" t="s">
        <v>19</v>
      </c>
      <c r="AM89" s="1">
        <v>2</v>
      </c>
      <c r="AN89" s="4"/>
      <c r="AO89" s="1">
        <v>3</v>
      </c>
      <c r="AP89" s="1" t="s">
        <v>16</v>
      </c>
      <c r="AQ89" s="1" t="s">
        <v>17</v>
      </c>
      <c r="AR89" s="1">
        <v>-4</v>
      </c>
      <c r="AS89" s="4"/>
      <c r="AT89" s="1">
        <v>-4</v>
      </c>
      <c r="AU89" s="1" t="s">
        <v>16</v>
      </c>
      <c r="AV89" s="1" t="s">
        <v>17</v>
      </c>
      <c r="AW89" s="1">
        <v>-4</v>
      </c>
      <c r="AX89" s="4"/>
      <c r="AY89" s="1">
        <v>-1</v>
      </c>
      <c r="AZ89" s="1" t="s">
        <v>16</v>
      </c>
      <c r="BA89" s="1" t="s">
        <v>19</v>
      </c>
      <c r="BB89" s="1">
        <v>2</v>
      </c>
    </row>
    <row r="90" spans="1:54" x14ac:dyDescent="0.25">
      <c r="A90" s="1" t="s">
        <v>183</v>
      </c>
      <c r="B90" s="1" t="s">
        <v>29</v>
      </c>
      <c r="C90" s="12" t="s">
        <v>446</v>
      </c>
      <c r="D90" s="1" t="s">
        <v>32</v>
      </c>
      <c r="F90" s="1">
        <v>-10</v>
      </c>
      <c r="G90" s="1">
        <v>10</v>
      </c>
      <c r="H90" s="1">
        <v>-7</v>
      </c>
      <c r="I90" s="1">
        <v>7</v>
      </c>
      <c r="J90" s="12" t="s">
        <v>109</v>
      </c>
      <c r="K90" s="1" t="s">
        <v>152</v>
      </c>
      <c r="L90" s="1" t="s">
        <v>117</v>
      </c>
      <c r="M90" s="1" t="s">
        <v>179</v>
      </c>
      <c r="O90" s="12" t="s">
        <v>167</v>
      </c>
      <c r="P90" s="12" t="s">
        <v>167</v>
      </c>
      <c r="Q90" s="13" t="s">
        <v>169</v>
      </c>
      <c r="R90" s="5" t="s">
        <v>168</v>
      </c>
      <c r="S90" s="14" t="s">
        <v>170</v>
      </c>
      <c r="T90" s="16" t="s">
        <v>484</v>
      </c>
      <c r="U90" s="16" t="s">
        <v>484</v>
      </c>
      <c r="V90" s="16" t="s">
        <v>484</v>
      </c>
      <c r="W90" s="1" t="s">
        <v>461</v>
      </c>
      <c r="X90" s="1" t="s">
        <v>462</v>
      </c>
      <c r="Y90" s="1" t="s">
        <v>30</v>
      </c>
      <c r="Z90" s="1" t="s">
        <v>255</v>
      </c>
      <c r="AA90" s="1" t="s">
        <v>486</v>
      </c>
      <c r="AB90" s="1" t="s">
        <v>405</v>
      </c>
      <c r="AC90" s="1" t="s">
        <v>487</v>
      </c>
      <c r="AD90" s="1" t="s">
        <v>430</v>
      </c>
      <c r="AE90" s="1" t="s">
        <v>485</v>
      </c>
      <c r="AF90" s="1" t="s">
        <v>257</v>
      </c>
      <c r="AI90" s="1" t="s">
        <v>463</v>
      </c>
      <c r="AJ90" s="1">
        <v>4</v>
      </c>
      <c r="AK90" s="1" t="s">
        <v>16</v>
      </c>
      <c r="AL90" s="1" t="s">
        <v>17</v>
      </c>
      <c r="AM90" s="1">
        <v>-2</v>
      </c>
      <c r="AN90" s="4"/>
      <c r="AO90" s="1">
        <v>3</v>
      </c>
      <c r="AP90" s="1" t="s">
        <v>16</v>
      </c>
      <c r="AQ90" s="1" t="s">
        <v>17</v>
      </c>
      <c r="AR90" s="1">
        <v>-5</v>
      </c>
      <c r="AS90" s="4"/>
      <c r="AT90" s="1">
        <v>-1</v>
      </c>
      <c r="AU90" s="1" t="s">
        <v>16</v>
      </c>
      <c r="AV90" s="1" t="s">
        <v>17</v>
      </c>
      <c r="AW90" s="1">
        <v>-6</v>
      </c>
      <c r="AX90" s="4"/>
      <c r="AY90" s="1">
        <v>-1</v>
      </c>
      <c r="AZ90" s="1" t="s">
        <v>16</v>
      </c>
      <c r="BA90" s="1" t="s">
        <v>17</v>
      </c>
      <c r="BB90" s="1">
        <v>-4</v>
      </c>
    </row>
    <row r="91" spans="1:54" x14ac:dyDescent="0.25">
      <c r="A91" s="1" t="s">
        <v>183</v>
      </c>
      <c r="B91" s="1" t="s">
        <v>29</v>
      </c>
      <c r="C91" s="13" t="s">
        <v>476</v>
      </c>
      <c r="D91" s="1" t="s">
        <v>32</v>
      </c>
      <c r="F91" s="1">
        <v>-10</v>
      </c>
      <c r="G91" s="1">
        <v>10</v>
      </c>
      <c r="H91" s="1">
        <v>-7</v>
      </c>
      <c r="I91" s="1">
        <v>7</v>
      </c>
      <c r="J91" s="12" t="s">
        <v>152</v>
      </c>
      <c r="K91" s="1" t="s">
        <v>18</v>
      </c>
      <c r="L91" s="1" t="s">
        <v>120</v>
      </c>
      <c r="M91" s="1" t="s">
        <v>51</v>
      </c>
      <c r="O91" s="13" t="s">
        <v>169</v>
      </c>
      <c r="P91" s="12" t="s">
        <v>167</v>
      </c>
      <c r="Q91" s="13" t="s">
        <v>169</v>
      </c>
      <c r="R91" s="5" t="s">
        <v>168</v>
      </c>
      <c r="S91" s="14" t="s">
        <v>170</v>
      </c>
      <c r="T91" s="16" t="s">
        <v>484</v>
      </c>
      <c r="U91" s="16" t="s">
        <v>484</v>
      </c>
      <c r="V91" s="16" t="s">
        <v>484</v>
      </c>
      <c r="W91" s="1" t="s">
        <v>461</v>
      </c>
      <c r="X91" s="1" t="s">
        <v>462</v>
      </c>
      <c r="Y91" s="1" t="s">
        <v>30</v>
      </c>
      <c r="Z91" s="1" t="s">
        <v>219</v>
      </c>
      <c r="AA91" s="1" t="s">
        <v>486</v>
      </c>
      <c r="AB91" s="1" t="s">
        <v>432</v>
      </c>
      <c r="AC91" s="1" t="s">
        <v>487</v>
      </c>
      <c r="AD91" s="1" t="s">
        <v>375</v>
      </c>
      <c r="AE91" s="1" t="s">
        <v>485</v>
      </c>
      <c r="AF91" s="1" t="s">
        <v>370</v>
      </c>
      <c r="AI91" s="1" t="s">
        <v>463</v>
      </c>
      <c r="AJ91" s="1">
        <v>3</v>
      </c>
      <c r="AK91" s="1" t="s">
        <v>16</v>
      </c>
      <c r="AL91" s="1" t="s">
        <v>17</v>
      </c>
      <c r="AM91" s="1">
        <v>-5</v>
      </c>
      <c r="AN91" s="4"/>
      <c r="AO91" s="1">
        <v>-1</v>
      </c>
      <c r="AP91" s="1" t="s">
        <v>16</v>
      </c>
      <c r="AQ91" s="1" t="s">
        <v>19</v>
      </c>
      <c r="AR91" s="1">
        <v>4</v>
      </c>
      <c r="AS91" s="4"/>
      <c r="AT91" s="1">
        <v>-4</v>
      </c>
      <c r="AU91" s="1" t="s">
        <v>16</v>
      </c>
      <c r="AV91" s="1" t="s">
        <v>17</v>
      </c>
      <c r="AW91" s="1">
        <v>-4</v>
      </c>
      <c r="AX91" s="4"/>
      <c r="AY91" s="1">
        <v>3</v>
      </c>
      <c r="AZ91" s="1" t="s">
        <v>16</v>
      </c>
      <c r="BA91" s="1" t="s">
        <v>19</v>
      </c>
      <c r="BB91" s="1">
        <v>2</v>
      </c>
    </row>
    <row r="92" spans="1:54" x14ac:dyDescent="0.25">
      <c r="A92" s="1" t="s">
        <v>183</v>
      </c>
      <c r="B92" s="1" t="s">
        <v>29</v>
      </c>
      <c r="C92" s="5" t="s">
        <v>205</v>
      </c>
      <c r="D92" s="1" t="s">
        <v>32</v>
      </c>
      <c r="F92" s="1">
        <v>-10</v>
      </c>
      <c r="G92" s="1">
        <v>10</v>
      </c>
      <c r="H92" s="1">
        <v>-7</v>
      </c>
      <c r="I92" s="1">
        <v>7</v>
      </c>
      <c r="J92" s="12" t="s">
        <v>98</v>
      </c>
      <c r="K92" s="1" t="s">
        <v>117</v>
      </c>
      <c r="L92" s="1" t="s">
        <v>172</v>
      </c>
      <c r="M92" s="1" t="s">
        <v>77</v>
      </c>
      <c r="O92" s="5" t="s">
        <v>168</v>
      </c>
      <c r="P92" s="12" t="s">
        <v>167</v>
      </c>
      <c r="Q92" s="13" t="s">
        <v>169</v>
      </c>
      <c r="R92" s="5" t="s">
        <v>168</v>
      </c>
      <c r="S92" s="14" t="s">
        <v>170</v>
      </c>
      <c r="T92" s="16" t="s">
        <v>484</v>
      </c>
      <c r="U92" s="16" t="s">
        <v>484</v>
      </c>
      <c r="V92" s="16" t="s">
        <v>484</v>
      </c>
      <c r="W92" s="1" t="s">
        <v>461</v>
      </c>
      <c r="X92" s="1" t="s">
        <v>462</v>
      </c>
      <c r="Y92" s="1" t="s">
        <v>30</v>
      </c>
      <c r="Z92" s="1" t="s">
        <v>353</v>
      </c>
      <c r="AA92" s="1" t="s">
        <v>486</v>
      </c>
      <c r="AB92" s="1" t="s">
        <v>435</v>
      </c>
      <c r="AC92" s="1" t="s">
        <v>487</v>
      </c>
      <c r="AD92" s="1" t="s">
        <v>301</v>
      </c>
      <c r="AE92" s="1" t="s">
        <v>485</v>
      </c>
      <c r="AF92" s="1" t="s">
        <v>411</v>
      </c>
      <c r="AI92" s="1" t="s">
        <v>463</v>
      </c>
      <c r="AJ92" s="1">
        <v>3</v>
      </c>
      <c r="AK92" s="1" t="s">
        <v>16</v>
      </c>
      <c r="AL92" s="1" t="s">
        <v>17</v>
      </c>
      <c r="AM92" s="1">
        <v>-4</v>
      </c>
      <c r="AN92" s="4"/>
      <c r="AO92" s="1">
        <v>-1</v>
      </c>
      <c r="AP92" s="1" t="s">
        <v>16</v>
      </c>
      <c r="AQ92" s="1" t="s">
        <v>17</v>
      </c>
      <c r="AR92" s="1">
        <v>-6</v>
      </c>
      <c r="AS92" s="4"/>
      <c r="AT92" s="1">
        <v>-3</v>
      </c>
      <c r="AU92" s="1" t="s">
        <v>16</v>
      </c>
      <c r="AV92" s="1" t="s">
        <v>19</v>
      </c>
      <c r="AW92" s="1">
        <v>3</v>
      </c>
      <c r="AX92" s="4"/>
      <c r="AY92" s="1">
        <v>-3</v>
      </c>
      <c r="AZ92" s="1" t="s">
        <v>16</v>
      </c>
      <c r="BA92" s="1" t="s">
        <v>19</v>
      </c>
      <c r="BB92" s="1">
        <v>5</v>
      </c>
    </row>
    <row r="93" spans="1:54" x14ac:dyDescent="0.25">
      <c r="A93" s="1" t="s">
        <v>183</v>
      </c>
      <c r="B93" s="1" t="s">
        <v>29</v>
      </c>
      <c r="C93" s="14" t="s">
        <v>302</v>
      </c>
      <c r="D93" s="1" t="s">
        <v>32</v>
      </c>
      <c r="F93" s="1">
        <v>-10</v>
      </c>
      <c r="G93" s="1">
        <v>10</v>
      </c>
      <c r="H93" s="1">
        <v>-7</v>
      </c>
      <c r="I93" s="1">
        <v>7</v>
      </c>
      <c r="J93" s="12" t="s">
        <v>109</v>
      </c>
      <c r="K93" s="1" t="s">
        <v>72</v>
      </c>
      <c r="L93" s="1" t="s">
        <v>89</v>
      </c>
      <c r="M93" s="1" t="s">
        <v>60</v>
      </c>
      <c r="O93" s="14" t="s">
        <v>170</v>
      </c>
      <c r="P93" s="12" t="s">
        <v>167</v>
      </c>
      <c r="Q93" s="13" t="s">
        <v>169</v>
      </c>
      <c r="R93" s="5" t="s">
        <v>168</v>
      </c>
      <c r="S93" s="14" t="s">
        <v>170</v>
      </c>
      <c r="T93" s="16" t="s">
        <v>484</v>
      </c>
      <c r="U93" s="16" t="s">
        <v>484</v>
      </c>
      <c r="V93" s="16" t="s">
        <v>484</v>
      </c>
      <c r="W93" s="1" t="s">
        <v>461</v>
      </c>
      <c r="X93" s="1" t="s">
        <v>462</v>
      </c>
      <c r="Y93" s="1" t="s">
        <v>30</v>
      </c>
      <c r="Z93" s="1" t="s">
        <v>255</v>
      </c>
      <c r="AA93" s="1" t="s">
        <v>486</v>
      </c>
      <c r="AB93" s="1" t="s">
        <v>256</v>
      </c>
      <c r="AC93" s="1" t="s">
        <v>487</v>
      </c>
      <c r="AD93" s="1" t="s">
        <v>239</v>
      </c>
      <c r="AE93" s="1" t="s">
        <v>485</v>
      </c>
      <c r="AF93" s="1" t="s">
        <v>303</v>
      </c>
      <c r="AI93" s="1" t="s">
        <v>463</v>
      </c>
      <c r="AJ93" s="1">
        <v>4</v>
      </c>
      <c r="AK93" s="1" t="s">
        <v>16</v>
      </c>
      <c r="AL93" s="1" t="s">
        <v>17</v>
      </c>
      <c r="AM93" s="1">
        <v>-2</v>
      </c>
      <c r="AN93" s="4"/>
      <c r="AO93" s="1">
        <v>3</v>
      </c>
      <c r="AP93" s="1" t="s">
        <v>16</v>
      </c>
      <c r="AQ93" s="1" t="s">
        <v>19</v>
      </c>
      <c r="AR93" s="1">
        <v>4</v>
      </c>
      <c r="AS93" s="4"/>
      <c r="AT93" s="1">
        <v>-4</v>
      </c>
      <c r="AU93" s="1" t="s">
        <v>16</v>
      </c>
      <c r="AV93" s="1" t="s">
        <v>19</v>
      </c>
      <c r="AW93" s="1">
        <v>5</v>
      </c>
      <c r="AX93" s="4"/>
      <c r="AY93" s="1">
        <v>-2</v>
      </c>
      <c r="AZ93" s="1" t="s">
        <v>16</v>
      </c>
      <c r="BA93" s="1" t="s">
        <v>17</v>
      </c>
      <c r="BB93" s="1">
        <v>-3</v>
      </c>
    </row>
    <row r="94" spans="1:54" x14ac:dyDescent="0.25">
      <c r="A94" s="1" t="s">
        <v>183</v>
      </c>
      <c r="B94" s="1" t="s">
        <v>29</v>
      </c>
      <c r="C94" s="12" t="s">
        <v>190</v>
      </c>
      <c r="D94" s="1" t="s">
        <v>32</v>
      </c>
      <c r="F94" s="1">
        <v>-10</v>
      </c>
      <c r="G94" s="1">
        <v>10</v>
      </c>
      <c r="H94" s="1">
        <v>-7</v>
      </c>
      <c r="I94" s="1">
        <v>7</v>
      </c>
      <c r="J94" s="12" t="s">
        <v>144</v>
      </c>
      <c r="K94" s="1" t="s">
        <v>156</v>
      </c>
      <c r="L94" s="1" t="s">
        <v>182</v>
      </c>
      <c r="M94" s="1" t="s">
        <v>112</v>
      </c>
      <c r="O94" s="12" t="s">
        <v>167</v>
      </c>
      <c r="P94" s="12" t="s">
        <v>167</v>
      </c>
      <c r="Q94" s="13" t="s">
        <v>169</v>
      </c>
      <c r="R94" s="5" t="s">
        <v>168</v>
      </c>
      <c r="S94" s="14" t="s">
        <v>170</v>
      </c>
      <c r="T94" s="16" t="s">
        <v>484</v>
      </c>
      <c r="U94" s="16" t="s">
        <v>484</v>
      </c>
      <c r="V94" s="16" t="s">
        <v>484</v>
      </c>
      <c r="W94" s="1" t="s">
        <v>461</v>
      </c>
      <c r="X94" s="1" t="s">
        <v>462</v>
      </c>
      <c r="Y94" s="1" t="s">
        <v>30</v>
      </c>
      <c r="Z94" s="1" t="s">
        <v>329</v>
      </c>
      <c r="AA94" s="1" t="s">
        <v>486</v>
      </c>
      <c r="AB94" s="1" t="s">
        <v>225</v>
      </c>
      <c r="AC94" s="1" t="s">
        <v>487</v>
      </c>
      <c r="AD94" s="1" t="s">
        <v>275</v>
      </c>
      <c r="AE94" s="1" t="s">
        <v>485</v>
      </c>
      <c r="AF94" s="1" t="s">
        <v>437</v>
      </c>
      <c r="AI94" s="1" t="s">
        <v>463</v>
      </c>
      <c r="AJ94" s="1">
        <v>1</v>
      </c>
      <c r="AK94" s="1" t="s">
        <v>16</v>
      </c>
      <c r="AL94" s="1" t="s">
        <v>17</v>
      </c>
      <c r="AM94" s="1">
        <v>-1</v>
      </c>
      <c r="AN94" s="4"/>
      <c r="AO94" s="1">
        <v>-2</v>
      </c>
      <c r="AP94" s="1" t="s">
        <v>16</v>
      </c>
      <c r="AQ94" s="1" t="s">
        <v>19</v>
      </c>
      <c r="AR94" s="1">
        <v>5</v>
      </c>
      <c r="AS94" s="4"/>
      <c r="AT94" s="1">
        <v>-2</v>
      </c>
      <c r="AU94" s="1" t="s">
        <v>16</v>
      </c>
      <c r="AV94" s="1" t="s">
        <v>17</v>
      </c>
      <c r="AW94" s="1">
        <v>-2</v>
      </c>
      <c r="AX94" s="4"/>
      <c r="AY94" s="1">
        <v>1</v>
      </c>
      <c r="AZ94" s="1" t="s">
        <v>16</v>
      </c>
      <c r="BA94" s="1" t="s">
        <v>19</v>
      </c>
      <c r="BB94" s="1">
        <v>5</v>
      </c>
    </row>
    <row r="95" spans="1:54" x14ac:dyDescent="0.25">
      <c r="A95" s="1" t="s">
        <v>183</v>
      </c>
      <c r="B95" s="1" t="s">
        <v>29</v>
      </c>
      <c r="C95" s="13" t="s">
        <v>209</v>
      </c>
      <c r="D95" s="1" t="s">
        <v>32</v>
      </c>
      <c r="F95" s="1">
        <v>-10</v>
      </c>
      <c r="G95" s="1">
        <v>10</v>
      </c>
      <c r="H95" s="1">
        <v>-7</v>
      </c>
      <c r="I95" s="1">
        <v>7</v>
      </c>
      <c r="J95" s="12" t="s">
        <v>91</v>
      </c>
      <c r="K95" s="1" t="s">
        <v>117</v>
      </c>
      <c r="L95" s="1" t="s">
        <v>106</v>
      </c>
      <c r="M95" s="1" t="s">
        <v>21</v>
      </c>
      <c r="O95" s="13" t="s">
        <v>169</v>
      </c>
      <c r="P95" s="12" t="s">
        <v>167</v>
      </c>
      <c r="Q95" s="13" t="s">
        <v>169</v>
      </c>
      <c r="R95" s="5" t="s">
        <v>168</v>
      </c>
      <c r="S95" s="14" t="s">
        <v>170</v>
      </c>
      <c r="T95" s="16" t="s">
        <v>484</v>
      </c>
      <c r="U95" s="16" t="s">
        <v>484</v>
      </c>
      <c r="V95" s="16" t="s">
        <v>484</v>
      </c>
      <c r="W95" s="1" t="s">
        <v>461</v>
      </c>
      <c r="X95" s="1" t="s">
        <v>462</v>
      </c>
      <c r="Y95" s="1" t="s">
        <v>30</v>
      </c>
      <c r="Z95" s="1" t="s">
        <v>412</v>
      </c>
      <c r="AA95" s="1" t="s">
        <v>486</v>
      </c>
      <c r="AB95" s="1" t="s">
        <v>435</v>
      </c>
      <c r="AC95" s="1" t="s">
        <v>487</v>
      </c>
      <c r="AD95" s="1" t="s">
        <v>348</v>
      </c>
      <c r="AE95" s="1" t="s">
        <v>485</v>
      </c>
      <c r="AF95" s="1" t="s">
        <v>443</v>
      </c>
      <c r="AI95" s="1" t="s">
        <v>463</v>
      </c>
      <c r="AJ95" s="1">
        <v>2</v>
      </c>
      <c r="AK95" s="1" t="s">
        <v>16</v>
      </c>
      <c r="AL95" s="1" t="s">
        <v>17</v>
      </c>
      <c r="AM95" s="1">
        <v>-2</v>
      </c>
      <c r="AN95" s="4"/>
      <c r="AO95" s="1">
        <v>-1</v>
      </c>
      <c r="AP95" s="1" t="s">
        <v>16</v>
      </c>
      <c r="AQ95" s="1" t="s">
        <v>17</v>
      </c>
      <c r="AR95" s="1">
        <v>-6</v>
      </c>
      <c r="AS95" s="4"/>
      <c r="AT95" s="1">
        <v>-1</v>
      </c>
      <c r="AU95" s="1" t="s">
        <v>16</v>
      </c>
      <c r="AV95" s="1" t="s">
        <v>19</v>
      </c>
      <c r="AW95" s="1">
        <v>1</v>
      </c>
      <c r="AX95" s="4"/>
      <c r="AY95" s="1">
        <v>4</v>
      </c>
      <c r="AZ95" s="1" t="s">
        <v>16</v>
      </c>
      <c r="BA95" s="1" t="s">
        <v>19</v>
      </c>
      <c r="BB95" s="1">
        <v>1</v>
      </c>
    </row>
    <row r="96" spans="1:54" x14ac:dyDescent="0.25">
      <c r="A96" s="1" t="s">
        <v>183</v>
      </c>
      <c r="B96" s="1" t="s">
        <v>29</v>
      </c>
      <c r="C96" s="5" t="s">
        <v>201</v>
      </c>
      <c r="D96" s="1" t="s">
        <v>32</v>
      </c>
      <c r="F96" s="1">
        <v>-10</v>
      </c>
      <c r="G96" s="1">
        <v>10</v>
      </c>
      <c r="H96" s="1">
        <v>-7</v>
      </c>
      <c r="I96" s="1">
        <v>7</v>
      </c>
      <c r="J96" s="12" t="s">
        <v>131</v>
      </c>
      <c r="K96" s="1" t="s">
        <v>159</v>
      </c>
      <c r="L96" s="1" t="s">
        <v>75</v>
      </c>
      <c r="M96" s="1" t="s">
        <v>73</v>
      </c>
      <c r="O96" s="5" t="s">
        <v>168</v>
      </c>
      <c r="P96" s="12" t="s">
        <v>167</v>
      </c>
      <c r="Q96" s="13" t="s">
        <v>169</v>
      </c>
      <c r="R96" s="5" t="s">
        <v>168</v>
      </c>
      <c r="S96" s="14" t="s">
        <v>170</v>
      </c>
      <c r="T96" s="16" t="s">
        <v>484</v>
      </c>
      <c r="U96" s="16" t="s">
        <v>484</v>
      </c>
      <c r="V96" s="16" t="s">
        <v>484</v>
      </c>
      <c r="W96" s="1" t="s">
        <v>461</v>
      </c>
      <c r="X96" s="1" t="s">
        <v>462</v>
      </c>
      <c r="Y96" s="1" t="s">
        <v>30</v>
      </c>
      <c r="Z96" s="1" t="s">
        <v>468</v>
      </c>
      <c r="AA96" s="1" t="s">
        <v>486</v>
      </c>
      <c r="AB96" s="1" t="s">
        <v>251</v>
      </c>
      <c r="AC96" s="1" t="s">
        <v>487</v>
      </c>
      <c r="AD96" s="1" t="s">
        <v>284</v>
      </c>
      <c r="AE96" s="1" t="s">
        <v>485</v>
      </c>
      <c r="AF96" s="1" t="s">
        <v>326</v>
      </c>
      <c r="AI96" s="1" t="s">
        <v>463</v>
      </c>
      <c r="AJ96" s="1">
        <v>-3</v>
      </c>
      <c r="AK96" s="1" t="s">
        <v>16</v>
      </c>
      <c r="AL96" s="1" t="s">
        <v>19</v>
      </c>
      <c r="AM96" s="1">
        <v>1</v>
      </c>
      <c r="AN96" s="4"/>
      <c r="AO96" s="1">
        <v>4</v>
      </c>
      <c r="AP96" s="1" t="s">
        <v>16</v>
      </c>
      <c r="AQ96" s="1" t="s">
        <v>19</v>
      </c>
      <c r="AR96" s="1">
        <v>2</v>
      </c>
      <c r="AS96" s="4"/>
      <c r="AT96" s="1">
        <v>-2</v>
      </c>
      <c r="AU96" s="1" t="s">
        <v>16</v>
      </c>
      <c r="AV96" s="1" t="s">
        <v>19</v>
      </c>
      <c r="AW96" s="1">
        <v>2</v>
      </c>
      <c r="AX96" s="4"/>
      <c r="AY96" s="1">
        <v>-1</v>
      </c>
      <c r="AZ96" s="1" t="s">
        <v>16</v>
      </c>
      <c r="BA96" s="1" t="s">
        <v>17</v>
      </c>
      <c r="BB96" s="1">
        <v>-2</v>
      </c>
    </row>
    <row r="97" spans="1:54" x14ac:dyDescent="0.25">
      <c r="A97" s="1" t="s">
        <v>183</v>
      </c>
      <c r="B97" s="1" t="s">
        <v>29</v>
      </c>
      <c r="C97" s="14" t="s">
        <v>287</v>
      </c>
      <c r="D97" s="1" t="s">
        <v>32</v>
      </c>
      <c r="F97" s="1">
        <v>-10</v>
      </c>
      <c r="G97" s="1">
        <v>10</v>
      </c>
      <c r="H97" s="1">
        <v>-7</v>
      </c>
      <c r="I97" s="1">
        <v>7</v>
      </c>
      <c r="J97" s="12" t="s">
        <v>43</v>
      </c>
      <c r="K97" s="1" t="s">
        <v>107</v>
      </c>
      <c r="L97" s="1" t="s">
        <v>126</v>
      </c>
      <c r="M97" s="1" t="s">
        <v>26</v>
      </c>
      <c r="O97" s="14" t="s">
        <v>170</v>
      </c>
      <c r="P97" s="12" t="s">
        <v>167</v>
      </c>
      <c r="Q97" s="13" t="s">
        <v>169</v>
      </c>
      <c r="R97" s="5" t="s">
        <v>168</v>
      </c>
      <c r="S97" s="14" t="s">
        <v>170</v>
      </c>
      <c r="T97" s="16" t="s">
        <v>484</v>
      </c>
      <c r="U97" s="16" t="s">
        <v>484</v>
      </c>
      <c r="V97" s="16" t="s">
        <v>484</v>
      </c>
      <c r="W97" s="1" t="s">
        <v>461</v>
      </c>
      <c r="X97" s="1" t="s">
        <v>462</v>
      </c>
      <c r="Y97" s="1" t="s">
        <v>30</v>
      </c>
      <c r="Z97" s="1" t="s">
        <v>426</v>
      </c>
      <c r="AA97" s="1" t="s">
        <v>486</v>
      </c>
      <c r="AB97" s="1" t="s">
        <v>439</v>
      </c>
      <c r="AC97" s="1" t="s">
        <v>487</v>
      </c>
      <c r="AD97" s="1" t="s">
        <v>452</v>
      </c>
      <c r="AE97" s="1" t="s">
        <v>485</v>
      </c>
      <c r="AF97" s="1" t="s">
        <v>293</v>
      </c>
      <c r="AI97" s="1" t="s">
        <v>463</v>
      </c>
      <c r="AJ97" s="1">
        <v>2</v>
      </c>
      <c r="AK97" s="1" t="s">
        <v>16</v>
      </c>
      <c r="AL97" s="1" t="s">
        <v>17</v>
      </c>
      <c r="AM97" s="1">
        <v>-1</v>
      </c>
      <c r="AN97" s="4"/>
      <c r="AO97" s="1">
        <v>-2</v>
      </c>
      <c r="AP97" s="1" t="s">
        <v>16</v>
      </c>
      <c r="AQ97" s="1" t="s">
        <v>19</v>
      </c>
      <c r="AR97" s="1">
        <v>6</v>
      </c>
      <c r="AS97" s="4"/>
      <c r="AT97" s="1">
        <v>-4</v>
      </c>
      <c r="AU97" s="1" t="s">
        <v>16</v>
      </c>
      <c r="AV97" s="1" t="s">
        <v>19</v>
      </c>
      <c r="AW97" s="1">
        <v>1</v>
      </c>
      <c r="AX97" s="4"/>
      <c r="AY97" s="1">
        <v>-3</v>
      </c>
      <c r="AZ97" s="1" t="s">
        <v>16</v>
      </c>
      <c r="BA97" s="1" t="s">
        <v>19</v>
      </c>
      <c r="BB97" s="1">
        <v>2</v>
      </c>
    </row>
    <row r="98" spans="1:54" x14ac:dyDescent="0.25">
      <c r="A98" s="1" t="s">
        <v>183</v>
      </c>
      <c r="B98" s="1" t="s">
        <v>29</v>
      </c>
      <c r="C98" s="12" t="s">
        <v>197</v>
      </c>
      <c r="D98" s="1" t="s">
        <v>32</v>
      </c>
      <c r="F98" s="1">
        <v>-10</v>
      </c>
      <c r="G98" s="1">
        <v>10</v>
      </c>
      <c r="H98" s="1">
        <v>-7</v>
      </c>
      <c r="I98" s="1">
        <v>7</v>
      </c>
      <c r="J98" s="12" t="s">
        <v>98</v>
      </c>
      <c r="K98" s="1" t="s">
        <v>21</v>
      </c>
      <c r="L98" s="1" t="s">
        <v>24</v>
      </c>
      <c r="M98" s="1" t="s">
        <v>114</v>
      </c>
      <c r="O98" s="12" t="s">
        <v>167</v>
      </c>
      <c r="P98" s="12" t="s">
        <v>167</v>
      </c>
      <c r="Q98" s="13" t="s">
        <v>169</v>
      </c>
      <c r="R98" s="5" t="s">
        <v>168</v>
      </c>
      <c r="S98" s="14" t="s">
        <v>170</v>
      </c>
      <c r="T98" s="16" t="s">
        <v>484</v>
      </c>
      <c r="U98" s="16" t="s">
        <v>484</v>
      </c>
      <c r="V98" s="16" t="s">
        <v>484</v>
      </c>
      <c r="W98" s="1" t="s">
        <v>461</v>
      </c>
      <c r="X98" s="1" t="s">
        <v>462</v>
      </c>
      <c r="Y98" s="1" t="s">
        <v>30</v>
      </c>
      <c r="Z98" s="1" t="s">
        <v>353</v>
      </c>
      <c r="AA98" s="1" t="s">
        <v>486</v>
      </c>
      <c r="AB98" s="1" t="s">
        <v>244</v>
      </c>
      <c r="AC98" s="1" t="s">
        <v>487</v>
      </c>
      <c r="AD98" s="1" t="s">
        <v>387</v>
      </c>
      <c r="AE98" s="1" t="s">
        <v>485</v>
      </c>
      <c r="AF98" s="1" t="s">
        <v>312</v>
      </c>
      <c r="AI98" s="1" t="s">
        <v>463</v>
      </c>
      <c r="AJ98" s="1">
        <v>3</v>
      </c>
      <c r="AK98" s="1" t="s">
        <v>16</v>
      </c>
      <c r="AL98" s="1" t="s">
        <v>17</v>
      </c>
      <c r="AM98" s="1">
        <v>-4</v>
      </c>
      <c r="AN98" s="4"/>
      <c r="AO98" s="1">
        <v>4</v>
      </c>
      <c r="AP98" s="1" t="s">
        <v>16</v>
      </c>
      <c r="AQ98" s="1" t="s">
        <v>19</v>
      </c>
      <c r="AR98" s="1">
        <v>1</v>
      </c>
      <c r="AS98" s="4"/>
      <c r="AT98" s="1">
        <v>2</v>
      </c>
      <c r="AU98" s="1" t="s">
        <v>16</v>
      </c>
      <c r="AV98" s="1" t="s">
        <v>19</v>
      </c>
      <c r="AW98" s="1">
        <v>2</v>
      </c>
      <c r="AX98" s="4"/>
      <c r="AY98" s="1">
        <v>4</v>
      </c>
      <c r="AZ98" s="1" t="s">
        <v>16</v>
      </c>
      <c r="BA98" s="1" t="s">
        <v>17</v>
      </c>
      <c r="BB98" s="1">
        <v>-1</v>
      </c>
    </row>
    <row r="99" spans="1:54" x14ac:dyDescent="0.25">
      <c r="A99" s="1" t="s">
        <v>183</v>
      </c>
      <c r="B99" s="1" t="s">
        <v>29</v>
      </c>
      <c r="C99" s="13" t="s">
        <v>216</v>
      </c>
      <c r="D99" s="1" t="s">
        <v>32</v>
      </c>
      <c r="F99" s="1">
        <v>-10</v>
      </c>
      <c r="G99" s="1">
        <v>10</v>
      </c>
      <c r="H99" s="1">
        <v>-7</v>
      </c>
      <c r="I99" s="1">
        <v>7</v>
      </c>
      <c r="J99" s="12" t="s">
        <v>28</v>
      </c>
      <c r="K99" s="1" t="s">
        <v>69</v>
      </c>
      <c r="L99" s="1" t="s">
        <v>107</v>
      </c>
      <c r="M99" s="1" t="s">
        <v>71</v>
      </c>
      <c r="O99" s="13" t="s">
        <v>169</v>
      </c>
      <c r="P99" s="12" t="s">
        <v>167</v>
      </c>
      <c r="Q99" s="13" t="s">
        <v>169</v>
      </c>
      <c r="R99" s="5" t="s">
        <v>168</v>
      </c>
      <c r="S99" s="14" t="s">
        <v>170</v>
      </c>
      <c r="T99" s="16" t="s">
        <v>484</v>
      </c>
      <c r="U99" s="16" t="s">
        <v>484</v>
      </c>
      <c r="V99" s="16" t="s">
        <v>484</v>
      </c>
      <c r="W99" s="1" t="s">
        <v>461</v>
      </c>
      <c r="X99" s="1" t="s">
        <v>462</v>
      </c>
      <c r="Y99" s="1" t="s">
        <v>30</v>
      </c>
      <c r="Z99" s="1" t="s">
        <v>335</v>
      </c>
      <c r="AA99" s="1" t="s">
        <v>486</v>
      </c>
      <c r="AB99" s="1" t="s">
        <v>355</v>
      </c>
      <c r="AC99" s="1" t="s">
        <v>487</v>
      </c>
      <c r="AD99" s="1" t="s">
        <v>307</v>
      </c>
      <c r="AE99" s="1" t="s">
        <v>485</v>
      </c>
      <c r="AF99" s="1" t="s">
        <v>423</v>
      </c>
      <c r="AI99" s="1" t="s">
        <v>463</v>
      </c>
      <c r="AJ99" s="1">
        <v>4</v>
      </c>
      <c r="AK99" s="1" t="s">
        <v>16</v>
      </c>
      <c r="AL99" s="1" t="s">
        <v>19</v>
      </c>
      <c r="AM99" s="1">
        <v>4</v>
      </c>
      <c r="AN99" s="4"/>
      <c r="AO99" s="1">
        <v>2</v>
      </c>
      <c r="AP99" s="1" t="s">
        <v>16</v>
      </c>
      <c r="AQ99" s="1" t="s">
        <v>19</v>
      </c>
      <c r="AR99" s="1">
        <v>6</v>
      </c>
      <c r="AS99" s="4"/>
      <c r="AT99" s="1">
        <v>-2</v>
      </c>
      <c r="AU99" s="1" t="s">
        <v>16</v>
      </c>
      <c r="AV99" s="1" t="s">
        <v>19</v>
      </c>
      <c r="AW99" s="1">
        <v>6</v>
      </c>
      <c r="AX99" s="4"/>
      <c r="AY99" s="1">
        <v>3</v>
      </c>
      <c r="AZ99" s="1" t="s">
        <v>16</v>
      </c>
      <c r="BA99" s="1" t="s">
        <v>17</v>
      </c>
      <c r="BB99" s="1">
        <v>-3</v>
      </c>
    </row>
    <row r="100" spans="1:54" x14ac:dyDescent="0.25">
      <c r="A100" s="1" t="s">
        <v>183</v>
      </c>
      <c r="B100" s="1" t="s">
        <v>29</v>
      </c>
      <c r="C100" s="5" t="s">
        <v>294</v>
      </c>
      <c r="D100" s="1" t="s">
        <v>32</v>
      </c>
      <c r="F100" s="1">
        <v>-10</v>
      </c>
      <c r="G100" s="1">
        <v>10</v>
      </c>
      <c r="H100" s="1">
        <v>-7</v>
      </c>
      <c r="I100" s="1">
        <v>7</v>
      </c>
      <c r="J100" s="12" t="s">
        <v>36</v>
      </c>
      <c r="K100" s="1" t="s">
        <v>43</v>
      </c>
      <c r="L100" s="1" t="s">
        <v>62</v>
      </c>
      <c r="M100" s="1" t="s">
        <v>73</v>
      </c>
      <c r="O100" s="5" t="s">
        <v>168</v>
      </c>
      <c r="P100" s="12" t="s">
        <v>167</v>
      </c>
      <c r="Q100" s="13" t="s">
        <v>169</v>
      </c>
      <c r="R100" s="5" t="s">
        <v>168</v>
      </c>
      <c r="S100" s="14" t="s">
        <v>170</v>
      </c>
      <c r="T100" s="16" t="s">
        <v>484</v>
      </c>
      <c r="U100" s="16" t="s">
        <v>484</v>
      </c>
      <c r="V100" s="16" t="s">
        <v>484</v>
      </c>
      <c r="W100" s="1" t="s">
        <v>461</v>
      </c>
      <c r="X100" s="1" t="s">
        <v>462</v>
      </c>
      <c r="Y100" s="1" t="s">
        <v>30</v>
      </c>
      <c r="Z100" s="1" t="s">
        <v>304</v>
      </c>
      <c r="AA100" s="1" t="s">
        <v>486</v>
      </c>
      <c r="AB100" s="1" t="s">
        <v>330</v>
      </c>
      <c r="AC100" s="1" t="s">
        <v>487</v>
      </c>
      <c r="AD100" s="1" t="s">
        <v>236</v>
      </c>
      <c r="AE100" s="1" t="s">
        <v>485</v>
      </c>
      <c r="AF100" s="1" t="s">
        <v>326</v>
      </c>
      <c r="AI100" s="1" t="s">
        <v>463</v>
      </c>
      <c r="AJ100" s="1">
        <v>2</v>
      </c>
      <c r="AK100" s="1" t="s">
        <v>16</v>
      </c>
      <c r="AL100" s="1" t="s">
        <v>19</v>
      </c>
      <c r="AM100" s="1">
        <v>1</v>
      </c>
      <c r="AN100" s="4"/>
      <c r="AO100" s="1">
        <v>2</v>
      </c>
      <c r="AP100" s="1" t="s">
        <v>16</v>
      </c>
      <c r="AQ100" s="1" t="s">
        <v>17</v>
      </c>
      <c r="AR100" s="1">
        <v>-1</v>
      </c>
      <c r="AS100" s="4"/>
      <c r="AT100" s="1">
        <v>-4</v>
      </c>
      <c r="AU100" s="1" t="s">
        <v>16</v>
      </c>
      <c r="AV100" s="1" t="s">
        <v>17</v>
      </c>
      <c r="AW100" s="1">
        <v>-6</v>
      </c>
      <c r="AX100" s="4"/>
      <c r="AY100" s="1">
        <v>-1</v>
      </c>
      <c r="AZ100" s="1" t="s">
        <v>16</v>
      </c>
      <c r="BA100" s="1" t="s">
        <v>17</v>
      </c>
      <c r="BB100" s="1">
        <v>-2</v>
      </c>
    </row>
    <row r="101" spans="1:54" x14ac:dyDescent="0.25">
      <c r="A101" s="1" t="s">
        <v>183</v>
      </c>
      <c r="B101" s="1" t="s">
        <v>29</v>
      </c>
      <c r="C101" s="14" t="s">
        <v>196</v>
      </c>
      <c r="D101" s="1" t="s">
        <v>32</v>
      </c>
      <c r="F101" s="1">
        <v>-10</v>
      </c>
      <c r="G101" s="1">
        <v>10</v>
      </c>
      <c r="H101" s="1">
        <v>-7</v>
      </c>
      <c r="I101" s="1">
        <v>7</v>
      </c>
      <c r="J101" s="12" t="s">
        <v>172</v>
      </c>
      <c r="K101" s="1" t="s">
        <v>154</v>
      </c>
      <c r="L101" s="1" t="s">
        <v>124</v>
      </c>
      <c r="M101" s="1" t="s">
        <v>24</v>
      </c>
      <c r="O101" s="14" t="s">
        <v>170</v>
      </c>
      <c r="P101" s="12" t="s">
        <v>167</v>
      </c>
      <c r="Q101" s="13" t="s">
        <v>169</v>
      </c>
      <c r="R101" s="5" t="s">
        <v>168</v>
      </c>
      <c r="S101" s="14" t="s">
        <v>170</v>
      </c>
      <c r="T101" s="16" t="s">
        <v>484</v>
      </c>
      <c r="U101" s="16" t="s">
        <v>484</v>
      </c>
      <c r="V101" s="16" t="s">
        <v>484</v>
      </c>
      <c r="W101" s="1" t="s">
        <v>461</v>
      </c>
      <c r="X101" s="1" t="s">
        <v>462</v>
      </c>
      <c r="Y101" s="1" t="s">
        <v>30</v>
      </c>
      <c r="Z101" s="1" t="s">
        <v>346</v>
      </c>
      <c r="AA101" s="1" t="s">
        <v>486</v>
      </c>
      <c r="AB101" s="1" t="s">
        <v>361</v>
      </c>
      <c r="AC101" s="1" t="s">
        <v>487</v>
      </c>
      <c r="AD101" s="1" t="s">
        <v>249</v>
      </c>
      <c r="AE101" s="1" t="s">
        <v>485</v>
      </c>
      <c r="AF101" s="1" t="s">
        <v>363</v>
      </c>
      <c r="AI101" s="1" t="s">
        <v>463</v>
      </c>
      <c r="AJ101" s="1">
        <v>-3</v>
      </c>
      <c r="AK101" s="1" t="s">
        <v>16</v>
      </c>
      <c r="AL101" s="1" t="s">
        <v>19</v>
      </c>
      <c r="AM101" s="1">
        <v>3</v>
      </c>
      <c r="AN101" s="4"/>
      <c r="AO101" s="1">
        <v>-3</v>
      </c>
      <c r="AP101" s="1" t="s">
        <v>16</v>
      </c>
      <c r="AQ101" s="1" t="s">
        <v>17</v>
      </c>
      <c r="AR101" s="1">
        <v>-1</v>
      </c>
      <c r="AS101" s="4"/>
      <c r="AT101" s="1">
        <v>4</v>
      </c>
      <c r="AU101" s="1" t="s">
        <v>16</v>
      </c>
      <c r="AV101" s="1" t="s">
        <v>19</v>
      </c>
      <c r="AW101" s="1">
        <v>3</v>
      </c>
      <c r="AX101" s="4"/>
      <c r="AY101" s="1">
        <v>2</v>
      </c>
      <c r="AZ101" s="1" t="s">
        <v>16</v>
      </c>
      <c r="BA101" s="1" t="s">
        <v>19</v>
      </c>
      <c r="BB101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E448-1DDD-4068-BFA1-9D210390F5B4}">
  <dimension ref="A1:AJ101"/>
  <sheetViews>
    <sheetView zoomScale="85" zoomScaleNormal="85" workbookViewId="0">
      <selection activeCell="Y2" sqref="Y2"/>
    </sheetView>
  </sheetViews>
  <sheetFormatPr baseColWidth="10" defaultRowHeight="15" x14ac:dyDescent="0.25"/>
  <cols>
    <col min="1" max="33" width="5" style="1" customWidth="1"/>
    <col min="34" max="35" width="5.5703125" style="1" customWidth="1"/>
    <col min="36" max="36" width="5.85546875" style="1" customWidth="1"/>
    <col min="37" max="16384" width="11.42578125" style="1"/>
  </cols>
  <sheetData>
    <row r="1" spans="1:3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496</v>
      </c>
      <c r="K1" s="1" t="s">
        <v>484</v>
      </c>
      <c r="L1" s="1" t="s">
        <v>484</v>
      </c>
      <c r="M1" s="1" t="s">
        <v>484</v>
      </c>
      <c r="N1" s="1" t="s">
        <v>484</v>
      </c>
      <c r="O1" s="1" t="s">
        <v>484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0" t="s">
        <v>15</v>
      </c>
      <c r="AH1" s="10" t="s">
        <v>15</v>
      </c>
      <c r="AI1" s="10" t="s">
        <v>15</v>
      </c>
      <c r="AJ1" s="10" t="s">
        <v>15</v>
      </c>
    </row>
    <row r="2" spans="1:36" x14ac:dyDescent="0.25">
      <c r="A2" s="1" t="s">
        <v>492</v>
      </c>
      <c r="B2" s="1" t="s">
        <v>493</v>
      </c>
      <c r="C2" s="1" t="str">
        <f ca="1">IF(AG2=1,"",IF(AG2=-1,"-",AG2))&amp;AH2&amp;AI2&amp;AJ2</f>
        <v>4x-3</v>
      </c>
      <c r="D2" s="1" t="s">
        <v>495</v>
      </c>
      <c r="E2" s="1">
        <f ca="1">RANDBETWEEN(1,10)</f>
        <v>8</v>
      </c>
      <c r="F2" s="1" t="s">
        <v>32</v>
      </c>
      <c r="J2" s="1">
        <f ca="1">AG2*E2+AJ2</f>
        <v>29</v>
      </c>
      <c r="K2" s="1">
        <v>-10</v>
      </c>
      <c r="L2" s="1">
        <v>10</v>
      </c>
      <c r="M2" s="1">
        <v>-7</v>
      </c>
      <c r="N2" s="1">
        <v>7</v>
      </c>
      <c r="O2" s="1" t="str">
        <f ca="1">AG2&amp;"*"&amp;AH2&amp;AI2&amp;AJ2</f>
        <v>4*x-3</v>
      </c>
      <c r="P2" s="1" t="s">
        <v>497</v>
      </c>
      <c r="Q2" s="1" t="s">
        <v>30</v>
      </c>
      <c r="R2" s="1" t="s">
        <v>499</v>
      </c>
      <c r="S2" s="1" t="str">
        <f ca="1">IF($AG2=1,"",IF($AG2=-1,"-",$AG2))&amp;"\color{red}{x}"&amp;$AI2&amp;$AJ2</f>
        <v>4\color{red}{x}-3</v>
      </c>
      <c r="T2" s="1" t="s">
        <v>494</v>
      </c>
      <c r="U2" s="1" t="s">
        <v>500</v>
      </c>
      <c r="V2" s="1" t="str">
        <f ca="1">"`f(\color{red}{"&amp;$E2&amp;"})="</f>
        <v>`f(\color{red}{8})=</v>
      </c>
      <c r="W2" s="1" t="str">
        <f ca="1">IF($AG2=1,"",IF($AG2=-1,"-",$AG2&amp;"\times"))&amp;"\color{red}{"&amp;$E2&amp;"}"&amp;$AI2&amp;$AJ2</f>
        <v>4\times\color{red}{8}-3</v>
      </c>
      <c r="X2" s="1" t="s">
        <v>494</v>
      </c>
      <c r="Y2" s="1" t="str">
        <f ca="1">"`f(\color{red}{"&amp;$E2&amp;"})="</f>
        <v>`f(\color{red}{8})=</v>
      </c>
      <c r="Z2" s="1" t="str">
        <f ca="1">E2*AG2&amp;$AI2&amp;$AJ2</f>
        <v>32-3</v>
      </c>
      <c r="AA2" s="1" t="s">
        <v>494</v>
      </c>
      <c r="AB2" s="1" t="str">
        <f ca="1">"`f(\color{red}{"&amp;$E2&amp;"})="</f>
        <v>`f(\color{red}{8})=</v>
      </c>
      <c r="AC2" s="1">
        <f ca="1">E2*AG2+AJ2</f>
        <v>29</v>
      </c>
      <c r="AD2" s="1" t="s">
        <v>494</v>
      </c>
      <c r="AE2" s="1" t="str">
        <f ca="1">"&lt;br&gt;L'image de `\color{red}{"&amp;E2&amp;"}` par la fonction `f` est égale à `"&amp;AC2&amp;"`"</f>
        <v>&lt;br&gt;L'image de `\color{red}{8}` par la fonction `f` est égale à `29`</v>
      </c>
      <c r="AF2" s="1" t="s">
        <v>498</v>
      </c>
      <c r="AG2" s="1">
        <f ca="1">RANDBETWEEN(1,4)*(-1)^RANDBETWEEN(1,2)</f>
        <v>4</v>
      </c>
      <c r="AH2" s="1" t="s">
        <v>16</v>
      </c>
      <c r="AI2" s="1" t="str">
        <f ca="1">IF(AJ2&gt;0,"+","")</f>
        <v/>
      </c>
      <c r="AJ2" s="1">
        <f ca="1">RANDBETWEEN(-6,-1)*(-1)^RANDBETWEEN(1,2)</f>
        <v>-3</v>
      </c>
    </row>
    <row r="3" spans="1:36" x14ac:dyDescent="0.25">
      <c r="A3" s="1" t="s">
        <v>492</v>
      </c>
      <c r="B3" s="1" t="s">
        <v>493</v>
      </c>
      <c r="C3" s="1" t="str">
        <f t="shared" ref="C3:C66" ca="1" si="0">IF(AG3=1,"",IF(AG3=-1,"-",AG3))&amp;AH3&amp;AI3&amp;AJ3</f>
        <v>-x-2</v>
      </c>
      <c r="D3" s="1" t="s">
        <v>495</v>
      </c>
      <c r="E3" s="1">
        <f t="shared" ref="E3:E66" ca="1" si="1">RANDBETWEEN(1,10)</f>
        <v>10</v>
      </c>
      <c r="F3" s="1" t="s">
        <v>32</v>
      </c>
      <c r="J3" s="1">
        <f t="shared" ref="J3:J66" ca="1" si="2">AG3*E3+AJ3</f>
        <v>-12</v>
      </c>
      <c r="K3" s="1">
        <v>-10</v>
      </c>
      <c r="L3" s="1">
        <v>10</v>
      </c>
      <c r="M3" s="1">
        <v>-7</v>
      </c>
      <c r="N3" s="1">
        <v>7</v>
      </c>
      <c r="O3" s="1" t="str">
        <f t="shared" ref="O3:O66" ca="1" si="3">AG3&amp;"*"&amp;AH3&amp;AI3&amp;AJ3</f>
        <v>-1*x-2</v>
      </c>
      <c r="P3" s="1" t="s">
        <v>497</v>
      </c>
      <c r="Q3" s="1" t="s">
        <v>30</v>
      </c>
      <c r="R3" s="1" t="s">
        <v>499</v>
      </c>
      <c r="S3" s="1" t="str">
        <f t="shared" ref="S3:S66" ca="1" si="4">IF($AG3=1,"",IF($AG3=-1,"-",$AG3))&amp;"\color{red}{x}"&amp;$AI3&amp;$AJ3</f>
        <v>-\color{red}{x}-2</v>
      </c>
      <c r="T3" s="1" t="s">
        <v>494</v>
      </c>
      <c r="U3" s="1" t="s">
        <v>500</v>
      </c>
      <c r="V3" s="1" t="str">
        <f t="shared" ref="V3:V66" ca="1" si="5">"`f(\color{red}{"&amp;$E3&amp;"})="</f>
        <v>`f(\color{red}{10})=</v>
      </c>
      <c r="W3" s="1" t="str">
        <f t="shared" ref="W3:W66" ca="1" si="6">IF($AG3=1,"",IF($AG3=-1,"-",$AG3&amp;"\times"))&amp;"\color{red}{"&amp;$E3&amp;"}"&amp;$AI3&amp;$AJ3</f>
        <v>-\color{red}{10}-2</v>
      </c>
      <c r="X3" s="1" t="s">
        <v>494</v>
      </c>
      <c r="Y3" s="1" t="str">
        <f t="shared" ref="Y3:Y66" ca="1" si="7">"`f(\color{red}{"&amp;$E3&amp;"})="</f>
        <v>`f(\color{red}{10})=</v>
      </c>
      <c r="Z3" s="1" t="str">
        <f t="shared" ref="Z3:Z66" ca="1" si="8">E3*AG3&amp;$AI3&amp;$AJ3</f>
        <v>-10-2</v>
      </c>
      <c r="AA3" s="1" t="s">
        <v>494</v>
      </c>
      <c r="AB3" s="1" t="str">
        <f t="shared" ref="AB3:AB66" ca="1" si="9">"`f(\color{red}{"&amp;$E3&amp;"})="</f>
        <v>`f(\color{red}{10})=</v>
      </c>
      <c r="AC3" s="1">
        <f t="shared" ref="AC3:AC66" ca="1" si="10">E3*AG3+AJ3</f>
        <v>-12</v>
      </c>
      <c r="AD3" s="1" t="s">
        <v>494</v>
      </c>
      <c r="AE3" s="1" t="str">
        <f t="shared" ref="AE3:AE66" ca="1" si="11">"&lt;br&gt;L'image de `\color{red}{"&amp;E3&amp;"}` par la fonction `f` est égale à `"&amp;AC3&amp;"`"</f>
        <v>&lt;br&gt;L'image de `\color{red}{10}` par la fonction `f` est égale à `-12`</v>
      </c>
      <c r="AF3" s="1" t="s">
        <v>498</v>
      </c>
      <c r="AG3" s="1">
        <f t="shared" ref="AG3:AG66" ca="1" si="12">RANDBETWEEN(1,4)*(-1)^RANDBETWEEN(1,2)</f>
        <v>-1</v>
      </c>
      <c r="AH3" s="1" t="s">
        <v>16</v>
      </c>
      <c r="AI3" s="1" t="str">
        <f t="shared" ref="AI3:AI66" ca="1" si="13">IF(AJ3&gt;0,"+","")</f>
        <v/>
      </c>
      <c r="AJ3" s="1">
        <f t="shared" ref="AJ3:AJ66" ca="1" si="14">RANDBETWEEN(-6,-1)*(-1)^RANDBETWEEN(1,2)</f>
        <v>-2</v>
      </c>
    </row>
    <row r="4" spans="1:36" x14ac:dyDescent="0.25">
      <c r="A4" s="1" t="s">
        <v>492</v>
      </c>
      <c r="B4" s="1" t="s">
        <v>493</v>
      </c>
      <c r="C4" s="1" t="str">
        <f t="shared" ca="1" si="0"/>
        <v>x-3</v>
      </c>
      <c r="D4" s="1" t="s">
        <v>495</v>
      </c>
      <c r="E4" s="1">
        <f t="shared" ca="1" si="1"/>
        <v>4</v>
      </c>
      <c r="F4" s="1" t="s">
        <v>32</v>
      </c>
      <c r="J4" s="1">
        <f t="shared" ca="1" si="2"/>
        <v>1</v>
      </c>
      <c r="K4" s="1">
        <v>-10</v>
      </c>
      <c r="L4" s="1">
        <v>10</v>
      </c>
      <c r="M4" s="1">
        <v>-7</v>
      </c>
      <c r="N4" s="1">
        <v>7</v>
      </c>
      <c r="O4" s="1" t="str">
        <f t="shared" ca="1" si="3"/>
        <v>1*x-3</v>
      </c>
      <c r="P4" s="1" t="s">
        <v>497</v>
      </c>
      <c r="Q4" s="1" t="s">
        <v>30</v>
      </c>
      <c r="R4" s="1" t="s">
        <v>499</v>
      </c>
      <c r="S4" s="1" t="str">
        <f t="shared" ca="1" si="4"/>
        <v>\color{red}{x}-3</v>
      </c>
      <c r="T4" s="1" t="s">
        <v>494</v>
      </c>
      <c r="U4" s="1" t="s">
        <v>500</v>
      </c>
      <c r="V4" s="1" t="str">
        <f t="shared" ca="1" si="5"/>
        <v>`f(\color{red}{4})=</v>
      </c>
      <c r="W4" s="1" t="str">
        <f t="shared" ca="1" si="6"/>
        <v>\color{red}{4}-3</v>
      </c>
      <c r="X4" s="1" t="s">
        <v>494</v>
      </c>
      <c r="Y4" s="1" t="str">
        <f t="shared" ca="1" si="7"/>
        <v>`f(\color{red}{4})=</v>
      </c>
      <c r="Z4" s="1" t="str">
        <f t="shared" ca="1" si="8"/>
        <v>4-3</v>
      </c>
      <c r="AA4" s="1" t="s">
        <v>494</v>
      </c>
      <c r="AB4" s="1" t="str">
        <f t="shared" ca="1" si="9"/>
        <v>`f(\color{red}{4})=</v>
      </c>
      <c r="AC4" s="1">
        <f t="shared" ca="1" si="10"/>
        <v>1</v>
      </c>
      <c r="AD4" s="1" t="s">
        <v>494</v>
      </c>
      <c r="AE4" s="1" t="str">
        <f t="shared" ca="1" si="11"/>
        <v>&lt;br&gt;L'image de `\color{red}{4}` par la fonction `f` est égale à `1`</v>
      </c>
      <c r="AF4" s="1" t="s">
        <v>498</v>
      </c>
      <c r="AG4" s="1">
        <f t="shared" ca="1" si="12"/>
        <v>1</v>
      </c>
      <c r="AH4" s="1" t="s">
        <v>16</v>
      </c>
      <c r="AI4" s="1" t="str">
        <f t="shared" ca="1" si="13"/>
        <v/>
      </c>
      <c r="AJ4" s="1">
        <f t="shared" ca="1" si="14"/>
        <v>-3</v>
      </c>
    </row>
    <row r="5" spans="1:36" x14ac:dyDescent="0.25">
      <c r="A5" s="1" t="s">
        <v>492</v>
      </c>
      <c r="B5" s="1" t="s">
        <v>493</v>
      </c>
      <c r="C5" s="1" t="str">
        <f t="shared" ca="1" si="0"/>
        <v>2x-6</v>
      </c>
      <c r="D5" s="1" t="s">
        <v>495</v>
      </c>
      <c r="E5" s="1">
        <f t="shared" ca="1" si="1"/>
        <v>7</v>
      </c>
      <c r="F5" s="1" t="s">
        <v>32</v>
      </c>
      <c r="J5" s="1">
        <f t="shared" ca="1" si="2"/>
        <v>8</v>
      </c>
      <c r="K5" s="1">
        <v>-10</v>
      </c>
      <c r="L5" s="1">
        <v>10</v>
      </c>
      <c r="M5" s="1">
        <v>-7</v>
      </c>
      <c r="N5" s="1">
        <v>7</v>
      </c>
      <c r="O5" s="1" t="str">
        <f t="shared" ca="1" si="3"/>
        <v>2*x-6</v>
      </c>
      <c r="P5" s="1" t="s">
        <v>497</v>
      </c>
      <c r="Q5" s="1" t="s">
        <v>30</v>
      </c>
      <c r="R5" s="1" t="s">
        <v>499</v>
      </c>
      <c r="S5" s="1" t="str">
        <f t="shared" ca="1" si="4"/>
        <v>2\color{red}{x}-6</v>
      </c>
      <c r="T5" s="1" t="s">
        <v>494</v>
      </c>
      <c r="U5" s="1" t="s">
        <v>500</v>
      </c>
      <c r="V5" s="1" t="str">
        <f t="shared" ca="1" si="5"/>
        <v>`f(\color{red}{7})=</v>
      </c>
      <c r="W5" s="1" t="str">
        <f t="shared" ca="1" si="6"/>
        <v>2\times\color{red}{7}-6</v>
      </c>
      <c r="X5" s="1" t="s">
        <v>494</v>
      </c>
      <c r="Y5" s="1" t="str">
        <f t="shared" ca="1" si="7"/>
        <v>`f(\color{red}{7})=</v>
      </c>
      <c r="Z5" s="1" t="str">
        <f t="shared" ca="1" si="8"/>
        <v>14-6</v>
      </c>
      <c r="AA5" s="1" t="s">
        <v>494</v>
      </c>
      <c r="AB5" s="1" t="str">
        <f t="shared" ca="1" si="9"/>
        <v>`f(\color{red}{7})=</v>
      </c>
      <c r="AC5" s="1">
        <f t="shared" ca="1" si="10"/>
        <v>8</v>
      </c>
      <c r="AD5" s="1" t="s">
        <v>494</v>
      </c>
      <c r="AE5" s="1" t="str">
        <f t="shared" ca="1" si="11"/>
        <v>&lt;br&gt;L'image de `\color{red}{7}` par la fonction `f` est égale à `8`</v>
      </c>
      <c r="AF5" s="1" t="s">
        <v>498</v>
      </c>
      <c r="AG5" s="1">
        <f t="shared" ca="1" si="12"/>
        <v>2</v>
      </c>
      <c r="AH5" s="1" t="s">
        <v>16</v>
      </c>
      <c r="AI5" s="1" t="str">
        <f t="shared" ca="1" si="13"/>
        <v/>
      </c>
      <c r="AJ5" s="1">
        <f t="shared" ca="1" si="14"/>
        <v>-6</v>
      </c>
    </row>
    <row r="6" spans="1:36" x14ac:dyDescent="0.25">
      <c r="A6" s="1" t="s">
        <v>492</v>
      </c>
      <c r="B6" s="1" t="s">
        <v>493</v>
      </c>
      <c r="C6" s="1" t="str">
        <f t="shared" ca="1" si="0"/>
        <v>-x+3</v>
      </c>
      <c r="D6" s="1" t="s">
        <v>495</v>
      </c>
      <c r="E6" s="1">
        <f t="shared" ca="1" si="1"/>
        <v>8</v>
      </c>
      <c r="F6" s="1" t="s">
        <v>32</v>
      </c>
      <c r="J6" s="1">
        <f t="shared" ca="1" si="2"/>
        <v>-5</v>
      </c>
      <c r="K6" s="1">
        <v>-10</v>
      </c>
      <c r="L6" s="1">
        <v>10</v>
      </c>
      <c r="M6" s="1">
        <v>-7</v>
      </c>
      <c r="N6" s="1">
        <v>7</v>
      </c>
      <c r="O6" s="1" t="str">
        <f t="shared" ca="1" si="3"/>
        <v>-1*x+3</v>
      </c>
      <c r="P6" s="1" t="s">
        <v>497</v>
      </c>
      <c r="Q6" s="1" t="s">
        <v>30</v>
      </c>
      <c r="R6" s="1" t="s">
        <v>499</v>
      </c>
      <c r="S6" s="1" t="str">
        <f t="shared" ca="1" si="4"/>
        <v>-\color{red}{x}+3</v>
      </c>
      <c r="T6" s="1" t="s">
        <v>494</v>
      </c>
      <c r="U6" s="1" t="s">
        <v>500</v>
      </c>
      <c r="V6" s="1" t="str">
        <f t="shared" ca="1" si="5"/>
        <v>`f(\color{red}{8})=</v>
      </c>
      <c r="W6" s="1" t="str">
        <f t="shared" ca="1" si="6"/>
        <v>-\color{red}{8}+3</v>
      </c>
      <c r="X6" s="1" t="s">
        <v>494</v>
      </c>
      <c r="Y6" s="1" t="str">
        <f t="shared" ca="1" si="7"/>
        <v>`f(\color{red}{8})=</v>
      </c>
      <c r="Z6" s="1" t="str">
        <f t="shared" ca="1" si="8"/>
        <v>-8+3</v>
      </c>
      <c r="AA6" s="1" t="s">
        <v>494</v>
      </c>
      <c r="AB6" s="1" t="str">
        <f t="shared" ca="1" si="9"/>
        <v>`f(\color{red}{8})=</v>
      </c>
      <c r="AC6" s="1">
        <f t="shared" ca="1" si="10"/>
        <v>-5</v>
      </c>
      <c r="AD6" s="1" t="s">
        <v>494</v>
      </c>
      <c r="AE6" s="1" t="str">
        <f t="shared" ca="1" si="11"/>
        <v>&lt;br&gt;L'image de `\color{red}{8}` par la fonction `f` est égale à `-5`</v>
      </c>
      <c r="AF6" s="1" t="s">
        <v>498</v>
      </c>
      <c r="AG6" s="1">
        <f t="shared" ca="1" si="12"/>
        <v>-1</v>
      </c>
      <c r="AH6" s="1" t="s">
        <v>16</v>
      </c>
      <c r="AI6" s="1" t="str">
        <f t="shared" ca="1" si="13"/>
        <v>+</v>
      </c>
      <c r="AJ6" s="1">
        <f t="shared" ca="1" si="14"/>
        <v>3</v>
      </c>
    </row>
    <row r="7" spans="1:36" x14ac:dyDescent="0.25">
      <c r="A7" s="1" t="s">
        <v>492</v>
      </c>
      <c r="B7" s="1" t="s">
        <v>493</v>
      </c>
      <c r="C7" s="1" t="str">
        <f t="shared" ca="1" si="0"/>
        <v>2x+5</v>
      </c>
      <c r="D7" s="1" t="s">
        <v>495</v>
      </c>
      <c r="E7" s="1">
        <f t="shared" ca="1" si="1"/>
        <v>1</v>
      </c>
      <c r="F7" s="1" t="s">
        <v>32</v>
      </c>
      <c r="J7" s="1">
        <f t="shared" ca="1" si="2"/>
        <v>7</v>
      </c>
      <c r="K7" s="1">
        <v>-10</v>
      </c>
      <c r="L7" s="1">
        <v>10</v>
      </c>
      <c r="M7" s="1">
        <v>-7</v>
      </c>
      <c r="N7" s="1">
        <v>7</v>
      </c>
      <c r="O7" s="1" t="str">
        <f t="shared" ca="1" si="3"/>
        <v>2*x+5</v>
      </c>
      <c r="P7" s="1" t="s">
        <v>497</v>
      </c>
      <c r="Q7" s="1" t="s">
        <v>30</v>
      </c>
      <c r="R7" s="1" t="s">
        <v>499</v>
      </c>
      <c r="S7" s="1" t="str">
        <f t="shared" ca="1" si="4"/>
        <v>2\color{red}{x}+5</v>
      </c>
      <c r="T7" s="1" t="s">
        <v>494</v>
      </c>
      <c r="U7" s="1" t="s">
        <v>500</v>
      </c>
      <c r="V7" s="1" t="str">
        <f t="shared" ca="1" si="5"/>
        <v>`f(\color{red}{1})=</v>
      </c>
      <c r="W7" s="1" t="str">
        <f t="shared" ca="1" si="6"/>
        <v>2\times\color{red}{1}+5</v>
      </c>
      <c r="X7" s="1" t="s">
        <v>494</v>
      </c>
      <c r="Y7" s="1" t="str">
        <f t="shared" ca="1" si="7"/>
        <v>`f(\color{red}{1})=</v>
      </c>
      <c r="Z7" s="1" t="str">
        <f t="shared" ca="1" si="8"/>
        <v>2+5</v>
      </c>
      <c r="AA7" s="1" t="s">
        <v>494</v>
      </c>
      <c r="AB7" s="1" t="str">
        <f t="shared" ca="1" si="9"/>
        <v>`f(\color{red}{1})=</v>
      </c>
      <c r="AC7" s="1">
        <f t="shared" ca="1" si="10"/>
        <v>7</v>
      </c>
      <c r="AD7" s="1" t="s">
        <v>494</v>
      </c>
      <c r="AE7" s="1" t="str">
        <f t="shared" ca="1" si="11"/>
        <v>&lt;br&gt;L'image de `\color{red}{1}` par la fonction `f` est égale à `7`</v>
      </c>
      <c r="AF7" s="1" t="s">
        <v>498</v>
      </c>
      <c r="AG7" s="1">
        <f t="shared" ca="1" si="12"/>
        <v>2</v>
      </c>
      <c r="AH7" s="1" t="s">
        <v>16</v>
      </c>
      <c r="AI7" s="1" t="str">
        <f t="shared" ca="1" si="13"/>
        <v>+</v>
      </c>
      <c r="AJ7" s="1">
        <f t="shared" ca="1" si="14"/>
        <v>5</v>
      </c>
    </row>
    <row r="8" spans="1:36" x14ac:dyDescent="0.25">
      <c r="A8" s="1" t="s">
        <v>492</v>
      </c>
      <c r="B8" s="1" t="s">
        <v>493</v>
      </c>
      <c r="C8" s="1" t="str">
        <f t="shared" ca="1" si="0"/>
        <v>-2x+3</v>
      </c>
      <c r="D8" s="1" t="s">
        <v>495</v>
      </c>
      <c r="E8" s="1">
        <f t="shared" ca="1" si="1"/>
        <v>4</v>
      </c>
      <c r="F8" s="1" t="s">
        <v>32</v>
      </c>
      <c r="J8" s="1">
        <f t="shared" ca="1" si="2"/>
        <v>-5</v>
      </c>
      <c r="K8" s="1">
        <v>-10</v>
      </c>
      <c r="L8" s="1">
        <v>10</v>
      </c>
      <c r="M8" s="1">
        <v>-7</v>
      </c>
      <c r="N8" s="1">
        <v>7</v>
      </c>
      <c r="O8" s="1" t="str">
        <f t="shared" ca="1" si="3"/>
        <v>-2*x+3</v>
      </c>
      <c r="P8" s="1" t="s">
        <v>497</v>
      </c>
      <c r="Q8" s="1" t="s">
        <v>30</v>
      </c>
      <c r="R8" s="1" t="s">
        <v>499</v>
      </c>
      <c r="S8" s="1" t="str">
        <f t="shared" ca="1" si="4"/>
        <v>-2\color{red}{x}+3</v>
      </c>
      <c r="T8" s="1" t="s">
        <v>494</v>
      </c>
      <c r="U8" s="1" t="s">
        <v>500</v>
      </c>
      <c r="V8" s="1" t="str">
        <f t="shared" ca="1" si="5"/>
        <v>`f(\color{red}{4})=</v>
      </c>
      <c r="W8" s="1" t="str">
        <f t="shared" ca="1" si="6"/>
        <v>-2\times\color{red}{4}+3</v>
      </c>
      <c r="X8" s="1" t="s">
        <v>494</v>
      </c>
      <c r="Y8" s="1" t="str">
        <f t="shared" ca="1" si="7"/>
        <v>`f(\color{red}{4})=</v>
      </c>
      <c r="Z8" s="1" t="str">
        <f t="shared" ca="1" si="8"/>
        <v>-8+3</v>
      </c>
      <c r="AA8" s="1" t="s">
        <v>494</v>
      </c>
      <c r="AB8" s="1" t="str">
        <f t="shared" ca="1" si="9"/>
        <v>`f(\color{red}{4})=</v>
      </c>
      <c r="AC8" s="1">
        <f t="shared" ca="1" si="10"/>
        <v>-5</v>
      </c>
      <c r="AD8" s="1" t="s">
        <v>494</v>
      </c>
      <c r="AE8" s="1" t="str">
        <f t="shared" ca="1" si="11"/>
        <v>&lt;br&gt;L'image de `\color{red}{4}` par la fonction `f` est égale à `-5`</v>
      </c>
      <c r="AF8" s="1" t="s">
        <v>498</v>
      </c>
      <c r="AG8" s="1">
        <f t="shared" ca="1" si="12"/>
        <v>-2</v>
      </c>
      <c r="AH8" s="1" t="s">
        <v>16</v>
      </c>
      <c r="AI8" s="1" t="str">
        <f t="shared" ca="1" si="13"/>
        <v>+</v>
      </c>
      <c r="AJ8" s="1">
        <f t="shared" ca="1" si="14"/>
        <v>3</v>
      </c>
    </row>
    <row r="9" spans="1:36" x14ac:dyDescent="0.25">
      <c r="A9" s="1" t="s">
        <v>492</v>
      </c>
      <c r="B9" s="1" t="s">
        <v>493</v>
      </c>
      <c r="C9" s="1" t="str">
        <f t="shared" ca="1" si="0"/>
        <v>-3x-1</v>
      </c>
      <c r="D9" s="1" t="s">
        <v>495</v>
      </c>
      <c r="E9" s="1">
        <f t="shared" ca="1" si="1"/>
        <v>9</v>
      </c>
      <c r="F9" s="1" t="s">
        <v>32</v>
      </c>
      <c r="J9" s="1">
        <f t="shared" ca="1" si="2"/>
        <v>-28</v>
      </c>
      <c r="K9" s="1">
        <v>-10</v>
      </c>
      <c r="L9" s="1">
        <v>10</v>
      </c>
      <c r="M9" s="1">
        <v>-7</v>
      </c>
      <c r="N9" s="1">
        <v>7</v>
      </c>
      <c r="O9" s="1" t="str">
        <f t="shared" ca="1" si="3"/>
        <v>-3*x-1</v>
      </c>
      <c r="P9" s="1" t="s">
        <v>497</v>
      </c>
      <c r="Q9" s="1" t="s">
        <v>30</v>
      </c>
      <c r="R9" s="1" t="s">
        <v>499</v>
      </c>
      <c r="S9" s="1" t="str">
        <f t="shared" ca="1" si="4"/>
        <v>-3\color{red}{x}-1</v>
      </c>
      <c r="T9" s="1" t="s">
        <v>494</v>
      </c>
      <c r="U9" s="1" t="s">
        <v>500</v>
      </c>
      <c r="V9" s="1" t="str">
        <f t="shared" ca="1" si="5"/>
        <v>`f(\color{red}{9})=</v>
      </c>
      <c r="W9" s="1" t="str">
        <f t="shared" ca="1" si="6"/>
        <v>-3\times\color{red}{9}-1</v>
      </c>
      <c r="X9" s="1" t="s">
        <v>494</v>
      </c>
      <c r="Y9" s="1" t="str">
        <f t="shared" ca="1" si="7"/>
        <v>`f(\color{red}{9})=</v>
      </c>
      <c r="Z9" s="1" t="str">
        <f t="shared" ca="1" si="8"/>
        <v>-27-1</v>
      </c>
      <c r="AA9" s="1" t="s">
        <v>494</v>
      </c>
      <c r="AB9" s="1" t="str">
        <f t="shared" ca="1" si="9"/>
        <v>`f(\color{red}{9})=</v>
      </c>
      <c r="AC9" s="1">
        <f t="shared" ca="1" si="10"/>
        <v>-28</v>
      </c>
      <c r="AD9" s="1" t="s">
        <v>494</v>
      </c>
      <c r="AE9" s="1" t="str">
        <f t="shared" ca="1" si="11"/>
        <v>&lt;br&gt;L'image de `\color{red}{9}` par la fonction `f` est égale à `-28`</v>
      </c>
      <c r="AF9" s="1" t="s">
        <v>498</v>
      </c>
      <c r="AG9" s="1">
        <f t="shared" ca="1" si="12"/>
        <v>-3</v>
      </c>
      <c r="AH9" s="1" t="s">
        <v>16</v>
      </c>
      <c r="AI9" s="1" t="str">
        <f t="shared" ca="1" si="13"/>
        <v/>
      </c>
      <c r="AJ9" s="1">
        <f t="shared" ca="1" si="14"/>
        <v>-1</v>
      </c>
    </row>
    <row r="10" spans="1:36" x14ac:dyDescent="0.25">
      <c r="A10" s="1" t="s">
        <v>492</v>
      </c>
      <c r="B10" s="1" t="s">
        <v>493</v>
      </c>
      <c r="C10" s="1" t="str">
        <f t="shared" ca="1" si="0"/>
        <v>3x-4</v>
      </c>
      <c r="D10" s="1" t="s">
        <v>495</v>
      </c>
      <c r="E10" s="1">
        <f t="shared" ca="1" si="1"/>
        <v>2</v>
      </c>
      <c r="F10" s="1" t="s">
        <v>32</v>
      </c>
      <c r="J10" s="1">
        <f t="shared" ca="1" si="2"/>
        <v>2</v>
      </c>
      <c r="K10" s="1">
        <v>-10</v>
      </c>
      <c r="L10" s="1">
        <v>10</v>
      </c>
      <c r="M10" s="1">
        <v>-7</v>
      </c>
      <c r="N10" s="1">
        <v>7</v>
      </c>
      <c r="O10" s="1" t="str">
        <f t="shared" ca="1" si="3"/>
        <v>3*x-4</v>
      </c>
      <c r="P10" s="1" t="s">
        <v>497</v>
      </c>
      <c r="Q10" s="1" t="s">
        <v>30</v>
      </c>
      <c r="R10" s="1" t="s">
        <v>499</v>
      </c>
      <c r="S10" s="1" t="str">
        <f t="shared" ca="1" si="4"/>
        <v>3\color{red}{x}-4</v>
      </c>
      <c r="T10" s="1" t="s">
        <v>494</v>
      </c>
      <c r="U10" s="1" t="s">
        <v>500</v>
      </c>
      <c r="V10" s="1" t="str">
        <f t="shared" ca="1" si="5"/>
        <v>`f(\color{red}{2})=</v>
      </c>
      <c r="W10" s="1" t="str">
        <f t="shared" ca="1" si="6"/>
        <v>3\times\color{red}{2}-4</v>
      </c>
      <c r="X10" s="1" t="s">
        <v>494</v>
      </c>
      <c r="Y10" s="1" t="str">
        <f t="shared" ca="1" si="7"/>
        <v>`f(\color{red}{2})=</v>
      </c>
      <c r="Z10" s="1" t="str">
        <f t="shared" ca="1" si="8"/>
        <v>6-4</v>
      </c>
      <c r="AA10" s="1" t="s">
        <v>494</v>
      </c>
      <c r="AB10" s="1" t="str">
        <f t="shared" ca="1" si="9"/>
        <v>`f(\color{red}{2})=</v>
      </c>
      <c r="AC10" s="1">
        <f t="shared" ca="1" si="10"/>
        <v>2</v>
      </c>
      <c r="AD10" s="1" t="s">
        <v>494</v>
      </c>
      <c r="AE10" s="1" t="str">
        <f t="shared" ca="1" si="11"/>
        <v>&lt;br&gt;L'image de `\color{red}{2}` par la fonction `f` est égale à `2`</v>
      </c>
      <c r="AF10" s="1" t="s">
        <v>498</v>
      </c>
      <c r="AG10" s="1">
        <f t="shared" ca="1" si="12"/>
        <v>3</v>
      </c>
      <c r="AH10" s="1" t="s">
        <v>16</v>
      </c>
      <c r="AI10" s="1" t="str">
        <f t="shared" ca="1" si="13"/>
        <v/>
      </c>
      <c r="AJ10" s="1">
        <f t="shared" ca="1" si="14"/>
        <v>-4</v>
      </c>
    </row>
    <row r="11" spans="1:36" x14ac:dyDescent="0.25">
      <c r="A11" s="1" t="s">
        <v>492</v>
      </c>
      <c r="B11" s="1" t="s">
        <v>493</v>
      </c>
      <c r="C11" s="1" t="str">
        <f t="shared" ca="1" si="0"/>
        <v>2x-4</v>
      </c>
      <c r="D11" s="1" t="s">
        <v>495</v>
      </c>
      <c r="E11" s="1">
        <f t="shared" ca="1" si="1"/>
        <v>3</v>
      </c>
      <c r="F11" s="1" t="s">
        <v>32</v>
      </c>
      <c r="J11" s="1">
        <f t="shared" ca="1" si="2"/>
        <v>2</v>
      </c>
      <c r="K11" s="1">
        <v>-10</v>
      </c>
      <c r="L11" s="1">
        <v>10</v>
      </c>
      <c r="M11" s="1">
        <v>-7</v>
      </c>
      <c r="N11" s="1">
        <v>7</v>
      </c>
      <c r="O11" s="1" t="str">
        <f t="shared" ca="1" si="3"/>
        <v>2*x-4</v>
      </c>
      <c r="P11" s="1" t="s">
        <v>497</v>
      </c>
      <c r="Q11" s="1" t="s">
        <v>30</v>
      </c>
      <c r="R11" s="1" t="s">
        <v>499</v>
      </c>
      <c r="S11" s="1" t="str">
        <f t="shared" ca="1" si="4"/>
        <v>2\color{red}{x}-4</v>
      </c>
      <c r="T11" s="1" t="s">
        <v>494</v>
      </c>
      <c r="U11" s="1" t="s">
        <v>500</v>
      </c>
      <c r="V11" s="1" t="str">
        <f t="shared" ca="1" si="5"/>
        <v>`f(\color{red}{3})=</v>
      </c>
      <c r="W11" s="1" t="str">
        <f t="shared" ca="1" si="6"/>
        <v>2\times\color{red}{3}-4</v>
      </c>
      <c r="X11" s="1" t="s">
        <v>494</v>
      </c>
      <c r="Y11" s="1" t="str">
        <f t="shared" ca="1" si="7"/>
        <v>`f(\color{red}{3})=</v>
      </c>
      <c r="Z11" s="1" t="str">
        <f t="shared" ca="1" si="8"/>
        <v>6-4</v>
      </c>
      <c r="AA11" s="1" t="s">
        <v>494</v>
      </c>
      <c r="AB11" s="1" t="str">
        <f t="shared" ca="1" si="9"/>
        <v>`f(\color{red}{3})=</v>
      </c>
      <c r="AC11" s="1">
        <f t="shared" ca="1" si="10"/>
        <v>2</v>
      </c>
      <c r="AD11" s="1" t="s">
        <v>494</v>
      </c>
      <c r="AE11" s="1" t="str">
        <f t="shared" ca="1" si="11"/>
        <v>&lt;br&gt;L'image de `\color{red}{3}` par la fonction `f` est égale à `2`</v>
      </c>
      <c r="AF11" s="1" t="s">
        <v>498</v>
      </c>
      <c r="AG11" s="1">
        <f t="shared" ca="1" si="12"/>
        <v>2</v>
      </c>
      <c r="AH11" s="1" t="s">
        <v>16</v>
      </c>
      <c r="AI11" s="1" t="str">
        <f t="shared" ca="1" si="13"/>
        <v/>
      </c>
      <c r="AJ11" s="1">
        <f t="shared" ca="1" si="14"/>
        <v>-4</v>
      </c>
    </row>
    <row r="12" spans="1:36" x14ac:dyDescent="0.25">
      <c r="A12" s="1" t="s">
        <v>492</v>
      </c>
      <c r="B12" s="1" t="s">
        <v>493</v>
      </c>
      <c r="C12" s="1" t="str">
        <f t="shared" ca="1" si="0"/>
        <v>-3x+5</v>
      </c>
      <c r="D12" s="1" t="s">
        <v>495</v>
      </c>
      <c r="E12" s="1">
        <f t="shared" ca="1" si="1"/>
        <v>5</v>
      </c>
      <c r="F12" s="1" t="s">
        <v>32</v>
      </c>
      <c r="J12" s="1">
        <f t="shared" ca="1" si="2"/>
        <v>-10</v>
      </c>
      <c r="K12" s="1">
        <v>-10</v>
      </c>
      <c r="L12" s="1">
        <v>10</v>
      </c>
      <c r="M12" s="1">
        <v>-7</v>
      </c>
      <c r="N12" s="1">
        <v>7</v>
      </c>
      <c r="O12" s="1" t="str">
        <f t="shared" ca="1" si="3"/>
        <v>-3*x+5</v>
      </c>
      <c r="P12" s="1" t="s">
        <v>497</v>
      </c>
      <c r="Q12" s="1" t="s">
        <v>30</v>
      </c>
      <c r="R12" s="1" t="s">
        <v>499</v>
      </c>
      <c r="S12" s="1" t="str">
        <f t="shared" ca="1" si="4"/>
        <v>-3\color{red}{x}+5</v>
      </c>
      <c r="T12" s="1" t="s">
        <v>494</v>
      </c>
      <c r="U12" s="1" t="s">
        <v>500</v>
      </c>
      <c r="V12" s="1" t="str">
        <f t="shared" ca="1" si="5"/>
        <v>`f(\color{red}{5})=</v>
      </c>
      <c r="W12" s="1" t="str">
        <f t="shared" ca="1" si="6"/>
        <v>-3\times\color{red}{5}+5</v>
      </c>
      <c r="X12" s="1" t="s">
        <v>494</v>
      </c>
      <c r="Y12" s="1" t="str">
        <f t="shared" ca="1" si="7"/>
        <v>`f(\color{red}{5})=</v>
      </c>
      <c r="Z12" s="1" t="str">
        <f t="shared" ca="1" si="8"/>
        <v>-15+5</v>
      </c>
      <c r="AA12" s="1" t="s">
        <v>494</v>
      </c>
      <c r="AB12" s="1" t="str">
        <f t="shared" ca="1" si="9"/>
        <v>`f(\color{red}{5})=</v>
      </c>
      <c r="AC12" s="1">
        <f t="shared" ca="1" si="10"/>
        <v>-10</v>
      </c>
      <c r="AD12" s="1" t="s">
        <v>494</v>
      </c>
      <c r="AE12" s="1" t="str">
        <f t="shared" ca="1" si="11"/>
        <v>&lt;br&gt;L'image de `\color{red}{5}` par la fonction `f` est égale à `-10`</v>
      </c>
      <c r="AF12" s="1" t="s">
        <v>498</v>
      </c>
      <c r="AG12" s="1">
        <f t="shared" ca="1" si="12"/>
        <v>-3</v>
      </c>
      <c r="AH12" s="1" t="s">
        <v>16</v>
      </c>
      <c r="AI12" s="1" t="str">
        <f t="shared" ca="1" si="13"/>
        <v>+</v>
      </c>
      <c r="AJ12" s="1">
        <f t="shared" ca="1" si="14"/>
        <v>5</v>
      </c>
    </row>
    <row r="13" spans="1:36" x14ac:dyDescent="0.25">
      <c r="A13" s="1" t="s">
        <v>492</v>
      </c>
      <c r="B13" s="1" t="s">
        <v>493</v>
      </c>
      <c r="C13" s="1" t="str">
        <f t="shared" ca="1" si="0"/>
        <v>x-2</v>
      </c>
      <c r="D13" s="1" t="s">
        <v>495</v>
      </c>
      <c r="E13" s="1">
        <f t="shared" ca="1" si="1"/>
        <v>4</v>
      </c>
      <c r="F13" s="1" t="s">
        <v>32</v>
      </c>
      <c r="J13" s="1">
        <f t="shared" ca="1" si="2"/>
        <v>2</v>
      </c>
      <c r="K13" s="1">
        <v>-10</v>
      </c>
      <c r="L13" s="1">
        <v>10</v>
      </c>
      <c r="M13" s="1">
        <v>-7</v>
      </c>
      <c r="N13" s="1">
        <v>7</v>
      </c>
      <c r="O13" s="1" t="str">
        <f t="shared" ca="1" si="3"/>
        <v>1*x-2</v>
      </c>
      <c r="P13" s="1" t="s">
        <v>497</v>
      </c>
      <c r="Q13" s="1" t="s">
        <v>30</v>
      </c>
      <c r="R13" s="1" t="s">
        <v>499</v>
      </c>
      <c r="S13" s="1" t="str">
        <f t="shared" ca="1" si="4"/>
        <v>\color{red}{x}-2</v>
      </c>
      <c r="T13" s="1" t="s">
        <v>494</v>
      </c>
      <c r="U13" s="1" t="s">
        <v>500</v>
      </c>
      <c r="V13" s="1" t="str">
        <f t="shared" ca="1" si="5"/>
        <v>`f(\color{red}{4})=</v>
      </c>
      <c r="W13" s="1" t="str">
        <f t="shared" ca="1" si="6"/>
        <v>\color{red}{4}-2</v>
      </c>
      <c r="X13" s="1" t="s">
        <v>494</v>
      </c>
      <c r="Y13" s="1" t="str">
        <f t="shared" ca="1" si="7"/>
        <v>`f(\color{red}{4})=</v>
      </c>
      <c r="Z13" s="1" t="str">
        <f t="shared" ca="1" si="8"/>
        <v>4-2</v>
      </c>
      <c r="AA13" s="1" t="s">
        <v>494</v>
      </c>
      <c r="AB13" s="1" t="str">
        <f t="shared" ca="1" si="9"/>
        <v>`f(\color{red}{4})=</v>
      </c>
      <c r="AC13" s="1">
        <f t="shared" ca="1" si="10"/>
        <v>2</v>
      </c>
      <c r="AD13" s="1" t="s">
        <v>494</v>
      </c>
      <c r="AE13" s="1" t="str">
        <f t="shared" ca="1" si="11"/>
        <v>&lt;br&gt;L'image de `\color{red}{4}` par la fonction `f` est égale à `2`</v>
      </c>
      <c r="AF13" s="1" t="s">
        <v>498</v>
      </c>
      <c r="AG13" s="1">
        <f t="shared" ca="1" si="12"/>
        <v>1</v>
      </c>
      <c r="AH13" s="1" t="s">
        <v>16</v>
      </c>
      <c r="AI13" s="1" t="str">
        <f t="shared" ca="1" si="13"/>
        <v/>
      </c>
      <c r="AJ13" s="1">
        <f t="shared" ca="1" si="14"/>
        <v>-2</v>
      </c>
    </row>
    <row r="14" spans="1:36" x14ac:dyDescent="0.25">
      <c r="A14" s="1" t="s">
        <v>492</v>
      </c>
      <c r="B14" s="1" t="s">
        <v>493</v>
      </c>
      <c r="C14" s="1" t="str">
        <f t="shared" ca="1" si="0"/>
        <v>-x+2</v>
      </c>
      <c r="D14" s="1" t="s">
        <v>495</v>
      </c>
      <c r="E14" s="1">
        <f t="shared" ca="1" si="1"/>
        <v>8</v>
      </c>
      <c r="F14" s="1" t="s">
        <v>32</v>
      </c>
      <c r="J14" s="1">
        <f t="shared" ca="1" si="2"/>
        <v>-6</v>
      </c>
      <c r="K14" s="1">
        <v>-10</v>
      </c>
      <c r="L14" s="1">
        <v>10</v>
      </c>
      <c r="M14" s="1">
        <v>-7</v>
      </c>
      <c r="N14" s="1">
        <v>7</v>
      </c>
      <c r="O14" s="1" t="str">
        <f t="shared" ca="1" si="3"/>
        <v>-1*x+2</v>
      </c>
      <c r="P14" s="1" t="s">
        <v>497</v>
      </c>
      <c r="Q14" s="1" t="s">
        <v>30</v>
      </c>
      <c r="R14" s="1" t="s">
        <v>499</v>
      </c>
      <c r="S14" s="1" t="str">
        <f t="shared" ca="1" si="4"/>
        <v>-\color{red}{x}+2</v>
      </c>
      <c r="T14" s="1" t="s">
        <v>494</v>
      </c>
      <c r="U14" s="1" t="s">
        <v>500</v>
      </c>
      <c r="V14" s="1" t="str">
        <f t="shared" ca="1" si="5"/>
        <v>`f(\color{red}{8})=</v>
      </c>
      <c r="W14" s="1" t="str">
        <f t="shared" ca="1" si="6"/>
        <v>-\color{red}{8}+2</v>
      </c>
      <c r="X14" s="1" t="s">
        <v>494</v>
      </c>
      <c r="Y14" s="1" t="str">
        <f t="shared" ca="1" si="7"/>
        <v>`f(\color{red}{8})=</v>
      </c>
      <c r="Z14" s="1" t="str">
        <f t="shared" ca="1" si="8"/>
        <v>-8+2</v>
      </c>
      <c r="AA14" s="1" t="s">
        <v>494</v>
      </c>
      <c r="AB14" s="1" t="str">
        <f t="shared" ca="1" si="9"/>
        <v>`f(\color{red}{8})=</v>
      </c>
      <c r="AC14" s="1">
        <f t="shared" ca="1" si="10"/>
        <v>-6</v>
      </c>
      <c r="AD14" s="1" t="s">
        <v>494</v>
      </c>
      <c r="AE14" s="1" t="str">
        <f t="shared" ca="1" si="11"/>
        <v>&lt;br&gt;L'image de `\color{red}{8}` par la fonction `f` est égale à `-6`</v>
      </c>
      <c r="AF14" s="1" t="s">
        <v>498</v>
      </c>
      <c r="AG14" s="1">
        <f t="shared" ca="1" si="12"/>
        <v>-1</v>
      </c>
      <c r="AH14" s="1" t="s">
        <v>16</v>
      </c>
      <c r="AI14" s="1" t="str">
        <f t="shared" ca="1" si="13"/>
        <v>+</v>
      </c>
      <c r="AJ14" s="1">
        <f t="shared" ca="1" si="14"/>
        <v>2</v>
      </c>
    </row>
    <row r="15" spans="1:36" x14ac:dyDescent="0.25">
      <c r="A15" s="1" t="s">
        <v>492</v>
      </c>
      <c r="B15" s="1" t="s">
        <v>493</v>
      </c>
      <c r="C15" s="1" t="str">
        <f t="shared" ca="1" si="0"/>
        <v>x+3</v>
      </c>
      <c r="D15" s="1" t="s">
        <v>495</v>
      </c>
      <c r="E15" s="1">
        <f t="shared" ca="1" si="1"/>
        <v>5</v>
      </c>
      <c r="F15" s="1" t="s">
        <v>32</v>
      </c>
      <c r="J15" s="1">
        <f t="shared" ca="1" si="2"/>
        <v>8</v>
      </c>
      <c r="K15" s="1">
        <v>-10</v>
      </c>
      <c r="L15" s="1">
        <v>10</v>
      </c>
      <c r="M15" s="1">
        <v>-7</v>
      </c>
      <c r="N15" s="1">
        <v>7</v>
      </c>
      <c r="O15" s="1" t="str">
        <f t="shared" ca="1" si="3"/>
        <v>1*x+3</v>
      </c>
      <c r="P15" s="1" t="s">
        <v>497</v>
      </c>
      <c r="Q15" s="1" t="s">
        <v>30</v>
      </c>
      <c r="R15" s="1" t="s">
        <v>499</v>
      </c>
      <c r="S15" s="1" t="str">
        <f t="shared" ca="1" si="4"/>
        <v>\color{red}{x}+3</v>
      </c>
      <c r="T15" s="1" t="s">
        <v>494</v>
      </c>
      <c r="U15" s="1" t="s">
        <v>500</v>
      </c>
      <c r="V15" s="1" t="str">
        <f t="shared" ca="1" si="5"/>
        <v>`f(\color{red}{5})=</v>
      </c>
      <c r="W15" s="1" t="str">
        <f t="shared" ca="1" si="6"/>
        <v>\color{red}{5}+3</v>
      </c>
      <c r="X15" s="1" t="s">
        <v>494</v>
      </c>
      <c r="Y15" s="1" t="str">
        <f t="shared" ca="1" si="7"/>
        <v>`f(\color{red}{5})=</v>
      </c>
      <c r="Z15" s="1" t="str">
        <f t="shared" ca="1" si="8"/>
        <v>5+3</v>
      </c>
      <c r="AA15" s="1" t="s">
        <v>494</v>
      </c>
      <c r="AB15" s="1" t="str">
        <f t="shared" ca="1" si="9"/>
        <v>`f(\color{red}{5})=</v>
      </c>
      <c r="AC15" s="1">
        <f t="shared" ca="1" si="10"/>
        <v>8</v>
      </c>
      <c r="AD15" s="1" t="s">
        <v>494</v>
      </c>
      <c r="AE15" s="1" t="str">
        <f t="shared" ca="1" si="11"/>
        <v>&lt;br&gt;L'image de `\color{red}{5}` par la fonction `f` est égale à `8`</v>
      </c>
      <c r="AF15" s="1" t="s">
        <v>498</v>
      </c>
      <c r="AG15" s="1">
        <f t="shared" ca="1" si="12"/>
        <v>1</v>
      </c>
      <c r="AH15" s="1" t="s">
        <v>16</v>
      </c>
      <c r="AI15" s="1" t="str">
        <f t="shared" ca="1" si="13"/>
        <v>+</v>
      </c>
      <c r="AJ15" s="1">
        <f t="shared" ca="1" si="14"/>
        <v>3</v>
      </c>
    </row>
    <row r="16" spans="1:36" x14ac:dyDescent="0.25">
      <c r="A16" s="1" t="s">
        <v>492</v>
      </c>
      <c r="B16" s="1" t="s">
        <v>493</v>
      </c>
      <c r="C16" s="1" t="str">
        <f t="shared" ca="1" si="0"/>
        <v>-x+1</v>
      </c>
      <c r="D16" s="1" t="s">
        <v>495</v>
      </c>
      <c r="E16" s="1">
        <f t="shared" ca="1" si="1"/>
        <v>9</v>
      </c>
      <c r="F16" s="1" t="s">
        <v>32</v>
      </c>
      <c r="J16" s="1">
        <f t="shared" ca="1" si="2"/>
        <v>-8</v>
      </c>
      <c r="K16" s="1">
        <v>-10</v>
      </c>
      <c r="L16" s="1">
        <v>10</v>
      </c>
      <c r="M16" s="1">
        <v>-7</v>
      </c>
      <c r="N16" s="1">
        <v>7</v>
      </c>
      <c r="O16" s="1" t="str">
        <f t="shared" ca="1" si="3"/>
        <v>-1*x+1</v>
      </c>
      <c r="P16" s="1" t="s">
        <v>497</v>
      </c>
      <c r="Q16" s="1" t="s">
        <v>30</v>
      </c>
      <c r="R16" s="1" t="s">
        <v>499</v>
      </c>
      <c r="S16" s="1" t="str">
        <f t="shared" ca="1" si="4"/>
        <v>-\color{red}{x}+1</v>
      </c>
      <c r="T16" s="1" t="s">
        <v>494</v>
      </c>
      <c r="U16" s="1" t="s">
        <v>500</v>
      </c>
      <c r="V16" s="1" t="str">
        <f t="shared" ca="1" si="5"/>
        <v>`f(\color{red}{9})=</v>
      </c>
      <c r="W16" s="1" t="str">
        <f t="shared" ca="1" si="6"/>
        <v>-\color{red}{9}+1</v>
      </c>
      <c r="X16" s="1" t="s">
        <v>494</v>
      </c>
      <c r="Y16" s="1" t="str">
        <f t="shared" ca="1" si="7"/>
        <v>`f(\color{red}{9})=</v>
      </c>
      <c r="Z16" s="1" t="str">
        <f t="shared" ca="1" si="8"/>
        <v>-9+1</v>
      </c>
      <c r="AA16" s="1" t="s">
        <v>494</v>
      </c>
      <c r="AB16" s="1" t="str">
        <f t="shared" ca="1" si="9"/>
        <v>`f(\color{red}{9})=</v>
      </c>
      <c r="AC16" s="1">
        <f t="shared" ca="1" si="10"/>
        <v>-8</v>
      </c>
      <c r="AD16" s="1" t="s">
        <v>494</v>
      </c>
      <c r="AE16" s="1" t="str">
        <f t="shared" ca="1" si="11"/>
        <v>&lt;br&gt;L'image de `\color{red}{9}` par la fonction `f` est égale à `-8`</v>
      </c>
      <c r="AF16" s="1" t="s">
        <v>498</v>
      </c>
      <c r="AG16" s="1">
        <f t="shared" ca="1" si="12"/>
        <v>-1</v>
      </c>
      <c r="AH16" s="1" t="s">
        <v>16</v>
      </c>
      <c r="AI16" s="1" t="str">
        <f t="shared" ca="1" si="13"/>
        <v>+</v>
      </c>
      <c r="AJ16" s="1">
        <f t="shared" ca="1" si="14"/>
        <v>1</v>
      </c>
    </row>
    <row r="17" spans="1:36" x14ac:dyDescent="0.25">
      <c r="A17" s="1" t="s">
        <v>492</v>
      </c>
      <c r="B17" s="1" t="s">
        <v>493</v>
      </c>
      <c r="C17" s="1" t="str">
        <f t="shared" ca="1" si="0"/>
        <v>3x+6</v>
      </c>
      <c r="D17" s="1" t="s">
        <v>495</v>
      </c>
      <c r="E17" s="1">
        <f t="shared" ca="1" si="1"/>
        <v>9</v>
      </c>
      <c r="F17" s="1" t="s">
        <v>32</v>
      </c>
      <c r="J17" s="1">
        <f t="shared" ca="1" si="2"/>
        <v>33</v>
      </c>
      <c r="K17" s="1">
        <v>-10</v>
      </c>
      <c r="L17" s="1">
        <v>10</v>
      </c>
      <c r="M17" s="1">
        <v>-7</v>
      </c>
      <c r="N17" s="1">
        <v>7</v>
      </c>
      <c r="O17" s="1" t="str">
        <f t="shared" ca="1" si="3"/>
        <v>3*x+6</v>
      </c>
      <c r="P17" s="1" t="s">
        <v>497</v>
      </c>
      <c r="Q17" s="1" t="s">
        <v>30</v>
      </c>
      <c r="R17" s="1" t="s">
        <v>499</v>
      </c>
      <c r="S17" s="1" t="str">
        <f t="shared" ca="1" si="4"/>
        <v>3\color{red}{x}+6</v>
      </c>
      <c r="T17" s="1" t="s">
        <v>494</v>
      </c>
      <c r="U17" s="1" t="s">
        <v>500</v>
      </c>
      <c r="V17" s="1" t="str">
        <f t="shared" ca="1" si="5"/>
        <v>`f(\color{red}{9})=</v>
      </c>
      <c r="W17" s="1" t="str">
        <f t="shared" ca="1" si="6"/>
        <v>3\times\color{red}{9}+6</v>
      </c>
      <c r="X17" s="1" t="s">
        <v>494</v>
      </c>
      <c r="Y17" s="1" t="str">
        <f t="shared" ca="1" si="7"/>
        <v>`f(\color{red}{9})=</v>
      </c>
      <c r="Z17" s="1" t="str">
        <f t="shared" ca="1" si="8"/>
        <v>27+6</v>
      </c>
      <c r="AA17" s="1" t="s">
        <v>494</v>
      </c>
      <c r="AB17" s="1" t="str">
        <f t="shared" ca="1" si="9"/>
        <v>`f(\color{red}{9})=</v>
      </c>
      <c r="AC17" s="1">
        <f t="shared" ca="1" si="10"/>
        <v>33</v>
      </c>
      <c r="AD17" s="1" t="s">
        <v>494</v>
      </c>
      <c r="AE17" s="1" t="str">
        <f t="shared" ca="1" si="11"/>
        <v>&lt;br&gt;L'image de `\color{red}{9}` par la fonction `f` est égale à `33`</v>
      </c>
      <c r="AF17" s="1" t="s">
        <v>498</v>
      </c>
      <c r="AG17" s="1">
        <f t="shared" ca="1" si="12"/>
        <v>3</v>
      </c>
      <c r="AH17" s="1" t="s">
        <v>16</v>
      </c>
      <c r="AI17" s="1" t="str">
        <f t="shared" ca="1" si="13"/>
        <v>+</v>
      </c>
      <c r="AJ17" s="1">
        <f t="shared" ca="1" si="14"/>
        <v>6</v>
      </c>
    </row>
    <row r="18" spans="1:36" x14ac:dyDescent="0.25">
      <c r="A18" s="1" t="s">
        <v>492</v>
      </c>
      <c r="B18" s="1" t="s">
        <v>493</v>
      </c>
      <c r="C18" s="1" t="str">
        <f t="shared" ca="1" si="0"/>
        <v>-3x-6</v>
      </c>
      <c r="D18" s="1" t="s">
        <v>495</v>
      </c>
      <c r="E18" s="1">
        <f t="shared" ca="1" si="1"/>
        <v>8</v>
      </c>
      <c r="F18" s="1" t="s">
        <v>32</v>
      </c>
      <c r="J18" s="1">
        <f t="shared" ca="1" si="2"/>
        <v>-30</v>
      </c>
      <c r="K18" s="1">
        <v>-10</v>
      </c>
      <c r="L18" s="1">
        <v>10</v>
      </c>
      <c r="M18" s="1">
        <v>-7</v>
      </c>
      <c r="N18" s="1">
        <v>7</v>
      </c>
      <c r="O18" s="1" t="str">
        <f t="shared" ca="1" si="3"/>
        <v>-3*x-6</v>
      </c>
      <c r="P18" s="1" t="s">
        <v>497</v>
      </c>
      <c r="Q18" s="1" t="s">
        <v>30</v>
      </c>
      <c r="R18" s="1" t="s">
        <v>499</v>
      </c>
      <c r="S18" s="1" t="str">
        <f t="shared" ca="1" si="4"/>
        <v>-3\color{red}{x}-6</v>
      </c>
      <c r="T18" s="1" t="s">
        <v>494</v>
      </c>
      <c r="U18" s="1" t="s">
        <v>500</v>
      </c>
      <c r="V18" s="1" t="str">
        <f t="shared" ca="1" si="5"/>
        <v>`f(\color{red}{8})=</v>
      </c>
      <c r="W18" s="1" t="str">
        <f t="shared" ca="1" si="6"/>
        <v>-3\times\color{red}{8}-6</v>
      </c>
      <c r="X18" s="1" t="s">
        <v>494</v>
      </c>
      <c r="Y18" s="1" t="str">
        <f t="shared" ca="1" si="7"/>
        <v>`f(\color{red}{8})=</v>
      </c>
      <c r="Z18" s="1" t="str">
        <f t="shared" ca="1" si="8"/>
        <v>-24-6</v>
      </c>
      <c r="AA18" s="1" t="s">
        <v>494</v>
      </c>
      <c r="AB18" s="1" t="str">
        <f t="shared" ca="1" si="9"/>
        <v>`f(\color{red}{8})=</v>
      </c>
      <c r="AC18" s="1">
        <f t="shared" ca="1" si="10"/>
        <v>-30</v>
      </c>
      <c r="AD18" s="1" t="s">
        <v>494</v>
      </c>
      <c r="AE18" s="1" t="str">
        <f t="shared" ca="1" si="11"/>
        <v>&lt;br&gt;L'image de `\color{red}{8}` par la fonction `f` est égale à `-30`</v>
      </c>
      <c r="AF18" s="1" t="s">
        <v>498</v>
      </c>
      <c r="AG18" s="1">
        <f t="shared" ca="1" si="12"/>
        <v>-3</v>
      </c>
      <c r="AH18" s="1" t="s">
        <v>16</v>
      </c>
      <c r="AI18" s="1" t="str">
        <f t="shared" ca="1" si="13"/>
        <v/>
      </c>
      <c r="AJ18" s="1">
        <f t="shared" ca="1" si="14"/>
        <v>-6</v>
      </c>
    </row>
    <row r="19" spans="1:36" x14ac:dyDescent="0.25">
      <c r="A19" s="1" t="s">
        <v>492</v>
      </c>
      <c r="B19" s="1" t="s">
        <v>493</v>
      </c>
      <c r="C19" s="1" t="str">
        <f t="shared" ca="1" si="0"/>
        <v>4x-4</v>
      </c>
      <c r="D19" s="1" t="s">
        <v>495</v>
      </c>
      <c r="E19" s="1">
        <f t="shared" ca="1" si="1"/>
        <v>5</v>
      </c>
      <c r="F19" s="1" t="s">
        <v>32</v>
      </c>
      <c r="J19" s="1">
        <f t="shared" ca="1" si="2"/>
        <v>16</v>
      </c>
      <c r="K19" s="1">
        <v>-10</v>
      </c>
      <c r="L19" s="1">
        <v>10</v>
      </c>
      <c r="M19" s="1">
        <v>-7</v>
      </c>
      <c r="N19" s="1">
        <v>7</v>
      </c>
      <c r="O19" s="1" t="str">
        <f t="shared" ca="1" si="3"/>
        <v>4*x-4</v>
      </c>
      <c r="P19" s="1" t="s">
        <v>497</v>
      </c>
      <c r="Q19" s="1" t="s">
        <v>30</v>
      </c>
      <c r="R19" s="1" t="s">
        <v>499</v>
      </c>
      <c r="S19" s="1" t="str">
        <f t="shared" ca="1" si="4"/>
        <v>4\color{red}{x}-4</v>
      </c>
      <c r="T19" s="1" t="s">
        <v>494</v>
      </c>
      <c r="U19" s="1" t="s">
        <v>500</v>
      </c>
      <c r="V19" s="1" t="str">
        <f t="shared" ca="1" si="5"/>
        <v>`f(\color{red}{5})=</v>
      </c>
      <c r="W19" s="1" t="str">
        <f t="shared" ca="1" si="6"/>
        <v>4\times\color{red}{5}-4</v>
      </c>
      <c r="X19" s="1" t="s">
        <v>494</v>
      </c>
      <c r="Y19" s="1" t="str">
        <f t="shared" ca="1" si="7"/>
        <v>`f(\color{red}{5})=</v>
      </c>
      <c r="Z19" s="1" t="str">
        <f t="shared" ca="1" si="8"/>
        <v>20-4</v>
      </c>
      <c r="AA19" s="1" t="s">
        <v>494</v>
      </c>
      <c r="AB19" s="1" t="str">
        <f t="shared" ca="1" si="9"/>
        <v>`f(\color{red}{5})=</v>
      </c>
      <c r="AC19" s="1">
        <f t="shared" ca="1" si="10"/>
        <v>16</v>
      </c>
      <c r="AD19" s="1" t="s">
        <v>494</v>
      </c>
      <c r="AE19" s="1" t="str">
        <f t="shared" ca="1" si="11"/>
        <v>&lt;br&gt;L'image de `\color{red}{5}` par la fonction `f` est égale à `16`</v>
      </c>
      <c r="AF19" s="1" t="s">
        <v>498</v>
      </c>
      <c r="AG19" s="1">
        <f t="shared" ca="1" si="12"/>
        <v>4</v>
      </c>
      <c r="AH19" s="1" t="s">
        <v>16</v>
      </c>
      <c r="AI19" s="1" t="str">
        <f t="shared" ca="1" si="13"/>
        <v/>
      </c>
      <c r="AJ19" s="1">
        <f t="shared" ca="1" si="14"/>
        <v>-4</v>
      </c>
    </row>
    <row r="20" spans="1:36" x14ac:dyDescent="0.25">
      <c r="A20" s="1" t="s">
        <v>492</v>
      </c>
      <c r="B20" s="1" t="s">
        <v>493</v>
      </c>
      <c r="C20" s="1" t="str">
        <f t="shared" ca="1" si="0"/>
        <v>2x-6</v>
      </c>
      <c r="D20" s="1" t="s">
        <v>495</v>
      </c>
      <c r="E20" s="1">
        <f t="shared" ca="1" si="1"/>
        <v>10</v>
      </c>
      <c r="F20" s="1" t="s">
        <v>32</v>
      </c>
      <c r="J20" s="1">
        <f t="shared" ca="1" si="2"/>
        <v>14</v>
      </c>
      <c r="K20" s="1">
        <v>-10</v>
      </c>
      <c r="L20" s="1">
        <v>10</v>
      </c>
      <c r="M20" s="1">
        <v>-7</v>
      </c>
      <c r="N20" s="1">
        <v>7</v>
      </c>
      <c r="O20" s="1" t="str">
        <f t="shared" ca="1" si="3"/>
        <v>2*x-6</v>
      </c>
      <c r="P20" s="1" t="s">
        <v>497</v>
      </c>
      <c r="Q20" s="1" t="s">
        <v>30</v>
      </c>
      <c r="R20" s="1" t="s">
        <v>499</v>
      </c>
      <c r="S20" s="1" t="str">
        <f t="shared" ca="1" si="4"/>
        <v>2\color{red}{x}-6</v>
      </c>
      <c r="T20" s="1" t="s">
        <v>494</v>
      </c>
      <c r="U20" s="1" t="s">
        <v>500</v>
      </c>
      <c r="V20" s="1" t="str">
        <f t="shared" ca="1" si="5"/>
        <v>`f(\color{red}{10})=</v>
      </c>
      <c r="W20" s="1" t="str">
        <f t="shared" ca="1" si="6"/>
        <v>2\times\color{red}{10}-6</v>
      </c>
      <c r="X20" s="1" t="s">
        <v>494</v>
      </c>
      <c r="Y20" s="1" t="str">
        <f t="shared" ca="1" si="7"/>
        <v>`f(\color{red}{10})=</v>
      </c>
      <c r="Z20" s="1" t="str">
        <f t="shared" ca="1" si="8"/>
        <v>20-6</v>
      </c>
      <c r="AA20" s="1" t="s">
        <v>494</v>
      </c>
      <c r="AB20" s="1" t="str">
        <f t="shared" ca="1" si="9"/>
        <v>`f(\color{red}{10})=</v>
      </c>
      <c r="AC20" s="1">
        <f t="shared" ca="1" si="10"/>
        <v>14</v>
      </c>
      <c r="AD20" s="1" t="s">
        <v>494</v>
      </c>
      <c r="AE20" s="1" t="str">
        <f t="shared" ca="1" si="11"/>
        <v>&lt;br&gt;L'image de `\color{red}{10}` par la fonction `f` est égale à `14`</v>
      </c>
      <c r="AF20" s="1" t="s">
        <v>498</v>
      </c>
      <c r="AG20" s="1">
        <f t="shared" ca="1" si="12"/>
        <v>2</v>
      </c>
      <c r="AH20" s="1" t="s">
        <v>16</v>
      </c>
      <c r="AI20" s="1" t="str">
        <f t="shared" ca="1" si="13"/>
        <v/>
      </c>
      <c r="AJ20" s="1">
        <f t="shared" ca="1" si="14"/>
        <v>-6</v>
      </c>
    </row>
    <row r="21" spans="1:36" x14ac:dyDescent="0.25">
      <c r="A21" s="1" t="s">
        <v>492</v>
      </c>
      <c r="B21" s="1" t="s">
        <v>493</v>
      </c>
      <c r="C21" s="1" t="str">
        <f t="shared" ca="1" si="0"/>
        <v>-2x+5</v>
      </c>
      <c r="D21" s="1" t="s">
        <v>495</v>
      </c>
      <c r="E21" s="1">
        <f t="shared" ca="1" si="1"/>
        <v>5</v>
      </c>
      <c r="F21" s="1" t="s">
        <v>32</v>
      </c>
      <c r="J21" s="1">
        <f t="shared" ca="1" si="2"/>
        <v>-5</v>
      </c>
      <c r="K21" s="1">
        <v>-10</v>
      </c>
      <c r="L21" s="1">
        <v>10</v>
      </c>
      <c r="M21" s="1">
        <v>-7</v>
      </c>
      <c r="N21" s="1">
        <v>7</v>
      </c>
      <c r="O21" s="1" t="str">
        <f t="shared" ca="1" si="3"/>
        <v>-2*x+5</v>
      </c>
      <c r="P21" s="1" t="s">
        <v>497</v>
      </c>
      <c r="Q21" s="1" t="s">
        <v>30</v>
      </c>
      <c r="R21" s="1" t="s">
        <v>499</v>
      </c>
      <c r="S21" s="1" t="str">
        <f t="shared" ca="1" si="4"/>
        <v>-2\color{red}{x}+5</v>
      </c>
      <c r="T21" s="1" t="s">
        <v>494</v>
      </c>
      <c r="U21" s="1" t="s">
        <v>500</v>
      </c>
      <c r="V21" s="1" t="str">
        <f t="shared" ca="1" si="5"/>
        <v>`f(\color{red}{5})=</v>
      </c>
      <c r="W21" s="1" t="str">
        <f t="shared" ca="1" si="6"/>
        <v>-2\times\color{red}{5}+5</v>
      </c>
      <c r="X21" s="1" t="s">
        <v>494</v>
      </c>
      <c r="Y21" s="1" t="str">
        <f t="shared" ca="1" si="7"/>
        <v>`f(\color{red}{5})=</v>
      </c>
      <c r="Z21" s="1" t="str">
        <f t="shared" ca="1" si="8"/>
        <v>-10+5</v>
      </c>
      <c r="AA21" s="1" t="s">
        <v>494</v>
      </c>
      <c r="AB21" s="1" t="str">
        <f t="shared" ca="1" si="9"/>
        <v>`f(\color{red}{5})=</v>
      </c>
      <c r="AC21" s="1">
        <f t="shared" ca="1" si="10"/>
        <v>-5</v>
      </c>
      <c r="AD21" s="1" t="s">
        <v>494</v>
      </c>
      <c r="AE21" s="1" t="str">
        <f t="shared" ca="1" si="11"/>
        <v>&lt;br&gt;L'image de `\color{red}{5}` par la fonction `f` est égale à `-5`</v>
      </c>
      <c r="AF21" s="1" t="s">
        <v>498</v>
      </c>
      <c r="AG21" s="1">
        <f t="shared" ca="1" si="12"/>
        <v>-2</v>
      </c>
      <c r="AH21" s="1" t="s">
        <v>16</v>
      </c>
      <c r="AI21" s="1" t="str">
        <f t="shared" ca="1" si="13"/>
        <v>+</v>
      </c>
      <c r="AJ21" s="1">
        <f t="shared" ca="1" si="14"/>
        <v>5</v>
      </c>
    </row>
    <row r="22" spans="1:36" x14ac:dyDescent="0.25">
      <c r="A22" s="1" t="s">
        <v>492</v>
      </c>
      <c r="B22" s="1" t="s">
        <v>493</v>
      </c>
      <c r="C22" s="1" t="str">
        <f t="shared" ca="1" si="0"/>
        <v>x-4</v>
      </c>
      <c r="D22" s="1" t="s">
        <v>495</v>
      </c>
      <c r="E22" s="1">
        <f t="shared" ca="1" si="1"/>
        <v>6</v>
      </c>
      <c r="F22" s="1" t="s">
        <v>32</v>
      </c>
      <c r="J22" s="1">
        <f t="shared" ca="1" si="2"/>
        <v>2</v>
      </c>
      <c r="K22" s="1">
        <v>-10</v>
      </c>
      <c r="L22" s="1">
        <v>10</v>
      </c>
      <c r="M22" s="1">
        <v>-7</v>
      </c>
      <c r="N22" s="1">
        <v>7</v>
      </c>
      <c r="O22" s="1" t="str">
        <f t="shared" ca="1" si="3"/>
        <v>1*x-4</v>
      </c>
      <c r="P22" s="1" t="s">
        <v>497</v>
      </c>
      <c r="Q22" s="1" t="s">
        <v>30</v>
      </c>
      <c r="R22" s="1" t="s">
        <v>499</v>
      </c>
      <c r="S22" s="1" t="str">
        <f t="shared" ca="1" si="4"/>
        <v>\color{red}{x}-4</v>
      </c>
      <c r="T22" s="1" t="s">
        <v>494</v>
      </c>
      <c r="U22" s="1" t="s">
        <v>500</v>
      </c>
      <c r="V22" s="1" t="str">
        <f t="shared" ca="1" si="5"/>
        <v>`f(\color{red}{6})=</v>
      </c>
      <c r="W22" s="1" t="str">
        <f t="shared" ca="1" si="6"/>
        <v>\color{red}{6}-4</v>
      </c>
      <c r="X22" s="1" t="s">
        <v>494</v>
      </c>
      <c r="Y22" s="1" t="str">
        <f t="shared" ca="1" si="7"/>
        <v>`f(\color{red}{6})=</v>
      </c>
      <c r="Z22" s="1" t="str">
        <f t="shared" ca="1" si="8"/>
        <v>6-4</v>
      </c>
      <c r="AA22" s="1" t="s">
        <v>494</v>
      </c>
      <c r="AB22" s="1" t="str">
        <f t="shared" ca="1" si="9"/>
        <v>`f(\color{red}{6})=</v>
      </c>
      <c r="AC22" s="1">
        <f t="shared" ca="1" si="10"/>
        <v>2</v>
      </c>
      <c r="AD22" s="1" t="s">
        <v>494</v>
      </c>
      <c r="AE22" s="1" t="str">
        <f t="shared" ca="1" si="11"/>
        <v>&lt;br&gt;L'image de `\color{red}{6}` par la fonction `f` est égale à `2`</v>
      </c>
      <c r="AF22" s="1" t="s">
        <v>498</v>
      </c>
      <c r="AG22" s="1">
        <f t="shared" ca="1" si="12"/>
        <v>1</v>
      </c>
      <c r="AH22" s="1" t="s">
        <v>16</v>
      </c>
      <c r="AI22" s="1" t="str">
        <f t="shared" ca="1" si="13"/>
        <v/>
      </c>
      <c r="AJ22" s="1">
        <f t="shared" ca="1" si="14"/>
        <v>-4</v>
      </c>
    </row>
    <row r="23" spans="1:36" x14ac:dyDescent="0.25">
      <c r="A23" s="1" t="s">
        <v>492</v>
      </c>
      <c r="B23" s="1" t="s">
        <v>493</v>
      </c>
      <c r="C23" s="1" t="str">
        <f t="shared" ca="1" si="0"/>
        <v>-x+6</v>
      </c>
      <c r="D23" s="1" t="s">
        <v>495</v>
      </c>
      <c r="E23" s="1">
        <f t="shared" ca="1" si="1"/>
        <v>6</v>
      </c>
      <c r="F23" s="1" t="s">
        <v>32</v>
      </c>
      <c r="J23" s="1">
        <f t="shared" ca="1" si="2"/>
        <v>0</v>
      </c>
      <c r="K23" s="1">
        <v>-10</v>
      </c>
      <c r="L23" s="1">
        <v>10</v>
      </c>
      <c r="M23" s="1">
        <v>-7</v>
      </c>
      <c r="N23" s="1">
        <v>7</v>
      </c>
      <c r="O23" s="1" t="str">
        <f t="shared" ca="1" si="3"/>
        <v>-1*x+6</v>
      </c>
      <c r="P23" s="1" t="s">
        <v>497</v>
      </c>
      <c r="Q23" s="1" t="s">
        <v>30</v>
      </c>
      <c r="R23" s="1" t="s">
        <v>499</v>
      </c>
      <c r="S23" s="1" t="str">
        <f t="shared" ca="1" si="4"/>
        <v>-\color{red}{x}+6</v>
      </c>
      <c r="T23" s="1" t="s">
        <v>494</v>
      </c>
      <c r="U23" s="1" t="s">
        <v>500</v>
      </c>
      <c r="V23" s="1" t="str">
        <f t="shared" ca="1" si="5"/>
        <v>`f(\color{red}{6})=</v>
      </c>
      <c r="W23" s="1" t="str">
        <f t="shared" ca="1" si="6"/>
        <v>-\color{red}{6}+6</v>
      </c>
      <c r="X23" s="1" t="s">
        <v>494</v>
      </c>
      <c r="Y23" s="1" t="str">
        <f t="shared" ca="1" si="7"/>
        <v>`f(\color{red}{6})=</v>
      </c>
      <c r="Z23" s="1" t="str">
        <f t="shared" ca="1" si="8"/>
        <v>-6+6</v>
      </c>
      <c r="AA23" s="1" t="s">
        <v>494</v>
      </c>
      <c r="AB23" s="1" t="str">
        <f t="shared" ca="1" si="9"/>
        <v>`f(\color{red}{6})=</v>
      </c>
      <c r="AC23" s="1">
        <f t="shared" ca="1" si="10"/>
        <v>0</v>
      </c>
      <c r="AD23" s="1" t="s">
        <v>494</v>
      </c>
      <c r="AE23" s="1" t="str">
        <f t="shared" ca="1" si="11"/>
        <v>&lt;br&gt;L'image de `\color{red}{6}` par la fonction `f` est égale à `0`</v>
      </c>
      <c r="AF23" s="1" t="s">
        <v>498</v>
      </c>
      <c r="AG23" s="1">
        <f t="shared" ca="1" si="12"/>
        <v>-1</v>
      </c>
      <c r="AH23" s="1" t="s">
        <v>16</v>
      </c>
      <c r="AI23" s="1" t="str">
        <f t="shared" ca="1" si="13"/>
        <v>+</v>
      </c>
      <c r="AJ23" s="1">
        <f t="shared" ca="1" si="14"/>
        <v>6</v>
      </c>
    </row>
    <row r="24" spans="1:36" x14ac:dyDescent="0.25">
      <c r="A24" s="1" t="s">
        <v>492</v>
      </c>
      <c r="B24" s="1" t="s">
        <v>493</v>
      </c>
      <c r="C24" s="1" t="str">
        <f t="shared" ca="1" si="0"/>
        <v>4x+5</v>
      </c>
      <c r="D24" s="1" t="s">
        <v>495</v>
      </c>
      <c r="E24" s="1">
        <f t="shared" ca="1" si="1"/>
        <v>5</v>
      </c>
      <c r="F24" s="1" t="s">
        <v>32</v>
      </c>
      <c r="J24" s="1">
        <f t="shared" ca="1" si="2"/>
        <v>25</v>
      </c>
      <c r="K24" s="1">
        <v>-10</v>
      </c>
      <c r="L24" s="1">
        <v>10</v>
      </c>
      <c r="M24" s="1">
        <v>-7</v>
      </c>
      <c r="N24" s="1">
        <v>7</v>
      </c>
      <c r="O24" s="1" t="str">
        <f t="shared" ca="1" si="3"/>
        <v>4*x+5</v>
      </c>
      <c r="P24" s="1" t="s">
        <v>497</v>
      </c>
      <c r="Q24" s="1" t="s">
        <v>30</v>
      </c>
      <c r="R24" s="1" t="s">
        <v>499</v>
      </c>
      <c r="S24" s="1" t="str">
        <f t="shared" ca="1" si="4"/>
        <v>4\color{red}{x}+5</v>
      </c>
      <c r="T24" s="1" t="s">
        <v>494</v>
      </c>
      <c r="U24" s="1" t="s">
        <v>500</v>
      </c>
      <c r="V24" s="1" t="str">
        <f t="shared" ca="1" si="5"/>
        <v>`f(\color{red}{5})=</v>
      </c>
      <c r="W24" s="1" t="str">
        <f t="shared" ca="1" si="6"/>
        <v>4\times\color{red}{5}+5</v>
      </c>
      <c r="X24" s="1" t="s">
        <v>494</v>
      </c>
      <c r="Y24" s="1" t="str">
        <f t="shared" ca="1" si="7"/>
        <v>`f(\color{red}{5})=</v>
      </c>
      <c r="Z24" s="1" t="str">
        <f t="shared" ca="1" si="8"/>
        <v>20+5</v>
      </c>
      <c r="AA24" s="1" t="s">
        <v>494</v>
      </c>
      <c r="AB24" s="1" t="str">
        <f t="shared" ca="1" si="9"/>
        <v>`f(\color{red}{5})=</v>
      </c>
      <c r="AC24" s="1">
        <f t="shared" ca="1" si="10"/>
        <v>25</v>
      </c>
      <c r="AD24" s="1" t="s">
        <v>494</v>
      </c>
      <c r="AE24" s="1" t="str">
        <f t="shared" ca="1" si="11"/>
        <v>&lt;br&gt;L'image de `\color{red}{5}` par la fonction `f` est égale à `25`</v>
      </c>
      <c r="AF24" s="1" t="s">
        <v>498</v>
      </c>
      <c r="AG24" s="1">
        <f t="shared" ca="1" si="12"/>
        <v>4</v>
      </c>
      <c r="AH24" s="1" t="s">
        <v>16</v>
      </c>
      <c r="AI24" s="1" t="str">
        <f t="shared" ca="1" si="13"/>
        <v>+</v>
      </c>
      <c r="AJ24" s="1">
        <f t="shared" ca="1" si="14"/>
        <v>5</v>
      </c>
    </row>
    <row r="25" spans="1:36" x14ac:dyDescent="0.25">
      <c r="A25" s="1" t="s">
        <v>492</v>
      </c>
      <c r="B25" s="1" t="s">
        <v>493</v>
      </c>
      <c r="C25" s="1" t="str">
        <f t="shared" ca="1" si="0"/>
        <v>x+4</v>
      </c>
      <c r="D25" s="1" t="s">
        <v>495</v>
      </c>
      <c r="E25" s="1">
        <f t="shared" ca="1" si="1"/>
        <v>10</v>
      </c>
      <c r="F25" s="1" t="s">
        <v>32</v>
      </c>
      <c r="J25" s="1">
        <f t="shared" ca="1" si="2"/>
        <v>14</v>
      </c>
      <c r="K25" s="1">
        <v>-10</v>
      </c>
      <c r="L25" s="1">
        <v>10</v>
      </c>
      <c r="M25" s="1">
        <v>-7</v>
      </c>
      <c r="N25" s="1">
        <v>7</v>
      </c>
      <c r="O25" s="1" t="str">
        <f t="shared" ca="1" si="3"/>
        <v>1*x+4</v>
      </c>
      <c r="P25" s="1" t="s">
        <v>497</v>
      </c>
      <c r="Q25" s="1" t="s">
        <v>30</v>
      </c>
      <c r="R25" s="1" t="s">
        <v>499</v>
      </c>
      <c r="S25" s="1" t="str">
        <f t="shared" ca="1" si="4"/>
        <v>\color{red}{x}+4</v>
      </c>
      <c r="T25" s="1" t="s">
        <v>494</v>
      </c>
      <c r="U25" s="1" t="s">
        <v>500</v>
      </c>
      <c r="V25" s="1" t="str">
        <f t="shared" ca="1" si="5"/>
        <v>`f(\color{red}{10})=</v>
      </c>
      <c r="W25" s="1" t="str">
        <f t="shared" ca="1" si="6"/>
        <v>\color{red}{10}+4</v>
      </c>
      <c r="X25" s="1" t="s">
        <v>494</v>
      </c>
      <c r="Y25" s="1" t="str">
        <f t="shared" ca="1" si="7"/>
        <v>`f(\color{red}{10})=</v>
      </c>
      <c r="Z25" s="1" t="str">
        <f t="shared" ca="1" si="8"/>
        <v>10+4</v>
      </c>
      <c r="AA25" s="1" t="s">
        <v>494</v>
      </c>
      <c r="AB25" s="1" t="str">
        <f t="shared" ca="1" si="9"/>
        <v>`f(\color{red}{10})=</v>
      </c>
      <c r="AC25" s="1">
        <f t="shared" ca="1" si="10"/>
        <v>14</v>
      </c>
      <c r="AD25" s="1" t="s">
        <v>494</v>
      </c>
      <c r="AE25" s="1" t="str">
        <f t="shared" ca="1" si="11"/>
        <v>&lt;br&gt;L'image de `\color{red}{10}` par la fonction `f` est égale à `14`</v>
      </c>
      <c r="AF25" s="1" t="s">
        <v>498</v>
      </c>
      <c r="AG25" s="1">
        <f t="shared" ca="1" si="12"/>
        <v>1</v>
      </c>
      <c r="AH25" s="1" t="s">
        <v>16</v>
      </c>
      <c r="AI25" s="1" t="str">
        <f t="shared" ca="1" si="13"/>
        <v>+</v>
      </c>
      <c r="AJ25" s="1">
        <f t="shared" ca="1" si="14"/>
        <v>4</v>
      </c>
    </row>
    <row r="26" spans="1:36" x14ac:dyDescent="0.25">
      <c r="A26" s="1" t="s">
        <v>492</v>
      </c>
      <c r="B26" s="1" t="s">
        <v>493</v>
      </c>
      <c r="C26" s="1" t="str">
        <f t="shared" ca="1" si="0"/>
        <v>4x+3</v>
      </c>
      <c r="D26" s="1" t="s">
        <v>495</v>
      </c>
      <c r="E26" s="1">
        <f t="shared" ca="1" si="1"/>
        <v>2</v>
      </c>
      <c r="F26" s="1" t="s">
        <v>32</v>
      </c>
      <c r="J26" s="1">
        <f t="shared" ca="1" si="2"/>
        <v>11</v>
      </c>
      <c r="K26" s="1">
        <v>-10</v>
      </c>
      <c r="L26" s="1">
        <v>10</v>
      </c>
      <c r="M26" s="1">
        <v>-7</v>
      </c>
      <c r="N26" s="1">
        <v>7</v>
      </c>
      <c r="O26" s="1" t="str">
        <f t="shared" ca="1" si="3"/>
        <v>4*x+3</v>
      </c>
      <c r="P26" s="1" t="s">
        <v>497</v>
      </c>
      <c r="Q26" s="1" t="s">
        <v>30</v>
      </c>
      <c r="R26" s="1" t="s">
        <v>499</v>
      </c>
      <c r="S26" s="1" t="str">
        <f t="shared" ca="1" si="4"/>
        <v>4\color{red}{x}+3</v>
      </c>
      <c r="T26" s="1" t="s">
        <v>494</v>
      </c>
      <c r="U26" s="1" t="s">
        <v>500</v>
      </c>
      <c r="V26" s="1" t="str">
        <f t="shared" ca="1" si="5"/>
        <v>`f(\color{red}{2})=</v>
      </c>
      <c r="W26" s="1" t="str">
        <f t="shared" ca="1" si="6"/>
        <v>4\times\color{red}{2}+3</v>
      </c>
      <c r="X26" s="1" t="s">
        <v>494</v>
      </c>
      <c r="Y26" s="1" t="str">
        <f t="shared" ca="1" si="7"/>
        <v>`f(\color{red}{2})=</v>
      </c>
      <c r="Z26" s="1" t="str">
        <f t="shared" ca="1" si="8"/>
        <v>8+3</v>
      </c>
      <c r="AA26" s="1" t="s">
        <v>494</v>
      </c>
      <c r="AB26" s="1" t="str">
        <f t="shared" ca="1" si="9"/>
        <v>`f(\color{red}{2})=</v>
      </c>
      <c r="AC26" s="1">
        <f t="shared" ca="1" si="10"/>
        <v>11</v>
      </c>
      <c r="AD26" s="1" t="s">
        <v>494</v>
      </c>
      <c r="AE26" s="1" t="str">
        <f t="shared" ca="1" si="11"/>
        <v>&lt;br&gt;L'image de `\color{red}{2}` par la fonction `f` est égale à `11`</v>
      </c>
      <c r="AF26" s="1" t="s">
        <v>498</v>
      </c>
      <c r="AG26" s="1">
        <f t="shared" ca="1" si="12"/>
        <v>4</v>
      </c>
      <c r="AH26" s="1" t="s">
        <v>16</v>
      </c>
      <c r="AI26" s="1" t="str">
        <f t="shared" ca="1" si="13"/>
        <v>+</v>
      </c>
      <c r="AJ26" s="1">
        <f t="shared" ca="1" si="14"/>
        <v>3</v>
      </c>
    </row>
    <row r="27" spans="1:36" x14ac:dyDescent="0.25">
      <c r="A27" s="1" t="s">
        <v>492</v>
      </c>
      <c r="B27" s="1" t="s">
        <v>493</v>
      </c>
      <c r="C27" s="1" t="str">
        <f t="shared" ca="1" si="0"/>
        <v>-2x-6</v>
      </c>
      <c r="D27" s="1" t="s">
        <v>495</v>
      </c>
      <c r="E27" s="1">
        <f t="shared" ca="1" si="1"/>
        <v>2</v>
      </c>
      <c r="F27" s="1" t="s">
        <v>32</v>
      </c>
      <c r="J27" s="1">
        <f t="shared" ca="1" si="2"/>
        <v>-10</v>
      </c>
      <c r="K27" s="1">
        <v>-10</v>
      </c>
      <c r="L27" s="1">
        <v>10</v>
      </c>
      <c r="M27" s="1">
        <v>-7</v>
      </c>
      <c r="N27" s="1">
        <v>7</v>
      </c>
      <c r="O27" s="1" t="str">
        <f t="shared" ca="1" si="3"/>
        <v>-2*x-6</v>
      </c>
      <c r="P27" s="1" t="s">
        <v>497</v>
      </c>
      <c r="Q27" s="1" t="s">
        <v>30</v>
      </c>
      <c r="R27" s="1" t="s">
        <v>499</v>
      </c>
      <c r="S27" s="1" t="str">
        <f t="shared" ca="1" si="4"/>
        <v>-2\color{red}{x}-6</v>
      </c>
      <c r="T27" s="1" t="s">
        <v>494</v>
      </c>
      <c r="U27" s="1" t="s">
        <v>500</v>
      </c>
      <c r="V27" s="1" t="str">
        <f t="shared" ca="1" si="5"/>
        <v>`f(\color{red}{2})=</v>
      </c>
      <c r="W27" s="1" t="str">
        <f t="shared" ca="1" si="6"/>
        <v>-2\times\color{red}{2}-6</v>
      </c>
      <c r="X27" s="1" t="s">
        <v>494</v>
      </c>
      <c r="Y27" s="1" t="str">
        <f t="shared" ca="1" si="7"/>
        <v>`f(\color{red}{2})=</v>
      </c>
      <c r="Z27" s="1" t="str">
        <f t="shared" ca="1" si="8"/>
        <v>-4-6</v>
      </c>
      <c r="AA27" s="1" t="s">
        <v>494</v>
      </c>
      <c r="AB27" s="1" t="str">
        <f t="shared" ca="1" si="9"/>
        <v>`f(\color{red}{2})=</v>
      </c>
      <c r="AC27" s="1">
        <f t="shared" ca="1" si="10"/>
        <v>-10</v>
      </c>
      <c r="AD27" s="1" t="s">
        <v>494</v>
      </c>
      <c r="AE27" s="1" t="str">
        <f t="shared" ca="1" si="11"/>
        <v>&lt;br&gt;L'image de `\color{red}{2}` par la fonction `f` est égale à `-10`</v>
      </c>
      <c r="AF27" s="1" t="s">
        <v>498</v>
      </c>
      <c r="AG27" s="1">
        <f t="shared" ca="1" si="12"/>
        <v>-2</v>
      </c>
      <c r="AH27" s="1" t="s">
        <v>16</v>
      </c>
      <c r="AI27" s="1" t="str">
        <f t="shared" ca="1" si="13"/>
        <v/>
      </c>
      <c r="AJ27" s="1">
        <f t="shared" ca="1" si="14"/>
        <v>-6</v>
      </c>
    </row>
    <row r="28" spans="1:36" x14ac:dyDescent="0.25">
      <c r="A28" s="1" t="s">
        <v>492</v>
      </c>
      <c r="B28" s="1" t="s">
        <v>493</v>
      </c>
      <c r="C28" s="1" t="str">
        <f t="shared" ca="1" si="0"/>
        <v>x-1</v>
      </c>
      <c r="D28" s="1" t="s">
        <v>495</v>
      </c>
      <c r="E28" s="1">
        <f t="shared" ca="1" si="1"/>
        <v>7</v>
      </c>
      <c r="F28" s="1" t="s">
        <v>32</v>
      </c>
      <c r="J28" s="1">
        <f t="shared" ca="1" si="2"/>
        <v>6</v>
      </c>
      <c r="K28" s="1">
        <v>-10</v>
      </c>
      <c r="L28" s="1">
        <v>10</v>
      </c>
      <c r="M28" s="1">
        <v>-7</v>
      </c>
      <c r="N28" s="1">
        <v>7</v>
      </c>
      <c r="O28" s="1" t="str">
        <f t="shared" ca="1" si="3"/>
        <v>1*x-1</v>
      </c>
      <c r="P28" s="1" t="s">
        <v>497</v>
      </c>
      <c r="Q28" s="1" t="s">
        <v>30</v>
      </c>
      <c r="R28" s="1" t="s">
        <v>499</v>
      </c>
      <c r="S28" s="1" t="str">
        <f t="shared" ca="1" si="4"/>
        <v>\color{red}{x}-1</v>
      </c>
      <c r="T28" s="1" t="s">
        <v>494</v>
      </c>
      <c r="U28" s="1" t="s">
        <v>500</v>
      </c>
      <c r="V28" s="1" t="str">
        <f t="shared" ca="1" si="5"/>
        <v>`f(\color{red}{7})=</v>
      </c>
      <c r="W28" s="1" t="str">
        <f t="shared" ca="1" si="6"/>
        <v>\color{red}{7}-1</v>
      </c>
      <c r="X28" s="1" t="s">
        <v>494</v>
      </c>
      <c r="Y28" s="1" t="str">
        <f t="shared" ca="1" si="7"/>
        <v>`f(\color{red}{7})=</v>
      </c>
      <c r="Z28" s="1" t="str">
        <f t="shared" ca="1" si="8"/>
        <v>7-1</v>
      </c>
      <c r="AA28" s="1" t="s">
        <v>494</v>
      </c>
      <c r="AB28" s="1" t="str">
        <f t="shared" ca="1" si="9"/>
        <v>`f(\color{red}{7})=</v>
      </c>
      <c r="AC28" s="1">
        <f t="shared" ca="1" si="10"/>
        <v>6</v>
      </c>
      <c r="AD28" s="1" t="s">
        <v>494</v>
      </c>
      <c r="AE28" s="1" t="str">
        <f t="shared" ca="1" si="11"/>
        <v>&lt;br&gt;L'image de `\color{red}{7}` par la fonction `f` est égale à `6`</v>
      </c>
      <c r="AF28" s="1" t="s">
        <v>498</v>
      </c>
      <c r="AG28" s="1">
        <f t="shared" ca="1" si="12"/>
        <v>1</v>
      </c>
      <c r="AH28" s="1" t="s">
        <v>16</v>
      </c>
      <c r="AI28" s="1" t="str">
        <f t="shared" ca="1" si="13"/>
        <v/>
      </c>
      <c r="AJ28" s="1">
        <f t="shared" ca="1" si="14"/>
        <v>-1</v>
      </c>
    </row>
    <row r="29" spans="1:36" x14ac:dyDescent="0.25">
      <c r="A29" s="1" t="s">
        <v>492</v>
      </c>
      <c r="B29" s="1" t="s">
        <v>493</v>
      </c>
      <c r="C29" s="1" t="str">
        <f t="shared" ca="1" si="0"/>
        <v>2x+2</v>
      </c>
      <c r="D29" s="1" t="s">
        <v>495</v>
      </c>
      <c r="E29" s="1">
        <f t="shared" ca="1" si="1"/>
        <v>9</v>
      </c>
      <c r="F29" s="1" t="s">
        <v>32</v>
      </c>
      <c r="J29" s="1">
        <f t="shared" ca="1" si="2"/>
        <v>20</v>
      </c>
      <c r="K29" s="1">
        <v>-10</v>
      </c>
      <c r="L29" s="1">
        <v>10</v>
      </c>
      <c r="M29" s="1">
        <v>-7</v>
      </c>
      <c r="N29" s="1">
        <v>7</v>
      </c>
      <c r="O29" s="1" t="str">
        <f t="shared" ca="1" si="3"/>
        <v>2*x+2</v>
      </c>
      <c r="P29" s="1" t="s">
        <v>497</v>
      </c>
      <c r="Q29" s="1" t="s">
        <v>30</v>
      </c>
      <c r="R29" s="1" t="s">
        <v>499</v>
      </c>
      <c r="S29" s="1" t="str">
        <f t="shared" ca="1" si="4"/>
        <v>2\color{red}{x}+2</v>
      </c>
      <c r="T29" s="1" t="s">
        <v>494</v>
      </c>
      <c r="U29" s="1" t="s">
        <v>500</v>
      </c>
      <c r="V29" s="1" t="str">
        <f t="shared" ca="1" si="5"/>
        <v>`f(\color{red}{9})=</v>
      </c>
      <c r="W29" s="1" t="str">
        <f t="shared" ca="1" si="6"/>
        <v>2\times\color{red}{9}+2</v>
      </c>
      <c r="X29" s="1" t="s">
        <v>494</v>
      </c>
      <c r="Y29" s="1" t="str">
        <f t="shared" ca="1" si="7"/>
        <v>`f(\color{red}{9})=</v>
      </c>
      <c r="Z29" s="1" t="str">
        <f t="shared" ca="1" si="8"/>
        <v>18+2</v>
      </c>
      <c r="AA29" s="1" t="s">
        <v>494</v>
      </c>
      <c r="AB29" s="1" t="str">
        <f t="shared" ca="1" si="9"/>
        <v>`f(\color{red}{9})=</v>
      </c>
      <c r="AC29" s="1">
        <f t="shared" ca="1" si="10"/>
        <v>20</v>
      </c>
      <c r="AD29" s="1" t="s">
        <v>494</v>
      </c>
      <c r="AE29" s="1" t="str">
        <f t="shared" ca="1" si="11"/>
        <v>&lt;br&gt;L'image de `\color{red}{9}` par la fonction `f` est égale à `20`</v>
      </c>
      <c r="AF29" s="1" t="s">
        <v>498</v>
      </c>
      <c r="AG29" s="1">
        <f t="shared" ca="1" si="12"/>
        <v>2</v>
      </c>
      <c r="AH29" s="1" t="s">
        <v>16</v>
      </c>
      <c r="AI29" s="1" t="str">
        <f t="shared" ca="1" si="13"/>
        <v>+</v>
      </c>
      <c r="AJ29" s="1">
        <f t="shared" ca="1" si="14"/>
        <v>2</v>
      </c>
    </row>
    <row r="30" spans="1:36" x14ac:dyDescent="0.25">
      <c r="A30" s="1" t="s">
        <v>492</v>
      </c>
      <c r="B30" s="1" t="s">
        <v>493</v>
      </c>
      <c r="C30" s="1" t="str">
        <f t="shared" ca="1" si="0"/>
        <v>-3x-2</v>
      </c>
      <c r="D30" s="1" t="s">
        <v>495</v>
      </c>
      <c r="E30" s="1">
        <f t="shared" ca="1" si="1"/>
        <v>4</v>
      </c>
      <c r="F30" s="1" t="s">
        <v>32</v>
      </c>
      <c r="J30" s="1">
        <f t="shared" ca="1" si="2"/>
        <v>-14</v>
      </c>
      <c r="K30" s="1">
        <v>-10</v>
      </c>
      <c r="L30" s="1">
        <v>10</v>
      </c>
      <c r="M30" s="1">
        <v>-7</v>
      </c>
      <c r="N30" s="1">
        <v>7</v>
      </c>
      <c r="O30" s="1" t="str">
        <f t="shared" ca="1" si="3"/>
        <v>-3*x-2</v>
      </c>
      <c r="P30" s="1" t="s">
        <v>497</v>
      </c>
      <c r="Q30" s="1" t="s">
        <v>30</v>
      </c>
      <c r="R30" s="1" t="s">
        <v>499</v>
      </c>
      <c r="S30" s="1" t="str">
        <f t="shared" ca="1" si="4"/>
        <v>-3\color{red}{x}-2</v>
      </c>
      <c r="T30" s="1" t="s">
        <v>494</v>
      </c>
      <c r="U30" s="1" t="s">
        <v>500</v>
      </c>
      <c r="V30" s="1" t="str">
        <f t="shared" ca="1" si="5"/>
        <v>`f(\color{red}{4})=</v>
      </c>
      <c r="W30" s="1" t="str">
        <f t="shared" ca="1" si="6"/>
        <v>-3\times\color{red}{4}-2</v>
      </c>
      <c r="X30" s="1" t="s">
        <v>494</v>
      </c>
      <c r="Y30" s="1" t="str">
        <f t="shared" ca="1" si="7"/>
        <v>`f(\color{red}{4})=</v>
      </c>
      <c r="Z30" s="1" t="str">
        <f t="shared" ca="1" si="8"/>
        <v>-12-2</v>
      </c>
      <c r="AA30" s="1" t="s">
        <v>494</v>
      </c>
      <c r="AB30" s="1" t="str">
        <f t="shared" ca="1" si="9"/>
        <v>`f(\color{red}{4})=</v>
      </c>
      <c r="AC30" s="1">
        <f t="shared" ca="1" si="10"/>
        <v>-14</v>
      </c>
      <c r="AD30" s="1" t="s">
        <v>494</v>
      </c>
      <c r="AE30" s="1" t="str">
        <f t="shared" ca="1" si="11"/>
        <v>&lt;br&gt;L'image de `\color{red}{4}` par la fonction `f` est égale à `-14`</v>
      </c>
      <c r="AF30" s="1" t="s">
        <v>498</v>
      </c>
      <c r="AG30" s="1">
        <f t="shared" ca="1" si="12"/>
        <v>-3</v>
      </c>
      <c r="AH30" s="1" t="s">
        <v>16</v>
      </c>
      <c r="AI30" s="1" t="str">
        <f t="shared" ca="1" si="13"/>
        <v/>
      </c>
      <c r="AJ30" s="1">
        <f t="shared" ca="1" si="14"/>
        <v>-2</v>
      </c>
    </row>
    <row r="31" spans="1:36" x14ac:dyDescent="0.25">
      <c r="A31" s="1" t="s">
        <v>492</v>
      </c>
      <c r="B31" s="1" t="s">
        <v>493</v>
      </c>
      <c r="C31" s="1" t="str">
        <f t="shared" ca="1" si="0"/>
        <v>4x-4</v>
      </c>
      <c r="D31" s="1" t="s">
        <v>495</v>
      </c>
      <c r="E31" s="1">
        <f t="shared" ca="1" si="1"/>
        <v>7</v>
      </c>
      <c r="F31" s="1" t="s">
        <v>32</v>
      </c>
      <c r="J31" s="1">
        <f t="shared" ca="1" si="2"/>
        <v>24</v>
      </c>
      <c r="K31" s="1">
        <v>-10</v>
      </c>
      <c r="L31" s="1">
        <v>10</v>
      </c>
      <c r="M31" s="1">
        <v>-7</v>
      </c>
      <c r="N31" s="1">
        <v>7</v>
      </c>
      <c r="O31" s="1" t="str">
        <f t="shared" ca="1" si="3"/>
        <v>4*x-4</v>
      </c>
      <c r="P31" s="1" t="s">
        <v>497</v>
      </c>
      <c r="Q31" s="1" t="s">
        <v>30</v>
      </c>
      <c r="R31" s="1" t="s">
        <v>499</v>
      </c>
      <c r="S31" s="1" t="str">
        <f t="shared" ca="1" si="4"/>
        <v>4\color{red}{x}-4</v>
      </c>
      <c r="T31" s="1" t="s">
        <v>494</v>
      </c>
      <c r="U31" s="1" t="s">
        <v>500</v>
      </c>
      <c r="V31" s="1" t="str">
        <f t="shared" ca="1" si="5"/>
        <v>`f(\color{red}{7})=</v>
      </c>
      <c r="W31" s="1" t="str">
        <f t="shared" ca="1" si="6"/>
        <v>4\times\color{red}{7}-4</v>
      </c>
      <c r="X31" s="1" t="s">
        <v>494</v>
      </c>
      <c r="Y31" s="1" t="str">
        <f t="shared" ca="1" si="7"/>
        <v>`f(\color{red}{7})=</v>
      </c>
      <c r="Z31" s="1" t="str">
        <f t="shared" ca="1" si="8"/>
        <v>28-4</v>
      </c>
      <c r="AA31" s="1" t="s">
        <v>494</v>
      </c>
      <c r="AB31" s="1" t="str">
        <f t="shared" ca="1" si="9"/>
        <v>`f(\color{red}{7})=</v>
      </c>
      <c r="AC31" s="1">
        <f t="shared" ca="1" si="10"/>
        <v>24</v>
      </c>
      <c r="AD31" s="1" t="s">
        <v>494</v>
      </c>
      <c r="AE31" s="1" t="str">
        <f t="shared" ca="1" si="11"/>
        <v>&lt;br&gt;L'image de `\color{red}{7}` par la fonction `f` est égale à `24`</v>
      </c>
      <c r="AF31" s="1" t="s">
        <v>498</v>
      </c>
      <c r="AG31" s="1">
        <f t="shared" ca="1" si="12"/>
        <v>4</v>
      </c>
      <c r="AH31" s="1" t="s">
        <v>16</v>
      </c>
      <c r="AI31" s="1" t="str">
        <f t="shared" ca="1" si="13"/>
        <v/>
      </c>
      <c r="AJ31" s="1">
        <f t="shared" ca="1" si="14"/>
        <v>-4</v>
      </c>
    </row>
    <row r="32" spans="1:36" x14ac:dyDescent="0.25">
      <c r="A32" s="1" t="s">
        <v>492</v>
      </c>
      <c r="B32" s="1" t="s">
        <v>493</v>
      </c>
      <c r="C32" s="1" t="str">
        <f t="shared" ca="1" si="0"/>
        <v>x-3</v>
      </c>
      <c r="D32" s="1" t="s">
        <v>495</v>
      </c>
      <c r="E32" s="1">
        <f t="shared" ca="1" si="1"/>
        <v>4</v>
      </c>
      <c r="F32" s="1" t="s">
        <v>32</v>
      </c>
      <c r="J32" s="1">
        <f t="shared" ca="1" si="2"/>
        <v>1</v>
      </c>
      <c r="K32" s="1">
        <v>-10</v>
      </c>
      <c r="L32" s="1">
        <v>10</v>
      </c>
      <c r="M32" s="1">
        <v>-7</v>
      </c>
      <c r="N32" s="1">
        <v>7</v>
      </c>
      <c r="O32" s="1" t="str">
        <f t="shared" ca="1" si="3"/>
        <v>1*x-3</v>
      </c>
      <c r="P32" s="1" t="s">
        <v>497</v>
      </c>
      <c r="Q32" s="1" t="s">
        <v>30</v>
      </c>
      <c r="R32" s="1" t="s">
        <v>499</v>
      </c>
      <c r="S32" s="1" t="str">
        <f t="shared" ca="1" si="4"/>
        <v>\color{red}{x}-3</v>
      </c>
      <c r="T32" s="1" t="s">
        <v>494</v>
      </c>
      <c r="U32" s="1" t="s">
        <v>500</v>
      </c>
      <c r="V32" s="1" t="str">
        <f t="shared" ca="1" si="5"/>
        <v>`f(\color{red}{4})=</v>
      </c>
      <c r="W32" s="1" t="str">
        <f t="shared" ca="1" si="6"/>
        <v>\color{red}{4}-3</v>
      </c>
      <c r="X32" s="1" t="s">
        <v>494</v>
      </c>
      <c r="Y32" s="1" t="str">
        <f t="shared" ca="1" si="7"/>
        <v>`f(\color{red}{4})=</v>
      </c>
      <c r="Z32" s="1" t="str">
        <f t="shared" ca="1" si="8"/>
        <v>4-3</v>
      </c>
      <c r="AA32" s="1" t="s">
        <v>494</v>
      </c>
      <c r="AB32" s="1" t="str">
        <f t="shared" ca="1" si="9"/>
        <v>`f(\color{red}{4})=</v>
      </c>
      <c r="AC32" s="1">
        <f t="shared" ca="1" si="10"/>
        <v>1</v>
      </c>
      <c r="AD32" s="1" t="s">
        <v>494</v>
      </c>
      <c r="AE32" s="1" t="str">
        <f t="shared" ca="1" si="11"/>
        <v>&lt;br&gt;L'image de `\color{red}{4}` par la fonction `f` est égale à `1`</v>
      </c>
      <c r="AF32" s="1" t="s">
        <v>498</v>
      </c>
      <c r="AG32" s="1">
        <f t="shared" ca="1" si="12"/>
        <v>1</v>
      </c>
      <c r="AH32" s="1" t="s">
        <v>16</v>
      </c>
      <c r="AI32" s="1" t="str">
        <f t="shared" ca="1" si="13"/>
        <v/>
      </c>
      <c r="AJ32" s="1">
        <f t="shared" ca="1" si="14"/>
        <v>-3</v>
      </c>
    </row>
    <row r="33" spans="1:36" x14ac:dyDescent="0.25">
      <c r="A33" s="1" t="s">
        <v>492</v>
      </c>
      <c r="B33" s="1" t="s">
        <v>493</v>
      </c>
      <c r="C33" s="1" t="str">
        <f t="shared" ca="1" si="0"/>
        <v>-3x+2</v>
      </c>
      <c r="D33" s="1" t="s">
        <v>495</v>
      </c>
      <c r="E33" s="1">
        <f t="shared" ca="1" si="1"/>
        <v>6</v>
      </c>
      <c r="F33" s="1" t="s">
        <v>32</v>
      </c>
      <c r="J33" s="1">
        <f t="shared" ca="1" si="2"/>
        <v>-16</v>
      </c>
      <c r="K33" s="1">
        <v>-10</v>
      </c>
      <c r="L33" s="1">
        <v>10</v>
      </c>
      <c r="M33" s="1">
        <v>-7</v>
      </c>
      <c r="N33" s="1">
        <v>7</v>
      </c>
      <c r="O33" s="1" t="str">
        <f t="shared" ca="1" si="3"/>
        <v>-3*x+2</v>
      </c>
      <c r="P33" s="1" t="s">
        <v>497</v>
      </c>
      <c r="Q33" s="1" t="s">
        <v>30</v>
      </c>
      <c r="R33" s="1" t="s">
        <v>499</v>
      </c>
      <c r="S33" s="1" t="str">
        <f t="shared" ca="1" si="4"/>
        <v>-3\color{red}{x}+2</v>
      </c>
      <c r="T33" s="1" t="s">
        <v>494</v>
      </c>
      <c r="U33" s="1" t="s">
        <v>500</v>
      </c>
      <c r="V33" s="1" t="str">
        <f t="shared" ca="1" si="5"/>
        <v>`f(\color{red}{6})=</v>
      </c>
      <c r="W33" s="1" t="str">
        <f t="shared" ca="1" si="6"/>
        <v>-3\times\color{red}{6}+2</v>
      </c>
      <c r="X33" s="1" t="s">
        <v>494</v>
      </c>
      <c r="Y33" s="1" t="str">
        <f t="shared" ca="1" si="7"/>
        <v>`f(\color{red}{6})=</v>
      </c>
      <c r="Z33" s="1" t="str">
        <f t="shared" ca="1" si="8"/>
        <v>-18+2</v>
      </c>
      <c r="AA33" s="1" t="s">
        <v>494</v>
      </c>
      <c r="AB33" s="1" t="str">
        <f t="shared" ca="1" si="9"/>
        <v>`f(\color{red}{6})=</v>
      </c>
      <c r="AC33" s="1">
        <f t="shared" ca="1" si="10"/>
        <v>-16</v>
      </c>
      <c r="AD33" s="1" t="s">
        <v>494</v>
      </c>
      <c r="AE33" s="1" t="str">
        <f t="shared" ca="1" si="11"/>
        <v>&lt;br&gt;L'image de `\color{red}{6}` par la fonction `f` est égale à `-16`</v>
      </c>
      <c r="AF33" s="1" t="s">
        <v>498</v>
      </c>
      <c r="AG33" s="1">
        <f t="shared" ca="1" si="12"/>
        <v>-3</v>
      </c>
      <c r="AH33" s="1" t="s">
        <v>16</v>
      </c>
      <c r="AI33" s="1" t="str">
        <f t="shared" ca="1" si="13"/>
        <v>+</v>
      </c>
      <c r="AJ33" s="1">
        <f t="shared" ca="1" si="14"/>
        <v>2</v>
      </c>
    </row>
    <row r="34" spans="1:36" x14ac:dyDescent="0.25">
      <c r="A34" s="1" t="s">
        <v>492</v>
      </c>
      <c r="B34" s="1" t="s">
        <v>493</v>
      </c>
      <c r="C34" s="1" t="str">
        <f t="shared" ca="1" si="0"/>
        <v>3x+3</v>
      </c>
      <c r="D34" s="1" t="s">
        <v>495</v>
      </c>
      <c r="E34" s="1">
        <f t="shared" ca="1" si="1"/>
        <v>6</v>
      </c>
      <c r="F34" s="1" t="s">
        <v>32</v>
      </c>
      <c r="J34" s="1">
        <f t="shared" ca="1" si="2"/>
        <v>21</v>
      </c>
      <c r="K34" s="1">
        <v>-10</v>
      </c>
      <c r="L34" s="1">
        <v>10</v>
      </c>
      <c r="M34" s="1">
        <v>-7</v>
      </c>
      <c r="N34" s="1">
        <v>7</v>
      </c>
      <c r="O34" s="1" t="str">
        <f t="shared" ca="1" si="3"/>
        <v>3*x+3</v>
      </c>
      <c r="P34" s="1" t="s">
        <v>497</v>
      </c>
      <c r="Q34" s="1" t="s">
        <v>30</v>
      </c>
      <c r="R34" s="1" t="s">
        <v>499</v>
      </c>
      <c r="S34" s="1" t="str">
        <f t="shared" ca="1" si="4"/>
        <v>3\color{red}{x}+3</v>
      </c>
      <c r="T34" s="1" t="s">
        <v>494</v>
      </c>
      <c r="U34" s="1" t="s">
        <v>500</v>
      </c>
      <c r="V34" s="1" t="str">
        <f t="shared" ca="1" si="5"/>
        <v>`f(\color{red}{6})=</v>
      </c>
      <c r="W34" s="1" t="str">
        <f t="shared" ca="1" si="6"/>
        <v>3\times\color{red}{6}+3</v>
      </c>
      <c r="X34" s="1" t="s">
        <v>494</v>
      </c>
      <c r="Y34" s="1" t="str">
        <f t="shared" ca="1" si="7"/>
        <v>`f(\color{red}{6})=</v>
      </c>
      <c r="Z34" s="1" t="str">
        <f t="shared" ca="1" si="8"/>
        <v>18+3</v>
      </c>
      <c r="AA34" s="1" t="s">
        <v>494</v>
      </c>
      <c r="AB34" s="1" t="str">
        <f t="shared" ca="1" si="9"/>
        <v>`f(\color{red}{6})=</v>
      </c>
      <c r="AC34" s="1">
        <f t="shared" ca="1" si="10"/>
        <v>21</v>
      </c>
      <c r="AD34" s="1" t="s">
        <v>494</v>
      </c>
      <c r="AE34" s="1" t="str">
        <f t="shared" ca="1" si="11"/>
        <v>&lt;br&gt;L'image de `\color{red}{6}` par la fonction `f` est égale à `21`</v>
      </c>
      <c r="AF34" s="1" t="s">
        <v>498</v>
      </c>
      <c r="AG34" s="1">
        <f t="shared" ca="1" si="12"/>
        <v>3</v>
      </c>
      <c r="AH34" s="1" t="s">
        <v>16</v>
      </c>
      <c r="AI34" s="1" t="str">
        <f t="shared" ca="1" si="13"/>
        <v>+</v>
      </c>
      <c r="AJ34" s="1">
        <f t="shared" ca="1" si="14"/>
        <v>3</v>
      </c>
    </row>
    <row r="35" spans="1:36" x14ac:dyDescent="0.25">
      <c r="A35" s="1" t="s">
        <v>492</v>
      </c>
      <c r="B35" s="1" t="s">
        <v>493</v>
      </c>
      <c r="C35" s="1" t="str">
        <f t="shared" ca="1" si="0"/>
        <v>-2x-3</v>
      </c>
      <c r="D35" s="1" t="s">
        <v>495</v>
      </c>
      <c r="E35" s="1">
        <f t="shared" ca="1" si="1"/>
        <v>3</v>
      </c>
      <c r="F35" s="1" t="s">
        <v>32</v>
      </c>
      <c r="J35" s="1">
        <f t="shared" ca="1" si="2"/>
        <v>-9</v>
      </c>
      <c r="K35" s="1">
        <v>-10</v>
      </c>
      <c r="L35" s="1">
        <v>10</v>
      </c>
      <c r="M35" s="1">
        <v>-7</v>
      </c>
      <c r="N35" s="1">
        <v>7</v>
      </c>
      <c r="O35" s="1" t="str">
        <f t="shared" ca="1" si="3"/>
        <v>-2*x-3</v>
      </c>
      <c r="P35" s="1" t="s">
        <v>497</v>
      </c>
      <c r="Q35" s="1" t="s">
        <v>30</v>
      </c>
      <c r="R35" s="1" t="s">
        <v>499</v>
      </c>
      <c r="S35" s="1" t="str">
        <f t="shared" ca="1" si="4"/>
        <v>-2\color{red}{x}-3</v>
      </c>
      <c r="T35" s="1" t="s">
        <v>494</v>
      </c>
      <c r="U35" s="1" t="s">
        <v>500</v>
      </c>
      <c r="V35" s="1" t="str">
        <f t="shared" ca="1" si="5"/>
        <v>`f(\color{red}{3})=</v>
      </c>
      <c r="W35" s="1" t="str">
        <f t="shared" ca="1" si="6"/>
        <v>-2\times\color{red}{3}-3</v>
      </c>
      <c r="X35" s="1" t="s">
        <v>494</v>
      </c>
      <c r="Y35" s="1" t="str">
        <f t="shared" ca="1" si="7"/>
        <v>`f(\color{red}{3})=</v>
      </c>
      <c r="Z35" s="1" t="str">
        <f t="shared" ca="1" si="8"/>
        <v>-6-3</v>
      </c>
      <c r="AA35" s="1" t="s">
        <v>494</v>
      </c>
      <c r="AB35" s="1" t="str">
        <f t="shared" ca="1" si="9"/>
        <v>`f(\color{red}{3})=</v>
      </c>
      <c r="AC35" s="1">
        <f t="shared" ca="1" si="10"/>
        <v>-9</v>
      </c>
      <c r="AD35" s="1" t="s">
        <v>494</v>
      </c>
      <c r="AE35" s="1" t="str">
        <f t="shared" ca="1" si="11"/>
        <v>&lt;br&gt;L'image de `\color{red}{3}` par la fonction `f` est égale à `-9`</v>
      </c>
      <c r="AF35" s="1" t="s">
        <v>498</v>
      </c>
      <c r="AG35" s="1">
        <f t="shared" ca="1" si="12"/>
        <v>-2</v>
      </c>
      <c r="AH35" s="1" t="s">
        <v>16</v>
      </c>
      <c r="AI35" s="1" t="str">
        <f t="shared" ca="1" si="13"/>
        <v/>
      </c>
      <c r="AJ35" s="1">
        <f t="shared" ca="1" si="14"/>
        <v>-3</v>
      </c>
    </row>
    <row r="36" spans="1:36" x14ac:dyDescent="0.25">
      <c r="A36" s="1" t="s">
        <v>492</v>
      </c>
      <c r="B36" s="1" t="s">
        <v>493</v>
      </c>
      <c r="C36" s="1" t="str">
        <f t="shared" ca="1" si="0"/>
        <v>3x-3</v>
      </c>
      <c r="D36" s="1" t="s">
        <v>495</v>
      </c>
      <c r="E36" s="1">
        <f t="shared" ca="1" si="1"/>
        <v>3</v>
      </c>
      <c r="F36" s="1" t="s">
        <v>32</v>
      </c>
      <c r="J36" s="1">
        <f t="shared" ca="1" si="2"/>
        <v>6</v>
      </c>
      <c r="K36" s="1">
        <v>-10</v>
      </c>
      <c r="L36" s="1">
        <v>10</v>
      </c>
      <c r="M36" s="1">
        <v>-7</v>
      </c>
      <c r="N36" s="1">
        <v>7</v>
      </c>
      <c r="O36" s="1" t="str">
        <f t="shared" ca="1" si="3"/>
        <v>3*x-3</v>
      </c>
      <c r="P36" s="1" t="s">
        <v>497</v>
      </c>
      <c r="Q36" s="1" t="s">
        <v>30</v>
      </c>
      <c r="R36" s="1" t="s">
        <v>499</v>
      </c>
      <c r="S36" s="1" t="str">
        <f t="shared" ca="1" si="4"/>
        <v>3\color{red}{x}-3</v>
      </c>
      <c r="T36" s="1" t="s">
        <v>494</v>
      </c>
      <c r="U36" s="1" t="s">
        <v>500</v>
      </c>
      <c r="V36" s="1" t="str">
        <f t="shared" ca="1" si="5"/>
        <v>`f(\color{red}{3})=</v>
      </c>
      <c r="W36" s="1" t="str">
        <f t="shared" ca="1" si="6"/>
        <v>3\times\color{red}{3}-3</v>
      </c>
      <c r="X36" s="1" t="s">
        <v>494</v>
      </c>
      <c r="Y36" s="1" t="str">
        <f t="shared" ca="1" si="7"/>
        <v>`f(\color{red}{3})=</v>
      </c>
      <c r="Z36" s="1" t="str">
        <f t="shared" ca="1" si="8"/>
        <v>9-3</v>
      </c>
      <c r="AA36" s="1" t="s">
        <v>494</v>
      </c>
      <c r="AB36" s="1" t="str">
        <f t="shared" ca="1" si="9"/>
        <v>`f(\color{red}{3})=</v>
      </c>
      <c r="AC36" s="1">
        <f t="shared" ca="1" si="10"/>
        <v>6</v>
      </c>
      <c r="AD36" s="1" t="s">
        <v>494</v>
      </c>
      <c r="AE36" s="1" t="str">
        <f t="shared" ca="1" si="11"/>
        <v>&lt;br&gt;L'image de `\color{red}{3}` par la fonction `f` est égale à `6`</v>
      </c>
      <c r="AF36" s="1" t="s">
        <v>498</v>
      </c>
      <c r="AG36" s="1">
        <f t="shared" ca="1" si="12"/>
        <v>3</v>
      </c>
      <c r="AH36" s="1" t="s">
        <v>16</v>
      </c>
      <c r="AI36" s="1" t="str">
        <f t="shared" ca="1" si="13"/>
        <v/>
      </c>
      <c r="AJ36" s="1">
        <f t="shared" ca="1" si="14"/>
        <v>-3</v>
      </c>
    </row>
    <row r="37" spans="1:36" x14ac:dyDescent="0.25">
      <c r="A37" s="1" t="s">
        <v>492</v>
      </c>
      <c r="B37" s="1" t="s">
        <v>493</v>
      </c>
      <c r="C37" s="1" t="str">
        <f t="shared" ca="1" si="0"/>
        <v>2x-5</v>
      </c>
      <c r="D37" s="1" t="s">
        <v>495</v>
      </c>
      <c r="E37" s="1">
        <f t="shared" ca="1" si="1"/>
        <v>3</v>
      </c>
      <c r="F37" s="1" t="s">
        <v>32</v>
      </c>
      <c r="J37" s="1">
        <f t="shared" ca="1" si="2"/>
        <v>1</v>
      </c>
      <c r="K37" s="1">
        <v>-10</v>
      </c>
      <c r="L37" s="1">
        <v>10</v>
      </c>
      <c r="M37" s="1">
        <v>-7</v>
      </c>
      <c r="N37" s="1">
        <v>7</v>
      </c>
      <c r="O37" s="1" t="str">
        <f t="shared" ca="1" si="3"/>
        <v>2*x-5</v>
      </c>
      <c r="P37" s="1" t="s">
        <v>497</v>
      </c>
      <c r="Q37" s="1" t="s">
        <v>30</v>
      </c>
      <c r="R37" s="1" t="s">
        <v>499</v>
      </c>
      <c r="S37" s="1" t="str">
        <f t="shared" ca="1" si="4"/>
        <v>2\color{red}{x}-5</v>
      </c>
      <c r="T37" s="1" t="s">
        <v>494</v>
      </c>
      <c r="U37" s="1" t="s">
        <v>500</v>
      </c>
      <c r="V37" s="1" t="str">
        <f t="shared" ca="1" si="5"/>
        <v>`f(\color{red}{3})=</v>
      </c>
      <c r="W37" s="1" t="str">
        <f t="shared" ca="1" si="6"/>
        <v>2\times\color{red}{3}-5</v>
      </c>
      <c r="X37" s="1" t="s">
        <v>494</v>
      </c>
      <c r="Y37" s="1" t="str">
        <f t="shared" ca="1" si="7"/>
        <v>`f(\color{red}{3})=</v>
      </c>
      <c r="Z37" s="1" t="str">
        <f t="shared" ca="1" si="8"/>
        <v>6-5</v>
      </c>
      <c r="AA37" s="1" t="s">
        <v>494</v>
      </c>
      <c r="AB37" s="1" t="str">
        <f t="shared" ca="1" si="9"/>
        <v>`f(\color{red}{3})=</v>
      </c>
      <c r="AC37" s="1">
        <f t="shared" ca="1" si="10"/>
        <v>1</v>
      </c>
      <c r="AD37" s="1" t="s">
        <v>494</v>
      </c>
      <c r="AE37" s="1" t="str">
        <f t="shared" ca="1" si="11"/>
        <v>&lt;br&gt;L'image de `\color{red}{3}` par la fonction `f` est égale à `1`</v>
      </c>
      <c r="AF37" s="1" t="s">
        <v>498</v>
      </c>
      <c r="AG37" s="1">
        <f t="shared" ca="1" si="12"/>
        <v>2</v>
      </c>
      <c r="AH37" s="1" t="s">
        <v>16</v>
      </c>
      <c r="AI37" s="1" t="str">
        <f t="shared" ca="1" si="13"/>
        <v/>
      </c>
      <c r="AJ37" s="1">
        <f t="shared" ca="1" si="14"/>
        <v>-5</v>
      </c>
    </row>
    <row r="38" spans="1:36" x14ac:dyDescent="0.25">
      <c r="A38" s="1" t="s">
        <v>492</v>
      </c>
      <c r="B38" s="1" t="s">
        <v>493</v>
      </c>
      <c r="C38" s="1" t="str">
        <f t="shared" ca="1" si="0"/>
        <v>-4x+1</v>
      </c>
      <c r="D38" s="1" t="s">
        <v>495</v>
      </c>
      <c r="E38" s="1">
        <f t="shared" ca="1" si="1"/>
        <v>9</v>
      </c>
      <c r="F38" s="1" t="s">
        <v>32</v>
      </c>
      <c r="J38" s="1">
        <f t="shared" ca="1" si="2"/>
        <v>-35</v>
      </c>
      <c r="K38" s="1">
        <v>-10</v>
      </c>
      <c r="L38" s="1">
        <v>10</v>
      </c>
      <c r="M38" s="1">
        <v>-7</v>
      </c>
      <c r="N38" s="1">
        <v>7</v>
      </c>
      <c r="O38" s="1" t="str">
        <f t="shared" ca="1" si="3"/>
        <v>-4*x+1</v>
      </c>
      <c r="P38" s="1" t="s">
        <v>497</v>
      </c>
      <c r="Q38" s="1" t="s">
        <v>30</v>
      </c>
      <c r="R38" s="1" t="s">
        <v>499</v>
      </c>
      <c r="S38" s="1" t="str">
        <f t="shared" ca="1" si="4"/>
        <v>-4\color{red}{x}+1</v>
      </c>
      <c r="T38" s="1" t="s">
        <v>494</v>
      </c>
      <c r="U38" s="1" t="s">
        <v>500</v>
      </c>
      <c r="V38" s="1" t="str">
        <f t="shared" ca="1" si="5"/>
        <v>`f(\color{red}{9})=</v>
      </c>
      <c r="W38" s="1" t="str">
        <f t="shared" ca="1" si="6"/>
        <v>-4\times\color{red}{9}+1</v>
      </c>
      <c r="X38" s="1" t="s">
        <v>494</v>
      </c>
      <c r="Y38" s="1" t="str">
        <f t="shared" ca="1" si="7"/>
        <v>`f(\color{red}{9})=</v>
      </c>
      <c r="Z38" s="1" t="str">
        <f t="shared" ca="1" si="8"/>
        <v>-36+1</v>
      </c>
      <c r="AA38" s="1" t="s">
        <v>494</v>
      </c>
      <c r="AB38" s="1" t="str">
        <f t="shared" ca="1" si="9"/>
        <v>`f(\color{red}{9})=</v>
      </c>
      <c r="AC38" s="1">
        <f t="shared" ca="1" si="10"/>
        <v>-35</v>
      </c>
      <c r="AD38" s="1" t="s">
        <v>494</v>
      </c>
      <c r="AE38" s="1" t="str">
        <f t="shared" ca="1" si="11"/>
        <v>&lt;br&gt;L'image de `\color{red}{9}` par la fonction `f` est égale à `-35`</v>
      </c>
      <c r="AF38" s="1" t="s">
        <v>498</v>
      </c>
      <c r="AG38" s="1">
        <f t="shared" ca="1" si="12"/>
        <v>-4</v>
      </c>
      <c r="AH38" s="1" t="s">
        <v>16</v>
      </c>
      <c r="AI38" s="1" t="str">
        <f t="shared" ca="1" si="13"/>
        <v>+</v>
      </c>
      <c r="AJ38" s="1">
        <f t="shared" ca="1" si="14"/>
        <v>1</v>
      </c>
    </row>
    <row r="39" spans="1:36" x14ac:dyDescent="0.25">
      <c r="A39" s="1" t="s">
        <v>492</v>
      </c>
      <c r="B39" s="1" t="s">
        <v>493</v>
      </c>
      <c r="C39" s="1" t="str">
        <f t="shared" ca="1" si="0"/>
        <v>-3x+2</v>
      </c>
      <c r="D39" s="1" t="s">
        <v>495</v>
      </c>
      <c r="E39" s="1">
        <f t="shared" ca="1" si="1"/>
        <v>9</v>
      </c>
      <c r="F39" s="1" t="s">
        <v>32</v>
      </c>
      <c r="J39" s="1">
        <f t="shared" ca="1" si="2"/>
        <v>-25</v>
      </c>
      <c r="K39" s="1">
        <v>-10</v>
      </c>
      <c r="L39" s="1">
        <v>10</v>
      </c>
      <c r="M39" s="1">
        <v>-7</v>
      </c>
      <c r="N39" s="1">
        <v>7</v>
      </c>
      <c r="O39" s="1" t="str">
        <f t="shared" ca="1" si="3"/>
        <v>-3*x+2</v>
      </c>
      <c r="P39" s="1" t="s">
        <v>497</v>
      </c>
      <c r="Q39" s="1" t="s">
        <v>30</v>
      </c>
      <c r="R39" s="1" t="s">
        <v>499</v>
      </c>
      <c r="S39" s="1" t="str">
        <f t="shared" ca="1" si="4"/>
        <v>-3\color{red}{x}+2</v>
      </c>
      <c r="T39" s="1" t="s">
        <v>494</v>
      </c>
      <c r="U39" s="1" t="s">
        <v>500</v>
      </c>
      <c r="V39" s="1" t="str">
        <f t="shared" ca="1" si="5"/>
        <v>`f(\color{red}{9})=</v>
      </c>
      <c r="W39" s="1" t="str">
        <f t="shared" ca="1" si="6"/>
        <v>-3\times\color{red}{9}+2</v>
      </c>
      <c r="X39" s="1" t="s">
        <v>494</v>
      </c>
      <c r="Y39" s="1" t="str">
        <f t="shared" ca="1" si="7"/>
        <v>`f(\color{red}{9})=</v>
      </c>
      <c r="Z39" s="1" t="str">
        <f t="shared" ca="1" si="8"/>
        <v>-27+2</v>
      </c>
      <c r="AA39" s="1" t="s">
        <v>494</v>
      </c>
      <c r="AB39" s="1" t="str">
        <f t="shared" ca="1" si="9"/>
        <v>`f(\color{red}{9})=</v>
      </c>
      <c r="AC39" s="1">
        <f t="shared" ca="1" si="10"/>
        <v>-25</v>
      </c>
      <c r="AD39" s="1" t="s">
        <v>494</v>
      </c>
      <c r="AE39" s="1" t="str">
        <f t="shared" ca="1" si="11"/>
        <v>&lt;br&gt;L'image de `\color{red}{9}` par la fonction `f` est égale à `-25`</v>
      </c>
      <c r="AF39" s="1" t="s">
        <v>498</v>
      </c>
      <c r="AG39" s="1">
        <f t="shared" ca="1" si="12"/>
        <v>-3</v>
      </c>
      <c r="AH39" s="1" t="s">
        <v>16</v>
      </c>
      <c r="AI39" s="1" t="str">
        <f t="shared" ca="1" si="13"/>
        <v>+</v>
      </c>
      <c r="AJ39" s="1">
        <f t="shared" ca="1" si="14"/>
        <v>2</v>
      </c>
    </row>
    <row r="40" spans="1:36" x14ac:dyDescent="0.25">
      <c r="A40" s="1" t="s">
        <v>492</v>
      </c>
      <c r="B40" s="1" t="s">
        <v>493</v>
      </c>
      <c r="C40" s="1" t="str">
        <f t="shared" ca="1" si="0"/>
        <v>-x-6</v>
      </c>
      <c r="D40" s="1" t="s">
        <v>495</v>
      </c>
      <c r="E40" s="1">
        <f t="shared" ca="1" si="1"/>
        <v>7</v>
      </c>
      <c r="F40" s="1" t="s">
        <v>32</v>
      </c>
      <c r="J40" s="1">
        <f t="shared" ca="1" si="2"/>
        <v>-13</v>
      </c>
      <c r="K40" s="1">
        <v>-10</v>
      </c>
      <c r="L40" s="1">
        <v>10</v>
      </c>
      <c r="M40" s="1">
        <v>-7</v>
      </c>
      <c r="N40" s="1">
        <v>7</v>
      </c>
      <c r="O40" s="1" t="str">
        <f t="shared" ca="1" si="3"/>
        <v>-1*x-6</v>
      </c>
      <c r="P40" s="1" t="s">
        <v>497</v>
      </c>
      <c r="Q40" s="1" t="s">
        <v>30</v>
      </c>
      <c r="R40" s="1" t="s">
        <v>499</v>
      </c>
      <c r="S40" s="1" t="str">
        <f t="shared" ca="1" si="4"/>
        <v>-\color{red}{x}-6</v>
      </c>
      <c r="T40" s="1" t="s">
        <v>494</v>
      </c>
      <c r="U40" s="1" t="s">
        <v>500</v>
      </c>
      <c r="V40" s="1" t="str">
        <f t="shared" ca="1" si="5"/>
        <v>`f(\color{red}{7})=</v>
      </c>
      <c r="W40" s="1" t="str">
        <f t="shared" ca="1" si="6"/>
        <v>-\color{red}{7}-6</v>
      </c>
      <c r="X40" s="1" t="s">
        <v>494</v>
      </c>
      <c r="Y40" s="1" t="str">
        <f t="shared" ca="1" si="7"/>
        <v>`f(\color{red}{7})=</v>
      </c>
      <c r="Z40" s="1" t="str">
        <f t="shared" ca="1" si="8"/>
        <v>-7-6</v>
      </c>
      <c r="AA40" s="1" t="s">
        <v>494</v>
      </c>
      <c r="AB40" s="1" t="str">
        <f t="shared" ca="1" si="9"/>
        <v>`f(\color{red}{7})=</v>
      </c>
      <c r="AC40" s="1">
        <f t="shared" ca="1" si="10"/>
        <v>-13</v>
      </c>
      <c r="AD40" s="1" t="s">
        <v>494</v>
      </c>
      <c r="AE40" s="1" t="str">
        <f t="shared" ca="1" si="11"/>
        <v>&lt;br&gt;L'image de `\color{red}{7}` par la fonction `f` est égale à `-13`</v>
      </c>
      <c r="AF40" s="1" t="s">
        <v>498</v>
      </c>
      <c r="AG40" s="1">
        <f t="shared" ca="1" si="12"/>
        <v>-1</v>
      </c>
      <c r="AH40" s="1" t="s">
        <v>16</v>
      </c>
      <c r="AI40" s="1" t="str">
        <f t="shared" ca="1" si="13"/>
        <v/>
      </c>
      <c r="AJ40" s="1">
        <f t="shared" ca="1" si="14"/>
        <v>-6</v>
      </c>
    </row>
    <row r="41" spans="1:36" x14ac:dyDescent="0.25">
      <c r="A41" s="1" t="s">
        <v>492</v>
      </c>
      <c r="B41" s="1" t="s">
        <v>493</v>
      </c>
      <c r="C41" s="1" t="str">
        <f t="shared" ca="1" si="0"/>
        <v>-4x+2</v>
      </c>
      <c r="D41" s="1" t="s">
        <v>495</v>
      </c>
      <c r="E41" s="1">
        <f t="shared" ca="1" si="1"/>
        <v>1</v>
      </c>
      <c r="F41" s="1" t="s">
        <v>32</v>
      </c>
      <c r="J41" s="1">
        <f t="shared" ca="1" si="2"/>
        <v>-2</v>
      </c>
      <c r="K41" s="1">
        <v>-10</v>
      </c>
      <c r="L41" s="1">
        <v>10</v>
      </c>
      <c r="M41" s="1">
        <v>-7</v>
      </c>
      <c r="N41" s="1">
        <v>7</v>
      </c>
      <c r="O41" s="1" t="str">
        <f t="shared" ca="1" si="3"/>
        <v>-4*x+2</v>
      </c>
      <c r="P41" s="1" t="s">
        <v>497</v>
      </c>
      <c r="Q41" s="1" t="s">
        <v>30</v>
      </c>
      <c r="R41" s="1" t="s">
        <v>499</v>
      </c>
      <c r="S41" s="1" t="str">
        <f t="shared" ca="1" si="4"/>
        <v>-4\color{red}{x}+2</v>
      </c>
      <c r="T41" s="1" t="s">
        <v>494</v>
      </c>
      <c r="U41" s="1" t="s">
        <v>500</v>
      </c>
      <c r="V41" s="1" t="str">
        <f t="shared" ca="1" si="5"/>
        <v>`f(\color{red}{1})=</v>
      </c>
      <c r="W41" s="1" t="str">
        <f t="shared" ca="1" si="6"/>
        <v>-4\times\color{red}{1}+2</v>
      </c>
      <c r="X41" s="1" t="s">
        <v>494</v>
      </c>
      <c r="Y41" s="1" t="str">
        <f t="shared" ca="1" si="7"/>
        <v>`f(\color{red}{1})=</v>
      </c>
      <c r="Z41" s="1" t="str">
        <f t="shared" ca="1" si="8"/>
        <v>-4+2</v>
      </c>
      <c r="AA41" s="1" t="s">
        <v>494</v>
      </c>
      <c r="AB41" s="1" t="str">
        <f t="shared" ca="1" si="9"/>
        <v>`f(\color{red}{1})=</v>
      </c>
      <c r="AC41" s="1">
        <f t="shared" ca="1" si="10"/>
        <v>-2</v>
      </c>
      <c r="AD41" s="1" t="s">
        <v>494</v>
      </c>
      <c r="AE41" s="1" t="str">
        <f t="shared" ca="1" si="11"/>
        <v>&lt;br&gt;L'image de `\color{red}{1}` par la fonction `f` est égale à `-2`</v>
      </c>
      <c r="AF41" s="1" t="s">
        <v>498</v>
      </c>
      <c r="AG41" s="1">
        <f t="shared" ca="1" si="12"/>
        <v>-4</v>
      </c>
      <c r="AH41" s="1" t="s">
        <v>16</v>
      </c>
      <c r="AI41" s="1" t="str">
        <f t="shared" ca="1" si="13"/>
        <v>+</v>
      </c>
      <c r="AJ41" s="1">
        <f t="shared" ca="1" si="14"/>
        <v>2</v>
      </c>
    </row>
    <row r="42" spans="1:36" x14ac:dyDescent="0.25">
      <c r="A42" s="1" t="s">
        <v>492</v>
      </c>
      <c r="B42" s="1" t="s">
        <v>493</v>
      </c>
      <c r="C42" s="1" t="str">
        <f t="shared" ca="1" si="0"/>
        <v>x-1</v>
      </c>
      <c r="D42" s="1" t="s">
        <v>495</v>
      </c>
      <c r="E42" s="1">
        <f t="shared" ca="1" si="1"/>
        <v>9</v>
      </c>
      <c r="F42" s="1" t="s">
        <v>32</v>
      </c>
      <c r="J42" s="1">
        <f t="shared" ca="1" si="2"/>
        <v>8</v>
      </c>
      <c r="K42" s="1">
        <v>-10</v>
      </c>
      <c r="L42" s="1">
        <v>10</v>
      </c>
      <c r="M42" s="1">
        <v>-7</v>
      </c>
      <c r="N42" s="1">
        <v>7</v>
      </c>
      <c r="O42" s="1" t="str">
        <f t="shared" ca="1" si="3"/>
        <v>1*x-1</v>
      </c>
      <c r="P42" s="1" t="s">
        <v>497</v>
      </c>
      <c r="Q42" s="1" t="s">
        <v>30</v>
      </c>
      <c r="R42" s="1" t="s">
        <v>499</v>
      </c>
      <c r="S42" s="1" t="str">
        <f t="shared" ca="1" si="4"/>
        <v>\color{red}{x}-1</v>
      </c>
      <c r="T42" s="1" t="s">
        <v>494</v>
      </c>
      <c r="U42" s="1" t="s">
        <v>500</v>
      </c>
      <c r="V42" s="1" t="str">
        <f t="shared" ca="1" si="5"/>
        <v>`f(\color{red}{9})=</v>
      </c>
      <c r="W42" s="1" t="str">
        <f t="shared" ca="1" si="6"/>
        <v>\color{red}{9}-1</v>
      </c>
      <c r="X42" s="1" t="s">
        <v>494</v>
      </c>
      <c r="Y42" s="1" t="str">
        <f t="shared" ca="1" si="7"/>
        <v>`f(\color{red}{9})=</v>
      </c>
      <c r="Z42" s="1" t="str">
        <f t="shared" ca="1" si="8"/>
        <v>9-1</v>
      </c>
      <c r="AA42" s="1" t="s">
        <v>494</v>
      </c>
      <c r="AB42" s="1" t="str">
        <f t="shared" ca="1" si="9"/>
        <v>`f(\color{red}{9})=</v>
      </c>
      <c r="AC42" s="1">
        <f t="shared" ca="1" si="10"/>
        <v>8</v>
      </c>
      <c r="AD42" s="1" t="s">
        <v>494</v>
      </c>
      <c r="AE42" s="1" t="str">
        <f t="shared" ca="1" si="11"/>
        <v>&lt;br&gt;L'image de `\color{red}{9}` par la fonction `f` est égale à `8`</v>
      </c>
      <c r="AF42" s="1" t="s">
        <v>498</v>
      </c>
      <c r="AG42" s="1">
        <f t="shared" ca="1" si="12"/>
        <v>1</v>
      </c>
      <c r="AH42" s="1" t="s">
        <v>16</v>
      </c>
      <c r="AI42" s="1" t="str">
        <f t="shared" ca="1" si="13"/>
        <v/>
      </c>
      <c r="AJ42" s="1">
        <f t="shared" ca="1" si="14"/>
        <v>-1</v>
      </c>
    </row>
    <row r="43" spans="1:36" x14ac:dyDescent="0.25">
      <c r="A43" s="1" t="s">
        <v>492</v>
      </c>
      <c r="B43" s="1" t="s">
        <v>493</v>
      </c>
      <c r="C43" s="1" t="str">
        <f t="shared" ca="1" si="0"/>
        <v>x+6</v>
      </c>
      <c r="D43" s="1" t="s">
        <v>495</v>
      </c>
      <c r="E43" s="1">
        <f t="shared" ca="1" si="1"/>
        <v>2</v>
      </c>
      <c r="F43" s="1" t="s">
        <v>32</v>
      </c>
      <c r="J43" s="1">
        <f t="shared" ca="1" si="2"/>
        <v>8</v>
      </c>
      <c r="K43" s="1">
        <v>-10</v>
      </c>
      <c r="L43" s="1">
        <v>10</v>
      </c>
      <c r="M43" s="1">
        <v>-7</v>
      </c>
      <c r="N43" s="1">
        <v>7</v>
      </c>
      <c r="O43" s="1" t="str">
        <f t="shared" ca="1" si="3"/>
        <v>1*x+6</v>
      </c>
      <c r="P43" s="1" t="s">
        <v>497</v>
      </c>
      <c r="Q43" s="1" t="s">
        <v>30</v>
      </c>
      <c r="R43" s="1" t="s">
        <v>499</v>
      </c>
      <c r="S43" s="1" t="str">
        <f t="shared" ca="1" si="4"/>
        <v>\color{red}{x}+6</v>
      </c>
      <c r="T43" s="1" t="s">
        <v>494</v>
      </c>
      <c r="U43" s="1" t="s">
        <v>500</v>
      </c>
      <c r="V43" s="1" t="str">
        <f t="shared" ca="1" si="5"/>
        <v>`f(\color{red}{2})=</v>
      </c>
      <c r="W43" s="1" t="str">
        <f t="shared" ca="1" si="6"/>
        <v>\color{red}{2}+6</v>
      </c>
      <c r="X43" s="1" t="s">
        <v>494</v>
      </c>
      <c r="Y43" s="1" t="str">
        <f t="shared" ca="1" si="7"/>
        <v>`f(\color{red}{2})=</v>
      </c>
      <c r="Z43" s="1" t="str">
        <f t="shared" ca="1" si="8"/>
        <v>2+6</v>
      </c>
      <c r="AA43" s="1" t="s">
        <v>494</v>
      </c>
      <c r="AB43" s="1" t="str">
        <f t="shared" ca="1" si="9"/>
        <v>`f(\color{red}{2})=</v>
      </c>
      <c r="AC43" s="1">
        <f t="shared" ca="1" si="10"/>
        <v>8</v>
      </c>
      <c r="AD43" s="1" t="s">
        <v>494</v>
      </c>
      <c r="AE43" s="1" t="str">
        <f t="shared" ca="1" si="11"/>
        <v>&lt;br&gt;L'image de `\color{red}{2}` par la fonction `f` est égale à `8`</v>
      </c>
      <c r="AF43" s="1" t="s">
        <v>498</v>
      </c>
      <c r="AG43" s="1">
        <f t="shared" ca="1" si="12"/>
        <v>1</v>
      </c>
      <c r="AH43" s="1" t="s">
        <v>16</v>
      </c>
      <c r="AI43" s="1" t="str">
        <f t="shared" ca="1" si="13"/>
        <v>+</v>
      </c>
      <c r="AJ43" s="1">
        <f t="shared" ca="1" si="14"/>
        <v>6</v>
      </c>
    </row>
    <row r="44" spans="1:36" x14ac:dyDescent="0.25">
      <c r="A44" s="1" t="s">
        <v>492</v>
      </c>
      <c r="B44" s="1" t="s">
        <v>493</v>
      </c>
      <c r="C44" s="1" t="str">
        <f t="shared" ca="1" si="0"/>
        <v>-2x+4</v>
      </c>
      <c r="D44" s="1" t="s">
        <v>495</v>
      </c>
      <c r="E44" s="1">
        <f t="shared" ca="1" si="1"/>
        <v>7</v>
      </c>
      <c r="F44" s="1" t="s">
        <v>32</v>
      </c>
      <c r="J44" s="1">
        <f t="shared" ca="1" si="2"/>
        <v>-10</v>
      </c>
      <c r="K44" s="1">
        <v>-10</v>
      </c>
      <c r="L44" s="1">
        <v>10</v>
      </c>
      <c r="M44" s="1">
        <v>-7</v>
      </c>
      <c r="N44" s="1">
        <v>7</v>
      </c>
      <c r="O44" s="1" t="str">
        <f t="shared" ca="1" si="3"/>
        <v>-2*x+4</v>
      </c>
      <c r="P44" s="1" t="s">
        <v>497</v>
      </c>
      <c r="Q44" s="1" t="s">
        <v>30</v>
      </c>
      <c r="R44" s="1" t="s">
        <v>499</v>
      </c>
      <c r="S44" s="1" t="str">
        <f t="shared" ca="1" si="4"/>
        <v>-2\color{red}{x}+4</v>
      </c>
      <c r="T44" s="1" t="s">
        <v>494</v>
      </c>
      <c r="U44" s="1" t="s">
        <v>500</v>
      </c>
      <c r="V44" s="1" t="str">
        <f t="shared" ca="1" si="5"/>
        <v>`f(\color{red}{7})=</v>
      </c>
      <c r="W44" s="1" t="str">
        <f t="shared" ca="1" si="6"/>
        <v>-2\times\color{red}{7}+4</v>
      </c>
      <c r="X44" s="1" t="s">
        <v>494</v>
      </c>
      <c r="Y44" s="1" t="str">
        <f t="shared" ca="1" si="7"/>
        <v>`f(\color{red}{7})=</v>
      </c>
      <c r="Z44" s="1" t="str">
        <f t="shared" ca="1" si="8"/>
        <v>-14+4</v>
      </c>
      <c r="AA44" s="1" t="s">
        <v>494</v>
      </c>
      <c r="AB44" s="1" t="str">
        <f t="shared" ca="1" si="9"/>
        <v>`f(\color{red}{7})=</v>
      </c>
      <c r="AC44" s="1">
        <f t="shared" ca="1" si="10"/>
        <v>-10</v>
      </c>
      <c r="AD44" s="1" t="s">
        <v>494</v>
      </c>
      <c r="AE44" s="1" t="str">
        <f t="shared" ca="1" si="11"/>
        <v>&lt;br&gt;L'image de `\color{red}{7}` par la fonction `f` est égale à `-10`</v>
      </c>
      <c r="AF44" s="1" t="s">
        <v>498</v>
      </c>
      <c r="AG44" s="1">
        <f t="shared" ca="1" si="12"/>
        <v>-2</v>
      </c>
      <c r="AH44" s="1" t="s">
        <v>16</v>
      </c>
      <c r="AI44" s="1" t="str">
        <f t="shared" ca="1" si="13"/>
        <v>+</v>
      </c>
      <c r="AJ44" s="1">
        <f t="shared" ca="1" si="14"/>
        <v>4</v>
      </c>
    </row>
    <row r="45" spans="1:36" x14ac:dyDescent="0.25">
      <c r="A45" s="1" t="s">
        <v>492</v>
      </c>
      <c r="B45" s="1" t="s">
        <v>493</v>
      </c>
      <c r="C45" s="1" t="str">
        <f t="shared" ca="1" si="0"/>
        <v>3x-5</v>
      </c>
      <c r="D45" s="1" t="s">
        <v>495</v>
      </c>
      <c r="E45" s="1">
        <f t="shared" ca="1" si="1"/>
        <v>2</v>
      </c>
      <c r="F45" s="1" t="s">
        <v>32</v>
      </c>
      <c r="J45" s="1">
        <f t="shared" ca="1" si="2"/>
        <v>1</v>
      </c>
      <c r="K45" s="1">
        <v>-10</v>
      </c>
      <c r="L45" s="1">
        <v>10</v>
      </c>
      <c r="M45" s="1">
        <v>-7</v>
      </c>
      <c r="N45" s="1">
        <v>7</v>
      </c>
      <c r="O45" s="1" t="str">
        <f t="shared" ca="1" si="3"/>
        <v>3*x-5</v>
      </c>
      <c r="P45" s="1" t="s">
        <v>497</v>
      </c>
      <c r="Q45" s="1" t="s">
        <v>30</v>
      </c>
      <c r="R45" s="1" t="s">
        <v>499</v>
      </c>
      <c r="S45" s="1" t="str">
        <f t="shared" ca="1" si="4"/>
        <v>3\color{red}{x}-5</v>
      </c>
      <c r="T45" s="1" t="s">
        <v>494</v>
      </c>
      <c r="U45" s="1" t="s">
        <v>500</v>
      </c>
      <c r="V45" s="1" t="str">
        <f t="shared" ca="1" si="5"/>
        <v>`f(\color{red}{2})=</v>
      </c>
      <c r="W45" s="1" t="str">
        <f t="shared" ca="1" si="6"/>
        <v>3\times\color{red}{2}-5</v>
      </c>
      <c r="X45" s="1" t="s">
        <v>494</v>
      </c>
      <c r="Y45" s="1" t="str">
        <f t="shared" ca="1" si="7"/>
        <v>`f(\color{red}{2})=</v>
      </c>
      <c r="Z45" s="1" t="str">
        <f t="shared" ca="1" si="8"/>
        <v>6-5</v>
      </c>
      <c r="AA45" s="1" t="s">
        <v>494</v>
      </c>
      <c r="AB45" s="1" t="str">
        <f t="shared" ca="1" si="9"/>
        <v>`f(\color{red}{2})=</v>
      </c>
      <c r="AC45" s="1">
        <f t="shared" ca="1" si="10"/>
        <v>1</v>
      </c>
      <c r="AD45" s="1" t="s">
        <v>494</v>
      </c>
      <c r="AE45" s="1" t="str">
        <f t="shared" ca="1" si="11"/>
        <v>&lt;br&gt;L'image de `\color{red}{2}` par la fonction `f` est égale à `1`</v>
      </c>
      <c r="AF45" s="1" t="s">
        <v>498</v>
      </c>
      <c r="AG45" s="1">
        <f t="shared" ca="1" si="12"/>
        <v>3</v>
      </c>
      <c r="AH45" s="1" t="s">
        <v>16</v>
      </c>
      <c r="AI45" s="1" t="str">
        <f t="shared" ca="1" si="13"/>
        <v/>
      </c>
      <c r="AJ45" s="1">
        <f t="shared" ca="1" si="14"/>
        <v>-5</v>
      </c>
    </row>
    <row r="46" spans="1:36" x14ac:dyDescent="0.25">
      <c r="A46" s="1" t="s">
        <v>492</v>
      </c>
      <c r="B46" s="1" t="s">
        <v>493</v>
      </c>
      <c r="C46" s="1" t="str">
        <f t="shared" ca="1" si="0"/>
        <v>-4x+3</v>
      </c>
      <c r="D46" s="1" t="s">
        <v>495</v>
      </c>
      <c r="E46" s="1">
        <f t="shared" ca="1" si="1"/>
        <v>6</v>
      </c>
      <c r="F46" s="1" t="s">
        <v>32</v>
      </c>
      <c r="J46" s="1">
        <f t="shared" ca="1" si="2"/>
        <v>-21</v>
      </c>
      <c r="K46" s="1">
        <v>-10</v>
      </c>
      <c r="L46" s="1">
        <v>10</v>
      </c>
      <c r="M46" s="1">
        <v>-7</v>
      </c>
      <c r="N46" s="1">
        <v>7</v>
      </c>
      <c r="O46" s="1" t="str">
        <f t="shared" ca="1" si="3"/>
        <v>-4*x+3</v>
      </c>
      <c r="P46" s="1" t="s">
        <v>497</v>
      </c>
      <c r="Q46" s="1" t="s">
        <v>30</v>
      </c>
      <c r="R46" s="1" t="s">
        <v>499</v>
      </c>
      <c r="S46" s="1" t="str">
        <f t="shared" ca="1" si="4"/>
        <v>-4\color{red}{x}+3</v>
      </c>
      <c r="T46" s="1" t="s">
        <v>494</v>
      </c>
      <c r="U46" s="1" t="s">
        <v>500</v>
      </c>
      <c r="V46" s="1" t="str">
        <f t="shared" ca="1" si="5"/>
        <v>`f(\color{red}{6})=</v>
      </c>
      <c r="W46" s="1" t="str">
        <f t="shared" ca="1" si="6"/>
        <v>-4\times\color{red}{6}+3</v>
      </c>
      <c r="X46" s="1" t="s">
        <v>494</v>
      </c>
      <c r="Y46" s="1" t="str">
        <f t="shared" ca="1" si="7"/>
        <v>`f(\color{red}{6})=</v>
      </c>
      <c r="Z46" s="1" t="str">
        <f t="shared" ca="1" si="8"/>
        <v>-24+3</v>
      </c>
      <c r="AA46" s="1" t="s">
        <v>494</v>
      </c>
      <c r="AB46" s="1" t="str">
        <f t="shared" ca="1" si="9"/>
        <v>`f(\color{red}{6})=</v>
      </c>
      <c r="AC46" s="1">
        <f t="shared" ca="1" si="10"/>
        <v>-21</v>
      </c>
      <c r="AD46" s="1" t="s">
        <v>494</v>
      </c>
      <c r="AE46" s="1" t="str">
        <f t="shared" ca="1" si="11"/>
        <v>&lt;br&gt;L'image de `\color{red}{6}` par la fonction `f` est égale à `-21`</v>
      </c>
      <c r="AF46" s="1" t="s">
        <v>498</v>
      </c>
      <c r="AG46" s="1">
        <f t="shared" ca="1" si="12"/>
        <v>-4</v>
      </c>
      <c r="AH46" s="1" t="s">
        <v>16</v>
      </c>
      <c r="AI46" s="1" t="str">
        <f t="shared" ca="1" si="13"/>
        <v>+</v>
      </c>
      <c r="AJ46" s="1">
        <f t="shared" ca="1" si="14"/>
        <v>3</v>
      </c>
    </row>
    <row r="47" spans="1:36" x14ac:dyDescent="0.25">
      <c r="A47" s="1" t="s">
        <v>492</v>
      </c>
      <c r="B47" s="1" t="s">
        <v>493</v>
      </c>
      <c r="C47" s="1" t="str">
        <f t="shared" ca="1" si="0"/>
        <v>4x+5</v>
      </c>
      <c r="D47" s="1" t="s">
        <v>495</v>
      </c>
      <c r="E47" s="1">
        <f t="shared" ca="1" si="1"/>
        <v>9</v>
      </c>
      <c r="F47" s="1" t="s">
        <v>32</v>
      </c>
      <c r="J47" s="1">
        <f t="shared" ca="1" si="2"/>
        <v>41</v>
      </c>
      <c r="K47" s="1">
        <v>-10</v>
      </c>
      <c r="L47" s="1">
        <v>10</v>
      </c>
      <c r="M47" s="1">
        <v>-7</v>
      </c>
      <c r="N47" s="1">
        <v>7</v>
      </c>
      <c r="O47" s="1" t="str">
        <f t="shared" ca="1" si="3"/>
        <v>4*x+5</v>
      </c>
      <c r="P47" s="1" t="s">
        <v>497</v>
      </c>
      <c r="Q47" s="1" t="s">
        <v>30</v>
      </c>
      <c r="R47" s="1" t="s">
        <v>499</v>
      </c>
      <c r="S47" s="1" t="str">
        <f t="shared" ca="1" si="4"/>
        <v>4\color{red}{x}+5</v>
      </c>
      <c r="T47" s="1" t="s">
        <v>494</v>
      </c>
      <c r="U47" s="1" t="s">
        <v>500</v>
      </c>
      <c r="V47" s="1" t="str">
        <f t="shared" ca="1" si="5"/>
        <v>`f(\color{red}{9})=</v>
      </c>
      <c r="W47" s="1" t="str">
        <f t="shared" ca="1" si="6"/>
        <v>4\times\color{red}{9}+5</v>
      </c>
      <c r="X47" s="1" t="s">
        <v>494</v>
      </c>
      <c r="Y47" s="1" t="str">
        <f t="shared" ca="1" si="7"/>
        <v>`f(\color{red}{9})=</v>
      </c>
      <c r="Z47" s="1" t="str">
        <f t="shared" ca="1" si="8"/>
        <v>36+5</v>
      </c>
      <c r="AA47" s="1" t="s">
        <v>494</v>
      </c>
      <c r="AB47" s="1" t="str">
        <f t="shared" ca="1" si="9"/>
        <v>`f(\color{red}{9})=</v>
      </c>
      <c r="AC47" s="1">
        <f t="shared" ca="1" si="10"/>
        <v>41</v>
      </c>
      <c r="AD47" s="1" t="s">
        <v>494</v>
      </c>
      <c r="AE47" s="1" t="str">
        <f t="shared" ca="1" si="11"/>
        <v>&lt;br&gt;L'image de `\color{red}{9}` par la fonction `f` est égale à `41`</v>
      </c>
      <c r="AF47" s="1" t="s">
        <v>498</v>
      </c>
      <c r="AG47" s="1">
        <f t="shared" ca="1" si="12"/>
        <v>4</v>
      </c>
      <c r="AH47" s="1" t="s">
        <v>16</v>
      </c>
      <c r="AI47" s="1" t="str">
        <f t="shared" ca="1" si="13"/>
        <v>+</v>
      </c>
      <c r="AJ47" s="1">
        <f t="shared" ca="1" si="14"/>
        <v>5</v>
      </c>
    </row>
    <row r="48" spans="1:36" x14ac:dyDescent="0.25">
      <c r="A48" s="1" t="s">
        <v>492</v>
      </c>
      <c r="B48" s="1" t="s">
        <v>493</v>
      </c>
      <c r="C48" s="1" t="str">
        <f t="shared" ca="1" si="0"/>
        <v>4x-5</v>
      </c>
      <c r="D48" s="1" t="s">
        <v>495</v>
      </c>
      <c r="E48" s="1">
        <f t="shared" ca="1" si="1"/>
        <v>10</v>
      </c>
      <c r="F48" s="1" t="s">
        <v>32</v>
      </c>
      <c r="J48" s="1">
        <f t="shared" ca="1" si="2"/>
        <v>35</v>
      </c>
      <c r="K48" s="1">
        <v>-10</v>
      </c>
      <c r="L48" s="1">
        <v>10</v>
      </c>
      <c r="M48" s="1">
        <v>-7</v>
      </c>
      <c r="N48" s="1">
        <v>7</v>
      </c>
      <c r="O48" s="1" t="str">
        <f t="shared" ca="1" si="3"/>
        <v>4*x-5</v>
      </c>
      <c r="P48" s="1" t="s">
        <v>497</v>
      </c>
      <c r="Q48" s="1" t="s">
        <v>30</v>
      </c>
      <c r="R48" s="1" t="s">
        <v>499</v>
      </c>
      <c r="S48" s="1" t="str">
        <f t="shared" ca="1" si="4"/>
        <v>4\color{red}{x}-5</v>
      </c>
      <c r="T48" s="1" t="s">
        <v>494</v>
      </c>
      <c r="U48" s="1" t="s">
        <v>500</v>
      </c>
      <c r="V48" s="1" t="str">
        <f t="shared" ca="1" si="5"/>
        <v>`f(\color{red}{10})=</v>
      </c>
      <c r="W48" s="1" t="str">
        <f t="shared" ca="1" si="6"/>
        <v>4\times\color{red}{10}-5</v>
      </c>
      <c r="X48" s="1" t="s">
        <v>494</v>
      </c>
      <c r="Y48" s="1" t="str">
        <f t="shared" ca="1" si="7"/>
        <v>`f(\color{red}{10})=</v>
      </c>
      <c r="Z48" s="1" t="str">
        <f t="shared" ca="1" si="8"/>
        <v>40-5</v>
      </c>
      <c r="AA48" s="1" t="s">
        <v>494</v>
      </c>
      <c r="AB48" s="1" t="str">
        <f t="shared" ca="1" si="9"/>
        <v>`f(\color{red}{10})=</v>
      </c>
      <c r="AC48" s="1">
        <f t="shared" ca="1" si="10"/>
        <v>35</v>
      </c>
      <c r="AD48" s="1" t="s">
        <v>494</v>
      </c>
      <c r="AE48" s="1" t="str">
        <f t="shared" ca="1" si="11"/>
        <v>&lt;br&gt;L'image de `\color{red}{10}` par la fonction `f` est égale à `35`</v>
      </c>
      <c r="AF48" s="1" t="s">
        <v>498</v>
      </c>
      <c r="AG48" s="1">
        <f t="shared" ca="1" si="12"/>
        <v>4</v>
      </c>
      <c r="AH48" s="1" t="s">
        <v>16</v>
      </c>
      <c r="AI48" s="1" t="str">
        <f t="shared" ca="1" si="13"/>
        <v/>
      </c>
      <c r="AJ48" s="1">
        <f t="shared" ca="1" si="14"/>
        <v>-5</v>
      </c>
    </row>
    <row r="49" spans="1:36" x14ac:dyDescent="0.25">
      <c r="A49" s="1" t="s">
        <v>492</v>
      </c>
      <c r="B49" s="1" t="s">
        <v>493</v>
      </c>
      <c r="C49" s="1" t="str">
        <f t="shared" ca="1" si="0"/>
        <v>3x-1</v>
      </c>
      <c r="D49" s="1" t="s">
        <v>495</v>
      </c>
      <c r="E49" s="1">
        <f t="shared" ca="1" si="1"/>
        <v>5</v>
      </c>
      <c r="F49" s="1" t="s">
        <v>32</v>
      </c>
      <c r="J49" s="1">
        <f t="shared" ca="1" si="2"/>
        <v>14</v>
      </c>
      <c r="K49" s="1">
        <v>-10</v>
      </c>
      <c r="L49" s="1">
        <v>10</v>
      </c>
      <c r="M49" s="1">
        <v>-7</v>
      </c>
      <c r="N49" s="1">
        <v>7</v>
      </c>
      <c r="O49" s="1" t="str">
        <f t="shared" ca="1" si="3"/>
        <v>3*x-1</v>
      </c>
      <c r="P49" s="1" t="s">
        <v>497</v>
      </c>
      <c r="Q49" s="1" t="s">
        <v>30</v>
      </c>
      <c r="R49" s="1" t="s">
        <v>499</v>
      </c>
      <c r="S49" s="1" t="str">
        <f t="shared" ca="1" si="4"/>
        <v>3\color{red}{x}-1</v>
      </c>
      <c r="T49" s="1" t="s">
        <v>494</v>
      </c>
      <c r="U49" s="1" t="s">
        <v>500</v>
      </c>
      <c r="V49" s="1" t="str">
        <f t="shared" ca="1" si="5"/>
        <v>`f(\color{red}{5})=</v>
      </c>
      <c r="W49" s="1" t="str">
        <f t="shared" ca="1" si="6"/>
        <v>3\times\color{red}{5}-1</v>
      </c>
      <c r="X49" s="1" t="s">
        <v>494</v>
      </c>
      <c r="Y49" s="1" t="str">
        <f t="shared" ca="1" si="7"/>
        <v>`f(\color{red}{5})=</v>
      </c>
      <c r="Z49" s="1" t="str">
        <f t="shared" ca="1" si="8"/>
        <v>15-1</v>
      </c>
      <c r="AA49" s="1" t="s">
        <v>494</v>
      </c>
      <c r="AB49" s="1" t="str">
        <f t="shared" ca="1" si="9"/>
        <v>`f(\color{red}{5})=</v>
      </c>
      <c r="AC49" s="1">
        <f t="shared" ca="1" si="10"/>
        <v>14</v>
      </c>
      <c r="AD49" s="1" t="s">
        <v>494</v>
      </c>
      <c r="AE49" s="1" t="str">
        <f t="shared" ca="1" si="11"/>
        <v>&lt;br&gt;L'image de `\color{red}{5}` par la fonction `f` est égale à `14`</v>
      </c>
      <c r="AF49" s="1" t="s">
        <v>498</v>
      </c>
      <c r="AG49" s="1">
        <f t="shared" ca="1" si="12"/>
        <v>3</v>
      </c>
      <c r="AH49" s="1" t="s">
        <v>16</v>
      </c>
      <c r="AI49" s="1" t="str">
        <f t="shared" ca="1" si="13"/>
        <v/>
      </c>
      <c r="AJ49" s="1">
        <f t="shared" ca="1" si="14"/>
        <v>-1</v>
      </c>
    </row>
    <row r="50" spans="1:36" x14ac:dyDescent="0.25">
      <c r="A50" s="1" t="s">
        <v>492</v>
      </c>
      <c r="B50" s="1" t="s">
        <v>493</v>
      </c>
      <c r="C50" s="1" t="str">
        <f t="shared" ca="1" si="0"/>
        <v>4x-1</v>
      </c>
      <c r="D50" s="1" t="s">
        <v>495</v>
      </c>
      <c r="E50" s="1">
        <f t="shared" ca="1" si="1"/>
        <v>9</v>
      </c>
      <c r="F50" s="1" t="s">
        <v>32</v>
      </c>
      <c r="J50" s="1">
        <f t="shared" ca="1" si="2"/>
        <v>35</v>
      </c>
      <c r="K50" s="1">
        <v>-10</v>
      </c>
      <c r="L50" s="1">
        <v>10</v>
      </c>
      <c r="M50" s="1">
        <v>-7</v>
      </c>
      <c r="N50" s="1">
        <v>7</v>
      </c>
      <c r="O50" s="1" t="str">
        <f t="shared" ca="1" si="3"/>
        <v>4*x-1</v>
      </c>
      <c r="P50" s="1" t="s">
        <v>497</v>
      </c>
      <c r="Q50" s="1" t="s">
        <v>30</v>
      </c>
      <c r="R50" s="1" t="s">
        <v>499</v>
      </c>
      <c r="S50" s="1" t="str">
        <f t="shared" ca="1" si="4"/>
        <v>4\color{red}{x}-1</v>
      </c>
      <c r="T50" s="1" t="s">
        <v>494</v>
      </c>
      <c r="U50" s="1" t="s">
        <v>500</v>
      </c>
      <c r="V50" s="1" t="str">
        <f t="shared" ca="1" si="5"/>
        <v>`f(\color{red}{9})=</v>
      </c>
      <c r="W50" s="1" t="str">
        <f t="shared" ca="1" si="6"/>
        <v>4\times\color{red}{9}-1</v>
      </c>
      <c r="X50" s="1" t="s">
        <v>494</v>
      </c>
      <c r="Y50" s="1" t="str">
        <f t="shared" ca="1" si="7"/>
        <v>`f(\color{red}{9})=</v>
      </c>
      <c r="Z50" s="1" t="str">
        <f t="shared" ca="1" si="8"/>
        <v>36-1</v>
      </c>
      <c r="AA50" s="1" t="s">
        <v>494</v>
      </c>
      <c r="AB50" s="1" t="str">
        <f t="shared" ca="1" si="9"/>
        <v>`f(\color{red}{9})=</v>
      </c>
      <c r="AC50" s="1">
        <f t="shared" ca="1" si="10"/>
        <v>35</v>
      </c>
      <c r="AD50" s="1" t="s">
        <v>494</v>
      </c>
      <c r="AE50" s="1" t="str">
        <f t="shared" ca="1" si="11"/>
        <v>&lt;br&gt;L'image de `\color{red}{9}` par la fonction `f` est égale à `35`</v>
      </c>
      <c r="AF50" s="1" t="s">
        <v>498</v>
      </c>
      <c r="AG50" s="1">
        <f t="shared" ca="1" si="12"/>
        <v>4</v>
      </c>
      <c r="AH50" s="1" t="s">
        <v>16</v>
      </c>
      <c r="AI50" s="1" t="str">
        <f t="shared" ca="1" si="13"/>
        <v/>
      </c>
      <c r="AJ50" s="1">
        <f t="shared" ca="1" si="14"/>
        <v>-1</v>
      </c>
    </row>
    <row r="51" spans="1:36" x14ac:dyDescent="0.25">
      <c r="A51" s="1" t="s">
        <v>492</v>
      </c>
      <c r="B51" s="1" t="s">
        <v>493</v>
      </c>
      <c r="C51" s="1" t="str">
        <f t="shared" ca="1" si="0"/>
        <v>-x-1</v>
      </c>
      <c r="D51" s="1" t="s">
        <v>495</v>
      </c>
      <c r="E51" s="1">
        <f t="shared" ca="1" si="1"/>
        <v>6</v>
      </c>
      <c r="F51" s="1" t="s">
        <v>32</v>
      </c>
      <c r="J51" s="1">
        <f t="shared" ca="1" si="2"/>
        <v>-7</v>
      </c>
      <c r="K51" s="1">
        <v>-10</v>
      </c>
      <c r="L51" s="1">
        <v>10</v>
      </c>
      <c r="M51" s="1">
        <v>-7</v>
      </c>
      <c r="N51" s="1">
        <v>7</v>
      </c>
      <c r="O51" s="1" t="str">
        <f t="shared" ca="1" si="3"/>
        <v>-1*x-1</v>
      </c>
      <c r="P51" s="1" t="s">
        <v>497</v>
      </c>
      <c r="Q51" s="1" t="s">
        <v>30</v>
      </c>
      <c r="R51" s="1" t="s">
        <v>499</v>
      </c>
      <c r="S51" s="1" t="str">
        <f t="shared" ca="1" si="4"/>
        <v>-\color{red}{x}-1</v>
      </c>
      <c r="T51" s="1" t="s">
        <v>494</v>
      </c>
      <c r="U51" s="1" t="s">
        <v>500</v>
      </c>
      <c r="V51" s="1" t="str">
        <f t="shared" ca="1" si="5"/>
        <v>`f(\color{red}{6})=</v>
      </c>
      <c r="W51" s="1" t="str">
        <f t="shared" ca="1" si="6"/>
        <v>-\color{red}{6}-1</v>
      </c>
      <c r="X51" s="1" t="s">
        <v>494</v>
      </c>
      <c r="Y51" s="1" t="str">
        <f t="shared" ca="1" si="7"/>
        <v>`f(\color{red}{6})=</v>
      </c>
      <c r="Z51" s="1" t="str">
        <f t="shared" ca="1" si="8"/>
        <v>-6-1</v>
      </c>
      <c r="AA51" s="1" t="s">
        <v>494</v>
      </c>
      <c r="AB51" s="1" t="str">
        <f t="shared" ca="1" si="9"/>
        <v>`f(\color{red}{6})=</v>
      </c>
      <c r="AC51" s="1">
        <f t="shared" ca="1" si="10"/>
        <v>-7</v>
      </c>
      <c r="AD51" s="1" t="s">
        <v>494</v>
      </c>
      <c r="AE51" s="1" t="str">
        <f t="shared" ca="1" si="11"/>
        <v>&lt;br&gt;L'image de `\color{red}{6}` par la fonction `f` est égale à `-7`</v>
      </c>
      <c r="AF51" s="1" t="s">
        <v>498</v>
      </c>
      <c r="AG51" s="1">
        <f t="shared" ca="1" si="12"/>
        <v>-1</v>
      </c>
      <c r="AH51" s="1" t="s">
        <v>16</v>
      </c>
      <c r="AI51" s="1" t="str">
        <f t="shared" ca="1" si="13"/>
        <v/>
      </c>
      <c r="AJ51" s="1">
        <f t="shared" ca="1" si="14"/>
        <v>-1</v>
      </c>
    </row>
    <row r="52" spans="1:36" x14ac:dyDescent="0.25">
      <c r="A52" s="1" t="s">
        <v>492</v>
      </c>
      <c r="B52" s="1" t="s">
        <v>493</v>
      </c>
      <c r="C52" s="1" t="str">
        <f t="shared" ca="1" si="0"/>
        <v>-3x-3</v>
      </c>
      <c r="D52" s="1" t="s">
        <v>495</v>
      </c>
      <c r="E52" s="1">
        <f t="shared" ca="1" si="1"/>
        <v>8</v>
      </c>
      <c r="F52" s="1" t="s">
        <v>32</v>
      </c>
      <c r="J52" s="1">
        <f t="shared" ca="1" si="2"/>
        <v>-27</v>
      </c>
      <c r="K52" s="1">
        <v>-10</v>
      </c>
      <c r="L52" s="1">
        <v>10</v>
      </c>
      <c r="M52" s="1">
        <v>-7</v>
      </c>
      <c r="N52" s="1">
        <v>7</v>
      </c>
      <c r="O52" s="1" t="str">
        <f t="shared" ca="1" si="3"/>
        <v>-3*x-3</v>
      </c>
      <c r="P52" s="1" t="s">
        <v>497</v>
      </c>
      <c r="Q52" s="1" t="s">
        <v>30</v>
      </c>
      <c r="R52" s="1" t="s">
        <v>499</v>
      </c>
      <c r="S52" s="1" t="str">
        <f t="shared" ca="1" si="4"/>
        <v>-3\color{red}{x}-3</v>
      </c>
      <c r="T52" s="1" t="s">
        <v>494</v>
      </c>
      <c r="U52" s="1" t="s">
        <v>500</v>
      </c>
      <c r="V52" s="1" t="str">
        <f t="shared" ca="1" si="5"/>
        <v>`f(\color{red}{8})=</v>
      </c>
      <c r="W52" s="1" t="str">
        <f t="shared" ca="1" si="6"/>
        <v>-3\times\color{red}{8}-3</v>
      </c>
      <c r="X52" s="1" t="s">
        <v>494</v>
      </c>
      <c r="Y52" s="1" t="str">
        <f t="shared" ca="1" si="7"/>
        <v>`f(\color{red}{8})=</v>
      </c>
      <c r="Z52" s="1" t="str">
        <f t="shared" ca="1" si="8"/>
        <v>-24-3</v>
      </c>
      <c r="AA52" s="1" t="s">
        <v>494</v>
      </c>
      <c r="AB52" s="1" t="str">
        <f t="shared" ca="1" si="9"/>
        <v>`f(\color{red}{8})=</v>
      </c>
      <c r="AC52" s="1">
        <f t="shared" ca="1" si="10"/>
        <v>-27</v>
      </c>
      <c r="AD52" s="1" t="s">
        <v>494</v>
      </c>
      <c r="AE52" s="1" t="str">
        <f t="shared" ca="1" si="11"/>
        <v>&lt;br&gt;L'image de `\color{red}{8}` par la fonction `f` est égale à `-27`</v>
      </c>
      <c r="AF52" s="1" t="s">
        <v>498</v>
      </c>
      <c r="AG52" s="1">
        <f t="shared" ca="1" si="12"/>
        <v>-3</v>
      </c>
      <c r="AH52" s="1" t="s">
        <v>16</v>
      </c>
      <c r="AI52" s="1" t="str">
        <f t="shared" ca="1" si="13"/>
        <v/>
      </c>
      <c r="AJ52" s="1">
        <f t="shared" ca="1" si="14"/>
        <v>-3</v>
      </c>
    </row>
    <row r="53" spans="1:36" x14ac:dyDescent="0.25">
      <c r="A53" s="1" t="s">
        <v>492</v>
      </c>
      <c r="B53" s="1" t="s">
        <v>493</v>
      </c>
      <c r="C53" s="1" t="str">
        <f t="shared" ca="1" si="0"/>
        <v>2x-2</v>
      </c>
      <c r="D53" s="1" t="s">
        <v>495</v>
      </c>
      <c r="E53" s="1">
        <f t="shared" ca="1" si="1"/>
        <v>5</v>
      </c>
      <c r="F53" s="1" t="s">
        <v>32</v>
      </c>
      <c r="J53" s="1">
        <f t="shared" ca="1" si="2"/>
        <v>8</v>
      </c>
      <c r="K53" s="1">
        <v>-10</v>
      </c>
      <c r="L53" s="1">
        <v>10</v>
      </c>
      <c r="M53" s="1">
        <v>-7</v>
      </c>
      <c r="N53" s="1">
        <v>7</v>
      </c>
      <c r="O53" s="1" t="str">
        <f t="shared" ca="1" si="3"/>
        <v>2*x-2</v>
      </c>
      <c r="P53" s="1" t="s">
        <v>497</v>
      </c>
      <c r="Q53" s="1" t="s">
        <v>30</v>
      </c>
      <c r="R53" s="1" t="s">
        <v>499</v>
      </c>
      <c r="S53" s="1" t="str">
        <f t="shared" ca="1" si="4"/>
        <v>2\color{red}{x}-2</v>
      </c>
      <c r="T53" s="1" t="s">
        <v>494</v>
      </c>
      <c r="U53" s="1" t="s">
        <v>500</v>
      </c>
      <c r="V53" s="1" t="str">
        <f t="shared" ca="1" si="5"/>
        <v>`f(\color{red}{5})=</v>
      </c>
      <c r="W53" s="1" t="str">
        <f t="shared" ca="1" si="6"/>
        <v>2\times\color{red}{5}-2</v>
      </c>
      <c r="X53" s="1" t="s">
        <v>494</v>
      </c>
      <c r="Y53" s="1" t="str">
        <f t="shared" ca="1" si="7"/>
        <v>`f(\color{red}{5})=</v>
      </c>
      <c r="Z53" s="1" t="str">
        <f t="shared" ca="1" si="8"/>
        <v>10-2</v>
      </c>
      <c r="AA53" s="1" t="s">
        <v>494</v>
      </c>
      <c r="AB53" s="1" t="str">
        <f t="shared" ca="1" si="9"/>
        <v>`f(\color{red}{5})=</v>
      </c>
      <c r="AC53" s="1">
        <f t="shared" ca="1" si="10"/>
        <v>8</v>
      </c>
      <c r="AD53" s="1" t="s">
        <v>494</v>
      </c>
      <c r="AE53" s="1" t="str">
        <f t="shared" ca="1" si="11"/>
        <v>&lt;br&gt;L'image de `\color{red}{5}` par la fonction `f` est égale à `8`</v>
      </c>
      <c r="AF53" s="1" t="s">
        <v>498</v>
      </c>
      <c r="AG53" s="1">
        <f t="shared" ca="1" si="12"/>
        <v>2</v>
      </c>
      <c r="AH53" s="1" t="s">
        <v>16</v>
      </c>
      <c r="AI53" s="1" t="str">
        <f t="shared" ca="1" si="13"/>
        <v/>
      </c>
      <c r="AJ53" s="1">
        <f t="shared" ca="1" si="14"/>
        <v>-2</v>
      </c>
    </row>
    <row r="54" spans="1:36" x14ac:dyDescent="0.25">
      <c r="A54" s="1" t="s">
        <v>492</v>
      </c>
      <c r="B54" s="1" t="s">
        <v>493</v>
      </c>
      <c r="C54" s="1" t="str">
        <f t="shared" ca="1" si="0"/>
        <v>-4x+5</v>
      </c>
      <c r="D54" s="1" t="s">
        <v>495</v>
      </c>
      <c r="E54" s="1">
        <f t="shared" ca="1" si="1"/>
        <v>9</v>
      </c>
      <c r="F54" s="1" t="s">
        <v>32</v>
      </c>
      <c r="J54" s="1">
        <f t="shared" ca="1" si="2"/>
        <v>-31</v>
      </c>
      <c r="K54" s="1">
        <v>-10</v>
      </c>
      <c r="L54" s="1">
        <v>10</v>
      </c>
      <c r="M54" s="1">
        <v>-7</v>
      </c>
      <c r="N54" s="1">
        <v>7</v>
      </c>
      <c r="O54" s="1" t="str">
        <f t="shared" ca="1" si="3"/>
        <v>-4*x+5</v>
      </c>
      <c r="P54" s="1" t="s">
        <v>497</v>
      </c>
      <c r="Q54" s="1" t="s">
        <v>30</v>
      </c>
      <c r="R54" s="1" t="s">
        <v>499</v>
      </c>
      <c r="S54" s="1" t="str">
        <f t="shared" ca="1" si="4"/>
        <v>-4\color{red}{x}+5</v>
      </c>
      <c r="T54" s="1" t="s">
        <v>494</v>
      </c>
      <c r="U54" s="1" t="s">
        <v>500</v>
      </c>
      <c r="V54" s="1" t="str">
        <f t="shared" ca="1" si="5"/>
        <v>`f(\color{red}{9})=</v>
      </c>
      <c r="W54" s="1" t="str">
        <f t="shared" ca="1" si="6"/>
        <v>-4\times\color{red}{9}+5</v>
      </c>
      <c r="X54" s="1" t="s">
        <v>494</v>
      </c>
      <c r="Y54" s="1" t="str">
        <f t="shared" ca="1" si="7"/>
        <v>`f(\color{red}{9})=</v>
      </c>
      <c r="Z54" s="1" t="str">
        <f t="shared" ca="1" si="8"/>
        <v>-36+5</v>
      </c>
      <c r="AA54" s="1" t="s">
        <v>494</v>
      </c>
      <c r="AB54" s="1" t="str">
        <f t="shared" ca="1" si="9"/>
        <v>`f(\color{red}{9})=</v>
      </c>
      <c r="AC54" s="1">
        <f t="shared" ca="1" si="10"/>
        <v>-31</v>
      </c>
      <c r="AD54" s="1" t="s">
        <v>494</v>
      </c>
      <c r="AE54" s="1" t="str">
        <f t="shared" ca="1" si="11"/>
        <v>&lt;br&gt;L'image de `\color{red}{9}` par la fonction `f` est égale à `-31`</v>
      </c>
      <c r="AF54" s="1" t="s">
        <v>498</v>
      </c>
      <c r="AG54" s="1">
        <f t="shared" ca="1" si="12"/>
        <v>-4</v>
      </c>
      <c r="AH54" s="1" t="s">
        <v>16</v>
      </c>
      <c r="AI54" s="1" t="str">
        <f t="shared" ca="1" si="13"/>
        <v>+</v>
      </c>
      <c r="AJ54" s="1">
        <f t="shared" ca="1" si="14"/>
        <v>5</v>
      </c>
    </row>
    <row r="55" spans="1:36" x14ac:dyDescent="0.25">
      <c r="A55" s="1" t="s">
        <v>492</v>
      </c>
      <c r="B55" s="1" t="s">
        <v>493</v>
      </c>
      <c r="C55" s="1" t="str">
        <f t="shared" ca="1" si="0"/>
        <v>-4x+2</v>
      </c>
      <c r="D55" s="1" t="s">
        <v>495</v>
      </c>
      <c r="E55" s="1">
        <f t="shared" ca="1" si="1"/>
        <v>10</v>
      </c>
      <c r="F55" s="1" t="s">
        <v>32</v>
      </c>
      <c r="J55" s="1">
        <f t="shared" ca="1" si="2"/>
        <v>-38</v>
      </c>
      <c r="K55" s="1">
        <v>-10</v>
      </c>
      <c r="L55" s="1">
        <v>10</v>
      </c>
      <c r="M55" s="1">
        <v>-7</v>
      </c>
      <c r="N55" s="1">
        <v>7</v>
      </c>
      <c r="O55" s="1" t="str">
        <f t="shared" ca="1" si="3"/>
        <v>-4*x+2</v>
      </c>
      <c r="P55" s="1" t="s">
        <v>497</v>
      </c>
      <c r="Q55" s="1" t="s">
        <v>30</v>
      </c>
      <c r="R55" s="1" t="s">
        <v>499</v>
      </c>
      <c r="S55" s="1" t="str">
        <f t="shared" ca="1" si="4"/>
        <v>-4\color{red}{x}+2</v>
      </c>
      <c r="T55" s="1" t="s">
        <v>494</v>
      </c>
      <c r="U55" s="1" t="s">
        <v>500</v>
      </c>
      <c r="V55" s="1" t="str">
        <f t="shared" ca="1" si="5"/>
        <v>`f(\color{red}{10})=</v>
      </c>
      <c r="W55" s="1" t="str">
        <f t="shared" ca="1" si="6"/>
        <v>-4\times\color{red}{10}+2</v>
      </c>
      <c r="X55" s="1" t="s">
        <v>494</v>
      </c>
      <c r="Y55" s="1" t="str">
        <f t="shared" ca="1" si="7"/>
        <v>`f(\color{red}{10})=</v>
      </c>
      <c r="Z55" s="1" t="str">
        <f t="shared" ca="1" si="8"/>
        <v>-40+2</v>
      </c>
      <c r="AA55" s="1" t="s">
        <v>494</v>
      </c>
      <c r="AB55" s="1" t="str">
        <f t="shared" ca="1" si="9"/>
        <v>`f(\color{red}{10})=</v>
      </c>
      <c r="AC55" s="1">
        <f t="shared" ca="1" si="10"/>
        <v>-38</v>
      </c>
      <c r="AD55" s="1" t="s">
        <v>494</v>
      </c>
      <c r="AE55" s="1" t="str">
        <f t="shared" ca="1" si="11"/>
        <v>&lt;br&gt;L'image de `\color{red}{10}` par la fonction `f` est égale à `-38`</v>
      </c>
      <c r="AF55" s="1" t="s">
        <v>498</v>
      </c>
      <c r="AG55" s="1">
        <f t="shared" ca="1" si="12"/>
        <v>-4</v>
      </c>
      <c r="AH55" s="1" t="s">
        <v>16</v>
      </c>
      <c r="AI55" s="1" t="str">
        <f t="shared" ca="1" si="13"/>
        <v>+</v>
      </c>
      <c r="AJ55" s="1">
        <f t="shared" ca="1" si="14"/>
        <v>2</v>
      </c>
    </row>
    <row r="56" spans="1:36" x14ac:dyDescent="0.25">
      <c r="A56" s="1" t="s">
        <v>492</v>
      </c>
      <c r="B56" s="1" t="s">
        <v>493</v>
      </c>
      <c r="C56" s="1" t="str">
        <f t="shared" ca="1" si="0"/>
        <v>-4x+3</v>
      </c>
      <c r="D56" s="1" t="s">
        <v>495</v>
      </c>
      <c r="E56" s="1">
        <f t="shared" ca="1" si="1"/>
        <v>10</v>
      </c>
      <c r="F56" s="1" t="s">
        <v>32</v>
      </c>
      <c r="J56" s="1">
        <f t="shared" ca="1" si="2"/>
        <v>-37</v>
      </c>
      <c r="K56" s="1">
        <v>-10</v>
      </c>
      <c r="L56" s="1">
        <v>10</v>
      </c>
      <c r="M56" s="1">
        <v>-7</v>
      </c>
      <c r="N56" s="1">
        <v>7</v>
      </c>
      <c r="O56" s="1" t="str">
        <f t="shared" ca="1" si="3"/>
        <v>-4*x+3</v>
      </c>
      <c r="P56" s="1" t="s">
        <v>497</v>
      </c>
      <c r="Q56" s="1" t="s">
        <v>30</v>
      </c>
      <c r="R56" s="1" t="s">
        <v>499</v>
      </c>
      <c r="S56" s="1" t="str">
        <f t="shared" ca="1" si="4"/>
        <v>-4\color{red}{x}+3</v>
      </c>
      <c r="T56" s="1" t="s">
        <v>494</v>
      </c>
      <c r="U56" s="1" t="s">
        <v>500</v>
      </c>
      <c r="V56" s="1" t="str">
        <f t="shared" ca="1" si="5"/>
        <v>`f(\color{red}{10})=</v>
      </c>
      <c r="W56" s="1" t="str">
        <f t="shared" ca="1" si="6"/>
        <v>-4\times\color{red}{10}+3</v>
      </c>
      <c r="X56" s="1" t="s">
        <v>494</v>
      </c>
      <c r="Y56" s="1" t="str">
        <f t="shared" ca="1" si="7"/>
        <v>`f(\color{red}{10})=</v>
      </c>
      <c r="Z56" s="1" t="str">
        <f t="shared" ca="1" si="8"/>
        <v>-40+3</v>
      </c>
      <c r="AA56" s="1" t="s">
        <v>494</v>
      </c>
      <c r="AB56" s="1" t="str">
        <f t="shared" ca="1" si="9"/>
        <v>`f(\color{red}{10})=</v>
      </c>
      <c r="AC56" s="1">
        <f t="shared" ca="1" si="10"/>
        <v>-37</v>
      </c>
      <c r="AD56" s="1" t="s">
        <v>494</v>
      </c>
      <c r="AE56" s="1" t="str">
        <f t="shared" ca="1" si="11"/>
        <v>&lt;br&gt;L'image de `\color{red}{10}` par la fonction `f` est égale à `-37`</v>
      </c>
      <c r="AF56" s="1" t="s">
        <v>498</v>
      </c>
      <c r="AG56" s="1">
        <f t="shared" ca="1" si="12"/>
        <v>-4</v>
      </c>
      <c r="AH56" s="1" t="s">
        <v>16</v>
      </c>
      <c r="AI56" s="1" t="str">
        <f t="shared" ca="1" si="13"/>
        <v>+</v>
      </c>
      <c r="AJ56" s="1">
        <f t="shared" ca="1" si="14"/>
        <v>3</v>
      </c>
    </row>
    <row r="57" spans="1:36" x14ac:dyDescent="0.25">
      <c r="A57" s="1" t="s">
        <v>492</v>
      </c>
      <c r="B57" s="1" t="s">
        <v>493</v>
      </c>
      <c r="C57" s="1" t="str">
        <f t="shared" ca="1" si="0"/>
        <v>3x-2</v>
      </c>
      <c r="D57" s="1" t="s">
        <v>495</v>
      </c>
      <c r="E57" s="1">
        <f t="shared" ca="1" si="1"/>
        <v>7</v>
      </c>
      <c r="F57" s="1" t="s">
        <v>32</v>
      </c>
      <c r="J57" s="1">
        <f t="shared" ca="1" si="2"/>
        <v>19</v>
      </c>
      <c r="K57" s="1">
        <v>-10</v>
      </c>
      <c r="L57" s="1">
        <v>10</v>
      </c>
      <c r="M57" s="1">
        <v>-7</v>
      </c>
      <c r="N57" s="1">
        <v>7</v>
      </c>
      <c r="O57" s="1" t="str">
        <f t="shared" ca="1" si="3"/>
        <v>3*x-2</v>
      </c>
      <c r="P57" s="1" t="s">
        <v>497</v>
      </c>
      <c r="Q57" s="1" t="s">
        <v>30</v>
      </c>
      <c r="R57" s="1" t="s">
        <v>499</v>
      </c>
      <c r="S57" s="1" t="str">
        <f t="shared" ca="1" si="4"/>
        <v>3\color{red}{x}-2</v>
      </c>
      <c r="T57" s="1" t="s">
        <v>494</v>
      </c>
      <c r="U57" s="1" t="s">
        <v>500</v>
      </c>
      <c r="V57" s="1" t="str">
        <f t="shared" ca="1" si="5"/>
        <v>`f(\color{red}{7})=</v>
      </c>
      <c r="W57" s="1" t="str">
        <f t="shared" ca="1" si="6"/>
        <v>3\times\color{red}{7}-2</v>
      </c>
      <c r="X57" s="1" t="s">
        <v>494</v>
      </c>
      <c r="Y57" s="1" t="str">
        <f t="shared" ca="1" si="7"/>
        <v>`f(\color{red}{7})=</v>
      </c>
      <c r="Z57" s="1" t="str">
        <f t="shared" ca="1" si="8"/>
        <v>21-2</v>
      </c>
      <c r="AA57" s="1" t="s">
        <v>494</v>
      </c>
      <c r="AB57" s="1" t="str">
        <f t="shared" ca="1" si="9"/>
        <v>`f(\color{red}{7})=</v>
      </c>
      <c r="AC57" s="1">
        <f t="shared" ca="1" si="10"/>
        <v>19</v>
      </c>
      <c r="AD57" s="1" t="s">
        <v>494</v>
      </c>
      <c r="AE57" s="1" t="str">
        <f t="shared" ca="1" si="11"/>
        <v>&lt;br&gt;L'image de `\color{red}{7}` par la fonction `f` est égale à `19`</v>
      </c>
      <c r="AF57" s="1" t="s">
        <v>498</v>
      </c>
      <c r="AG57" s="1">
        <f t="shared" ca="1" si="12"/>
        <v>3</v>
      </c>
      <c r="AH57" s="1" t="s">
        <v>16</v>
      </c>
      <c r="AI57" s="1" t="str">
        <f t="shared" ca="1" si="13"/>
        <v/>
      </c>
      <c r="AJ57" s="1">
        <f t="shared" ca="1" si="14"/>
        <v>-2</v>
      </c>
    </row>
    <row r="58" spans="1:36" x14ac:dyDescent="0.25">
      <c r="A58" s="1" t="s">
        <v>492</v>
      </c>
      <c r="B58" s="1" t="s">
        <v>493</v>
      </c>
      <c r="C58" s="1" t="str">
        <f t="shared" ca="1" si="0"/>
        <v>x-2</v>
      </c>
      <c r="D58" s="1" t="s">
        <v>495</v>
      </c>
      <c r="E58" s="1">
        <f t="shared" ca="1" si="1"/>
        <v>5</v>
      </c>
      <c r="F58" s="1" t="s">
        <v>32</v>
      </c>
      <c r="J58" s="1">
        <f t="shared" ca="1" si="2"/>
        <v>3</v>
      </c>
      <c r="K58" s="1">
        <v>-10</v>
      </c>
      <c r="L58" s="1">
        <v>10</v>
      </c>
      <c r="M58" s="1">
        <v>-7</v>
      </c>
      <c r="N58" s="1">
        <v>7</v>
      </c>
      <c r="O58" s="1" t="str">
        <f t="shared" ca="1" si="3"/>
        <v>1*x-2</v>
      </c>
      <c r="P58" s="1" t="s">
        <v>497</v>
      </c>
      <c r="Q58" s="1" t="s">
        <v>30</v>
      </c>
      <c r="R58" s="1" t="s">
        <v>499</v>
      </c>
      <c r="S58" s="1" t="str">
        <f t="shared" ca="1" si="4"/>
        <v>\color{red}{x}-2</v>
      </c>
      <c r="T58" s="1" t="s">
        <v>494</v>
      </c>
      <c r="U58" s="1" t="s">
        <v>500</v>
      </c>
      <c r="V58" s="1" t="str">
        <f t="shared" ca="1" si="5"/>
        <v>`f(\color{red}{5})=</v>
      </c>
      <c r="W58" s="1" t="str">
        <f t="shared" ca="1" si="6"/>
        <v>\color{red}{5}-2</v>
      </c>
      <c r="X58" s="1" t="s">
        <v>494</v>
      </c>
      <c r="Y58" s="1" t="str">
        <f t="shared" ca="1" si="7"/>
        <v>`f(\color{red}{5})=</v>
      </c>
      <c r="Z58" s="1" t="str">
        <f t="shared" ca="1" si="8"/>
        <v>5-2</v>
      </c>
      <c r="AA58" s="1" t="s">
        <v>494</v>
      </c>
      <c r="AB58" s="1" t="str">
        <f t="shared" ca="1" si="9"/>
        <v>`f(\color{red}{5})=</v>
      </c>
      <c r="AC58" s="1">
        <f t="shared" ca="1" si="10"/>
        <v>3</v>
      </c>
      <c r="AD58" s="1" t="s">
        <v>494</v>
      </c>
      <c r="AE58" s="1" t="str">
        <f t="shared" ca="1" si="11"/>
        <v>&lt;br&gt;L'image de `\color{red}{5}` par la fonction `f` est égale à `3`</v>
      </c>
      <c r="AF58" s="1" t="s">
        <v>498</v>
      </c>
      <c r="AG58" s="1">
        <f t="shared" ca="1" si="12"/>
        <v>1</v>
      </c>
      <c r="AH58" s="1" t="s">
        <v>16</v>
      </c>
      <c r="AI58" s="1" t="str">
        <f t="shared" ca="1" si="13"/>
        <v/>
      </c>
      <c r="AJ58" s="1">
        <f t="shared" ca="1" si="14"/>
        <v>-2</v>
      </c>
    </row>
    <row r="59" spans="1:36" x14ac:dyDescent="0.25">
      <c r="A59" s="1" t="s">
        <v>492</v>
      </c>
      <c r="B59" s="1" t="s">
        <v>493</v>
      </c>
      <c r="C59" s="1" t="str">
        <f t="shared" ca="1" si="0"/>
        <v>3x-1</v>
      </c>
      <c r="D59" s="1" t="s">
        <v>495</v>
      </c>
      <c r="E59" s="1">
        <f t="shared" ca="1" si="1"/>
        <v>2</v>
      </c>
      <c r="F59" s="1" t="s">
        <v>32</v>
      </c>
      <c r="J59" s="1">
        <f t="shared" ca="1" si="2"/>
        <v>5</v>
      </c>
      <c r="K59" s="1">
        <v>-10</v>
      </c>
      <c r="L59" s="1">
        <v>10</v>
      </c>
      <c r="M59" s="1">
        <v>-7</v>
      </c>
      <c r="N59" s="1">
        <v>7</v>
      </c>
      <c r="O59" s="1" t="str">
        <f t="shared" ca="1" si="3"/>
        <v>3*x-1</v>
      </c>
      <c r="P59" s="1" t="s">
        <v>497</v>
      </c>
      <c r="Q59" s="1" t="s">
        <v>30</v>
      </c>
      <c r="R59" s="1" t="s">
        <v>499</v>
      </c>
      <c r="S59" s="1" t="str">
        <f t="shared" ca="1" si="4"/>
        <v>3\color{red}{x}-1</v>
      </c>
      <c r="T59" s="1" t="s">
        <v>494</v>
      </c>
      <c r="U59" s="1" t="s">
        <v>500</v>
      </c>
      <c r="V59" s="1" t="str">
        <f t="shared" ca="1" si="5"/>
        <v>`f(\color{red}{2})=</v>
      </c>
      <c r="W59" s="1" t="str">
        <f t="shared" ca="1" si="6"/>
        <v>3\times\color{red}{2}-1</v>
      </c>
      <c r="X59" s="1" t="s">
        <v>494</v>
      </c>
      <c r="Y59" s="1" t="str">
        <f t="shared" ca="1" si="7"/>
        <v>`f(\color{red}{2})=</v>
      </c>
      <c r="Z59" s="1" t="str">
        <f t="shared" ca="1" si="8"/>
        <v>6-1</v>
      </c>
      <c r="AA59" s="1" t="s">
        <v>494</v>
      </c>
      <c r="AB59" s="1" t="str">
        <f t="shared" ca="1" si="9"/>
        <v>`f(\color{red}{2})=</v>
      </c>
      <c r="AC59" s="1">
        <f t="shared" ca="1" si="10"/>
        <v>5</v>
      </c>
      <c r="AD59" s="1" t="s">
        <v>494</v>
      </c>
      <c r="AE59" s="1" t="str">
        <f t="shared" ca="1" si="11"/>
        <v>&lt;br&gt;L'image de `\color{red}{2}` par la fonction `f` est égale à `5`</v>
      </c>
      <c r="AF59" s="1" t="s">
        <v>498</v>
      </c>
      <c r="AG59" s="1">
        <f t="shared" ca="1" si="12"/>
        <v>3</v>
      </c>
      <c r="AH59" s="1" t="s">
        <v>16</v>
      </c>
      <c r="AI59" s="1" t="str">
        <f t="shared" ca="1" si="13"/>
        <v/>
      </c>
      <c r="AJ59" s="1">
        <f t="shared" ca="1" si="14"/>
        <v>-1</v>
      </c>
    </row>
    <row r="60" spans="1:36" x14ac:dyDescent="0.25">
      <c r="A60" s="1" t="s">
        <v>492</v>
      </c>
      <c r="B60" s="1" t="s">
        <v>493</v>
      </c>
      <c r="C60" s="1" t="str">
        <f t="shared" ca="1" si="0"/>
        <v>3x+3</v>
      </c>
      <c r="D60" s="1" t="s">
        <v>495</v>
      </c>
      <c r="E60" s="1">
        <f t="shared" ca="1" si="1"/>
        <v>2</v>
      </c>
      <c r="F60" s="1" t="s">
        <v>32</v>
      </c>
      <c r="J60" s="1">
        <f t="shared" ca="1" si="2"/>
        <v>9</v>
      </c>
      <c r="K60" s="1">
        <v>-10</v>
      </c>
      <c r="L60" s="1">
        <v>10</v>
      </c>
      <c r="M60" s="1">
        <v>-7</v>
      </c>
      <c r="N60" s="1">
        <v>7</v>
      </c>
      <c r="O60" s="1" t="str">
        <f t="shared" ca="1" si="3"/>
        <v>3*x+3</v>
      </c>
      <c r="P60" s="1" t="s">
        <v>497</v>
      </c>
      <c r="Q60" s="1" t="s">
        <v>30</v>
      </c>
      <c r="R60" s="1" t="s">
        <v>499</v>
      </c>
      <c r="S60" s="1" t="str">
        <f t="shared" ca="1" si="4"/>
        <v>3\color{red}{x}+3</v>
      </c>
      <c r="T60" s="1" t="s">
        <v>494</v>
      </c>
      <c r="U60" s="1" t="s">
        <v>500</v>
      </c>
      <c r="V60" s="1" t="str">
        <f t="shared" ca="1" si="5"/>
        <v>`f(\color{red}{2})=</v>
      </c>
      <c r="W60" s="1" t="str">
        <f t="shared" ca="1" si="6"/>
        <v>3\times\color{red}{2}+3</v>
      </c>
      <c r="X60" s="1" t="s">
        <v>494</v>
      </c>
      <c r="Y60" s="1" t="str">
        <f t="shared" ca="1" si="7"/>
        <v>`f(\color{red}{2})=</v>
      </c>
      <c r="Z60" s="1" t="str">
        <f t="shared" ca="1" si="8"/>
        <v>6+3</v>
      </c>
      <c r="AA60" s="1" t="s">
        <v>494</v>
      </c>
      <c r="AB60" s="1" t="str">
        <f t="shared" ca="1" si="9"/>
        <v>`f(\color{red}{2})=</v>
      </c>
      <c r="AC60" s="1">
        <f t="shared" ca="1" si="10"/>
        <v>9</v>
      </c>
      <c r="AD60" s="1" t="s">
        <v>494</v>
      </c>
      <c r="AE60" s="1" t="str">
        <f t="shared" ca="1" si="11"/>
        <v>&lt;br&gt;L'image de `\color{red}{2}` par la fonction `f` est égale à `9`</v>
      </c>
      <c r="AF60" s="1" t="s">
        <v>498</v>
      </c>
      <c r="AG60" s="1">
        <f t="shared" ca="1" si="12"/>
        <v>3</v>
      </c>
      <c r="AH60" s="1" t="s">
        <v>16</v>
      </c>
      <c r="AI60" s="1" t="str">
        <f t="shared" ca="1" si="13"/>
        <v>+</v>
      </c>
      <c r="AJ60" s="1">
        <f t="shared" ca="1" si="14"/>
        <v>3</v>
      </c>
    </row>
    <row r="61" spans="1:36" x14ac:dyDescent="0.25">
      <c r="A61" s="1" t="s">
        <v>492</v>
      </c>
      <c r="B61" s="1" t="s">
        <v>493</v>
      </c>
      <c r="C61" s="1" t="str">
        <f t="shared" ca="1" si="0"/>
        <v>-3x+3</v>
      </c>
      <c r="D61" s="1" t="s">
        <v>495</v>
      </c>
      <c r="E61" s="1">
        <f t="shared" ca="1" si="1"/>
        <v>2</v>
      </c>
      <c r="F61" s="1" t="s">
        <v>32</v>
      </c>
      <c r="J61" s="1">
        <f t="shared" ca="1" si="2"/>
        <v>-3</v>
      </c>
      <c r="K61" s="1">
        <v>-10</v>
      </c>
      <c r="L61" s="1">
        <v>10</v>
      </c>
      <c r="M61" s="1">
        <v>-7</v>
      </c>
      <c r="N61" s="1">
        <v>7</v>
      </c>
      <c r="O61" s="1" t="str">
        <f t="shared" ca="1" si="3"/>
        <v>-3*x+3</v>
      </c>
      <c r="P61" s="1" t="s">
        <v>497</v>
      </c>
      <c r="Q61" s="1" t="s">
        <v>30</v>
      </c>
      <c r="R61" s="1" t="s">
        <v>499</v>
      </c>
      <c r="S61" s="1" t="str">
        <f t="shared" ca="1" si="4"/>
        <v>-3\color{red}{x}+3</v>
      </c>
      <c r="T61" s="1" t="s">
        <v>494</v>
      </c>
      <c r="U61" s="1" t="s">
        <v>500</v>
      </c>
      <c r="V61" s="1" t="str">
        <f t="shared" ca="1" si="5"/>
        <v>`f(\color{red}{2})=</v>
      </c>
      <c r="W61" s="1" t="str">
        <f t="shared" ca="1" si="6"/>
        <v>-3\times\color{red}{2}+3</v>
      </c>
      <c r="X61" s="1" t="s">
        <v>494</v>
      </c>
      <c r="Y61" s="1" t="str">
        <f t="shared" ca="1" si="7"/>
        <v>`f(\color{red}{2})=</v>
      </c>
      <c r="Z61" s="1" t="str">
        <f t="shared" ca="1" si="8"/>
        <v>-6+3</v>
      </c>
      <c r="AA61" s="1" t="s">
        <v>494</v>
      </c>
      <c r="AB61" s="1" t="str">
        <f t="shared" ca="1" si="9"/>
        <v>`f(\color{red}{2})=</v>
      </c>
      <c r="AC61" s="1">
        <f t="shared" ca="1" si="10"/>
        <v>-3</v>
      </c>
      <c r="AD61" s="1" t="s">
        <v>494</v>
      </c>
      <c r="AE61" s="1" t="str">
        <f t="shared" ca="1" si="11"/>
        <v>&lt;br&gt;L'image de `\color{red}{2}` par la fonction `f` est égale à `-3`</v>
      </c>
      <c r="AF61" s="1" t="s">
        <v>498</v>
      </c>
      <c r="AG61" s="1">
        <f t="shared" ca="1" si="12"/>
        <v>-3</v>
      </c>
      <c r="AH61" s="1" t="s">
        <v>16</v>
      </c>
      <c r="AI61" s="1" t="str">
        <f t="shared" ca="1" si="13"/>
        <v>+</v>
      </c>
      <c r="AJ61" s="1">
        <f t="shared" ca="1" si="14"/>
        <v>3</v>
      </c>
    </row>
    <row r="62" spans="1:36" x14ac:dyDescent="0.25">
      <c r="A62" s="1" t="s">
        <v>492</v>
      </c>
      <c r="B62" s="1" t="s">
        <v>493</v>
      </c>
      <c r="C62" s="1" t="str">
        <f t="shared" ca="1" si="0"/>
        <v>4x+4</v>
      </c>
      <c r="D62" s="1" t="s">
        <v>495</v>
      </c>
      <c r="E62" s="1">
        <f t="shared" ca="1" si="1"/>
        <v>8</v>
      </c>
      <c r="F62" s="1" t="s">
        <v>32</v>
      </c>
      <c r="J62" s="1">
        <f t="shared" ca="1" si="2"/>
        <v>36</v>
      </c>
      <c r="K62" s="1">
        <v>-10</v>
      </c>
      <c r="L62" s="1">
        <v>10</v>
      </c>
      <c r="M62" s="1">
        <v>-7</v>
      </c>
      <c r="N62" s="1">
        <v>7</v>
      </c>
      <c r="O62" s="1" t="str">
        <f t="shared" ca="1" si="3"/>
        <v>4*x+4</v>
      </c>
      <c r="P62" s="1" t="s">
        <v>497</v>
      </c>
      <c r="Q62" s="1" t="s">
        <v>30</v>
      </c>
      <c r="R62" s="1" t="s">
        <v>499</v>
      </c>
      <c r="S62" s="1" t="str">
        <f t="shared" ca="1" si="4"/>
        <v>4\color{red}{x}+4</v>
      </c>
      <c r="T62" s="1" t="s">
        <v>494</v>
      </c>
      <c r="U62" s="1" t="s">
        <v>500</v>
      </c>
      <c r="V62" s="1" t="str">
        <f t="shared" ca="1" si="5"/>
        <v>`f(\color{red}{8})=</v>
      </c>
      <c r="W62" s="1" t="str">
        <f t="shared" ca="1" si="6"/>
        <v>4\times\color{red}{8}+4</v>
      </c>
      <c r="X62" s="1" t="s">
        <v>494</v>
      </c>
      <c r="Y62" s="1" t="str">
        <f t="shared" ca="1" si="7"/>
        <v>`f(\color{red}{8})=</v>
      </c>
      <c r="Z62" s="1" t="str">
        <f t="shared" ca="1" si="8"/>
        <v>32+4</v>
      </c>
      <c r="AA62" s="1" t="s">
        <v>494</v>
      </c>
      <c r="AB62" s="1" t="str">
        <f t="shared" ca="1" si="9"/>
        <v>`f(\color{red}{8})=</v>
      </c>
      <c r="AC62" s="1">
        <f t="shared" ca="1" si="10"/>
        <v>36</v>
      </c>
      <c r="AD62" s="1" t="s">
        <v>494</v>
      </c>
      <c r="AE62" s="1" t="str">
        <f t="shared" ca="1" si="11"/>
        <v>&lt;br&gt;L'image de `\color{red}{8}` par la fonction `f` est égale à `36`</v>
      </c>
      <c r="AF62" s="1" t="s">
        <v>498</v>
      </c>
      <c r="AG62" s="1">
        <f t="shared" ca="1" si="12"/>
        <v>4</v>
      </c>
      <c r="AH62" s="1" t="s">
        <v>16</v>
      </c>
      <c r="AI62" s="1" t="str">
        <f t="shared" ca="1" si="13"/>
        <v>+</v>
      </c>
      <c r="AJ62" s="1">
        <f t="shared" ca="1" si="14"/>
        <v>4</v>
      </c>
    </row>
    <row r="63" spans="1:36" x14ac:dyDescent="0.25">
      <c r="A63" s="1" t="s">
        <v>492</v>
      </c>
      <c r="B63" s="1" t="s">
        <v>493</v>
      </c>
      <c r="C63" s="1" t="str">
        <f t="shared" ca="1" si="0"/>
        <v>x-3</v>
      </c>
      <c r="D63" s="1" t="s">
        <v>495</v>
      </c>
      <c r="E63" s="1">
        <f t="shared" ca="1" si="1"/>
        <v>7</v>
      </c>
      <c r="F63" s="1" t="s">
        <v>32</v>
      </c>
      <c r="J63" s="1">
        <f t="shared" ca="1" si="2"/>
        <v>4</v>
      </c>
      <c r="K63" s="1">
        <v>-10</v>
      </c>
      <c r="L63" s="1">
        <v>10</v>
      </c>
      <c r="M63" s="1">
        <v>-7</v>
      </c>
      <c r="N63" s="1">
        <v>7</v>
      </c>
      <c r="O63" s="1" t="str">
        <f t="shared" ca="1" si="3"/>
        <v>1*x-3</v>
      </c>
      <c r="P63" s="1" t="s">
        <v>497</v>
      </c>
      <c r="Q63" s="1" t="s">
        <v>30</v>
      </c>
      <c r="R63" s="1" t="s">
        <v>499</v>
      </c>
      <c r="S63" s="1" t="str">
        <f t="shared" ca="1" si="4"/>
        <v>\color{red}{x}-3</v>
      </c>
      <c r="T63" s="1" t="s">
        <v>494</v>
      </c>
      <c r="U63" s="1" t="s">
        <v>500</v>
      </c>
      <c r="V63" s="1" t="str">
        <f t="shared" ca="1" si="5"/>
        <v>`f(\color{red}{7})=</v>
      </c>
      <c r="W63" s="1" t="str">
        <f t="shared" ca="1" si="6"/>
        <v>\color{red}{7}-3</v>
      </c>
      <c r="X63" s="1" t="s">
        <v>494</v>
      </c>
      <c r="Y63" s="1" t="str">
        <f t="shared" ca="1" si="7"/>
        <v>`f(\color{red}{7})=</v>
      </c>
      <c r="Z63" s="1" t="str">
        <f t="shared" ca="1" si="8"/>
        <v>7-3</v>
      </c>
      <c r="AA63" s="1" t="s">
        <v>494</v>
      </c>
      <c r="AB63" s="1" t="str">
        <f t="shared" ca="1" si="9"/>
        <v>`f(\color{red}{7})=</v>
      </c>
      <c r="AC63" s="1">
        <f t="shared" ca="1" si="10"/>
        <v>4</v>
      </c>
      <c r="AD63" s="1" t="s">
        <v>494</v>
      </c>
      <c r="AE63" s="1" t="str">
        <f t="shared" ca="1" si="11"/>
        <v>&lt;br&gt;L'image de `\color{red}{7}` par la fonction `f` est égale à `4`</v>
      </c>
      <c r="AF63" s="1" t="s">
        <v>498</v>
      </c>
      <c r="AG63" s="1">
        <f t="shared" ca="1" si="12"/>
        <v>1</v>
      </c>
      <c r="AH63" s="1" t="s">
        <v>16</v>
      </c>
      <c r="AI63" s="1" t="str">
        <f t="shared" ca="1" si="13"/>
        <v/>
      </c>
      <c r="AJ63" s="1">
        <f t="shared" ca="1" si="14"/>
        <v>-3</v>
      </c>
    </row>
    <row r="64" spans="1:36" x14ac:dyDescent="0.25">
      <c r="A64" s="1" t="s">
        <v>492</v>
      </c>
      <c r="B64" s="1" t="s">
        <v>493</v>
      </c>
      <c r="C64" s="1" t="str">
        <f t="shared" ca="1" si="0"/>
        <v>-x-4</v>
      </c>
      <c r="D64" s="1" t="s">
        <v>495</v>
      </c>
      <c r="E64" s="1">
        <f t="shared" ca="1" si="1"/>
        <v>10</v>
      </c>
      <c r="F64" s="1" t="s">
        <v>32</v>
      </c>
      <c r="J64" s="1">
        <f t="shared" ca="1" si="2"/>
        <v>-14</v>
      </c>
      <c r="K64" s="1">
        <v>-10</v>
      </c>
      <c r="L64" s="1">
        <v>10</v>
      </c>
      <c r="M64" s="1">
        <v>-7</v>
      </c>
      <c r="N64" s="1">
        <v>7</v>
      </c>
      <c r="O64" s="1" t="str">
        <f t="shared" ca="1" si="3"/>
        <v>-1*x-4</v>
      </c>
      <c r="P64" s="1" t="s">
        <v>497</v>
      </c>
      <c r="Q64" s="1" t="s">
        <v>30</v>
      </c>
      <c r="R64" s="1" t="s">
        <v>499</v>
      </c>
      <c r="S64" s="1" t="str">
        <f t="shared" ca="1" si="4"/>
        <v>-\color{red}{x}-4</v>
      </c>
      <c r="T64" s="1" t="s">
        <v>494</v>
      </c>
      <c r="U64" s="1" t="s">
        <v>500</v>
      </c>
      <c r="V64" s="1" t="str">
        <f t="shared" ca="1" si="5"/>
        <v>`f(\color{red}{10})=</v>
      </c>
      <c r="W64" s="1" t="str">
        <f t="shared" ca="1" si="6"/>
        <v>-\color{red}{10}-4</v>
      </c>
      <c r="X64" s="1" t="s">
        <v>494</v>
      </c>
      <c r="Y64" s="1" t="str">
        <f t="shared" ca="1" si="7"/>
        <v>`f(\color{red}{10})=</v>
      </c>
      <c r="Z64" s="1" t="str">
        <f t="shared" ca="1" si="8"/>
        <v>-10-4</v>
      </c>
      <c r="AA64" s="1" t="s">
        <v>494</v>
      </c>
      <c r="AB64" s="1" t="str">
        <f t="shared" ca="1" si="9"/>
        <v>`f(\color{red}{10})=</v>
      </c>
      <c r="AC64" s="1">
        <f t="shared" ca="1" si="10"/>
        <v>-14</v>
      </c>
      <c r="AD64" s="1" t="s">
        <v>494</v>
      </c>
      <c r="AE64" s="1" t="str">
        <f t="shared" ca="1" si="11"/>
        <v>&lt;br&gt;L'image de `\color{red}{10}` par la fonction `f` est égale à `-14`</v>
      </c>
      <c r="AF64" s="1" t="s">
        <v>498</v>
      </c>
      <c r="AG64" s="1">
        <f t="shared" ca="1" si="12"/>
        <v>-1</v>
      </c>
      <c r="AH64" s="1" t="s">
        <v>16</v>
      </c>
      <c r="AI64" s="1" t="str">
        <f t="shared" ca="1" si="13"/>
        <v/>
      </c>
      <c r="AJ64" s="1">
        <f t="shared" ca="1" si="14"/>
        <v>-4</v>
      </c>
    </row>
    <row r="65" spans="1:36" x14ac:dyDescent="0.25">
      <c r="A65" s="1" t="s">
        <v>492</v>
      </c>
      <c r="B65" s="1" t="s">
        <v>493</v>
      </c>
      <c r="C65" s="1" t="str">
        <f t="shared" ca="1" si="0"/>
        <v>2x-6</v>
      </c>
      <c r="D65" s="1" t="s">
        <v>495</v>
      </c>
      <c r="E65" s="1">
        <f t="shared" ca="1" si="1"/>
        <v>7</v>
      </c>
      <c r="F65" s="1" t="s">
        <v>32</v>
      </c>
      <c r="J65" s="1">
        <f t="shared" ca="1" si="2"/>
        <v>8</v>
      </c>
      <c r="K65" s="1">
        <v>-10</v>
      </c>
      <c r="L65" s="1">
        <v>10</v>
      </c>
      <c r="M65" s="1">
        <v>-7</v>
      </c>
      <c r="N65" s="1">
        <v>7</v>
      </c>
      <c r="O65" s="1" t="str">
        <f t="shared" ca="1" si="3"/>
        <v>2*x-6</v>
      </c>
      <c r="P65" s="1" t="s">
        <v>497</v>
      </c>
      <c r="Q65" s="1" t="s">
        <v>30</v>
      </c>
      <c r="R65" s="1" t="s">
        <v>499</v>
      </c>
      <c r="S65" s="1" t="str">
        <f t="shared" ca="1" si="4"/>
        <v>2\color{red}{x}-6</v>
      </c>
      <c r="T65" s="1" t="s">
        <v>494</v>
      </c>
      <c r="U65" s="1" t="s">
        <v>500</v>
      </c>
      <c r="V65" s="1" t="str">
        <f t="shared" ca="1" si="5"/>
        <v>`f(\color{red}{7})=</v>
      </c>
      <c r="W65" s="1" t="str">
        <f t="shared" ca="1" si="6"/>
        <v>2\times\color{red}{7}-6</v>
      </c>
      <c r="X65" s="1" t="s">
        <v>494</v>
      </c>
      <c r="Y65" s="1" t="str">
        <f t="shared" ca="1" si="7"/>
        <v>`f(\color{red}{7})=</v>
      </c>
      <c r="Z65" s="1" t="str">
        <f t="shared" ca="1" si="8"/>
        <v>14-6</v>
      </c>
      <c r="AA65" s="1" t="s">
        <v>494</v>
      </c>
      <c r="AB65" s="1" t="str">
        <f t="shared" ca="1" si="9"/>
        <v>`f(\color{red}{7})=</v>
      </c>
      <c r="AC65" s="1">
        <f t="shared" ca="1" si="10"/>
        <v>8</v>
      </c>
      <c r="AD65" s="1" t="s">
        <v>494</v>
      </c>
      <c r="AE65" s="1" t="str">
        <f t="shared" ca="1" si="11"/>
        <v>&lt;br&gt;L'image de `\color{red}{7}` par la fonction `f` est égale à `8`</v>
      </c>
      <c r="AF65" s="1" t="s">
        <v>498</v>
      </c>
      <c r="AG65" s="1">
        <f t="shared" ca="1" si="12"/>
        <v>2</v>
      </c>
      <c r="AH65" s="1" t="s">
        <v>16</v>
      </c>
      <c r="AI65" s="1" t="str">
        <f t="shared" ca="1" si="13"/>
        <v/>
      </c>
      <c r="AJ65" s="1">
        <f t="shared" ca="1" si="14"/>
        <v>-6</v>
      </c>
    </row>
    <row r="66" spans="1:36" x14ac:dyDescent="0.25">
      <c r="A66" s="1" t="s">
        <v>492</v>
      </c>
      <c r="B66" s="1" t="s">
        <v>493</v>
      </c>
      <c r="C66" s="1" t="str">
        <f t="shared" ca="1" si="0"/>
        <v>4x-1</v>
      </c>
      <c r="D66" s="1" t="s">
        <v>495</v>
      </c>
      <c r="E66" s="1">
        <f t="shared" ca="1" si="1"/>
        <v>4</v>
      </c>
      <c r="F66" s="1" t="s">
        <v>32</v>
      </c>
      <c r="J66" s="1">
        <f t="shared" ca="1" si="2"/>
        <v>15</v>
      </c>
      <c r="K66" s="1">
        <v>-10</v>
      </c>
      <c r="L66" s="1">
        <v>10</v>
      </c>
      <c r="M66" s="1">
        <v>-7</v>
      </c>
      <c r="N66" s="1">
        <v>7</v>
      </c>
      <c r="O66" s="1" t="str">
        <f t="shared" ca="1" si="3"/>
        <v>4*x-1</v>
      </c>
      <c r="P66" s="1" t="s">
        <v>497</v>
      </c>
      <c r="Q66" s="1" t="s">
        <v>30</v>
      </c>
      <c r="R66" s="1" t="s">
        <v>499</v>
      </c>
      <c r="S66" s="1" t="str">
        <f t="shared" ca="1" si="4"/>
        <v>4\color{red}{x}-1</v>
      </c>
      <c r="T66" s="1" t="s">
        <v>494</v>
      </c>
      <c r="U66" s="1" t="s">
        <v>500</v>
      </c>
      <c r="V66" s="1" t="str">
        <f t="shared" ca="1" si="5"/>
        <v>`f(\color{red}{4})=</v>
      </c>
      <c r="W66" s="1" t="str">
        <f t="shared" ca="1" si="6"/>
        <v>4\times\color{red}{4}-1</v>
      </c>
      <c r="X66" s="1" t="s">
        <v>494</v>
      </c>
      <c r="Y66" s="1" t="str">
        <f t="shared" ca="1" si="7"/>
        <v>`f(\color{red}{4})=</v>
      </c>
      <c r="Z66" s="1" t="str">
        <f t="shared" ca="1" si="8"/>
        <v>16-1</v>
      </c>
      <c r="AA66" s="1" t="s">
        <v>494</v>
      </c>
      <c r="AB66" s="1" t="str">
        <f t="shared" ca="1" si="9"/>
        <v>`f(\color{red}{4})=</v>
      </c>
      <c r="AC66" s="1">
        <f t="shared" ca="1" si="10"/>
        <v>15</v>
      </c>
      <c r="AD66" s="1" t="s">
        <v>494</v>
      </c>
      <c r="AE66" s="1" t="str">
        <f t="shared" ca="1" si="11"/>
        <v>&lt;br&gt;L'image de `\color{red}{4}` par la fonction `f` est égale à `15`</v>
      </c>
      <c r="AF66" s="1" t="s">
        <v>498</v>
      </c>
      <c r="AG66" s="1">
        <f t="shared" ca="1" si="12"/>
        <v>4</v>
      </c>
      <c r="AH66" s="1" t="s">
        <v>16</v>
      </c>
      <c r="AI66" s="1" t="str">
        <f t="shared" ca="1" si="13"/>
        <v/>
      </c>
      <c r="AJ66" s="1">
        <f t="shared" ca="1" si="14"/>
        <v>-1</v>
      </c>
    </row>
    <row r="67" spans="1:36" x14ac:dyDescent="0.25">
      <c r="A67" s="1" t="s">
        <v>492</v>
      </c>
      <c r="B67" s="1" t="s">
        <v>493</v>
      </c>
      <c r="C67" s="1" t="str">
        <f t="shared" ref="C67:C101" ca="1" si="15">IF(AG67=1,"",IF(AG67=-1,"-",AG67))&amp;AH67&amp;AI67&amp;AJ67</f>
        <v>3x-5</v>
      </c>
      <c r="D67" s="1" t="s">
        <v>495</v>
      </c>
      <c r="E67" s="1">
        <f t="shared" ref="E67:E101" ca="1" si="16">RANDBETWEEN(1,10)</f>
        <v>2</v>
      </c>
      <c r="F67" s="1" t="s">
        <v>32</v>
      </c>
      <c r="J67" s="1">
        <f t="shared" ref="J67:J101" ca="1" si="17">AG67*E67+AJ67</f>
        <v>1</v>
      </c>
      <c r="K67" s="1">
        <v>-10</v>
      </c>
      <c r="L67" s="1">
        <v>10</v>
      </c>
      <c r="M67" s="1">
        <v>-7</v>
      </c>
      <c r="N67" s="1">
        <v>7</v>
      </c>
      <c r="O67" s="1" t="str">
        <f t="shared" ref="O67:O101" ca="1" si="18">AG67&amp;"*"&amp;AH67&amp;AI67&amp;AJ67</f>
        <v>3*x-5</v>
      </c>
      <c r="P67" s="1" t="s">
        <v>497</v>
      </c>
      <c r="Q67" s="1" t="s">
        <v>30</v>
      </c>
      <c r="R67" s="1" t="s">
        <v>499</v>
      </c>
      <c r="S67" s="1" t="str">
        <f t="shared" ref="S67:S101" ca="1" si="19">IF($AG67=1,"",IF($AG67=-1,"-",$AG67))&amp;"\color{red}{x}"&amp;$AI67&amp;$AJ67</f>
        <v>3\color{red}{x}-5</v>
      </c>
      <c r="T67" s="1" t="s">
        <v>494</v>
      </c>
      <c r="U67" s="1" t="s">
        <v>500</v>
      </c>
      <c r="V67" s="1" t="str">
        <f t="shared" ref="V67:V101" ca="1" si="20">"`f(\color{red}{"&amp;$E67&amp;"})="</f>
        <v>`f(\color{red}{2})=</v>
      </c>
      <c r="W67" s="1" t="str">
        <f t="shared" ref="W67:W101" ca="1" si="21">IF($AG67=1,"",IF($AG67=-1,"-",$AG67&amp;"\times"))&amp;"\color{red}{"&amp;$E67&amp;"}"&amp;$AI67&amp;$AJ67</f>
        <v>3\times\color{red}{2}-5</v>
      </c>
      <c r="X67" s="1" t="s">
        <v>494</v>
      </c>
      <c r="Y67" s="1" t="str">
        <f t="shared" ref="Y67:Y101" ca="1" si="22">"`f(\color{red}{"&amp;$E67&amp;"})="</f>
        <v>`f(\color{red}{2})=</v>
      </c>
      <c r="Z67" s="1" t="str">
        <f t="shared" ref="Z67:Z101" ca="1" si="23">E67*AG67&amp;$AI67&amp;$AJ67</f>
        <v>6-5</v>
      </c>
      <c r="AA67" s="1" t="s">
        <v>494</v>
      </c>
      <c r="AB67" s="1" t="str">
        <f t="shared" ref="AB67:AB101" ca="1" si="24">"`f(\color{red}{"&amp;$E67&amp;"})="</f>
        <v>`f(\color{red}{2})=</v>
      </c>
      <c r="AC67" s="1">
        <f t="shared" ref="AC67:AC101" ca="1" si="25">E67*AG67+AJ67</f>
        <v>1</v>
      </c>
      <c r="AD67" s="1" t="s">
        <v>494</v>
      </c>
      <c r="AE67" s="1" t="str">
        <f t="shared" ref="AE67:AE101" ca="1" si="26">"&lt;br&gt;L'image de `\color{red}{"&amp;E67&amp;"}` par la fonction `f` est égale à `"&amp;AC67&amp;"`"</f>
        <v>&lt;br&gt;L'image de `\color{red}{2}` par la fonction `f` est égale à `1`</v>
      </c>
      <c r="AF67" s="1" t="s">
        <v>498</v>
      </c>
      <c r="AG67" s="1">
        <f t="shared" ref="AG67:AG101" ca="1" si="27">RANDBETWEEN(1,4)*(-1)^RANDBETWEEN(1,2)</f>
        <v>3</v>
      </c>
      <c r="AH67" s="1" t="s">
        <v>16</v>
      </c>
      <c r="AI67" s="1" t="str">
        <f t="shared" ref="AI67:AI101" ca="1" si="28">IF(AJ67&gt;0,"+","")</f>
        <v/>
      </c>
      <c r="AJ67" s="1">
        <f t="shared" ref="AJ67:AJ101" ca="1" si="29">RANDBETWEEN(-6,-1)*(-1)^RANDBETWEEN(1,2)</f>
        <v>-5</v>
      </c>
    </row>
    <row r="68" spans="1:36" x14ac:dyDescent="0.25">
      <c r="A68" s="1" t="s">
        <v>492</v>
      </c>
      <c r="B68" s="1" t="s">
        <v>493</v>
      </c>
      <c r="C68" s="1" t="str">
        <f t="shared" ca="1" si="15"/>
        <v>4x-4</v>
      </c>
      <c r="D68" s="1" t="s">
        <v>495</v>
      </c>
      <c r="E68" s="1">
        <f t="shared" ca="1" si="16"/>
        <v>6</v>
      </c>
      <c r="F68" s="1" t="s">
        <v>32</v>
      </c>
      <c r="J68" s="1">
        <f t="shared" ca="1" si="17"/>
        <v>20</v>
      </c>
      <c r="K68" s="1">
        <v>-10</v>
      </c>
      <c r="L68" s="1">
        <v>10</v>
      </c>
      <c r="M68" s="1">
        <v>-7</v>
      </c>
      <c r="N68" s="1">
        <v>7</v>
      </c>
      <c r="O68" s="1" t="str">
        <f t="shared" ca="1" si="18"/>
        <v>4*x-4</v>
      </c>
      <c r="P68" s="1" t="s">
        <v>497</v>
      </c>
      <c r="Q68" s="1" t="s">
        <v>30</v>
      </c>
      <c r="R68" s="1" t="s">
        <v>499</v>
      </c>
      <c r="S68" s="1" t="str">
        <f t="shared" ca="1" si="19"/>
        <v>4\color{red}{x}-4</v>
      </c>
      <c r="T68" s="1" t="s">
        <v>494</v>
      </c>
      <c r="U68" s="1" t="s">
        <v>500</v>
      </c>
      <c r="V68" s="1" t="str">
        <f t="shared" ca="1" si="20"/>
        <v>`f(\color{red}{6})=</v>
      </c>
      <c r="W68" s="1" t="str">
        <f t="shared" ca="1" si="21"/>
        <v>4\times\color{red}{6}-4</v>
      </c>
      <c r="X68" s="1" t="s">
        <v>494</v>
      </c>
      <c r="Y68" s="1" t="str">
        <f t="shared" ca="1" si="22"/>
        <v>`f(\color{red}{6})=</v>
      </c>
      <c r="Z68" s="1" t="str">
        <f t="shared" ca="1" si="23"/>
        <v>24-4</v>
      </c>
      <c r="AA68" s="1" t="s">
        <v>494</v>
      </c>
      <c r="AB68" s="1" t="str">
        <f t="shared" ca="1" si="24"/>
        <v>`f(\color{red}{6})=</v>
      </c>
      <c r="AC68" s="1">
        <f t="shared" ca="1" si="25"/>
        <v>20</v>
      </c>
      <c r="AD68" s="1" t="s">
        <v>494</v>
      </c>
      <c r="AE68" s="1" t="str">
        <f t="shared" ca="1" si="26"/>
        <v>&lt;br&gt;L'image de `\color{red}{6}` par la fonction `f` est égale à `20`</v>
      </c>
      <c r="AF68" s="1" t="s">
        <v>498</v>
      </c>
      <c r="AG68" s="1">
        <f t="shared" ca="1" si="27"/>
        <v>4</v>
      </c>
      <c r="AH68" s="1" t="s">
        <v>16</v>
      </c>
      <c r="AI68" s="1" t="str">
        <f t="shared" ca="1" si="28"/>
        <v/>
      </c>
      <c r="AJ68" s="1">
        <f t="shared" ca="1" si="29"/>
        <v>-4</v>
      </c>
    </row>
    <row r="69" spans="1:36" x14ac:dyDescent="0.25">
      <c r="A69" s="1" t="s">
        <v>492</v>
      </c>
      <c r="B69" s="1" t="s">
        <v>493</v>
      </c>
      <c r="C69" s="1" t="str">
        <f t="shared" ca="1" si="15"/>
        <v>-3x-5</v>
      </c>
      <c r="D69" s="1" t="s">
        <v>495</v>
      </c>
      <c r="E69" s="1">
        <f t="shared" ca="1" si="16"/>
        <v>10</v>
      </c>
      <c r="F69" s="1" t="s">
        <v>32</v>
      </c>
      <c r="J69" s="1">
        <f t="shared" ca="1" si="17"/>
        <v>-35</v>
      </c>
      <c r="K69" s="1">
        <v>-10</v>
      </c>
      <c r="L69" s="1">
        <v>10</v>
      </c>
      <c r="M69" s="1">
        <v>-7</v>
      </c>
      <c r="N69" s="1">
        <v>7</v>
      </c>
      <c r="O69" s="1" t="str">
        <f t="shared" ca="1" si="18"/>
        <v>-3*x-5</v>
      </c>
      <c r="P69" s="1" t="s">
        <v>497</v>
      </c>
      <c r="Q69" s="1" t="s">
        <v>30</v>
      </c>
      <c r="R69" s="1" t="s">
        <v>499</v>
      </c>
      <c r="S69" s="1" t="str">
        <f t="shared" ca="1" si="19"/>
        <v>-3\color{red}{x}-5</v>
      </c>
      <c r="T69" s="1" t="s">
        <v>494</v>
      </c>
      <c r="U69" s="1" t="s">
        <v>500</v>
      </c>
      <c r="V69" s="1" t="str">
        <f t="shared" ca="1" si="20"/>
        <v>`f(\color{red}{10})=</v>
      </c>
      <c r="W69" s="1" t="str">
        <f t="shared" ca="1" si="21"/>
        <v>-3\times\color{red}{10}-5</v>
      </c>
      <c r="X69" s="1" t="s">
        <v>494</v>
      </c>
      <c r="Y69" s="1" t="str">
        <f t="shared" ca="1" si="22"/>
        <v>`f(\color{red}{10})=</v>
      </c>
      <c r="Z69" s="1" t="str">
        <f t="shared" ca="1" si="23"/>
        <v>-30-5</v>
      </c>
      <c r="AA69" s="1" t="s">
        <v>494</v>
      </c>
      <c r="AB69" s="1" t="str">
        <f t="shared" ca="1" si="24"/>
        <v>`f(\color{red}{10})=</v>
      </c>
      <c r="AC69" s="1">
        <f t="shared" ca="1" si="25"/>
        <v>-35</v>
      </c>
      <c r="AD69" s="1" t="s">
        <v>494</v>
      </c>
      <c r="AE69" s="1" t="str">
        <f t="shared" ca="1" si="26"/>
        <v>&lt;br&gt;L'image de `\color{red}{10}` par la fonction `f` est égale à `-35`</v>
      </c>
      <c r="AF69" s="1" t="s">
        <v>498</v>
      </c>
      <c r="AG69" s="1">
        <f t="shared" ca="1" si="27"/>
        <v>-3</v>
      </c>
      <c r="AH69" s="1" t="s">
        <v>16</v>
      </c>
      <c r="AI69" s="1" t="str">
        <f t="shared" ca="1" si="28"/>
        <v/>
      </c>
      <c r="AJ69" s="1">
        <f t="shared" ca="1" si="29"/>
        <v>-5</v>
      </c>
    </row>
    <row r="70" spans="1:36" x14ac:dyDescent="0.25">
      <c r="A70" s="1" t="s">
        <v>492</v>
      </c>
      <c r="B70" s="1" t="s">
        <v>493</v>
      </c>
      <c r="C70" s="1" t="str">
        <f t="shared" ca="1" si="15"/>
        <v>2x-3</v>
      </c>
      <c r="D70" s="1" t="s">
        <v>495</v>
      </c>
      <c r="E70" s="1">
        <f t="shared" ca="1" si="16"/>
        <v>8</v>
      </c>
      <c r="F70" s="1" t="s">
        <v>32</v>
      </c>
      <c r="J70" s="1">
        <f t="shared" ca="1" si="17"/>
        <v>13</v>
      </c>
      <c r="K70" s="1">
        <v>-10</v>
      </c>
      <c r="L70" s="1">
        <v>10</v>
      </c>
      <c r="M70" s="1">
        <v>-7</v>
      </c>
      <c r="N70" s="1">
        <v>7</v>
      </c>
      <c r="O70" s="1" t="str">
        <f t="shared" ca="1" si="18"/>
        <v>2*x-3</v>
      </c>
      <c r="P70" s="1" t="s">
        <v>497</v>
      </c>
      <c r="Q70" s="1" t="s">
        <v>30</v>
      </c>
      <c r="R70" s="1" t="s">
        <v>499</v>
      </c>
      <c r="S70" s="1" t="str">
        <f t="shared" ca="1" si="19"/>
        <v>2\color{red}{x}-3</v>
      </c>
      <c r="T70" s="1" t="s">
        <v>494</v>
      </c>
      <c r="U70" s="1" t="s">
        <v>500</v>
      </c>
      <c r="V70" s="1" t="str">
        <f t="shared" ca="1" si="20"/>
        <v>`f(\color{red}{8})=</v>
      </c>
      <c r="W70" s="1" t="str">
        <f t="shared" ca="1" si="21"/>
        <v>2\times\color{red}{8}-3</v>
      </c>
      <c r="X70" s="1" t="s">
        <v>494</v>
      </c>
      <c r="Y70" s="1" t="str">
        <f t="shared" ca="1" si="22"/>
        <v>`f(\color{red}{8})=</v>
      </c>
      <c r="Z70" s="1" t="str">
        <f t="shared" ca="1" si="23"/>
        <v>16-3</v>
      </c>
      <c r="AA70" s="1" t="s">
        <v>494</v>
      </c>
      <c r="AB70" s="1" t="str">
        <f t="shared" ca="1" si="24"/>
        <v>`f(\color{red}{8})=</v>
      </c>
      <c r="AC70" s="1">
        <f t="shared" ca="1" si="25"/>
        <v>13</v>
      </c>
      <c r="AD70" s="1" t="s">
        <v>494</v>
      </c>
      <c r="AE70" s="1" t="str">
        <f t="shared" ca="1" si="26"/>
        <v>&lt;br&gt;L'image de `\color{red}{8}` par la fonction `f` est égale à `13`</v>
      </c>
      <c r="AF70" s="1" t="s">
        <v>498</v>
      </c>
      <c r="AG70" s="1">
        <f t="shared" ca="1" si="27"/>
        <v>2</v>
      </c>
      <c r="AH70" s="1" t="s">
        <v>16</v>
      </c>
      <c r="AI70" s="1" t="str">
        <f t="shared" ca="1" si="28"/>
        <v/>
      </c>
      <c r="AJ70" s="1">
        <f t="shared" ca="1" si="29"/>
        <v>-3</v>
      </c>
    </row>
    <row r="71" spans="1:36" x14ac:dyDescent="0.25">
      <c r="A71" s="1" t="s">
        <v>492</v>
      </c>
      <c r="B71" s="1" t="s">
        <v>493</v>
      </c>
      <c r="C71" s="1" t="str">
        <f t="shared" ca="1" si="15"/>
        <v>4x+3</v>
      </c>
      <c r="D71" s="1" t="s">
        <v>495</v>
      </c>
      <c r="E71" s="1">
        <f t="shared" ca="1" si="16"/>
        <v>4</v>
      </c>
      <c r="F71" s="1" t="s">
        <v>32</v>
      </c>
      <c r="J71" s="1">
        <f t="shared" ca="1" si="17"/>
        <v>19</v>
      </c>
      <c r="K71" s="1">
        <v>-10</v>
      </c>
      <c r="L71" s="1">
        <v>10</v>
      </c>
      <c r="M71" s="1">
        <v>-7</v>
      </c>
      <c r="N71" s="1">
        <v>7</v>
      </c>
      <c r="O71" s="1" t="str">
        <f t="shared" ca="1" si="18"/>
        <v>4*x+3</v>
      </c>
      <c r="P71" s="1" t="s">
        <v>497</v>
      </c>
      <c r="Q71" s="1" t="s">
        <v>30</v>
      </c>
      <c r="R71" s="1" t="s">
        <v>499</v>
      </c>
      <c r="S71" s="1" t="str">
        <f t="shared" ca="1" si="19"/>
        <v>4\color{red}{x}+3</v>
      </c>
      <c r="T71" s="1" t="s">
        <v>494</v>
      </c>
      <c r="U71" s="1" t="s">
        <v>500</v>
      </c>
      <c r="V71" s="1" t="str">
        <f t="shared" ca="1" si="20"/>
        <v>`f(\color{red}{4})=</v>
      </c>
      <c r="W71" s="1" t="str">
        <f t="shared" ca="1" si="21"/>
        <v>4\times\color{red}{4}+3</v>
      </c>
      <c r="X71" s="1" t="s">
        <v>494</v>
      </c>
      <c r="Y71" s="1" t="str">
        <f t="shared" ca="1" si="22"/>
        <v>`f(\color{red}{4})=</v>
      </c>
      <c r="Z71" s="1" t="str">
        <f t="shared" ca="1" si="23"/>
        <v>16+3</v>
      </c>
      <c r="AA71" s="1" t="s">
        <v>494</v>
      </c>
      <c r="AB71" s="1" t="str">
        <f t="shared" ca="1" si="24"/>
        <v>`f(\color{red}{4})=</v>
      </c>
      <c r="AC71" s="1">
        <f t="shared" ca="1" si="25"/>
        <v>19</v>
      </c>
      <c r="AD71" s="1" t="s">
        <v>494</v>
      </c>
      <c r="AE71" s="1" t="str">
        <f t="shared" ca="1" si="26"/>
        <v>&lt;br&gt;L'image de `\color{red}{4}` par la fonction `f` est égale à `19`</v>
      </c>
      <c r="AF71" s="1" t="s">
        <v>498</v>
      </c>
      <c r="AG71" s="1">
        <f t="shared" ca="1" si="27"/>
        <v>4</v>
      </c>
      <c r="AH71" s="1" t="s">
        <v>16</v>
      </c>
      <c r="AI71" s="1" t="str">
        <f t="shared" ca="1" si="28"/>
        <v>+</v>
      </c>
      <c r="AJ71" s="1">
        <f t="shared" ca="1" si="29"/>
        <v>3</v>
      </c>
    </row>
    <row r="72" spans="1:36" x14ac:dyDescent="0.25">
      <c r="A72" s="1" t="s">
        <v>492</v>
      </c>
      <c r="B72" s="1" t="s">
        <v>493</v>
      </c>
      <c r="C72" s="1" t="str">
        <f t="shared" ca="1" si="15"/>
        <v>2x-1</v>
      </c>
      <c r="D72" s="1" t="s">
        <v>495</v>
      </c>
      <c r="E72" s="1">
        <f t="shared" ca="1" si="16"/>
        <v>4</v>
      </c>
      <c r="F72" s="1" t="s">
        <v>32</v>
      </c>
      <c r="J72" s="1">
        <f t="shared" ca="1" si="17"/>
        <v>7</v>
      </c>
      <c r="K72" s="1">
        <v>-10</v>
      </c>
      <c r="L72" s="1">
        <v>10</v>
      </c>
      <c r="M72" s="1">
        <v>-7</v>
      </c>
      <c r="N72" s="1">
        <v>7</v>
      </c>
      <c r="O72" s="1" t="str">
        <f t="shared" ca="1" si="18"/>
        <v>2*x-1</v>
      </c>
      <c r="P72" s="1" t="s">
        <v>497</v>
      </c>
      <c r="Q72" s="1" t="s">
        <v>30</v>
      </c>
      <c r="R72" s="1" t="s">
        <v>499</v>
      </c>
      <c r="S72" s="1" t="str">
        <f t="shared" ca="1" si="19"/>
        <v>2\color{red}{x}-1</v>
      </c>
      <c r="T72" s="1" t="s">
        <v>494</v>
      </c>
      <c r="U72" s="1" t="s">
        <v>500</v>
      </c>
      <c r="V72" s="1" t="str">
        <f t="shared" ca="1" si="20"/>
        <v>`f(\color{red}{4})=</v>
      </c>
      <c r="W72" s="1" t="str">
        <f t="shared" ca="1" si="21"/>
        <v>2\times\color{red}{4}-1</v>
      </c>
      <c r="X72" s="1" t="s">
        <v>494</v>
      </c>
      <c r="Y72" s="1" t="str">
        <f t="shared" ca="1" si="22"/>
        <v>`f(\color{red}{4})=</v>
      </c>
      <c r="Z72" s="1" t="str">
        <f t="shared" ca="1" si="23"/>
        <v>8-1</v>
      </c>
      <c r="AA72" s="1" t="s">
        <v>494</v>
      </c>
      <c r="AB72" s="1" t="str">
        <f t="shared" ca="1" si="24"/>
        <v>`f(\color{red}{4})=</v>
      </c>
      <c r="AC72" s="1">
        <f t="shared" ca="1" si="25"/>
        <v>7</v>
      </c>
      <c r="AD72" s="1" t="s">
        <v>494</v>
      </c>
      <c r="AE72" s="1" t="str">
        <f t="shared" ca="1" si="26"/>
        <v>&lt;br&gt;L'image de `\color{red}{4}` par la fonction `f` est égale à `7`</v>
      </c>
      <c r="AF72" s="1" t="s">
        <v>498</v>
      </c>
      <c r="AG72" s="1">
        <f t="shared" ca="1" si="27"/>
        <v>2</v>
      </c>
      <c r="AH72" s="1" t="s">
        <v>16</v>
      </c>
      <c r="AI72" s="1" t="str">
        <f t="shared" ca="1" si="28"/>
        <v/>
      </c>
      <c r="AJ72" s="1">
        <f t="shared" ca="1" si="29"/>
        <v>-1</v>
      </c>
    </row>
    <row r="73" spans="1:36" x14ac:dyDescent="0.25">
      <c r="A73" s="1" t="s">
        <v>492</v>
      </c>
      <c r="B73" s="1" t="s">
        <v>493</v>
      </c>
      <c r="C73" s="1" t="str">
        <f t="shared" ca="1" si="15"/>
        <v>2x-6</v>
      </c>
      <c r="D73" s="1" t="s">
        <v>495</v>
      </c>
      <c r="E73" s="1">
        <f t="shared" ca="1" si="16"/>
        <v>1</v>
      </c>
      <c r="F73" s="1" t="s">
        <v>32</v>
      </c>
      <c r="J73" s="1">
        <f t="shared" ca="1" si="17"/>
        <v>-4</v>
      </c>
      <c r="K73" s="1">
        <v>-10</v>
      </c>
      <c r="L73" s="1">
        <v>10</v>
      </c>
      <c r="M73" s="1">
        <v>-7</v>
      </c>
      <c r="N73" s="1">
        <v>7</v>
      </c>
      <c r="O73" s="1" t="str">
        <f t="shared" ca="1" si="18"/>
        <v>2*x-6</v>
      </c>
      <c r="P73" s="1" t="s">
        <v>497</v>
      </c>
      <c r="Q73" s="1" t="s">
        <v>30</v>
      </c>
      <c r="R73" s="1" t="s">
        <v>499</v>
      </c>
      <c r="S73" s="1" t="str">
        <f t="shared" ca="1" si="19"/>
        <v>2\color{red}{x}-6</v>
      </c>
      <c r="T73" s="1" t="s">
        <v>494</v>
      </c>
      <c r="U73" s="1" t="s">
        <v>500</v>
      </c>
      <c r="V73" s="1" t="str">
        <f t="shared" ca="1" si="20"/>
        <v>`f(\color{red}{1})=</v>
      </c>
      <c r="W73" s="1" t="str">
        <f t="shared" ca="1" si="21"/>
        <v>2\times\color{red}{1}-6</v>
      </c>
      <c r="X73" s="1" t="s">
        <v>494</v>
      </c>
      <c r="Y73" s="1" t="str">
        <f t="shared" ca="1" si="22"/>
        <v>`f(\color{red}{1})=</v>
      </c>
      <c r="Z73" s="1" t="str">
        <f t="shared" ca="1" si="23"/>
        <v>2-6</v>
      </c>
      <c r="AA73" s="1" t="s">
        <v>494</v>
      </c>
      <c r="AB73" s="1" t="str">
        <f t="shared" ca="1" si="24"/>
        <v>`f(\color{red}{1})=</v>
      </c>
      <c r="AC73" s="1">
        <f t="shared" ca="1" si="25"/>
        <v>-4</v>
      </c>
      <c r="AD73" s="1" t="s">
        <v>494</v>
      </c>
      <c r="AE73" s="1" t="str">
        <f t="shared" ca="1" si="26"/>
        <v>&lt;br&gt;L'image de `\color{red}{1}` par la fonction `f` est égale à `-4`</v>
      </c>
      <c r="AF73" s="1" t="s">
        <v>498</v>
      </c>
      <c r="AG73" s="1">
        <f t="shared" ca="1" si="27"/>
        <v>2</v>
      </c>
      <c r="AH73" s="1" t="s">
        <v>16</v>
      </c>
      <c r="AI73" s="1" t="str">
        <f t="shared" ca="1" si="28"/>
        <v/>
      </c>
      <c r="AJ73" s="1">
        <f t="shared" ca="1" si="29"/>
        <v>-6</v>
      </c>
    </row>
    <row r="74" spans="1:36" x14ac:dyDescent="0.25">
      <c r="A74" s="1" t="s">
        <v>492</v>
      </c>
      <c r="B74" s="1" t="s">
        <v>493</v>
      </c>
      <c r="C74" s="1" t="str">
        <f t="shared" ca="1" si="15"/>
        <v>2x+1</v>
      </c>
      <c r="D74" s="1" t="s">
        <v>495</v>
      </c>
      <c r="E74" s="1">
        <f t="shared" ca="1" si="16"/>
        <v>3</v>
      </c>
      <c r="F74" s="1" t="s">
        <v>32</v>
      </c>
      <c r="J74" s="1">
        <f t="shared" ca="1" si="17"/>
        <v>7</v>
      </c>
      <c r="K74" s="1">
        <v>-10</v>
      </c>
      <c r="L74" s="1">
        <v>10</v>
      </c>
      <c r="M74" s="1">
        <v>-7</v>
      </c>
      <c r="N74" s="1">
        <v>7</v>
      </c>
      <c r="O74" s="1" t="str">
        <f t="shared" ca="1" si="18"/>
        <v>2*x+1</v>
      </c>
      <c r="P74" s="1" t="s">
        <v>497</v>
      </c>
      <c r="Q74" s="1" t="s">
        <v>30</v>
      </c>
      <c r="R74" s="1" t="s">
        <v>499</v>
      </c>
      <c r="S74" s="1" t="str">
        <f t="shared" ca="1" si="19"/>
        <v>2\color{red}{x}+1</v>
      </c>
      <c r="T74" s="1" t="s">
        <v>494</v>
      </c>
      <c r="U74" s="1" t="s">
        <v>500</v>
      </c>
      <c r="V74" s="1" t="str">
        <f t="shared" ca="1" si="20"/>
        <v>`f(\color{red}{3})=</v>
      </c>
      <c r="W74" s="1" t="str">
        <f t="shared" ca="1" si="21"/>
        <v>2\times\color{red}{3}+1</v>
      </c>
      <c r="X74" s="1" t="s">
        <v>494</v>
      </c>
      <c r="Y74" s="1" t="str">
        <f t="shared" ca="1" si="22"/>
        <v>`f(\color{red}{3})=</v>
      </c>
      <c r="Z74" s="1" t="str">
        <f t="shared" ca="1" si="23"/>
        <v>6+1</v>
      </c>
      <c r="AA74" s="1" t="s">
        <v>494</v>
      </c>
      <c r="AB74" s="1" t="str">
        <f t="shared" ca="1" si="24"/>
        <v>`f(\color{red}{3})=</v>
      </c>
      <c r="AC74" s="1">
        <f t="shared" ca="1" si="25"/>
        <v>7</v>
      </c>
      <c r="AD74" s="1" t="s">
        <v>494</v>
      </c>
      <c r="AE74" s="1" t="str">
        <f t="shared" ca="1" si="26"/>
        <v>&lt;br&gt;L'image de `\color{red}{3}` par la fonction `f` est égale à `7`</v>
      </c>
      <c r="AF74" s="1" t="s">
        <v>498</v>
      </c>
      <c r="AG74" s="1">
        <f t="shared" ca="1" si="27"/>
        <v>2</v>
      </c>
      <c r="AH74" s="1" t="s">
        <v>16</v>
      </c>
      <c r="AI74" s="1" t="str">
        <f t="shared" ca="1" si="28"/>
        <v>+</v>
      </c>
      <c r="AJ74" s="1">
        <f t="shared" ca="1" si="29"/>
        <v>1</v>
      </c>
    </row>
    <row r="75" spans="1:36" x14ac:dyDescent="0.25">
      <c r="A75" s="1" t="s">
        <v>492</v>
      </c>
      <c r="B75" s="1" t="s">
        <v>493</v>
      </c>
      <c r="C75" s="1" t="str">
        <f t="shared" ca="1" si="15"/>
        <v>-x-6</v>
      </c>
      <c r="D75" s="1" t="s">
        <v>495</v>
      </c>
      <c r="E75" s="1">
        <f t="shared" ca="1" si="16"/>
        <v>7</v>
      </c>
      <c r="F75" s="1" t="s">
        <v>32</v>
      </c>
      <c r="J75" s="1">
        <f t="shared" ca="1" si="17"/>
        <v>-13</v>
      </c>
      <c r="K75" s="1">
        <v>-10</v>
      </c>
      <c r="L75" s="1">
        <v>10</v>
      </c>
      <c r="M75" s="1">
        <v>-7</v>
      </c>
      <c r="N75" s="1">
        <v>7</v>
      </c>
      <c r="O75" s="1" t="str">
        <f t="shared" ca="1" si="18"/>
        <v>-1*x-6</v>
      </c>
      <c r="P75" s="1" t="s">
        <v>497</v>
      </c>
      <c r="Q75" s="1" t="s">
        <v>30</v>
      </c>
      <c r="R75" s="1" t="s">
        <v>499</v>
      </c>
      <c r="S75" s="1" t="str">
        <f t="shared" ca="1" si="19"/>
        <v>-\color{red}{x}-6</v>
      </c>
      <c r="T75" s="1" t="s">
        <v>494</v>
      </c>
      <c r="U75" s="1" t="s">
        <v>500</v>
      </c>
      <c r="V75" s="1" t="str">
        <f t="shared" ca="1" si="20"/>
        <v>`f(\color{red}{7})=</v>
      </c>
      <c r="W75" s="1" t="str">
        <f t="shared" ca="1" si="21"/>
        <v>-\color{red}{7}-6</v>
      </c>
      <c r="X75" s="1" t="s">
        <v>494</v>
      </c>
      <c r="Y75" s="1" t="str">
        <f t="shared" ca="1" si="22"/>
        <v>`f(\color{red}{7})=</v>
      </c>
      <c r="Z75" s="1" t="str">
        <f t="shared" ca="1" si="23"/>
        <v>-7-6</v>
      </c>
      <c r="AA75" s="1" t="s">
        <v>494</v>
      </c>
      <c r="AB75" s="1" t="str">
        <f t="shared" ca="1" si="24"/>
        <v>`f(\color{red}{7})=</v>
      </c>
      <c r="AC75" s="1">
        <f t="shared" ca="1" si="25"/>
        <v>-13</v>
      </c>
      <c r="AD75" s="1" t="s">
        <v>494</v>
      </c>
      <c r="AE75" s="1" t="str">
        <f t="shared" ca="1" si="26"/>
        <v>&lt;br&gt;L'image de `\color{red}{7}` par la fonction `f` est égale à `-13`</v>
      </c>
      <c r="AF75" s="1" t="s">
        <v>498</v>
      </c>
      <c r="AG75" s="1">
        <f t="shared" ca="1" si="27"/>
        <v>-1</v>
      </c>
      <c r="AH75" s="1" t="s">
        <v>16</v>
      </c>
      <c r="AI75" s="1" t="str">
        <f t="shared" ca="1" si="28"/>
        <v/>
      </c>
      <c r="AJ75" s="1">
        <f t="shared" ca="1" si="29"/>
        <v>-6</v>
      </c>
    </row>
    <row r="76" spans="1:36" x14ac:dyDescent="0.25">
      <c r="A76" s="1" t="s">
        <v>492</v>
      </c>
      <c r="B76" s="1" t="s">
        <v>493</v>
      </c>
      <c r="C76" s="1" t="str">
        <f t="shared" ca="1" si="15"/>
        <v>-4x-6</v>
      </c>
      <c r="D76" s="1" t="s">
        <v>495</v>
      </c>
      <c r="E76" s="1">
        <f t="shared" ca="1" si="16"/>
        <v>10</v>
      </c>
      <c r="F76" s="1" t="s">
        <v>32</v>
      </c>
      <c r="J76" s="1">
        <f t="shared" ca="1" si="17"/>
        <v>-46</v>
      </c>
      <c r="K76" s="1">
        <v>-10</v>
      </c>
      <c r="L76" s="1">
        <v>10</v>
      </c>
      <c r="M76" s="1">
        <v>-7</v>
      </c>
      <c r="N76" s="1">
        <v>7</v>
      </c>
      <c r="O76" s="1" t="str">
        <f t="shared" ca="1" si="18"/>
        <v>-4*x-6</v>
      </c>
      <c r="P76" s="1" t="s">
        <v>497</v>
      </c>
      <c r="Q76" s="1" t="s">
        <v>30</v>
      </c>
      <c r="R76" s="1" t="s">
        <v>499</v>
      </c>
      <c r="S76" s="1" t="str">
        <f t="shared" ca="1" si="19"/>
        <v>-4\color{red}{x}-6</v>
      </c>
      <c r="T76" s="1" t="s">
        <v>494</v>
      </c>
      <c r="U76" s="1" t="s">
        <v>500</v>
      </c>
      <c r="V76" s="1" t="str">
        <f t="shared" ca="1" si="20"/>
        <v>`f(\color{red}{10})=</v>
      </c>
      <c r="W76" s="1" t="str">
        <f t="shared" ca="1" si="21"/>
        <v>-4\times\color{red}{10}-6</v>
      </c>
      <c r="X76" s="1" t="s">
        <v>494</v>
      </c>
      <c r="Y76" s="1" t="str">
        <f t="shared" ca="1" si="22"/>
        <v>`f(\color{red}{10})=</v>
      </c>
      <c r="Z76" s="1" t="str">
        <f t="shared" ca="1" si="23"/>
        <v>-40-6</v>
      </c>
      <c r="AA76" s="1" t="s">
        <v>494</v>
      </c>
      <c r="AB76" s="1" t="str">
        <f t="shared" ca="1" si="24"/>
        <v>`f(\color{red}{10})=</v>
      </c>
      <c r="AC76" s="1">
        <f t="shared" ca="1" si="25"/>
        <v>-46</v>
      </c>
      <c r="AD76" s="1" t="s">
        <v>494</v>
      </c>
      <c r="AE76" s="1" t="str">
        <f t="shared" ca="1" si="26"/>
        <v>&lt;br&gt;L'image de `\color{red}{10}` par la fonction `f` est égale à `-46`</v>
      </c>
      <c r="AF76" s="1" t="s">
        <v>498</v>
      </c>
      <c r="AG76" s="1">
        <f t="shared" ca="1" si="27"/>
        <v>-4</v>
      </c>
      <c r="AH76" s="1" t="s">
        <v>16</v>
      </c>
      <c r="AI76" s="1" t="str">
        <f t="shared" ca="1" si="28"/>
        <v/>
      </c>
      <c r="AJ76" s="1">
        <f t="shared" ca="1" si="29"/>
        <v>-6</v>
      </c>
    </row>
    <row r="77" spans="1:36" x14ac:dyDescent="0.25">
      <c r="A77" s="1" t="s">
        <v>492</v>
      </c>
      <c r="B77" s="1" t="s">
        <v>493</v>
      </c>
      <c r="C77" s="1" t="str">
        <f t="shared" ca="1" si="15"/>
        <v>4x-6</v>
      </c>
      <c r="D77" s="1" t="s">
        <v>495</v>
      </c>
      <c r="E77" s="1">
        <f t="shared" ca="1" si="16"/>
        <v>9</v>
      </c>
      <c r="F77" s="1" t="s">
        <v>32</v>
      </c>
      <c r="J77" s="1">
        <f t="shared" ca="1" si="17"/>
        <v>30</v>
      </c>
      <c r="K77" s="1">
        <v>-10</v>
      </c>
      <c r="L77" s="1">
        <v>10</v>
      </c>
      <c r="M77" s="1">
        <v>-7</v>
      </c>
      <c r="N77" s="1">
        <v>7</v>
      </c>
      <c r="O77" s="1" t="str">
        <f t="shared" ca="1" si="18"/>
        <v>4*x-6</v>
      </c>
      <c r="P77" s="1" t="s">
        <v>497</v>
      </c>
      <c r="Q77" s="1" t="s">
        <v>30</v>
      </c>
      <c r="R77" s="1" t="s">
        <v>499</v>
      </c>
      <c r="S77" s="1" t="str">
        <f t="shared" ca="1" si="19"/>
        <v>4\color{red}{x}-6</v>
      </c>
      <c r="T77" s="1" t="s">
        <v>494</v>
      </c>
      <c r="U77" s="1" t="s">
        <v>500</v>
      </c>
      <c r="V77" s="1" t="str">
        <f t="shared" ca="1" si="20"/>
        <v>`f(\color{red}{9})=</v>
      </c>
      <c r="W77" s="1" t="str">
        <f t="shared" ca="1" si="21"/>
        <v>4\times\color{red}{9}-6</v>
      </c>
      <c r="X77" s="1" t="s">
        <v>494</v>
      </c>
      <c r="Y77" s="1" t="str">
        <f t="shared" ca="1" si="22"/>
        <v>`f(\color{red}{9})=</v>
      </c>
      <c r="Z77" s="1" t="str">
        <f t="shared" ca="1" si="23"/>
        <v>36-6</v>
      </c>
      <c r="AA77" s="1" t="s">
        <v>494</v>
      </c>
      <c r="AB77" s="1" t="str">
        <f t="shared" ca="1" si="24"/>
        <v>`f(\color{red}{9})=</v>
      </c>
      <c r="AC77" s="1">
        <f t="shared" ca="1" si="25"/>
        <v>30</v>
      </c>
      <c r="AD77" s="1" t="s">
        <v>494</v>
      </c>
      <c r="AE77" s="1" t="str">
        <f t="shared" ca="1" si="26"/>
        <v>&lt;br&gt;L'image de `\color{red}{9}` par la fonction `f` est égale à `30`</v>
      </c>
      <c r="AF77" s="1" t="s">
        <v>498</v>
      </c>
      <c r="AG77" s="1">
        <f t="shared" ca="1" si="27"/>
        <v>4</v>
      </c>
      <c r="AH77" s="1" t="s">
        <v>16</v>
      </c>
      <c r="AI77" s="1" t="str">
        <f t="shared" ca="1" si="28"/>
        <v/>
      </c>
      <c r="AJ77" s="1">
        <f t="shared" ca="1" si="29"/>
        <v>-6</v>
      </c>
    </row>
    <row r="78" spans="1:36" x14ac:dyDescent="0.25">
      <c r="A78" s="1" t="s">
        <v>492</v>
      </c>
      <c r="B78" s="1" t="s">
        <v>493</v>
      </c>
      <c r="C78" s="1" t="str">
        <f t="shared" ca="1" si="15"/>
        <v>3x-2</v>
      </c>
      <c r="D78" s="1" t="s">
        <v>495</v>
      </c>
      <c r="E78" s="1">
        <f t="shared" ca="1" si="16"/>
        <v>10</v>
      </c>
      <c r="F78" s="1" t="s">
        <v>32</v>
      </c>
      <c r="J78" s="1">
        <f t="shared" ca="1" si="17"/>
        <v>28</v>
      </c>
      <c r="K78" s="1">
        <v>-10</v>
      </c>
      <c r="L78" s="1">
        <v>10</v>
      </c>
      <c r="M78" s="1">
        <v>-7</v>
      </c>
      <c r="N78" s="1">
        <v>7</v>
      </c>
      <c r="O78" s="1" t="str">
        <f t="shared" ca="1" si="18"/>
        <v>3*x-2</v>
      </c>
      <c r="P78" s="1" t="s">
        <v>497</v>
      </c>
      <c r="Q78" s="1" t="s">
        <v>30</v>
      </c>
      <c r="R78" s="1" t="s">
        <v>499</v>
      </c>
      <c r="S78" s="1" t="str">
        <f t="shared" ca="1" si="19"/>
        <v>3\color{red}{x}-2</v>
      </c>
      <c r="T78" s="1" t="s">
        <v>494</v>
      </c>
      <c r="U78" s="1" t="s">
        <v>500</v>
      </c>
      <c r="V78" s="1" t="str">
        <f t="shared" ca="1" si="20"/>
        <v>`f(\color{red}{10})=</v>
      </c>
      <c r="W78" s="1" t="str">
        <f t="shared" ca="1" si="21"/>
        <v>3\times\color{red}{10}-2</v>
      </c>
      <c r="X78" s="1" t="s">
        <v>494</v>
      </c>
      <c r="Y78" s="1" t="str">
        <f t="shared" ca="1" si="22"/>
        <v>`f(\color{red}{10})=</v>
      </c>
      <c r="Z78" s="1" t="str">
        <f t="shared" ca="1" si="23"/>
        <v>30-2</v>
      </c>
      <c r="AA78" s="1" t="s">
        <v>494</v>
      </c>
      <c r="AB78" s="1" t="str">
        <f t="shared" ca="1" si="24"/>
        <v>`f(\color{red}{10})=</v>
      </c>
      <c r="AC78" s="1">
        <f t="shared" ca="1" si="25"/>
        <v>28</v>
      </c>
      <c r="AD78" s="1" t="s">
        <v>494</v>
      </c>
      <c r="AE78" s="1" t="str">
        <f t="shared" ca="1" si="26"/>
        <v>&lt;br&gt;L'image de `\color{red}{10}` par la fonction `f` est égale à `28`</v>
      </c>
      <c r="AF78" s="1" t="s">
        <v>498</v>
      </c>
      <c r="AG78" s="1">
        <f t="shared" ca="1" si="27"/>
        <v>3</v>
      </c>
      <c r="AH78" s="1" t="s">
        <v>16</v>
      </c>
      <c r="AI78" s="1" t="str">
        <f t="shared" ca="1" si="28"/>
        <v/>
      </c>
      <c r="AJ78" s="1">
        <f t="shared" ca="1" si="29"/>
        <v>-2</v>
      </c>
    </row>
    <row r="79" spans="1:36" x14ac:dyDescent="0.25">
      <c r="A79" s="1" t="s">
        <v>492</v>
      </c>
      <c r="B79" s="1" t="s">
        <v>493</v>
      </c>
      <c r="C79" s="1" t="str">
        <f t="shared" ca="1" si="15"/>
        <v>-3x+3</v>
      </c>
      <c r="D79" s="1" t="s">
        <v>495</v>
      </c>
      <c r="E79" s="1">
        <f t="shared" ca="1" si="16"/>
        <v>1</v>
      </c>
      <c r="F79" s="1" t="s">
        <v>32</v>
      </c>
      <c r="J79" s="1">
        <f t="shared" ca="1" si="17"/>
        <v>0</v>
      </c>
      <c r="K79" s="1">
        <v>-10</v>
      </c>
      <c r="L79" s="1">
        <v>10</v>
      </c>
      <c r="M79" s="1">
        <v>-7</v>
      </c>
      <c r="N79" s="1">
        <v>7</v>
      </c>
      <c r="O79" s="1" t="str">
        <f t="shared" ca="1" si="18"/>
        <v>-3*x+3</v>
      </c>
      <c r="P79" s="1" t="s">
        <v>497</v>
      </c>
      <c r="Q79" s="1" t="s">
        <v>30</v>
      </c>
      <c r="R79" s="1" t="s">
        <v>499</v>
      </c>
      <c r="S79" s="1" t="str">
        <f t="shared" ca="1" si="19"/>
        <v>-3\color{red}{x}+3</v>
      </c>
      <c r="T79" s="1" t="s">
        <v>494</v>
      </c>
      <c r="U79" s="1" t="s">
        <v>500</v>
      </c>
      <c r="V79" s="1" t="str">
        <f t="shared" ca="1" si="20"/>
        <v>`f(\color{red}{1})=</v>
      </c>
      <c r="W79" s="1" t="str">
        <f t="shared" ca="1" si="21"/>
        <v>-3\times\color{red}{1}+3</v>
      </c>
      <c r="X79" s="1" t="s">
        <v>494</v>
      </c>
      <c r="Y79" s="1" t="str">
        <f t="shared" ca="1" si="22"/>
        <v>`f(\color{red}{1})=</v>
      </c>
      <c r="Z79" s="1" t="str">
        <f t="shared" ca="1" si="23"/>
        <v>-3+3</v>
      </c>
      <c r="AA79" s="1" t="s">
        <v>494</v>
      </c>
      <c r="AB79" s="1" t="str">
        <f t="shared" ca="1" si="24"/>
        <v>`f(\color{red}{1})=</v>
      </c>
      <c r="AC79" s="1">
        <f t="shared" ca="1" si="25"/>
        <v>0</v>
      </c>
      <c r="AD79" s="1" t="s">
        <v>494</v>
      </c>
      <c r="AE79" s="1" t="str">
        <f t="shared" ca="1" si="26"/>
        <v>&lt;br&gt;L'image de `\color{red}{1}` par la fonction `f` est égale à `0`</v>
      </c>
      <c r="AF79" s="1" t="s">
        <v>498</v>
      </c>
      <c r="AG79" s="1">
        <f t="shared" ca="1" si="27"/>
        <v>-3</v>
      </c>
      <c r="AH79" s="1" t="s">
        <v>16</v>
      </c>
      <c r="AI79" s="1" t="str">
        <f t="shared" ca="1" si="28"/>
        <v>+</v>
      </c>
      <c r="AJ79" s="1">
        <f t="shared" ca="1" si="29"/>
        <v>3</v>
      </c>
    </row>
    <row r="80" spans="1:36" x14ac:dyDescent="0.25">
      <c r="A80" s="1" t="s">
        <v>492</v>
      </c>
      <c r="B80" s="1" t="s">
        <v>493</v>
      </c>
      <c r="C80" s="1" t="str">
        <f t="shared" ca="1" si="15"/>
        <v>4x-3</v>
      </c>
      <c r="D80" s="1" t="s">
        <v>495</v>
      </c>
      <c r="E80" s="1">
        <f t="shared" ca="1" si="16"/>
        <v>8</v>
      </c>
      <c r="F80" s="1" t="s">
        <v>32</v>
      </c>
      <c r="J80" s="1">
        <f t="shared" ca="1" si="17"/>
        <v>29</v>
      </c>
      <c r="K80" s="1">
        <v>-10</v>
      </c>
      <c r="L80" s="1">
        <v>10</v>
      </c>
      <c r="M80" s="1">
        <v>-7</v>
      </c>
      <c r="N80" s="1">
        <v>7</v>
      </c>
      <c r="O80" s="1" t="str">
        <f t="shared" ca="1" si="18"/>
        <v>4*x-3</v>
      </c>
      <c r="P80" s="1" t="s">
        <v>497</v>
      </c>
      <c r="Q80" s="1" t="s">
        <v>30</v>
      </c>
      <c r="R80" s="1" t="s">
        <v>499</v>
      </c>
      <c r="S80" s="1" t="str">
        <f t="shared" ca="1" si="19"/>
        <v>4\color{red}{x}-3</v>
      </c>
      <c r="T80" s="1" t="s">
        <v>494</v>
      </c>
      <c r="U80" s="1" t="s">
        <v>500</v>
      </c>
      <c r="V80" s="1" t="str">
        <f t="shared" ca="1" si="20"/>
        <v>`f(\color{red}{8})=</v>
      </c>
      <c r="W80" s="1" t="str">
        <f t="shared" ca="1" si="21"/>
        <v>4\times\color{red}{8}-3</v>
      </c>
      <c r="X80" s="1" t="s">
        <v>494</v>
      </c>
      <c r="Y80" s="1" t="str">
        <f t="shared" ca="1" si="22"/>
        <v>`f(\color{red}{8})=</v>
      </c>
      <c r="Z80" s="1" t="str">
        <f t="shared" ca="1" si="23"/>
        <v>32-3</v>
      </c>
      <c r="AA80" s="1" t="s">
        <v>494</v>
      </c>
      <c r="AB80" s="1" t="str">
        <f t="shared" ca="1" si="24"/>
        <v>`f(\color{red}{8})=</v>
      </c>
      <c r="AC80" s="1">
        <f t="shared" ca="1" si="25"/>
        <v>29</v>
      </c>
      <c r="AD80" s="1" t="s">
        <v>494</v>
      </c>
      <c r="AE80" s="1" t="str">
        <f t="shared" ca="1" si="26"/>
        <v>&lt;br&gt;L'image de `\color{red}{8}` par la fonction `f` est égale à `29`</v>
      </c>
      <c r="AF80" s="1" t="s">
        <v>498</v>
      </c>
      <c r="AG80" s="1">
        <f t="shared" ca="1" si="27"/>
        <v>4</v>
      </c>
      <c r="AH80" s="1" t="s">
        <v>16</v>
      </c>
      <c r="AI80" s="1" t="str">
        <f t="shared" ca="1" si="28"/>
        <v/>
      </c>
      <c r="AJ80" s="1">
        <f t="shared" ca="1" si="29"/>
        <v>-3</v>
      </c>
    </row>
    <row r="81" spans="1:36" x14ac:dyDescent="0.25">
      <c r="A81" s="1" t="s">
        <v>492</v>
      </c>
      <c r="B81" s="1" t="s">
        <v>493</v>
      </c>
      <c r="C81" s="1" t="str">
        <f t="shared" ca="1" si="15"/>
        <v>-x+6</v>
      </c>
      <c r="D81" s="1" t="s">
        <v>495</v>
      </c>
      <c r="E81" s="1">
        <f t="shared" ca="1" si="16"/>
        <v>9</v>
      </c>
      <c r="F81" s="1" t="s">
        <v>32</v>
      </c>
      <c r="J81" s="1">
        <f t="shared" ca="1" si="17"/>
        <v>-3</v>
      </c>
      <c r="K81" s="1">
        <v>-10</v>
      </c>
      <c r="L81" s="1">
        <v>10</v>
      </c>
      <c r="M81" s="1">
        <v>-7</v>
      </c>
      <c r="N81" s="1">
        <v>7</v>
      </c>
      <c r="O81" s="1" t="str">
        <f t="shared" ca="1" si="18"/>
        <v>-1*x+6</v>
      </c>
      <c r="P81" s="1" t="s">
        <v>497</v>
      </c>
      <c r="Q81" s="1" t="s">
        <v>30</v>
      </c>
      <c r="R81" s="1" t="s">
        <v>499</v>
      </c>
      <c r="S81" s="1" t="str">
        <f t="shared" ca="1" si="19"/>
        <v>-\color{red}{x}+6</v>
      </c>
      <c r="T81" s="1" t="s">
        <v>494</v>
      </c>
      <c r="U81" s="1" t="s">
        <v>500</v>
      </c>
      <c r="V81" s="1" t="str">
        <f t="shared" ca="1" si="20"/>
        <v>`f(\color{red}{9})=</v>
      </c>
      <c r="W81" s="1" t="str">
        <f t="shared" ca="1" si="21"/>
        <v>-\color{red}{9}+6</v>
      </c>
      <c r="X81" s="1" t="s">
        <v>494</v>
      </c>
      <c r="Y81" s="1" t="str">
        <f t="shared" ca="1" si="22"/>
        <v>`f(\color{red}{9})=</v>
      </c>
      <c r="Z81" s="1" t="str">
        <f t="shared" ca="1" si="23"/>
        <v>-9+6</v>
      </c>
      <c r="AA81" s="1" t="s">
        <v>494</v>
      </c>
      <c r="AB81" s="1" t="str">
        <f t="shared" ca="1" si="24"/>
        <v>`f(\color{red}{9})=</v>
      </c>
      <c r="AC81" s="1">
        <f t="shared" ca="1" si="25"/>
        <v>-3</v>
      </c>
      <c r="AD81" s="1" t="s">
        <v>494</v>
      </c>
      <c r="AE81" s="1" t="str">
        <f t="shared" ca="1" si="26"/>
        <v>&lt;br&gt;L'image de `\color{red}{9}` par la fonction `f` est égale à `-3`</v>
      </c>
      <c r="AF81" s="1" t="s">
        <v>498</v>
      </c>
      <c r="AG81" s="1">
        <f t="shared" ca="1" si="27"/>
        <v>-1</v>
      </c>
      <c r="AH81" s="1" t="s">
        <v>16</v>
      </c>
      <c r="AI81" s="1" t="str">
        <f t="shared" ca="1" si="28"/>
        <v>+</v>
      </c>
      <c r="AJ81" s="1">
        <f t="shared" ca="1" si="29"/>
        <v>6</v>
      </c>
    </row>
    <row r="82" spans="1:36" x14ac:dyDescent="0.25">
      <c r="A82" s="1" t="s">
        <v>492</v>
      </c>
      <c r="B82" s="1" t="s">
        <v>493</v>
      </c>
      <c r="C82" s="1" t="str">
        <f t="shared" ca="1" si="15"/>
        <v>3x-6</v>
      </c>
      <c r="D82" s="1" t="s">
        <v>495</v>
      </c>
      <c r="E82" s="1">
        <f t="shared" ca="1" si="16"/>
        <v>3</v>
      </c>
      <c r="F82" s="1" t="s">
        <v>32</v>
      </c>
      <c r="J82" s="1">
        <f t="shared" ca="1" si="17"/>
        <v>3</v>
      </c>
      <c r="K82" s="1">
        <v>-10</v>
      </c>
      <c r="L82" s="1">
        <v>10</v>
      </c>
      <c r="M82" s="1">
        <v>-7</v>
      </c>
      <c r="N82" s="1">
        <v>7</v>
      </c>
      <c r="O82" s="1" t="str">
        <f t="shared" ca="1" si="18"/>
        <v>3*x-6</v>
      </c>
      <c r="P82" s="1" t="s">
        <v>497</v>
      </c>
      <c r="Q82" s="1" t="s">
        <v>30</v>
      </c>
      <c r="R82" s="1" t="s">
        <v>499</v>
      </c>
      <c r="S82" s="1" t="str">
        <f t="shared" ca="1" si="19"/>
        <v>3\color{red}{x}-6</v>
      </c>
      <c r="T82" s="1" t="s">
        <v>494</v>
      </c>
      <c r="U82" s="1" t="s">
        <v>500</v>
      </c>
      <c r="V82" s="1" t="str">
        <f t="shared" ca="1" si="20"/>
        <v>`f(\color{red}{3})=</v>
      </c>
      <c r="W82" s="1" t="str">
        <f t="shared" ca="1" si="21"/>
        <v>3\times\color{red}{3}-6</v>
      </c>
      <c r="X82" s="1" t="s">
        <v>494</v>
      </c>
      <c r="Y82" s="1" t="str">
        <f t="shared" ca="1" si="22"/>
        <v>`f(\color{red}{3})=</v>
      </c>
      <c r="Z82" s="1" t="str">
        <f t="shared" ca="1" si="23"/>
        <v>9-6</v>
      </c>
      <c r="AA82" s="1" t="s">
        <v>494</v>
      </c>
      <c r="AB82" s="1" t="str">
        <f t="shared" ca="1" si="24"/>
        <v>`f(\color{red}{3})=</v>
      </c>
      <c r="AC82" s="1">
        <f t="shared" ca="1" si="25"/>
        <v>3</v>
      </c>
      <c r="AD82" s="1" t="s">
        <v>494</v>
      </c>
      <c r="AE82" s="1" t="str">
        <f t="shared" ca="1" si="26"/>
        <v>&lt;br&gt;L'image de `\color{red}{3}` par la fonction `f` est égale à `3`</v>
      </c>
      <c r="AF82" s="1" t="s">
        <v>498</v>
      </c>
      <c r="AG82" s="1">
        <f t="shared" ca="1" si="27"/>
        <v>3</v>
      </c>
      <c r="AH82" s="1" t="s">
        <v>16</v>
      </c>
      <c r="AI82" s="1" t="str">
        <f t="shared" ca="1" si="28"/>
        <v/>
      </c>
      <c r="AJ82" s="1">
        <f t="shared" ca="1" si="29"/>
        <v>-6</v>
      </c>
    </row>
    <row r="83" spans="1:36" x14ac:dyDescent="0.25">
      <c r="A83" s="1" t="s">
        <v>492</v>
      </c>
      <c r="B83" s="1" t="s">
        <v>493</v>
      </c>
      <c r="C83" s="1" t="str">
        <f t="shared" ca="1" si="15"/>
        <v>-x-3</v>
      </c>
      <c r="D83" s="1" t="s">
        <v>495</v>
      </c>
      <c r="E83" s="1">
        <f t="shared" ca="1" si="16"/>
        <v>3</v>
      </c>
      <c r="F83" s="1" t="s">
        <v>32</v>
      </c>
      <c r="J83" s="1">
        <f t="shared" ca="1" si="17"/>
        <v>-6</v>
      </c>
      <c r="K83" s="1">
        <v>-10</v>
      </c>
      <c r="L83" s="1">
        <v>10</v>
      </c>
      <c r="M83" s="1">
        <v>-7</v>
      </c>
      <c r="N83" s="1">
        <v>7</v>
      </c>
      <c r="O83" s="1" t="str">
        <f t="shared" ca="1" si="18"/>
        <v>-1*x-3</v>
      </c>
      <c r="P83" s="1" t="s">
        <v>497</v>
      </c>
      <c r="Q83" s="1" t="s">
        <v>30</v>
      </c>
      <c r="R83" s="1" t="s">
        <v>499</v>
      </c>
      <c r="S83" s="1" t="str">
        <f t="shared" ca="1" si="19"/>
        <v>-\color{red}{x}-3</v>
      </c>
      <c r="T83" s="1" t="s">
        <v>494</v>
      </c>
      <c r="U83" s="1" t="s">
        <v>500</v>
      </c>
      <c r="V83" s="1" t="str">
        <f t="shared" ca="1" si="20"/>
        <v>`f(\color{red}{3})=</v>
      </c>
      <c r="W83" s="1" t="str">
        <f t="shared" ca="1" si="21"/>
        <v>-\color{red}{3}-3</v>
      </c>
      <c r="X83" s="1" t="s">
        <v>494</v>
      </c>
      <c r="Y83" s="1" t="str">
        <f t="shared" ca="1" si="22"/>
        <v>`f(\color{red}{3})=</v>
      </c>
      <c r="Z83" s="1" t="str">
        <f t="shared" ca="1" si="23"/>
        <v>-3-3</v>
      </c>
      <c r="AA83" s="1" t="s">
        <v>494</v>
      </c>
      <c r="AB83" s="1" t="str">
        <f t="shared" ca="1" si="24"/>
        <v>`f(\color{red}{3})=</v>
      </c>
      <c r="AC83" s="1">
        <f t="shared" ca="1" si="25"/>
        <v>-6</v>
      </c>
      <c r="AD83" s="1" t="s">
        <v>494</v>
      </c>
      <c r="AE83" s="1" t="str">
        <f t="shared" ca="1" si="26"/>
        <v>&lt;br&gt;L'image de `\color{red}{3}` par la fonction `f` est égale à `-6`</v>
      </c>
      <c r="AF83" s="1" t="s">
        <v>498</v>
      </c>
      <c r="AG83" s="1">
        <f t="shared" ca="1" si="27"/>
        <v>-1</v>
      </c>
      <c r="AH83" s="1" t="s">
        <v>16</v>
      </c>
      <c r="AI83" s="1" t="str">
        <f t="shared" ca="1" si="28"/>
        <v/>
      </c>
      <c r="AJ83" s="1">
        <f t="shared" ca="1" si="29"/>
        <v>-3</v>
      </c>
    </row>
    <row r="84" spans="1:36" x14ac:dyDescent="0.25">
      <c r="A84" s="1" t="s">
        <v>492</v>
      </c>
      <c r="B84" s="1" t="s">
        <v>493</v>
      </c>
      <c r="C84" s="1" t="str">
        <f t="shared" ca="1" si="15"/>
        <v>x-3</v>
      </c>
      <c r="D84" s="1" t="s">
        <v>495</v>
      </c>
      <c r="E84" s="1">
        <f t="shared" ca="1" si="16"/>
        <v>1</v>
      </c>
      <c r="F84" s="1" t="s">
        <v>32</v>
      </c>
      <c r="J84" s="1">
        <f t="shared" ca="1" si="17"/>
        <v>-2</v>
      </c>
      <c r="K84" s="1">
        <v>-10</v>
      </c>
      <c r="L84" s="1">
        <v>10</v>
      </c>
      <c r="M84" s="1">
        <v>-7</v>
      </c>
      <c r="N84" s="1">
        <v>7</v>
      </c>
      <c r="O84" s="1" t="str">
        <f t="shared" ca="1" si="18"/>
        <v>1*x-3</v>
      </c>
      <c r="P84" s="1" t="s">
        <v>497</v>
      </c>
      <c r="Q84" s="1" t="s">
        <v>30</v>
      </c>
      <c r="R84" s="1" t="s">
        <v>499</v>
      </c>
      <c r="S84" s="1" t="str">
        <f t="shared" ca="1" si="19"/>
        <v>\color{red}{x}-3</v>
      </c>
      <c r="T84" s="1" t="s">
        <v>494</v>
      </c>
      <c r="U84" s="1" t="s">
        <v>500</v>
      </c>
      <c r="V84" s="1" t="str">
        <f t="shared" ca="1" si="20"/>
        <v>`f(\color{red}{1})=</v>
      </c>
      <c r="W84" s="1" t="str">
        <f t="shared" ca="1" si="21"/>
        <v>\color{red}{1}-3</v>
      </c>
      <c r="X84" s="1" t="s">
        <v>494</v>
      </c>
      <c r="Y84" s="1" t="str">
        <f t="shared" ca="1" si="22"/>
        <v>`f(\color{red}{1})=</v>
      </c>
      <c r="Z84" s="1" t="str">
        <f t="shared" ca="1" si="23"/>
        <v>1-3</v>
      </c>
      <c r="AA84" s="1" t="s">
        <v>494</v>
      </c>
      <c r="AB84" s="1" t="str">
        <f t="shared" ca="1" si="24"/>
        <v>`f(\color{red}{1})=</v>
      </c>
      <c r="AC84" s="1">
        <f t="shared" ca="1" si="25"/>
        <v>-2</v>
      </c>
      <c r="AD84" s="1" t="s">
        <v>494</v>
      </c>
      <c r="AE84" s="1" t="str">
        <f t="shared" ca="1" si="26"/>
        <v>&lt;br&gt;L'image de `\color{red}{1}` par la fonction `f` est égale à `-2`</v>
      </c>
      <c r="AF84" s="1" t="s">
        <v>498</v>
      </c>
      <c r="AG84" s="1">
        <f t="shared" ca="1" si="27"/>
        <v>1</v>
      </c>
      <c r="AH84" s="1" t="s">
        <v>16</v>
      </c>
      <c r="AI84" s="1" t="str">
        <f t="shared" ca="1" si="28"/>
        <v/>
      </c>
      <c r="AJ84" s="1">
        <f t="shared" ca="1" si="29"/>
        <v>-3</v>
      </c>
    </row>
    <row r="85" spans="1:36" x14ac:dyDescent="0.25">
      <c r="A85" s="1" t="s">
        <v>492</v>
      </c>
      <c r="B85" s="1" t="s">
        <v>493</v>
      </c>
      <c r="C85" s="1" t="str">
        <f t="shared" ca="1" si="15"/>
        <v>-2x+4</v>
      </c>
      <c r="D85" s="1" t="s">
        <v>495</v>
      </c>
      <c r="E85" s="1">
        <f t="shared" ca="1" si="16"/>
        <v>2</v>
      </c>
      <c r="F85" s="1" t="s">
        <v>32</v>
      </c>
      <c r="J85" s="1">
        <f t="shared" ca="1" si="17"/>
        <v>0</v>
      </c>
      <c r="K85" s="1">
        <v>-10</v>
      </c>
      <c r="L85" s="1">
        <v>10</v>
      </c>
      <c r="M85" s="1">
        <v>-7</v>
      </c>
      <c r="N85" s="1">
        <v>7</v>
      </c>
      <c r="O85" s="1" t="str">
        <f t="shared" ca="1" si="18"/>
        <v>-2*x+4</v>
      </c>
      <c r="P85" s="1" t="s">
        <v>497</v>
      </c>
      <c r="Q85" s="1" t="s">
        <v>30</v>
      </c>
      <c r="R85" s="1" t="s">
        <v>499</v>
      </c>
      <c r="S85" s="1" t="str">
        <f t="shared" ca="1" si="19"/>
        <v>-2\color{red}{x}+4</v>
      </c>
      <c r="T85" s="1" t="s">
        <v>494</v>
      </c>
      <c r="U85" s="1" t="s">
        <v>500</v>
      </c>
      <c r="V85" s="1" t="str">
        <f t="shared" ca="1" si="20"/>
        <v>`f(\color{red}{2})=</v>
      </c>
      <c r="W85" s="1" t="str">
        <f t="shared" ca="1" si="21"/>
        <v>-2\times\color{red}{2}+4</v>
      </c>
      <c r="X85" s="1" t="s">
        <v>494</v>
      </c>
      <c r="Y85" s="1" t="str">
        <f t="shared" ca="1" si="22"/>
        <v>`f(\color{red}{2})=</v>
      </c>
      <c r="Z85" s="1" t="str">
        <f t="shared" ca="1" si="23"/>
        <v>-4+4</v>
      </c>
      <c r="AA85" s="1" t="s">
        <v>494</v>
      </c>
      <c r="AB85" s="1" t="str">
        <f t="shared" ca="1" si="24"/>
        <v>`f(\color{red}{2})=</v>
      </c>
      <c r="AC85" s="1">
        <f t="shared" ca="1" si="25"/>
        <v>0</v>
      </c>
      <c r="AD85" s="1" t="s">
        <v>494</v>
      </c>
      <c r="AE85" s="1" t="str">
        <f t="shared" ca="1" si="26"/>
        <v>&lt;br&gt;L'image de `\color{red}{2}` par la fonction `f` est égale à `0`</v>
      </c>
      <c r="AF85" s="1" t="s">
        <v>498</v>
      </c>
      <c r="AG85" s="1">
        <f t="shared" ca="1" si="27"/>
        <v>-2</v>
      </c>
      <c r="AH85" s="1" t="s">
        <v>16</v>
      </c>
      <c r="AI85" s="1" t="str">
        <f t="shared" ca="1" si="28"/>
        <v>+</v>
      </c>
      <c r="AJ85" s="1">
        <f t="shared" ca="1" si="29"/>
        <v>4</v>
      </c>
    </row>
    <row r="86" spans="1:36" x14ac:dyDescent="0.25">
      <c r="A86" s="1" t="s">
        <v>492</v>
      </c>
      <c r="B86" s="1" t="s">
        <v>493</v>
      </c>
      <c r="C86" s="1" t="str">
        <f t="shared" ca="1" si="15"/>
        <v>-2x+1</v>
      </c>
      <c r="D86" s="1" t="s">
        <v>495</v>
      </c>
      <c r="E86" s="1">
        <f t="shared" ca="1" si="16"/>
        <v>10</v>
      </c>
      <c r="F86" s="1" t="s">
        <v>32</v>
      </c>
      <c r="J86" s="1">
        <f t="shared" ca="1" si="17"/>
        <v>-19</v>
      </c>
      <c r="K86" s="1">
        <v>-10</v>
      </c>
      <c r="L86" s="1">
        <v>10</v>
      </c>
      <c r="M86" s="1">
        <v>-7</v>
      </c>
      <c r="N86" s="1">
        <v>7</v>
      </c>
      <c r="O86" s="1" t="str">
        <f t="shared" ca="1" si="18"/>
        <v>-2*x+1</v>
      </c>
      <c r="P86" s="1" t="s">
        <v>497</v>
      </c>
      <c r="Q86" s="1" t="s">
        <v>30</v>
      </c>
      <c r="R86" s="1" t="s">
        <v>499</v>
      </c>
      <c r="S86" s="1" t="str">
        <f t="shared" ca="1" si="19"/>
        <v>-2\color{red}{x}+1</v>
      </c>
      <c r="T86" s="1" t="s">
        <v>494</v>
      </c>
      <c r="U86" s="1" t="s">
        <v>500</v>
      </c>
      <c r="V86" s="1" t="str">
        <f t="shared" ca="1" si="20"/>
        <v>`f(\color{red}{10})=</v>
      </c>
      <c r="W86" s="1" t="str">
        <f t="shared" ca="1" si="21"/>
        <v>-2\times\color{red}{10}+1</v>
      </c>
      <c r="X86" s="1" t="s">
        <v>494</v>
      </c>
      <c r="Y86" s="1" t="str">
        <f t="shared" ca="1" si="22"/>
        <v>`f(\color{red}{10})=</v>
      </c>
      <c r="Z86" s="1" t="str">
        <f t="shared" ca="1" si="23"/>
        <v>-20+1</v>
      </c>
      <c r="AA86" s="1" t="s">
        <v>494</v>
      </c>
      <c r="AB86" s="1" t="str">
        <f t="shared" ca="1" si="24"/>
        <v>`f(\color{red}{10})=</v>
      </c>
      <c r="AC86" s="1">
        <f t="shared" ca="1" si="25"/>
        <v>-19</v>
      </c>
      <c r="AD86" s="1" t="s">
        <v>494</v>
      </c>
      <c r="AE86" s="1" t="str">
        <f t="shared" ca="1" si="26"/>
        <v>&lt;br&gt;L'image de `\color{red}{10}` par la fonction `f` est égale à `-19`</v>
      </c>
      <c r="AF86" s="1" t="s">
        <v>498</v>
      </c>
      <c r="AG86" s="1">
        <f t="shared" ca="1" si="27"/>
        <v>-2</v>
      </c>
      <c r="AH86" s="1" t="s">
        <v>16</v>
      </c>
      <c r="AI86" s="1" t="str">
        <f t="shared" ca="1" si="28"/>
        <v>+</v>
      </c>
      <c r="AJ86" s="1">
        <f t="shared" ca="1" si="29"/>
        <v>1</v>
      </c>
    </row>
    <row r="87" spans="1:36" x14ac:dyDescent="0.25">
      <c r="A87" s="1" t="s">
        <v>492</v>
      </c>
      <c r="B87" s="1" t="s">
        <v>493</v>
      </c>
      <c r="C87" s="1" t="str">
        <f t="shared" ca="1" si="15"/>
        <v>x+3</v>
      </c>
      <c r="D87" s="1" t="s">
        <v>495</v>
      </c>
      <c r="E87" s="1">
        <f t="shared" ca="1" si="16"/>
        <v>8</v>
      </c>
      <c r="F87" s="1" t="s">
        <v>32</v>
      </c>
      <c r="J87" s="1">
        <f t="shared" ca="1" si="17"/>
        <v>11</v>
      </c>
      <c r="K87" s="1">
        <v>-10</v>
      </c>
      <c r="L87" s="1">
        <v>10</v>
      </c>
      <c r="M87" s="1">
        <v>-7</v>
      </c>
      <c r="N87" s="1">
        <v>7</v>
      </c>
      <c r="O87" s="1" t="str">
        <f t="shared" ca="1" si="18"/>
        <v>1*x+3</v>
      </c>
      <c r="P87" s="1" t="s">
        <v>497</v>
      </c>
      <c r="Q87" s="1" t="s">
        <v>30</v>
      </c>
      <c r="R87" s="1" t="s">
        <v>499</v>
      </c>
      <c r="S87" s="1" t="str">
        <f t="shared" ca="1" si="19"/>
        <v>\color{red}{x}+3</v>
      </c>
      <c r="T87" s="1" t="s">
        <v>494</v>
      </c>
      <c r="U87" s="1" t="s">
        <v>500</v>
      </c>
      <c r="V87" s="1" t="str">
        <f t="shared" ca="1" si="20"/>
        <v>`f(\color{red}{8})=</v>
      </c>
      <c r="W87" s="1" t="str">
        <f t="shared" ca="1" si="21"/>
        <v>\color{red}{8}+3</v>
      </c>
      <c r="X87" s="1" t="s">
        <v>494</v>
      </c>
      <c r="Y87" s="1" t="str">
        <f t="shared" ca="1" si="22"/>
        <v>`f(\color{red}{8})=</v>
      </c>
      <c r="Z87" s="1" t="str">
        <f t="shared" ca="1" si="23"/>
        <v>8+3</v>
      </c>
      <c r="AA87" s="1" t="s">
        <v>494</v>
      </c>
      <c r="AB87" s="1" t="str">
        <f t="shared" ca="1" si="24"/>
        <v>`f(\color{red}{8})=</v>
      </c>
      <c r="AC87" s="1">
        <f t="shared" ca="1" si="25"/>
        <v>11</v>
      </c>
      <c r="AD87" s="1" t="s">
        <v>494</v>
      </c>
      <c r="AE87" s="1" t="str">
        <f t="shared" ca="1" si="26"/>
        <v>&lt;br&gt;L'image de `\color{red}{8}` par la fonction `f` est égale à `11`</v>
      </c>
      <c r="AF87" s="1" t="s">
        <v>498</v>
      </c>
      <c r="AG87" s="1">
        <f t="shared" ca="1" si="27"/>
        <v>1</v>
      </c>
      <c r="AH87" s="1" t="s">
        <v>16</v>
      </c>
      <c r="AI87" s="1" t="str">
        <f t="shared" ca="1" si="28"/>
        <v>+</v>
      </c>
      <c r="AJ87" s="1">
        <f t="shared" ca="1" si="29"/>
        <v>3</v>
      </c>
    </row>
    <row r="88" spans="1:36" x14ac:dyDescent="0.25">
      <c r="A88" s="1" t="s">
        <v>492</v>
      </c>
      <c r="B88" s="1" t="s">
        <v>493</v>
      </c>
      <c r="C88" s="1" t="str">
        <f t="shared" ca="1" si="15"/>
        <v>-4x-5</v>
      </c>
      <c r="D88" s="1" t="s">
        <v>495</v>
      </c>
      <c r="E88" s="1">
        <f t="shared" ca="1" si="16"/>
        <v>10</v>
      </c>
      <c r="F88" s="1" t="s">
        <v>32</v>
      </c>
      <c r="J88" s="1">
        <f t="shared" ca="1" si="17"/>
        <v>-45</v>
      </c>
      <c r="K88" s="1">
        <v>-10</v>
      </c>
      <c r="L88" s="1">
        <v>10</v>
      </c>
      <c r="M88" s="1">
        <v>-7</v>
      </c>
      <c r="N88" s="1">
        <v>7</v>
      </c>
      <c r="O88" s="1" t="str">
        <f t="shared" ca="1" si="18"/>
        <v>-4*x-5</v>
      </c>
      <c r="P88" s="1" t="s">
        <v>497</v>
      </c>
      <c r="Q88" s="1" t="s">
        <v>30</v>
      </c>
      <c r="R88" s="1" t="s">
        <v>499</v>
      </c>
      <c r="S88" s="1" t="str">
        <f t="shared" ca="1" si="19"/>
        <v>-4\color{red}{x}-5</v>
      </c>
      <c r="T88" s="1" t="s">
        <v>494</v>
      </c>
      <c r="U88" s="1" t="s">
        <v>500</v>
      </c>
      <c r="V88" s="1" t="str">
        <f t="shared" ca="1" si="20"/>
        <v>`f(\color{red}{10})=</v>
      </c>
      <c r="W88" s="1" t="str">
        <f t="shared" ca="1" si="21"/>
        <v>-4\times\color{red}{10}-5</v>
      </c>
      <c r="X88" s="1" t="s">
        <v>494</v>
      </c>
      <c r="Y88" s="1" t="str">
        <f t="shared" ca="1" si="22"/>
        <v>`f(\color{red}{10})=</v>
      </c>
      <c r="Z88" s="1" t="str">
        <f t="shared" ca="1" si="23"/>
        <v>-40-5</v>
      </c>
      <c r="AA88" s="1" t="s">
        <v>494</v>
      </c>
      <c r="AB88" s="1" t="str">
        <f t="shared" ca="1" si="24"/>
        <v>`f(\color{red}{10})=</v>
      </c>
      <c r="AC88" s="1">
        <f t="shared" ca="1" si="25"/>
        <v>-45</v>
      </c>
      <c r="AD88" s="1" t="s">
        <v>494</v>
      </c>
      <c r="AE88" s="1" t="str">
        <f t="shared" ca="1" si="26"/>
        <v>&lt;br&gt;L'image de `\color{red}{10}` par la fonction `f` est égale à `-45`</v>
      </c>
      <c r="AF88" s="1" t="s">
        <v>498</v>
      </c>
      <c r="AG88" s="1">
        <f t="shared" ca="1" si="27"/>
        <v>-4</v>
      </c>
      <c r="AH88" s="1" t="s">
        <v>16</v>
      </c>
      <c r="AI88" s="1" t="str">
        <f t="shared" ca="1" si="28"/>
        <v/>
      </c>
      <c r="AJ88" s="1">
        <f t="shared" ca="1" si="29"/>
        <v>-5</v>
      </c>
    </row>
    <row r="89" spans="1:36" x14ac:dyDescent="0.25">
      <c r="A89" s="1" t="s">
        <v>492</v>
      </c>
      <c r="B89" s="1" t="s">
        <v>493</v>
      </c>
      <c r="C89" s="1" t="str">
        <f t="shared" ca="1" si="15"/>
        <v>-4x+1</v>
      </c>
      <c r="D89" s="1" t="s">
        <v>495</v>
      </c>
      <c r="E89" s="1">
        <f t="shared" ca="1" si="16"/>
        <v>6</v>
      </c>
      <c r="F89" s="1" t="s">
        <v>32</v>
      </c>
      <c r="J89" s="1">
        <f t="shared" ca="1" si="17"/>
        <v>-23</v>
      </c>
      <c r="K89" s="1">
        <v>-10</v>
      </c>
      <c r="L89" s="1">
        <v>10</v>
      </c>
      <c r="M89" s="1">
        <v>-7</v>
      </c>
      <c r="N89" s="1">
        <v>7</v>
      </c>
      <c r="O89" s="1" t="str">
        <f t="shared" ca="1" si="18"/>
        <v>-4*x+1</v>
      </c>
      <c r="P89" s="1" t="s">
        <v>497</v>
      </c>
      <c r="Q89" s="1" t="s">
        <v>30</v>
      </c>
      <c r="R89" s="1" t="s">
        <v>499</v>
      </c>
      <c r="S89" s="1" t="str">
        <f t="shared" ca="1" si="19"/>
        <v>-4\color{red}{x}+1</v>
      </c>
      <c r="T89" s="1" t="s">
        <v>494</v>
      </c>
      <c r="U89" s="1" t="s">
        <v>500</v>
      </c>
      <c r="V89" s="1" t="str">
        <f t="shared" ca="1" si="20"/>
        <v>`f(\color{red}{6})=</v>
      </c>
      <c r="W89" s="1" t="str">
        <f t="shared" ca="1" si="21"/>
        <v>-4\times\color{red}{6}+1</v>
      </c>
      <c r="X89" s="1" t="s">
        <v>494</v>
      </c>
      <c r="Y89" s="1" t="str">
        <f t="shared" ca="1" si="22"/>
        <v>`f(\color{red}{6})=</v>
      </c>
      <c r="Z89" s="1" t="str">
        <f t="shared" ca="1" si="23"/>
        <v>-24+1</v>
      </c>
      <c r="AA89" s="1" t="s">
        <v>494</v>
      </c>
      <c r="AB89" s="1" t="str">
        <f t="shared" ca="1" si="24"/>
        <v>`f(\color{red}{6})=</v>
      </c>
      <c r="AC89" s="1">
        <f t="shared" ca="1" si="25"/>
        <v>-23</v>
      </c>
      <c r="AD89" s="1" t="s">
        <v>494</v>
      </c>
      <c r="AE89" s="1" t="str">
        <f t="shared" ca="1" si="26"/>
        <v>&lt;br&gt;L'image de `\color{red}{6}` par la fonction `f` est égale à `-23`</v>
      </c>
      <c r="AF89" s="1" t="s">
        <v>498</v>
      </c>
      <c r="AG89" s="1">
        <f t="shared" ca="1" si="27"/>
        <v>-4</v>
      </c>
      <c r="AH89" s="1" t="s">
        <v>16</v>
      </c>
      <c r="AI89" s="1" t="str">
        <f t="shared" ca="1" si="28"/>
        <v>+</v>
      </c>
      <c r="AJ89" s="1">
        <f t="shared" ca="1" si="29"/>
        <v>1</v>
      </c>
    </row>
    <row r="90" spans="1:36" x14ac:dyDescent="0.25">
      <c r="A90" s="1" t="s">
        <v>492</v>
      </c>
      <c r="B90" s="1" t="s">
        <v>493</v>
      </c>
      <c r="C90" s="1" t="str">
        <f t="shared" ca="1" si="15"/>
        <v>x-4</v>
      </c>
      <c r="D90" s="1" t="s">
        <v>495</v>
      </c>
      <c r="E90" s="1">
        <f t="shared" ca="1" si="16"/>
        <v>6</v>
      </c>
      <c r="F90" s="1" t="s">
        <v>32</v>
      </c>
      <c r="J90" s="1">
        <f t="shared" ca="1" si="17"/>
        <v>2</v>
      </c>
      <c r="K90" s="1">
        <v>-10</v>
      </c>
      <c r="L90" s="1">
        <v>10</v>
      </c>
      <c r="M90" s="1">
        <v>-7</v>
      </c>
      <c r="N90" s="1">
        <v>7</v>
      </c>
      <c r="O90" s="1" t="str">
        <f t="shared" ca="1" si="18"/>
        <v>1*x-4</v>
      </c>
      <c r="P90" s="1" t="s">
        <v>497</v>
      </c>
      <c r="Q90" s="1" t="s">
        <v>30</v>
      </c>
      <c r="R90" s="1" t="s">
        <v>499</v>
      </c>
      <c r="S90" s="1" t="str">
        <f t="shared" ca="1" si="19"/>
        <v>\color{red}{x}-4</v>
      </c>
      <c r="T90" s="1" t="s">
        <v>494</v>
      </c>
      <c r="U90" s="1" t="s">
        <v>500</v>
      </c>
      <c r="V90" s="1" t="str">
        <f t="shared" ca="1" si="20"/>
        <v>`f(\color{red}{6})=</v>
      </c>
      <c r="W90" s="1" t="str">
        <f t="shared" ca="1" si="21"/>
        <v>\color{red}{6}-4</v>
      </c>
      <c r="X90" s="1" t="s">
        <v>494</v>
      </c>
      <c r="Y90" s="1" t="str">
        <f t="shared" ca="1" si="22"/>
        <v>`f(\color{red}{6})=</v>
      </c>
      <c r="Z90" s="1" t="str">
        <f t="shared" ca="1" si="23"/>
        <v>6-4</v>
      </c>
      <c r="AA90" s="1" t="s">
        <v>494</v>
      </c>
      <c r="AB90" s="1" t="str">
        <f t="shared" ca="1" si="24"/>
        <v>`f(\color{red}{6})=</v>
      </c>
      <c r="AC90" s="1">
        <f t="shared" ca="1" si="25"/>
        <v>2</v>
      </c>
      <c r="AD90" s="1" t="s">
        <v>494</v>
      </c>
      <c r="AE90" s="1" t="str">
        <f t="shared" ca="1" si="26"/>
        <v>&lt;br&gt;L'image de `\color{red}{6}` par la fonction `f` est égale à `2`</v>
      </c>
      <c r="AF90" s="1" t="s">
        <v>498</v>
      </c>
      <c r="AG90" s="1">
        <f t="shared" ca="1" si="27"/>
        <v>1</v>
      </c>
      <c r="AH90" s="1" t="s">
        <v>16</v>
      </c>
      <c r="AI90" s="1" t="str">
        <f t="shared" ca="1" si="28"/>
        <v/>
      </c>
      <c r="AJ90" s="1">
        <f t="shared" ca="1" si="29"/>
        <v>-4</v>
      </c>
    </row>
    <row r="91" spans="1:36" x14ac:dyDescent="0.25">
      <c r="A91" s="1" t="s">
        <v>492</v>
      </c>
      <c r="B91" s="1" t="s">
        <v>493</v>
      </c>
      <c r="C91" s="1" t="str">
        <f t="shared" ca="1" si="15"/>
        <v>-4x-4</v>
      </c>
      <c r="D91" s="1" t="s">
        <v>495</v>
      </c>
      <c r="E91" s="1">
        <f t="shared" ca="1" si="16"/>
        <v>3</v>
      </c>
      <c r="F91" s="1" t="s">
        <v>32</v>
      </c>
      <c r="J91" s="1">
        <f t="shared" ca="1" si="17"/>
        <v>-16</v>
      </c>
      <c r="K91" s="1">
        <v>-10</v>
      </c>
      <c r="L91" s="1">
        <v>10</v>
      </c>
      <c r="M91" s="1">
        <v>-7</v>
      </c>
      <c r="N91" s="1">
        <v>7</v>
      </c>
      <c r="O91" s="1" t="str">
        <f t="shared" ca="1" si="18"/>
        <v>-4*x-4</v>
      </c>
      <c r="P91" s="1" t="s">
        <v>497</v>
      </c>
      <c r="Q91" s="1" t="s">
        <v>30</v>
      </c>
      <c r="R91" s="1" t="s">
        <v>499</v>
      </c>
      <c r="S91" s="1" t="str">
        <f t="shared" ca="1" si="19"/>
        <v>-4\color{red}{x}-4</v>
      </c>
      <c r="T91" s="1" t="s">
        <v>494</v>
      </c>
      <c r="U91" s="1" t="s">
        <v>500</v>
      </c>
      <c r="V91" s="1" t="str">
        <f t="shared" ca="1" si="20"/>
        <v>`f(\color{red}{3})=</v>
      </c>
      <c r="W91" s="1" t="str">
        <f t="shared" ca="1" si="21"/>
        <v>-4\times\color{red}{3}-4</v>
      </c>
      <c r="X91" s="1" t="s">
        <v>494</v>
      </c>
      <c r="Y91" s="1" t="str">
        <f t="shared" ca="1" si="22"/>
        <v>`f(\color{red}{3})=</v>
      </c>
      <c r="Z91" s="1" t="str">
        <f t="shared" ca="1" si="23"/>
        <v>-12-4</v>
      </c>
      <c r="AA91" s="1" t="s">
        <v>494</v>
      </c>
      <c r="AB91" s="1" t="str">
        <f t="shared" ca="1" si="24"/>
        <v>`f(\color{red}{3})=</v>
      </c>
      <c r="AC91" s="1">
        <f t="shared" ca="1" si="25"/>
        <v>-16</v>
      </c>
      <c r="AD91" s="1" t="s">
        <v>494</v>
      </c>
      <c r="AE91" s="1" t="str">
        <f t="shared" ca="1" si="26"/>
        <v>&lt;br&gt;L'image de `\color{red}{3}` par la fonction `f` est égale à `-16`</v>
      </c>
      <c r="AF91" s="1" t="s">
        <v>498</v>
      </c>
      <c r="AG91" s="1">
        <f t="shared" ca="1" si="27"/>
        <v>-4</v>
      </c>
      <c r="AH91" s="1" t="s">
        <v>16</v>
      </c>
      <c r="AI91" s="1" t="str">
        <f t="shared" ca="1" si="28"/>
        <v/>
      </c>
      <c r="AJ91" s="1">
        <f t="shared" ca="1" si="29"/>
        <v>-4</v>
      </c>
    </row>
    <row r="92" spans="1:36" x14ac:dyDescent="0.25">
      <c r="A92" s="1" t="s">
        <v>492</v>
      </c>
      <c r="B92" s="1" t="s">
        <v>493</v>
      </c>
      <c r="C92" s="1" t="str">
        <f t="shared" ca="1" si="15"/>
        <v>4x+1</v>
      </c>
      <c r="D92" s="1" t="s">
        <v>495</v>
      </c>
      <c r="E92" s="1">
        <f t="shared" ca="1" si="16"/>
        <v>6</v>
      </c>
      <c r="F92" s="1" t="s">
        <v>32</v>
      </c>
      <c r="J92" s="1">
        <f t="shared" ca="1" si="17"/>
        <v>25</v>
      </c>
      <c r="K92" s="1">
        <v>-10</v>
      </c>
      <c r="L92" s="1">
        <v>10</v>
      </c>
      <c r="M92" s="1">
        <v>-7</v>
      </c>
      <c r="N92" s="1">
        <v>7</v>
      </c>
      <c r="O92" s="1" t="str">
        <f t="shared" ca="1" si="18"/>
        <v>4*x+1</v>
      </c>
      <c r="P92" s="1" t="s">
        <v>497</v>
      </c>
      <c r="Q92" s="1" t="s">
        <v>30</v>
      </c>
      <c r="R92" s="1" t="s">
        <v>499</v>
      </c>
      <c r="S92" s="1" t="str">
        <f t="shared" ca="1" si="19"/>
        <v>4\color{red}{x}+1</v>
      </c>
      <c r="T92" s="1" t="s">
        <v>494</v>
      </c>
      <c r="U92" s="1" t="s">
        <v>500</v>
      </c>
      <c r="V92" s="1" t="str">
        <f t="shared" ca="1" si="20"/>
        <v>`f(\color{red}{6})=</v>
      </c>
      <c r="W92" s="1" t="str">
        <f t="shared" ca="1" si="21"/>
        <v>4\times\color{red}{6}+1</v>
      </c>
      <c r="X92" s="1" t="s">
        <v>494</v>
      </c>
      <c r="Y92" s="1" t="str">
        <f t="shared" ca="1" si="22"/>
        <v>`f(\color{red}{6})=</v>
      </c>
      <c r="Z92" s="1" t="str">
        <f t="shared" ca="1" si="23"/>
        <v>24+1</v>
      </c>
      <c r="AA92" s="1" t="s">
        <v>494</v>
      </c>
      <c r="AB92" s="1" t="str">
        <f t="shared" ca="1" si="24"/>
        <v>`f(\color{red}{6})=</v>
      </c>
      <c r="AC92" s="1">
        <f t="shared" ca="1" si="25"/>
        <v>25</v>
      </c>
      <c r="AD92" s="1" t="s">
        <v>494</v>
      </c>
      <c r="AE92" s="1" t="str">
        <f t="shared" ca="1" si="26"/>
        <v>&lt;br&gt;L'image de `\color{red}{6}` par la fonction `f` est égale à `25`</v>
      </c>
      <c r="AF92" s="1" t="s">
        <v>498</v>
      </c>
      <c r="AG92" s="1">
        <f t="shared" ca="1" si="27"/>
        <v>4</v>
      </c>
      <c r="AH92" s="1" t="s">
        <v>16</v>
      </c>
      <c r="AI92" s="1" t="str">
        <f t="shared" ca="1" si="28"/>
        <v>+</v>
      </c>
      <c r="AJ92" s="1">
        <f t="shared" ca="1" si="29"/>
        <v>1</v>
      </c>
    </row>
    <row r="93" spans="1:36" x14ac:dyDescent="0.25">
      <c r="A93" s="1" t="s">
        <v>492</v>
      </c>
      <c r="B93" s="1" t="s">
        <v>493</v>
      </c>
      <c r="C93" s="1" t="str">
        <f t="shared" ca="1" si="15"/>
        <v>4x+5</v>
      </c>
      <c r="D93" s="1" t="s">
        <v>495</v>
      </c>
      <c r="E93" s="1">
        <f t="shared" ca="1" si="16"/>
        <v>9</v>
      </c>
      <c r="F93" s="1" t="s">
        <v>32</v>
      </c>
      <c r="J93" s="1">
        <f t="shared" ca="1" si="17"/>
        <v>41</v>
      </c>
      <c r="K93" s="1">
        <v>-10</v>
      </c>
      <c r="L93" s="1">
        <v>10</v>
      </c>
      <c r="M93" s="1">
        <v>-7</v>
      </c>
      <c r="N93" s="1">
        <v>7</v>
      </c>
      <c r="O93" s="1" t="str">
        <f t="shared" ca="1" si="18"/>
        <v>4*x+5</v>
      </c>
      <c r="P93" s="1" t="s">
        <v>497</v>
      </c>
      <c r="Q93" s="1" t="s">
        <v>30</v>
      </c>
      <c r="R93" s="1" t="s">
        <v>499</v>
      </c>
      <c r="S93" s="1" t="str">
        <f t="shared" ca="1" si="19"/>
        <v>4\color{red}{x}+5</v>
      </c>
      <c r="T93" s="1" t="s">
        <v>494</v>
      </c>
      <c r="U93" s="1" t="s">
        <v>500</v>
      </c>
      <c r="V93" s="1" t="str">
        <f t="shared" ca="1" si="20"/>
        <v>`f(\color{red}{9})=</v>
      </c>
      <c r="W93" s="1" t="str">
        <f t="shared" ca="1" si="21"/>
        <v>4\times\color{red}{9}+5</v>
      </c>
      <c r="X93" s="1" t="s">
        <v>494</v>
      </c>
      <c r="Y93" s="1" t="str">
        <f t="shared" ca="1" si="22"/>
        <v>`f(\color{red}{9})=</v>
      </c>
      <c r="Z93" s="1" t="str">
        <f t="shared" ca="1" si="23"/>
        <v>36+5</v>
      </c>
      <c r="AA93" s="1" t="s">
        <v>494</v>
      </c>
      <c r="AB93" s="1" t="str">
        <f t="shared" ca="1" si="24"/>
        <v>`f(\color{red}{9})=</v>
      </c>
      <c r="AC93" s="1">
        <f t="shared" ca="1" si="25"/>
        <v>41</v>
      </c>
      <c r="AD93" s="1" t="s">
        <v>494</v>
      </c>
      <c r="AE93" s="1" t="str">
        <f t="shared" ca="1" si="26"/>
        <v>&lt;br&gt;L'image de `\color{red}{9}` par la fonction `f` est égale à `41`</v>
      </c>
      <c r="AF93" s="1" t="s">
        <v>498</v>
      </c>
      <c r="AG93" s="1">
        <f t="shared" ca="1" si="27"/>
        <v>4</v>
      </c>
      <c r="AH93" s="1" t="s">
        <v>16</v>
      </c>
      <c r="AI93" s="1" t="str">
        <f t="shared" ca="1" si="28"/>
        <v>+</v>
      </c>
      <c r="AJ93" s="1">
        <f t="shared" ca="1" si="29"/>
        <v>5</v>
      </c>
    </row>
    <row r="94" spans="1:36" x14ac:dyDescent="0.25">
      <c r="A94" s="1" t="s">
        <v>492</v>
      </c>
      <c r="B94" s="1" t="s">
        <v>493</v>
      </c>
      <c r="C94" s="1" t="str">
        <f t="shared" ca="1" si="15"/>
        <v>4x-2</v>
      </c>
      <c r="D94" s="1" t="s">
        <v>495</v>
      </c>
      <c r="E94" s="1">
        <f t="shared" ca="1" si="16"/>
        <v>5</v>
      </c>
      <c r="F94" s="1" t="s">
        <v>32</v>
      </c>
      <c r="J94" s="1">
        <f t="shared" ca="1" si="17"/>
        <v>18</v>
      </c>
      <c r="K94" s="1">
        <v>-10</v>
      </c>
      <c r="L94" s="1">
        <v>10</v>
      </c>
      <c r="M94" s="1">
        <v>-7</v>
      </c>
      <c r="N94" s="1">
        <v>7</v>
      </c>
      <c r="O94" s="1" t="str">
        <f t="shared" ca="1" si="18"/>
        <v>4*x-2</v>
      </c>
      <c r="P94" s="1" t="s">
        <v>497</v>
      </c>
      <c r="Q94" s="1" t="s">
        <v>30</v>
      </c>
      <c r="R94" s="1" t="s">
        <v>499</v>
      </c>
      <c r="S94" s="1" t="str">
        <f t="shared" ca="1" si="19"/>
        <v>4\color{red}{x}-2</v>
      </c>
      <c r="T94" s="1" t="s">
        <v>494</v>
      </c>
      <c r="U94" s="1" t="s">
        <v>500</v>
      </c>
      <c r="V94" s="1" t="str">
        <f t="shared" ca="1" si="20"/>
        <v>`f(\color{red}{5})=</v>
      </c>
      <c r="W94" s="1" t="str">
        <f t="shared" ca="1" si="21"/>
        <v>4\times\color{red}{5}-2</v>
      </c>
      <c r="X94" s="1" t="s">
        <v>494</v>
      </c>
      <c r="Y94" s="1" t="str">
        <f t="shared" ca="1" si="22"/>
        <v>`f(\color{red}{5})=</v>
      </c>
      <c r="Z94" s="1" t="str">
        <f t="shared" ca="1" si="23"/>
        <v>20-2</v>
      </c>
      <c r="AA94" s="1" t="s">
        <v>494</v>
      </c>
      <c r="AB94" s="1" t="str">
        <f t="shared" ca="1" si="24"/>
        <v>`f(\color{red}{5})=</v>
      </c>
      <c r="AC94" s="1">
        <f t="shared" ca="1" si="25"/>
        <v>18</v>
      </c>
      <c r="AD94" s="1" t="s">
        <v>494</v>
      </c>
      <c r="AE94" s="1" t="str">
        <f t="shared" ca="1" si="26"/>
        <v>&lt;br&gt;L'image de `\color{red}{5}` par la fonction `f` est égale à `18`</v>
      </c>
      <c r="AF94" s="1" t="s">
        <v>498</v>
      </c>
      <c r="AG94" s="1">
        <f t="shared" ca="1" si="27"/>
        <v>4</v>
      </c>
      <c r="AH94" s="1" t="s">
        <v>16</v>
      </c>
      <c r="AI94" s="1" t="str">
        <f t="shared" ca="1" si="28"/>
        <v/>
      </c>
      <c r="AJ94" s="1">
        <f t="shared" ca="1" si="29"/>
        <v>-2</v>
      </c>
    </row>
    <row r="95" spans="1:36" x14ac:dyDescent="0.25">
      <c r="A95" s="1" t="s">
        <v>492</v>
      </c>
      <c r="B95" s="1" t="s">
        <v>493</v>
      </c>
      <c r="C95" s="1" t="str">
        <f t="shared" ca="1" si="15"/>
        <v>2x-4</v>
      </c>
      <c r="D95" s="1" t="s">
        <v>495</v>
      </c>
      <c r="E95" s="1">
        <f t="shared" ca="1" si="16"/>
        <v>9</v>
      </c>
      <c r="F95" s="1" t="s">
        <v>32</v>
      </c>
      <c r="J95" s="1">
        <f t="shared" ca="1" si="17"/>
        <v>14</v>
      </c>
      <c r="K95" s="1">
        <v>-10</v>
      </c>
      <c r="L95" s="1">
        <v>10</v>
      </c>
      <c r="M95" s="1">
        <v>-7</v>
      </c>
      <c r="N95" s="1">
        <v>7</v>
      </c>
      <c r="O95" s="1" t="str">
        <f t="shared" ca="1" si="18"/>
        <v>2*x-4</v>
      </c>
      <c r="P95" s="1" t="s">
        <v>497</v>
      </c>
      <c r="Q95" s="1" t="s">
        <v>30</v>
      </c>
      <c r="R95" s="1" t="s">
        <v>499</v>
      </c>
      <c r="S95" s="1" t="str">
        <f t="shared" ca="1" si="19"/>
        <v>2\color{red}{x}-4</v>
      </c>
      <c r="T95" s="1" t="s">
        <v>494</v>
      </c>
      <c r="U95" s="1" t="s">
        <v>500</v>
      </c>
      <c r="V95" s="1" t="str">
        <f t="shared" ca="1" si="20"/>
        <v>`f(\color{red}{9})=</v>
      </c>
      <c r="W95" s="1" t="str">
        <f t="shared" ca="1" si="21"/>
        <v>2\times\color{red}{9}-4</v>
      </c>
      <c r="X95" s="1" t="s">
        <v>494</v>
      </c>
      <c r="Y95" s="1" t="str">
        <f t="shared" ca="1" si="22"/>
        <v>`f(\color{red}{9})=</v>
      </c>
      <c r="Z95" s="1" t="str">
        <f t="shared" ca="1" si="23"/>
        <v>18-4</v>
      </c>
      <c r="AA95" s="1" t="s">
        <v>494</v>
      </c>
      <c r="AB95" s="1" t="str">
        <f t="shared" ca="1" si="24"/>
        <v>`f(\color{red}{9})=</v>
      </c>
      <c r="AC95" s="1">
        <f t="shared" ca="1" si="25"/>
        <v>14</v>
      </c>
      <c r="AD95" s="1" t="s">
        <v>494</v>
      </c>
      <c r="AE95" s="1" t="str">
        <f t="shared" ca="1" si="26"/>
        <v>&lt;br&gt;L'image de `\color{red}{9}` par la fonction `f` est égale à `14`</v>
      </c>
      <c r="AF95" s="1" t="s">
        <v>498</v>
      </c>
      <c r="AG95" s="1">
        <f t="shared" ca="1" si="27"/>
        <v>2</v>
      </c>
      <c r="AH95" s="1" t="s">
        <v>16</v>
      </c>
      <c r="AI95" s="1" t="str">
        <f t="shared" ca="1" si="28"/>
        <v/>
      </c>
      <c r="AJ95" s="1">
        <f t="shared" ca="1" si="29"/>
        <v>-4</v>
      </c>
    </row>
    <row r="96" spans="1:36" x14ac:dyDescent="0.25">
      <c r="A96" s="1" t="s">
        <v>492</v>
      </c>
      <c r="B96" s="1" t="s">
        <v>493</v>
      </c>
      <c r="C96" s="1" t="str">
        <f t="shared" ca="1" si="15"/>
        <v>-4x+6</v>
      </c>
      <c r="D96" s="1" t="s">
        <v>495</v>
      </c>
      <c r="E96" s="1">
        <f t="shared" ca="1" si="16"/>
        <v>4</v>
      </c>
      <c r="F96" s="1" t="s">
        <v>32</v>
      </c>
      <c r="J96" s="1">
        <f t="shared" ca="1" si="17"/>
        <v>-10</v>
      </c>
      <c r="K96" s="1">
        <v>-10</v>
      </c>
      <c r="L96" s="1">
        <v>10</v>
      </c>
      <c r="M96" s="1">
        <v>-7</v>
      </c>
      <c r="N96" s="1">
        <v>7</v>
      </c>
      <c r="O96" s="1" t="str">
        <f t="shared" ca="1" si="18"/>
        <v>-4*x+6</v>
      </c>
      <c r="P96" s="1" t="s">
        <v>497</v>
      </c>
      <c r="Q96" s="1" t="s">
        <v>30</v>
      </c>
      <c r="R96" s="1" t="s">
        <v>499</v>
      </c>
      <c r="S96" s="1" t="str">
        <f t="shared" ca="1" si="19"/>
        <v>-4\color{red}{x}+6</v>
      </c>
      <c r="T96" s="1" t="s">
        <v>494</v>
      </c>
      <c r="U96" s="1" t="s">
        <v>500</v>
      </c>
      <c r="V96" s="1" t="str">
        <f t="shared" ca="1" si="20"/>
        <v>`f(\color{red}{4})=</v>
      </c>
      <c r="W96" s="1" t="str">
        <f t="shared" ca="1" si="21"/>
        <v>-4\times\color{red}{4}+6</v>
      </c>
      <c r="X96" s="1" t="s">
        <v>494</v>
      </c>
      <c r="Y96" s="1" t="str">
        <f t="shared" ca="1" si="22"/>
        <v>`f(\color{red}{4})=</v>
      </c>
      <c r="Z96" s="1" t="str">
        <f t="shared" ca="1" si="23"/>
        <v>-16+6</v>
      </c>
      <c r="AA96" s="1" t="s">
        <v>494</v>
      </c>
      <c r="AB96" s="1" t="str">
        <f t="shared" ca="1" si="24"/>
        <v>`f(\color{red}{4})=</v>
      </c>
      <c r="AC96" s="1">
        <f t="shared" ca="1" si="25"/>
        <v>-10</v>
      </c>
      <c r="AD96" s="1" t="s">
        <v>494</v>
      </c>
      <c r="AE96" s="1" t="str">
        <f t="shared" ca="1" si="26"/>
        <v>&lt;br&gt;L'image de `\color{red}{4}` par la fonction `f` est égale à `-10`</v>
      </c>
      <c r="AF96" s="1" t="s">
        <v>498</v>
      </c>
      <c r="AG96" s="1">
        <f t="shared" ca="1" si="27"/>
        <v>-4</v>
      </c>
      <c r="AH96" s="1" t="s">
        <v>16</v>
      </c>
      <c r="AI96" s="1" t="str">
        <f t="shared" ca="1" si="28"/>
        <v>+</v>
      </c>
      <c r="AJ96" s="1">
        <f t="shared" ca="1" si="29"/>
        <v>6</v>
      </c>
    </row>
    <row r="97" spans="1:36" x14ac:dyDescent="0.25">
      <c r="A97" s="1" t="s">
        <v>492</v>
      </c>
      <c r="B97" s="1" t="s">
        <v>493</v>
      </c>
      <c r="C97" s="1" t="str">
        <f t="shared" ca="1" si="15"/>
        <v>-4x+3</v>
      </c>
      <c r="D97" s="1" t="s">
        <v>495</v>
      </c>
      <c r="E97" s="1">
        <f t="shared" ca="1" si="16"/>
        <v>5</v>
      </c>
      <c r="F97" s="1" t="s">
        <v>32</v>
      </c>
      <c r="J97" s="1">
        <f t="shared" ca="1" si="17"/>
        <v>-17</v>
      </c>
      <c r="K97" s="1">
        <v>-10</v>
      </c>
      <c r="L97" s="1">
        <v>10</v>
      </c>
      <c r="M97" s="1">
        <v>-7</v>
      </c>
      <c r="N97" s="1">
        <v>7</v>
      </c>
      <c r="O97" s="1" t="str">
        <f t="shared" ca="1" si="18"/>
        <v>-4*x+3</v>
      </c>
      <c r="P97" s="1" t="s">
        <v>497</v>
      </c>
      <c r="Q97" s="1" t="s">
        <v>30</v>
      </c>
      <c r="R97" s="1" t="s">
        <v>499</v>
      </c>
      <c r="S97" s="1" t="str">
        <f t="shared" ca="1" si="19"/>
        <v>-4\color{red}{x}+3</v>
      </c>
      <c r="T97" s="1" t="s">
        <v>494</v>
      </c>
      <c r="U97" s="1" t="s">
        <v>500</v>
      </c>
      <c r="V97" s="1" t="str">
        <f t="shared" ca="1" si="20"/>
        <v>`f(\color{red}{5})=</v>
      </c>
      <c r="W97" s="1" t="str">
        <f t="shared" ca="1" si="21"/>
        <v>-4\times\color{red}{5}+3</v>
      </c>
      <c r="X97" s="1" t="s">
        <v>494</v>
      </c>
      <c r="Y97" s="1" t="str">
        <f t="shared" ca="1" si="22"/>
        <v>`f(\color{red}{5})=</v>
      </c>
      <c r="Z97" s="1" t="str">
        <f t="shared" ca="1" si="23"/>
        <v>-20+3</v>
      </c>
      <c r="AA97" s="1" t="s">
        <v>494</v>
      </c>
      <c r="AB97" s="1" t="str">
        <f t="shared" ca="1" si="24"/>
        <v>`f(\color{red}{5})=</v>
      </c>
      <c r="AC97" s="1">
        <f t="shared" ca="1" si="25"/>
        <v>-17</v>
      </c>
      <c r="AD97" s="1" t="s">
        <v>494</v>
      </c>
      <c r="AE97" s="1" t="str">
        <f t="shared" ca="1" si="26"/>
        <v>&lt;br&gt;L'image de `\color{red}{5}` par la fonction `f` est égale à `-17`</v>
      </c>
      <c r="AF97" s="1" t="s">
        <v>498</v>
      </c>
      <c r="AG97" s="1">
        <f t="shared" ca="1" si="27"/>
        <v>-4</v>
      </c>
      <c r="AH97" s="1" t="s">
        <v>16</v>
      </c>
      <c r="AI97" s="1" t="str">
        <f t="shared" ca="1" si="28"/>
        <v>+</v>
      </c>
      <c r="AJ97" s="1">
        <f t="shared" ca="1" si="29"/>
        <v>3</v>
      </c>
    </row>
    <row r="98" spans="1:36" x14ac:dyDescent="0.25">
      <c r="A98" s="1" t="s">
        <v>492</v>
      </c>
      <c r="B98" s="1" t="s">
        <v>493</v>
      </c>
      <c r="C98" s="1" t="str">
        <f t="shared" ca="1" si="15"/>
        <v>-4x+6</v>
      </c>
      <c r="D98" s="1" t="s">
        <v>495</v>
      </c>
      <c r="E98" s="1">
        <f t="shared" ca="1" si="16"/>
        <v>7</v>
      </c>
      <c r="F98" s="1" t="s">
        <v>32</v>
      </c>
      <c r="J98" s="1">
        <f t="shared" ca="1" si="17"/>
        <v>-22</v>
      </c>
      <c r="K98" s="1">
        <v>-10</v>
      </c>
      <c r="L98" s="1">
        <v>10</v>
      </c>
      <c r="M98" s="1">
        <v>-7</v>
      </c>
      <c r="N98" s="1">
        <v>7</v>
      </c>
      <c r="O98" s="1" t="str">
        <f t="shared" ca="1" si="18"/>
        <v>-4*x+6</v>
      </c>
      <c r="P98" s="1" t="s">
        <v>497</v>
      </c>
      <c r="Q98" s="1" t="s">
        <v>30</v>
      </c>
      <c r="R98" s="1" t="s">
        <v>499</v>
      </c>
      <c r="S98" s="1" t="str">
        <f t="shared" ca="1" si="19"/>
        <v>-4\color{red}{x}+6</v>
      </c>
      <c r="T98" s="1" t="s">
        <v>494</v>
      </c>
      <c r="U98" s="1" t="s">
        <v>500</v>
      </c>
      <c r="V98" s="1" t="str">
        <f t="shared" ca="1" si="20"/>
        <v>`f(\color{red}{7})=</v>
      </c>
      <c r="W98" s="1" t="str">
        <f t="shared" ca="1" si="21"/>
        <v>-4\times\color{red}{7}+6</v>
      </c>
      <c r="X98" s="1" t="s">
        <v>494</v>
      </c>
      <c r="Y98" s="1" t="str">
        <f t="shared" ca="1" si="22"/>
        <v>`f(\color{red}{7})=</v>
      </c>
      <c r="Z98" s="1" t="str">
        <f t="shared" ca="1" si="23"/>
        <v>-28+6</v>
      </c>
      <c r="AA98" s="1" t="s">
        <v>494</v>
      </c>
      <c r="AB98" s="1" t="str">
        <f t="shared" ca="1" si="24"/>
        <v>`f(\color{red}{7})=</v>
      </c>
      <c r="AC98" s="1">
        <f t="shared" ca="1" si="25"/>
        <v>-22</v>
      </c>
      <c r="AD98" s="1" t="s">
        <v>494</v>
      </c>
      <c r="AE98" s="1" t="str">
        <f t="shared" ca="1" si="26"/>
        <v>&lt;br&gt;L'image de `\color{red}{7}` par la fonction `f` est égale à `-22`</v>
      </c>
      <c r="AF98" s="1" t="s">
        <v>498</v>
      </c>
      <c r="AG98" s="1">
        <f t="shared" ca="1" si="27"/>
        <v>-4</v>
      </c>
      <c r="AH98" s="1" t="s">
        <v>16</v>
      </c>
      <c r="AI98" s="1" t="str">
        <f t="shared" ca="1" si="28"/>
        <v>+</v>
      </c>
      <c r="AJ98" s="1">
        <f t="shared" ca="1" si="29"/>
        <v>6</v>
      </c>
    </row>
    <row r="99" spans="1:36" x14ac:dyDescent="0.25">
      <c r="A99" s="1" t="s">
        <v>492</v>
      </c>
      <c r="B99" s="1" t="s">
        <v>493</v>
      </c>
      <c r="C99" s="1" t="str">
        <f t="shared" ca="1" si="15"/>
        <v>2x-5</v>
      </c>
      <c r="D99" s="1" t="s">
        <v>495</v>
      </c>
      <c r="E99" s="1">
        <f t="shared" ca="1" si="16"/>
        <v>3</v>
      </c>
      <c r="F99" s="1" t="s">
        <v>32</v>
      </c>
      <c r="J99" s="1">
        <f t="shared" ca="1" si="17"/>
        <v>1</v>
      </c>
      <c r="K99" s="1">
        <v>-10</v>
      </c>
      <c r="L99" s="1">
        <v>10</v>
      </c>
      <c r="M99" s="1">
        <v>-7</v>
      </c>
      <c r="N99" s="1">
        <v>7</v>
      </c>
      <c r="O99" s="1" t="str">
        <f t="shared" ca="1" si="18"/>
        <v>2*x-5</v>
      </c>
      <c r="P99" s="1" t="s">
        <v>497</v>
      </c>
      <c r="Q99" s="1" t="s">
        <v>30</v>
      </c>
      <c r="R99" s="1" t="s">
        <v>499</v>
      </c>
      <c r="S99" s="1" t="str">
        <f t="shared" ca="1" si="19"/>
        <v>2\color{red}{x}-5</v>
      </c>
      <c r="T99" s="1" t="s">
        <v>494</v>
      </c>
      <c r="U99" s="1" t="s">
        <v>500</v>
      </c>
      <c r="V99" s="1" t="str">
        <f t="shared" ca="1" si="20"/>
        <v>`f(\color{red}{3})=</v>
      </c>
      <c r="W99" s="1" t="str">
        <f t="shared" ca="1" si="21"/>
        <v>2\times\color{red}{3}-5</v>
      </c>
      <c r="X99" s="1" t="s">
        <v>494</v>
      </c>
      <c r="Y99" s="1" t="str">
        <f t="shared" ca="1" si="22"/>
        <v>`f(\color{red}{3})=</v>
      </c>
      <c r="Z99" s="1" t="str">
        <f t="shared" ca="1" si="23"/>
        <v>6-5</v>
      </c>
      <c r="AA99" s="1" t="s">
        <v>494</v>
      </c>
      <c r="AB99" s="1" t="str">
        <f t="shared" ca="1" si="24"/>
        <v>`f(\color{red}{3})=</v>
      </c>
      <c r="AC99" s="1">
        <f t="shared" ca="1" si="25"/>
        <v>1</v>
      </c>
      <c r="AD99" s="1" t="s">
        <v>494</v>
      </c>
      <c r="AE99" s="1" t="str">
        <f t="shared" ca="1" si="26"/>
        <v>&lt;br&gt;L'image de `\color{red}{3}` par la fonction `f` est égale à `1`</v>
      </c>
      <c r="AF99" s="1" t="s">
        <v>498</v>
      </c>
      <c r="AG99" s="1">
        <f t="shared" ca="1" si="27"/>
        <v>2</v>
      </c>
      <c r="AH99" s="1" t="s">
        <v>16</v>
      </c>
      <c r="AI99" s="1" t="str">
        <f t="shared" ca="1" si="28"/>
        <v/>
      </c>
      <c r="AJ99" s="1">
        <f t="shared" ca="1" si="29"/>
        <v>-5</v>
      </c>
    </row>
    <row r="100" spans="1:36" x14ac:dyDescent="0.25">
      <c r="A100" s="1" t="s">
        <v>492</v>
      </c>
      <c r="B100" s="1" t="s">
        <v>493</v>
      </c>
      <c r="C100" s="1" t="str">
        <f t="shared" ca="1" si="15"/>
        <v>-3x+2</v>
      </c>
      <c r="D100" s="1" t="s">
        <v>495</v>
      </c>
      <c r="E100" s="1">
        <f t="shared" ca="1" si="16"/>
        <v>6</v>
      </c>
      <c r="F100" s="1" t="s">
        <v>32</v>
      </c>
      <c r="J100" s="1">
        <f t="shared" ca="1" si="17"/>
        <v>-16</v>
      </c>
      <c r="K100" s="1">
        <v>-10</v>
      </c>
      <c r="L100" s="1">
        <v>10</v>
      </c>
      <c r="M100" s="1">
        <v>-7</v>
      </c>
      <c r="N100" s="1">
        <v>7</v>
      </c>
      <c r="O100" s="1" t="str">
        <f t="shared" ca="1" si="18"/>
        <v>-3*x+2</v>
      </c>
      <c r="P100" s="1" t="s">
        <v>497</v>
      </c>
      <c r="Q100" s="1" t="s">
        <v>30</v>
      </c>
      <c r="R100" s="1" t="s">
        <v>499</v>
      </c>
      <c r="S100" s="1" t="str">
        <f t="shared" ca="1" si="19"/>
        <v>-3\color{red}{x}+2</v>
      </c>
      <c r="T100" s="1" t="s">
        <v>494</v>
      </c>
      <c r="U100" s="1" t="s">
        <v>500</v>
      </c>
      <c r="V100" s="1" t="str">
        <f t="shared" ca="1" si="20"/>
        <v>`f(\color{red}{6})=</v>
      </c>
      <c r="W100" s="1" t="str">
        <f t="shared" ca="1" si="21"/>
        <v>-3\times\color{red}{6}+2</v>
      </c>
      <c r="X100" s="1" t="s">
        <v>494</v>
      </c>
      <c r="Y100" s="1" t="str">
        <f t="shared" ca="1" si="22"/>
        <v>`f(\color{red}{6})=</v>
      </c>
      <c r="Z100" s="1" t="str">
        <f t="shared" ca="1" si="23"/>
        <v>-18+2</v>
      </c>
      <c r="AA100" s="1" t="s">
        <v>494</v>
      </c>
      <c r="AB100" s="1" t="str">
        <f t="shared" ca="1" si="24"/>
        <v>`f(\color{red}{6})=</v>
      </c>
      <c r="AC100" s="1">
        <f t="shared" ca="1" si="25"/>
        <v>-16</v>
      </c>
      <c r="AD100" s="1" t="s">
        <v>494</v>
      </c>
      <c r="AE100" s="1" t="str">
        <f t="shared" ca="1" si="26"/>
        <v>&lt;br&gt;L'image de `\color{red}{6}` par la fonction `f` est égale à `-16`</v>
      </c>
      <c r="AF100" s="1" t="s">
        <v>498</v>
      </c>
      <c r="AG100" s="1">
        <f t="shared" ca="1" si="27"/>
        <v>-3</v>
      </c>
      <c r="AH100" s="1" t="s">
        <v>16</v>
      </c>
      <c r="AI100" s="1" t="str">
        <f t="shared" ca="1" si="28"/>
        <v>+</v>
      </c>
      <c r="AJ100" s="1">
        <f t="shared" ca="1" si="29"/>
        <v>2</v>
      </c>
    </row>
    <row r="101" spans="1:36" x14ac:dyDescent="0.25">
      <c r="A101" s="1" t="s">
        <v>492</v>
      </c>
      <c r="B101" s="1" t="s">
        <v>493</v>
      </c>
      <c r="C101" s="1" t="str">
        <f t="shared" ca="1" si="15"/>
        <v>4x-2</v>
      </c>
      <c r="D101" s="1" t="s">
        <v>495</v>
      </c>
      <c r="E101" s="1">
        <f t="shared" ca="1" si="16"/>
        <v>3</v>
      </c>
      <c r="F101" s="1" t="s">
        <v>32</v>
      </c>
      <c r="J101" s="1">
        <f t="shared" ca="1" si="17"/>
        <v>10</v>
      </c>
      <c r="K101" s="1">
        <v>-10</v>
      </c>
      <c r="L101" s="1">
        <v>10</v>
      </c>
      <c r="M101" s="1">
        <v>-7</v>
      </c>
      <c r="N101" s="1">
        <v>7</v>
      </c>
      <c r="O101" s="1" t="str">
        <f t="shared" ca="1" si="18"/>
        <v>4*x-2</v>
      </c>
      <c r="P101" s="1" t="s">
        <v>497</v>
      </c>
      <c r="Q101" s="1" t="s">
        <v>30</v>
      </c>
      <c r="R101" s="1" t="s">
        <v>499</v>
      </c>
      <c r="S101" s="1" t="str">
        <f t="shared" ca="1" si="19"/>
        <v>4\color{red}{x}-2</v>
      </c>
      <c r="T101" s="1" t="s">
        <v>494</v>
      </c>
      <c r="U101" s="1" t="s">
        <v>500</v>
      </c>
      <c r="V101" s="1" t="str">
        <f t="shared" ca="1" si="20"/>
        <v>`f(\color{red}{3})=</v>
      </c>
      <c r="W101" s="1" t="str">
        <f t="shared" ca="1" si="21"/>
        <v>4\times\color{red}{3}-2</v>
      </c>
      <c r="X101" s="1" t="s">
        <v>494</v>
      </c>
      <c r="Y101" s="1" t="str">
        <f t="shared" ca="1" si="22"/>
        <v>`f(\color{red}{3})=</v>
      </c>
      <c r="Z101" s="1" t="str">
        <f t="shared" ca="1" si="23"/>
        <v>12-2</v>
      </c>
      <c r="AA101" s="1" t="s">
        <v>494</v>
      </c>
      <c r="AB101" s="1" t="str">
        <f t="shared" ca="1" si="24"/>
        <v>`f(\color{red}{3})=</v>
      </c>
      <c r="AC101" s="1">
        <f t="shared" ca="1" si="25"/>
        <v>10</v>
      </c>
      <c r="AD101" s="1" t="s">
        <v>494</v>
      </c>
      <c r="AE101" s="1" t="str">
        <f t="shared" ca="1" si="26"/>
        <v>&lt;br&gt;L'image de `\color{red}{3}` par la fonction `f` est égale à `10`</v>
      </c>
      <c r="AF101" s="1" t="s">
        <v>498</v>
      </c>
      <c r="AG101" s="1">
        <f t="shared" ca="1" si="27"/>
        <v>4</v>
      </c>
      <c r="AH101" s="1" t="s">
        <v>16</v>
      </c>
      <c r="AI101" s="1" t="str">
        <f t="shared" ca="1" si="28"/>
        <v/>
      </c>
      <c r="AJ101" s="1">
        <f t="shared" ca="1" si="29"/>
        <v>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9176-16E4-4A0C-A14B-0D6BEEEE6EF0}">
  <dimension ref="A1:V101"/>
  <sheetViews>
    <sheetView zoomScale="85" zoomScaleNormal="85" workbookViewId="0">
      <selection activeCell="A2" sqref="A2:V101"/>
    </sheetView>
  </sheetViews>
  <sheetFormatPr baseColWidth="10" defaultRowHeight="15" x14ac:dyDescent="0.25"/>
  <cols>
    <col min="1" max="22" width="5" style="1" customWidth="1"/>
    <col min="23" max="16384" width="11.42578125" style="1"/>
  </cols>
  <sheetData>
    <row r="1" spans="1:22" x14ac:dyDescent="0.25">
      <c r="A1" s="2" t="s">
        <v>0</v>
      </c>
      <c r="B1" s="1" t="s">
        <v>496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8</v>
      </c>
      <c r="S1" s="2" t="s">
        <v>15</v>
      </c>
      <c r="T1" s="2" t="s">
        <v>15</v>
      </c>
      <c r="U1" s="2" t="s">
        <v>15</v>
      </c>
      <c r="V1" s="2" t="s">
        <v>15</v>
      </c>
    </row>
    <row r="2" spans="1:22" x14ac:dyDescent="0.25">
      <c r="A2" s="1" t="s">
        <v>508</v>
      </c>
      <c r="B2" s="1">
        <v>-4</v>
      </c>
      <c r="C2" s="1">
        <v>-10</v>
      </c>
      <c r="D2" s="1">
        <v>10</v>
      </c>
      <c r="E2" s="1">
        <v>-7</v>
      </c>
      <c r="F2" s="1">
        <v>7</v>
      </c>
      <c r="G2" s="1" t="s">
        <v>45</v>
      </c>
      <c r="H2" s="1" t="s">
        <v>502</v>
      </c>
      <c r="I2" s="1" t="s">
        <v>509</v>
      </c>
      <c r="J2" s="1" t="s">
        <v>503</v>
      </c>
      <c r="K2" s="1">
        <v>4</v>
      </c>
      <c r="L2" s="1" t="s">
        <v>30</v>
      </c>
      <c r="M2" s="1" t="s">
        <v>594</v>
      </c>
      <c r="N2" s="1" t="s">
        <v>504</v>
      </c>
      <c r="O2" s="1" t="s">
        <v>30</v>
      </c>
      <c r="P2" s="1" t="s">
        <v>31</v>
      </c>
      <c r="Q2" s="1" t="s">
        <v>595</v>
      </c>
      <c r="R2" s="1" t="s">
        <v>498</v>
      </c>
      <c r="S2" s="1">
        <v>-4</v>
      </c>
      <c r="T2" s="1" t="s">
        <v>16</v>
      </c>
      <c r="U2" s="1" t="s">
        <v>19</v>
      </c>
      <c r="V2" s="1">
        <v>6</v>
      </c>
    </row>
    <row r="3" spans="1:22" x14ac:dyDescent="0.25">
      <c r="A3" s="1" t="s">
        <v>508</v>
      </c>
      <c r="B3" s="1">
        <v>-1</v>
      </c>
      <c r="C3" s="1">
        <v>-10</v>
      </c>
      <c r="D3" s="1">
        <v>10</v>
      </c>
      <c r="E3" s="1">
        <v>-7</v>
      </c>
      <c r="F3" s="1">
        <v>7</v>
      </c>
      <c r="G3" s="1" t="s">
        <v>179</v>
      </c>
      <c r="H3" s="1" t="s">
        <v>502</v>
      </c>
      <c r="I3" s="1" t="s">
        <v>509</v>
      </c>
      <c r="J3" s="1" t="s">
        <v>503</v>
      </c>
      <c r="K3" s="1">
        <v>1</v>
      </c>
      <c r="L3" s="1" t="s">
        <v>30</v>
      </c>
      <c r="M3" s="1" t="s">
        <v>649</v>
      </c>
      <c r="N3" s="1" t="s">
        <v>504</v>
      </c>
      <c r="O3" s="1" t="s">
        <v>30</v>
      </c>
      <c r="P3" s="1" t="s">
        <v>31</v>
      </c>
      <c r="Q3" s="1" t="s">
        <v>661</v>
      </c>
      <c r="R3" s="1" t="s">
        <v>498</v>
      </c>
      <c r="S3" s="1">
        <v>-1</v>
      </c>
      <c r="T3" s="1" t="s">
        <v>16</v>
      </c>
      <c r="U3" s="1" t="s">
        <v>17</v>
      </c>
      <c r="V3" s="1">
        <v>-4</v>
      </c>
    </row>
    <row r="4" spans="1:22" x14ac:dyDescent="0.25">
      <c r="A4" s="1" t="s">
        <v>508</v>
      </c>
      <c r="B4" s="1">
        <v>-2</v>
      </c>
      <c r="C4" s="1">
        <v>-10</v>
      </c>
      <c r="D4" s="1">
        <v>10</v>
      </c>
      <c r="E4" s="1">
        <v>-7</v>
      </c>
      <c r="F4" s="1">
        <v>7</v>
      </c>
      <c r="G4" s="1" t="s">
        <v>140</v>
      </c>
      <c r="H4" s="1" t="s">
        <v>502</v>
      </c>
      <c r="I4" s="1" t="s">
        <v>509</v>
      </c>
      <c r="J4" s="1" t="s">
        <v>503</v>
      </c>
      <c r="K4" s="1">
        <v>2</v>
      </c>
      <c r="L4" s="1" t="s">
        <v>30</v>
      </c>
      <c r="M4" s="1" t="s">
        <v>662</v>
      </c>
      <c r="N4" s="1" t="s">
        <v>504</v>
      </c>
      <c r="O4" s="1" t="s">
        <v>30</v>
      </c>
      <c r="P4" s="1" t="s">
        <v>31</v>
      </c>
      <c r="Q4" s="1" t="s">
        <v>663</v>
      </c>
      <c r="R4" s="1" t="s">
        <v>498</v>
      </c>
      <c r="S4" s="1">
        <v>-2</v>
      </c>
      <c r="T4" s="1" t="s">
        <v>16</v>
      </c>
      <c r="U4" s="1" t="s">
        <v>17</v>
      </c>
      <c r="V4" s="1">
        <v>-1</v>
      </c>
    </row>
    <row r="5" spans="1:22" x14ac:dyDescent="0.25">
      <c r="A5" s="1" t="s">
        <v>508</v>
      </c>
      <c r="B5" s="1">
        <v>-3</v>
      </c>
      <c r="C5" s="1">
        <v>-10</v>
      </c>
      <c r="D5" s="1">
        <v>10</v>
      </c>
      <c r="E5" s="1">
        <v>-7</v>
      </c>
      <c r="F5" s="1">
        <v>7</v>
      </c>
      <c r="G5" s="1" t="s">
        <v>77</v>
      </c>
      <c r="H5" s="1" t="s">
        <v>502</v>
      </c>
      <c r="I5" s="1" t="s">
        <v>509</v>
      </c>
      <c r="J5" s="1" t="s">
        <v>503</v>
      </c>
      <c r="K5" s="1">
        <v>3</v>
      </c>
      <c r="L5" s="1" t="s">
        <v>30</v>
      </c>
      <c r="M5" s="1" t="s">
        <v>590</v>
      </c>
      <c r="N5" s="1" t="s">
        <v>504</v>
      </c>
      <c r="O5" s="1" t="s">
        <v>30</v>
      </c>
      <c r="P5" s="1" t="s">
        <v>31</v>
      </c>
      <c r="Q5" s="1" t="s">
        <v>591</v>
      </c>
      <c r="R5" s="1" t="s">
        <v>498</v>
      </c>
      <c r="S5" s="1">
        <v>-3</v>
      </c>
      <c r="T5" s="1" t="s">
        <v>16</v>
      </c>
      <c r="U5" s="1" t="s">
        <v>19</v>
      </c>
      <c r="V5" s="1">
        <v>5</v>
      </c>
    </row>
    <row r="6" spans="1:22" x14ac:dyDescent="0.25">
      <c r="A6" s="1" t="s">
        <v>508</v>
      </c>
      <c r="B6" s="1">
        <v>2</v>
      </c>
      <c r="C6" s="1">
        <v>-10</v>
      </c>
      <c r="D6" s="1">
        <v>10</v>
      </c>
      <c r="E6" s="1">
        <v>-7</v>
      </c>
      <c r="F6" s="1">
        <v>7</v>
      </c>
      <c r="G6" s="1" t="s">
        <v>116</v>
      </c>
      <c r="H6" s="1" t="s">
        <v>502</v>
      </c>
      <c r="I6" s="1" t="s">
        <v>511</v>
      </c>
      <c r="J6" s="1" t="s">
        <v>503</v>
      </c>
      <c r="K6" s="1">
        <v>2</v>
      </c>
      <c r="L6" s="1" t="s">
        <v>30</v>
      </c>
      <c r="M6" s="1" t="s">
        <v>576</v>
      </c>
      <c r="N6" s="1" t="s">
        <v>504</v>
      </c>
      <c r="O6" s="1" t="s">
        <v>30</v>
      </c>
      <c r="P6" s="1" t="s">
        <v>31</v>
      </c>
      <c r="Q6" s="1" t="s">
        <v>577</v>
      </c>
      <c r="R6" s="1" t="s">
        <v>498</v>
      </c>
      <c r="S6" s="1">
        <v>2</v>
      </c>
      <c r="T6" s="1" t="s">
        <v>16</v>
      </c>
      <c r="U6" s="1" t="s">
        <v>19</v>
      </c>
      <c r="V6" s="1">
        <v>5</v>
      </c>
    </row>
    <row r="7" spans="1:22" x14ac:dyDescent="0.25">
      <c r="A7" s="1" t="s">
        <v>508</v>
      </c>
      <c r="B7" s="1">
        <v>1</v>
      </c>
      <c r="C7" s="1">
        <v>-10</v>
      </c>
      <c r="D7" s="1">
        <v>10</v>
      </c>
      <c r="E7" s="1">
        <v>-7</v>
      </c>
      <c r="F7" s="1">
        <v>7</v>
      </c>
      <c r="G7" s="1" t="s">
        <v>137</v>
      </c>
      <c r="H7" s="1" t="s">
        <v>502</v>
      </c>
      <c r="I7" s="1" t="s">
        <v>511</v>
      </c>
      <c r="J7" s="1" t="s">
        <v>503</v>
      </c>
      <c r="K7" s="1">
        <v>1</v>
      </c>
      <c r="L7" s="1" t="s">
        <v>30</v>
      </c>
      <c r="M7" s="1" t="s">
        <v>520</v>
      </c>
      <c r="N7" s="1" t="s">
        <v>504</v>
      </c>
      <c r="O7" s="1" t="s">
        <v>30</v>
      </c>
      <c r="P7" s="1" t="s">
        <v>31</v>
      </c>
      <c r="Q7" s="1" t="s">
        <v>510</v>
      </c>
      <c r="R7" s="1" t="s">
        <v>498</v>
      </c>
      <c r="S7" s="1">
        <v>1</v>
      </c>
      <c r="T7" s="1" t="s">
        <v>16</v>
      </c>
      <c r="U7" s="1" t="s">
        <v>17</v>
      </c>
      <c r="V7" s="1">
        <v>-5</v>
      </c>
    </row>
    <row r="8" spans="1:22" x14ac:dyDescent="0.25">
      <c r="A8" s="1" t="s">
        <v>508</v>
      </c>
      <c r="B8" s="1">
        <v>3</v>
      </c>
      <c r="C8" s="1">
        <v>-10</v>
      </c>
      <c r="D8" s="1">
        <v>10</v>
      </c>
      <c r="E8" s="1">
        <v>-7</v>
      </c>
      <c r="F8" s="1">
        <v>7</v>
      </c>
      <c r="G8" s="1" t="s">
        <v>152</v>
      </c>
      <c r="H8" s="1" t="s">
        <v>502</v>
      </c>
      <c r="I8" s="1" t="s">
        <v>511</v>
      </c>
      <c r="J8" s="1" t="s">
        <v>503</v>
      </c>
      <c r="K8" s="1">
        <v>3</v>
      </c>
      <c r="L8" s="1" t="s">
        <v>30</v>
      </c>
      <c r="M8" s="1" t="s">
        <v>664</v>
      </c>
      <c r="N8" s="1" t="s">
        <v>504</v>
      </c>
      <c r="O8" s="1" t="s">
        <v>30</v>
      </c>
      <c r="P8" s="1" t="s">
        <v>31</v>
      </c>
      <c r="Q8" s="1" t="s">
        <v>665</v>
      </c>
      <c r="R8" s="1" t="s">
        <v>498</v>
      </c>
      <c r="S8" s="1">
        <v>3</v>
      </c>
      <c r="T8" s="1" t="s">
        <v>16</v>
      </c>
      <c r="U8" s="1" t="s">
        <v>17</v>
      </c>
      <c r="V8" s="1">
        <v>-5</v>
      </c>
    </row>
    <row r="9" spans="1:22" x14ac:dyDescent="0.25">
      <c r="A9" s="1" t="s">
        <v>508</v>
      </c>
      <c r="B9" s="1">
        <v>4</v>
      </c>
      <c r="C9" s="1">
        <v>-10</v>
      </c>
      <c r="D9" s="1">
        <v>10</v>
      </c>
      <c r="E9" s="1">
        <v>-7</v>
      </c>
      <c r="F9" s="1">
        <v>7</v>
      </c>
      <c r="G9" s="1" t="s">
        <v>87</v>
      </c>
      <c r="H9" s="1" t="s">
        <v>502</v>
      </c>
      <c r="I9" s="1" t="s">
        <v>511</v>
      </c>
      <c r="J9" s="1" t="s">
        <v>503</v>
      </c>
      <c r="K9" s="1">
        <v>4</v>
      </c>
      <c r="L9" s="1" t="s">
        <v>30</v>
      </c>
      <c r="M9" s="1" t="s">
        <v>622</v>
      </c>
      <c r="N9" s="1" t="s">
        <v>504</v>
      </c>
      <c r="O9" s="1" t="s">
        <v>30</v>
      </c>
      <c r="P9" s="1" t="s">
        <v>31</v>
      </c>
      <c r="Q9" s="1" t="s">
        <v>666</v>
      </c>
      <c r="R9" s="1" t="s">
        <v>498</v>
      </c>
      <c r="S9" s="1">
        <v>4</v>
      </c>
      <c r="T9" s="1" t="s">
        <v>16</v>
      </c>
      <c r="U9" s="1" t="s">
        <v>17</v>
      </c>
      <c r="V9" s="1">
        <v>-6</v>
      </c>
    </row>
    <row r="10" spans="1:22" x14ac:dyDescent="0.25">
      <c r="A10" s="1" t="s">
        <v>508</v>
      </c>
      <c r="B10" s="1">
        <v>-3</v>
      </c>
      <c r="C10" s="1">
        <v>-10</v>
      </c>
      <c r="D10" s="1">
        <v>10</v>
      </c>
      <c r="E10" s="1">
        <v>-7</v>
      </c>
      <c r="F10" s="1">
        <v>7</v>
      </c>
      <c r="G10" s="1" t="s">
        <v>80</v>
      </c>
      <c r="H10" s="1" t="s">
        <v>502</v>
      </c>
      <c r="I10" s="1" t="s">
        <v>509</v>
      </c>
      <c r="J10" s="1" t="s">
        <v>503</v>
      </c>
      <c r="K10" s="1">
        <v>3</v>
      </c>
      <c r="L10" s="1" t="s">
        <v>30</v>
      </c>
      <c r="M10" s="1" t="s">
        <v>614</v>
      </c>
      <c r="N10" s="1" t="s">
        <v>504</v>
      </c>
      <c r="O10" s="1" t="s">
        <v>30</v>
      </c>
      <c r="P10" s="1" t="s">
        <v>31</v>
      </c>
      <c r="Q10" s="1" t="s">
        <v>667</v>
      </c>
      <c r="R10" s="1" t="s">
        <v>498</v>
      </c>
      <c r="S10" s="1">
        <v>-3</v>
      </c>
      <c r="T10" s="1" t="s">
        <v>16</v>
      </c>
      <c r="U10" s="1" t="s">
        <v>17</v>
      </c>
      <c r="V10" s="1">
        <v>-4</v>
      </c>
    </row>
    <row r="11" spans="1:22" x14ac:dyDescent="0.25">
      <c r="A11" s="1" t="s">
        <v>508</v>
      </c>
      <c r="B11" s="1">
        <v>2</v>
      </c>
      <c r="C11" s="1">
        <v>-10</v>
      </c>
      <c r="D11" s="1">
        <v>10</v>
      </c>
      <c r="E11" s="1">
        <v>-7</v>
      </c>
      <c r="F11" s="1">
        <v>7</v>
      </c>
      <c r="G11" s="1" t="s">
        <v>14</v>
      </c>
      <c r="H11" s="1" t="s">
        <v>502</v>
      </c>
      <c r="I11" s="1" t="s">
        <v>511</v>
      </c>
      <c r="J11" s="1" t="s">
        <v>503</v>
      </c>
      <c r="K11" s="1">
        <v>2</v>
      </c>
      <c r="L11" s="1" t="s">
        <v>30</v>
      </c>
      <c r="M11" s="1" t="s">
        <v>541</v>
      </c>
      <c r="N11" s="1" t="s">
        <v>504</v>
      </c>
      <c r="O11" s="1" t="s">
        <v>30</v>
      </c>
      <c r="P11" s="1" t="s">
        <v>31</v>
      </c>
      <c r="Q11" s="1" t="s">
        <v>542</v>
      </c>
      <c r="R11" s="1" t="s">
        <v>498</v>
      </c>
      <c r="S11" s="1">
        <v>2</v>
      </c>
      <c r="T11" s="1" t="s">
        <v>16</v>
      </c>
      <c r="U11" s="1" t="s">
        <v>17</v>
      </c>
      <c r="V11" s="1">
        <v>-6</v>
      </c>
    </row>
    <row r="12" spans="1:22" x14ac:dyDescent="0.25">
      <c r="A12" s="1" t="s">
        <v>508</v>
      </c>
      <c r="B12" s="1">
        <v>1</v>
      </c>
      <c r="C12" s="1">
        <v>-10</v>
      </c>
      <c r="D12" s="1">
        <v>10</v>
      </c>
      <c r="E12" s="1">
        <v>-7</v>
      </c>
      <c r="F12" s="1">
        <v>7</v>
      </c>
      <c r="G12" s="1" t="s">
        <v>101</v>
      </c>
      <c r="H12" s="1" t="s">
        <v>502</v>
      </c>
      <c r="I12" s="1" t="s">
        <v>511</v>
      </c>
      <c r="J12" s="1" t="s">
        <v>503</v>
      </c>
      <c r="K12" s="1">
        <v>1</v>
      </c>
      <c r="L12" s="1" t="s">
        <v>30</v>
      </c>
      <c r="M12" s="1" t="s">
        <v>571</v>
      </c>
      <c r="N12" s="1" t="s">
        <v>504</v>
      </c>
      <c r="O12" s="1" t="s">
        <v>30</v>
      </c>
      <c r="P12" s="1" t="s">
        <v>31</v>
      </c>
      <c r="Q12" s="1" t="s">
        <v>512</v>
      </c>
      <c r="R12" s="1" t="s">
        <v>498</v>
      </c>
      <c r="S12" s="1">
        <v>1</v>
      </c>
      <c r="T12" s="1" t="s">
        <v>16</v>
      </c>
      <c r="U12" s="1" t="s">
        <v>17</v>
      </c>
      <c r="V12" s="1">
        <v>-2</v>
      </c>
    </row>
    <row r="13" spans="1:22" x14ac:dyDescent="0.25">
      <c r="A13" s="1" t="s">
        <v>508</v>
      </c>
      <c r="B13" s="1">
        <v>-2</v>
      </c>
      <c r="C13" s="1">
        <v>-10</v>
      </c>
      <c r="D13" s="1">
        <v>10</v>
      </c>
      <c r="E13" s="1">
        <v>-7</v>
      </c>
      <c r="F13" s="1">
        <v>7</v>
      </c>
      <c r="G13" s="1" t="s">
        <v>39</v>
      </c>
      <c r="H13" s="1" t="s">
        <v>502</v>
      </c>
      <c r="I13" s="1" t="s">
        <v>509</v>
      </c>
      <c r="J13" s="1" t="s">
        <v>503</v>
      </c>
      <c r="K13" s="1">
        <v>2</v>
      </c>
      <c r="L13" s="1" t="s">
        <v>30</v>
      </c>
      <c r="M13" s="1" t="s">
        <v>545</v>
      </c>
      <c r="N13" s="1" t="s">
        <v>504</v>
      </c>
      <c r="O13" s="1" t="s">
        <v>30</v>
      </c>
      <c r="P13" s="1" t="s">
        <v>31</v>
      </c>
      <c r="Q13" s="1" t="s">
        <v>546</v>
      </c>
      <c r="R13" s="1" t="s">
        <v>498</v>
      </c>
      <c r="S13" s="1">
        <v>-2</v>
      </c>
      <c r="T13" s="1" t="s">
        <v>16</v>
      </c>
      <c r="U13" s="1" t="s">
        <v>17</v>
      </c>
      <c r="V13" s="1">
        <v>-4</v>
      </c>
    </row>
    <row r="14" spans="1:22" x14ac:dyDescent="0.25">
      <c r="A14" s="1" t="s">
        <v>508</v>
      </c>
      <c r="B14" s="1">
        <v>1</v>
      </c>
      <c r="C14" s="1">
        <v>-10</v>
      </c>
      <c r="D14" s="1">
        <v>10</v>
      </c>
      <c r="E14" s="1">
        <v>-7</v>
      </c>
      <c r="F14" s="1">
        <v>7</v>
      </c>
      <c r="G14" s="1" t="s">
        <v>174</v>
      </c>
      <c r="H14" s="1" t="s">
        <v>502</v>
      </c>
      <c r="I14" s="1" t="s">
        <v>511</v>
      </c>
      <c r="J14" s="1" t="s">
        <v>503</v>
      </c>
      <c r="K14" s="1">
        <v>1</v>
      </c>
      <c r="L14" s="1" t="s">
        <v>30</v>
      </c>
      <c r="M14" s="1" t="s">
        <v>539</v>
      </c>
      <c r="N14" s="1" t="s">
        <v>504</v>
      </c>
      <c r="O14" s="1" t="s">
        <v>30</v>
      </c>
      <c r="P14" s="1" t="s">
        <v>31</v>
      </c>
      <c r="Q14" s="1" t="s">
        <v>515</v>
      </c>
      <c r="R14" s="1" t="s">
        <v>498</v>
      </c>
      <c r="S14" s="1">
        <v>1</v>
      </c>
      <c r="T14" s="1" t="s">
        <v>16</v>
      </c>
      <c r="U14" s="1" t="s">
        <v>19</v>
      </c>
      <c r="V14" s="1">
        <v>1</v>
      </c>
    </row>
    <row r="15" spans="1:22" x14ac:dyDescent="0.25">
      <c r="A15" s="1" t="s">
        <v>508</v>
      </c>
      <c r="B15" s="1">
        <v>1</v>
      </c>
      <c r="C15" s="1">
        <v>-10</v>
      </c>
      <c r="D15" s="1">
        <v>10</v>
      </c>
      <c r="E15" s="1">
        <v>-7</v>
      </c>
      <c r="F15" s="1">
        <v>7</v>
      </c>
      <c r="G15" s="1" t="s">
        <v>110</v>
      </c>
      <c r="H15" s="1" t="s">
        <v>502</v>
      </c>
      <c r="I15" s="1" t="s">
        <v>511</v>
      </c>
      <c r="J15" s="1" t="s">
        <v>503</v>
      </c>
      <c r="K15" s="1">
        <v>1</v>
      </c>
      <c r="L15" s="1" t="s">
        <v>30</v>
      </c>
      <c r="M15" s="1" t="s">
        <v>526</v>
      </c>
      <c r="N15" s="1" t="s">
        <v>504</v>
      </c>
      <c r="O15" s="1" t="s">
        <v>30</v>
      </c>
      <c r="P15" s="1" t="s">
        <v>31</v>
      </c>
      <c r="Q15" s="1" t="s">
        <v>519</v>
      </c>
      <c r="R15" s="1" t="s">
        <v>498</v>
      </c>
      <c r="S15" s="1">
        <v>1</v>
      </c>
      <c r="T15" s="1" t="s">
        <v>16</v>
      </c>
      <c r="U15" s="1" t="s">
        <v>17</v>
      </c>
      <c r="V15" s="1">
        <v>-3</v>
      </c>
    </row>
    <row r="16" spans="1:22" x14ac:dyDescent="0.25">
      <c r="A16" s="1" t="s">
        <v>508</v>
      </c>
      <c r="B16" s="1">
        <v>1</v>
      </c>
      <c r="C16" s="1">
        <v>-10</v>
      </c>
      <c r="D16" s="1">
        <v>10</v>
      </c>
      <c r="E16" s="1">
        <v>-7</v>
      </c>
      <c r="F16" s="1">
        <v>7</v>
      </c>
      <c r="G16" s="1" t="s">
        <v>85</v>
      </c>
      <c r="H16" s="1" t="s">
        <v>502</v>
      </c>
      <c r="I16" s="1" t="s">
        <v>511</v>
      </c>
      <c r="J16" s="1" t="s">
        <v>503</v>
      </c>
      <c r="K16" s="1">
        <v>1</v>
      </c>
      <c r="L16" s="1" t="s">
        <v>30</v>
      </c>
      <c r="M16" s="1" t="s">
        <v>632</v>
      </c>
      <c r="N16" s="1" t="s">
        <v>504</v>
      </c>
      <c r="O16" s="1" t="s">
        <v>30</v>
      </c>
      <c r="P16" s="1" t="s">
        <v>31</v>
      </c>
      <c r="Q16" s="1" t="s">
        <v>513</v>
      </c>
      <c r="R16" s="1" t="s">
        <v>498</v>
      </c>
      <c r="S16" s="1">
        <v>1</v>
      </c>
      <c r="T16" s="1" t="s">
        <v>16</v>
      </c>
      <c r="U16" s="1" t="s">
        <v>17</v>
      </c>
      <c r="V16" s="1">
        <v>-6</v>
      </c>
    </row>
    <row r="17" spans="1:22" x14ac:dyDescent="0.25">
      <c r="A17" s="1" t="s">
        <v>508</v>
      </c>
      <c r="B17" s="1">
        <v>-4</v>
      </c>
      <c r="C17" s="1">
        <v>-10</v>
      </c>
      <c r="D17" s="1">
        <v>10</v>
      </c>
      <c r="E17" s="1">
        <v>-7</v>
      </c>
      <c r="F17" s="1">
        <v>7</v>
      </c>
      <c r="G17" s="1" t="s">
        <v>65</v>
      </c>
      <c r="H17" s="1" t="s">
        <v>502</v>
      </c>
      <c r="I17" s="1" t="s">
        <v>509</v>
      </c>
      <c r="J17" s="1" t="s">
        <v>503</v>
      </c>
      <c r="K17" s="1">
        <v>4</v>
      </c>
      <c r="L17" s="1" t="s">
        <v>30</v>
      </c>
      <c r="M17" s="1" t="s">
        <v>653</v>
      </c>
      <c r="N17" s="1" t="s">
        <v>504</v>
      </c>
      <c r="O17" s="1" t="s">
        <v>30</v>
      </c>
      <c r="P17" s="1" t="s">
        <v>31</v>
      </c>
      <c r="Q17" s="1" t="s">
        <v>668</v>
      </c>
      <c r="R17" s="1" t="s">
        <v>498</v>
      </c>
      <c r="S17" s="1">
        <v>-4</v>
      </c>
      <c r="T17" s="1" t="s">
        <v>16</v>
      </c>
      <c r="U17" s="1" t="s">
        <v>17</v>
      </c>
      <c r="V17" s="1">
        <v>-1</v>
      </c>
    </row>
    <row r="18" spans="1:22" x14ac:dyDescent="0.25">
      <c r="A18" s="1" t="s">
        <v>508</v>
      </c>
      <c r="B18" s="1">
        <v>-1</v>
      </c>
      <c r="C18" s="1">
        <v>-10</v>
      </c>
      <c r="D18" s="1">
        <v>10</v>
      </c>
      <c r="E18" s="1">
        <v>-7</v>
      </c>
      <c r="F18" s="1">
        <v>7</v>
      </c>
      <c r="G18" s="1" t="s">
        <v>63</v>
      </c>
      <c r="H18" s="1" t="s">
        <v>502</v>
      </c>
      <c r="I18" s="1" t="s">
        <v>509</v>
      </c>
      <c r="J18" s="1" t="s">
        <v>503</v>
      </c>
      <c r="K18" s="1">
        <v>1</v>
      </c>
      <c r="L18" s="1" t="s">
        <v>30</v>
      </c>
      <c r="M18" s="1" t="s">
        <v>548</v>
      </c>
      <c r="N18" s="1" t="s">
        <v>504</v>
      </c>
      <c r="O18" s="1" t="s">
        <v>30</v>
      </c>
      <c r="P18" s="1" t="s">
        <v>31</v>
      </c>
      <c r="Q18" s="1" t="s">
        <v>514</v>
      </c>
      <c r="R18" s="1" t="s">
        <v>498</v>
      </c>
      <c r="S18" s="1">
        <v>-1</v>
      </c>
      <c r="T18" s="1" t="s">
        <v>16</v>
      </c>
      <c r="U18" s="1" t="s">
        <v>19</v>
      </c>
      <c r="V18" s="1">
        <v>5</v>
      </c>
    </row>
    <row r="19" spans="1:22" x14ac:dyDescent="0.25">
      <c r="A19" s="1" t="s">
        <v>508</v>
      </c>
      <c r="B19" s="1">
        <v>4</v>
      </c>
      <c r="C19" s="1">
        <v>-10</v>
      </c>
      <c r="D19" s="1">
        <v>10</v>
      </c>
      <c r="E19" s="1">
        <v>-7</v>
      </c>
      <c r="F19" s="1">
        <v>7</v>
      </c>
      <c r="G19" s="1" t="s">
        <v>114</v>
      </c>
      <c r="H19" s="1" t="s">
        <v>502</v>
      </c>
      <c r="I19" s="1" t="s">
        <v>511</v>
      </c>
      <c r="J19" s="1" t="s">
        <v>503</v>
      </c>
      <c r="K19" s="1">
        <v>4</v>
      </c>
      <c r="L19" s="1" t="s">
        <v>30</v>
      </c>
      <c r="M19" s="1" t="s">
        <v>669</v>
      </c>
      <c r="N19" s="1" t="s">
        <v>504</v>
      </c>
      <c r="O19" s="1" t="s">
        <v>30</v>
      </c>
      <c r="P19" s="1" t="s">
        <v>31</v>
      </c>
      <c r="Q19" s="1" t="s">
        <v>670</v>
      </c>
      <c r="R19" s="1" t="s">
        <v>498</v>
      </c>
      <c r="S19" s="1">
        <v>4</v>
      </c>
      <c r="T19" s="1" t="s">
        <v>16</v>
      </c>
      <c r="U19" s="1" t="s">
        <v>17</v>
      </c>
      <c r="V19" s="1">
        <v>-1</v>
      </c>
    </row>
    <row r="20" spans="1:22" x14ac:dyDescent="0.25">
      <c r="A20" s="1" t="s">
        <v>508</v>
      </c>
      <c r="B20" s="1">
        <v>1</v>
      </c>
      <c r="C20" s="1">
        <v>-10</v>
      </c>
      <c r="D20" s="1">
        <v>10</v>
      </c>
      <c r="E20" s="1">
        <v>-7</v>
      </c>
      <c r="F20" s="1">
        <v>7</v>
      </c>
      <c r="G20" s="1" t="s">
        <v>56</v>
      </c>
      <c r="H20" s="1" t="s">
        <v>502</v>
      </c>
      <c r="I20" s="1" t="s">
        <v>511</v>
      </c>
      <c r="J20" s="1" t="s">
        <v>503</v>
      </c>
      <c r="K20" s="1">
        <v>1</v>
      </c>
      <c r="L20" s="1" t="s">
        <v>30</v>
      </c>
      <c r="M20" s="1" t="s">
        <v>557</v>
      </c>
      <c r="N20" s="1" t="s">
        <v>504</v>
      </c>
      <c r="O20" s="1" t="s">
        <v>30</v>
      </c>
      <c r="P20" s="1" t="s">
        <v>31</v>
      </c>
      <c r="Q20" s="1" t="s">
        <v>516</v>
      </c>
      <c r="R20" s="1" t="s">
        <v>498</v>
      </c>
      <c r="S20" s="1">
        <v>1</v>
      </c>
      <c r="T20" s="1" t="s">
        <v>16</v>
      </c>
      <c r="U20" s="1" t="s">
        <v>17</v>
      </c>
      <c r="V20" s="1">
        <v>-4</v>
      </c>
    </row>
    <row r="21" spans="1:22" x14ac:dyDescent="0.25">
      <c r="A21" s="1" t="s">
        <v>508</v>
      </c>
      <c r="B21" s="1">
        <v>-3</v>
      </c>
      <c r="C21" s="1">
        <v>-10</v>
      </c>
      <c r="D21" s="1">
        <v>10</v>
      </c>
      <c r="E21" s="1">
        <v>-7</v>
      </c>
      <c r="F21" s="1">
        <v>7</v>
      </c>
      <c r="G21" s="1" t="s">
        <v>131</v>
      </c>
      <c r="H21" s="1" t="s">
        <v>502</v>
      </c>
      <c r="I21" s="1" t="s">
        <v>509</v>
      </c>
      <c r="J21" s="1" t="s">
        <v>503</v>
      </c>
      <c r="K21" s="1">
        <v>3</v>
      </c>
      <c r="L21" s="1" t="s">
        <v>30</v>
      </c>
      <c r="M21" s="1" t="s">
        <v>596</v>
      </c>
      <c r="N21" s="1" t="s">
        <v>504</v>
      </c>
      <c r="O21" s="1" t="s">
        <v>30</v>
      </c>
      <c r="P21" s="1" t="s">
        <v>31</v>
      </c>
      <c r="Q21" s="1" t="s">
        <v>597</v>
      </c>
      <c r="R21" s="1" t="s">
        <v>498</v>
      </c>
      <c r="S21" s="1">
        <v>-3</v>
      </c>
      <c r="T21" s="1" t="s">
        <v>16</v>
      </c>
      <c r="U21" s="1" t="s">
        <v>19</v>
      </c>
      <c r="V21" s="1">
        <v>1</v>
      </c>
    </row>
    <row r="22" spans="1:22" x14ac:dyDescent="0.25">
      <c r="A22" s="1" t="s">
        <v>508</v>
      </c>
      <c r="B22" s="1">
        <v>-4</v>
      </c>
      <c r="C22" s="1">
        <v>-10</v>
      </c>
      <c r="D22" s="1">
        <v>10</v>
      </c>
      <c r="E22" s="1">
        <v>-7</v>
      </c>
      <c r="F22" s="1">
        <v>7</v>
      </c>
      <c r="G22" s="1" t="s">
        <v>126</v>
      </c>
      <c r="H22" s="1" t="s">
        <v>502</v>
      </c>
      <c r="I22" s="1" t="s">
        <v>509</v>
      </c>
      <c r="J22" s="1" t="s">
        <v>503</v>
      </c>
      <c r="K22" s="1">
        <v>4</v>
      </c>
      <c r="L22" s="1" t="s">
        <v>30</v>
      </c>
      <c r="M22" s="1" t="s">
        <v>643</v>
      </c>
      <c r="N22" s="1" t="s">
        <v>504</v>
      </c>
      <c r="O22" s="1" t="s">
        <v>30</v>
      </c>
      <c r="P22" s="1" t="s">
        <v>31</v>
      </c>
      <c r="Q22" s="1" t="s">
        <v>671</v>
      </c>
      <c r="R22" s="1" t="s">
        <v>498</v>
      </c>
      <c r="S22" s="1">
        <v>-4</v>
      </c>
      <c r="T22" s="1" t="s">
        <v>16</v>
      </c>
      <c r="U22" s="1" t="s">
        <v>19</v>
      </c>
      <c r="V22" s="1">
        <v>1</v>
      </c>
    </row>
    <row r="23" spans="1:22" x14ac:dyDescent="0.25">
      <c r="A23" s="1" t="s">
        <v>508</v>
      </c>
      <c r="B23" s="1">
        <v>2</v>
      </c>
      <c r="C23" s="1">
        <v>-10</v>
      </c>
      <c r="D23" s="1">
        <v>10</v>
      </c>
      <c r="E23" s="1">
        <v>-7</v>
      </c>
      <c r="F23" s="1">
        <v>7</v>
      </c>
      <c r="G23" s="1" t="s">
        <v>12</v>
      </c>
      <c r="H23" s="1" t="s">
        <v>502</v>
      </c>
      <c r="I23" s="1" t="s">
        <v>511</v>
      </c>
      <c r="J23" s="1" t="s">
        <v>503</v>
      </c>
      <c r="K23" s="1">
        <v>2</v>
      </c>
      <c r="L23" s="1" t="s">
        <v>30</v>
      </c>
      <c r="M23" s="1" t="s">
        <v>637</v>
      </c>
      <c r="N23" s="1" t="s">
        <v>504</v>
      </c>
      <c r="O23" s="1" t="s">
        <v>30</v>
      </c>
      <c r="P23" s="1" t="s">
        <v>31</v>
      </c>
      <c r="Q23" s="1" t="s">
        <v>672</v>
      </c>
      <c r="R23" s="1" t="s">
        <v>498</v>
      </c>
      <c r="S23" s="1">
        <v>2</v>
      </c>
      <c r="T23" s="1" t="s">
        <v>16</v>
      </c>
      <c r="U23" s="1" t="s">
        <v>17</v>
      </c>
      <c r="V23" s="1">
        <v>-4</v>
      </c>
    </row>
    <row r="24" spans="1:22" x14ac:dyDescent="0.25">
      <c r="A24" s="1" t="s">
        <v>508</v>
      </c>
      <c r="B24" s="1">
        <v>3</v>
      </c>
      <c r="C24" s="1">
        <v>-10</v>
      </c>
      <c r="D24" s="1">
        <v>10</v>
      </c>
      <c r="E24" s="1">
        <v>-7</v>
      </c>
      <c r="F24" s="1">
        <v>7</v>
      </c>
      <c r="G24" s="1" t="s">
        <v>51</v>
      </c>
      <c r="H24" s="1" t="s">
        <v>502</v>
      </c>
      <c r="I24" s="1" t="s">
        <v>511</v>
      </c>
      <c r="J24" s="1" t="s">
        <v>503</v>
      </c>
      <c r="K24" s="1">
        <v>3</v>
      </c>
      <c r="L24" s="1" t="s">
        <v>30</v>
      </c>
      <c r="M24" s="1" t="s">
        <v>543</v>
      </c>
      <c r="N24" s="1" t="s">
        <v>504</v>
      </c>
      <c r="O24" s="1" t="s">
        <v>30</v>
      </c>
      <c r="P24" s="1" t="s">
        <v>31</v>
      </c>
      <c r="Q24" s="1" t="s">
        <v>544</v>
      </c>
      <c r="R24" s="1" t="s">
        <v>498</v>
      </c>
      <c r="S24" s="1">
        <v>3</v>
      </c>
      <c r="T24" s="1" t="s">
        <v>16</v>
      </c>
      <c r="U24" s="1" t="s">
        <v>19</v>
      </c>
      <c r="V24" s="1">
        <v>2</v>
      </c>
    </row>
    <row r="25" spans="1:22" x14ac:dyDescent="0.25">
      <c r="A25" s="1" t="s">
        <v>508</v>
      </c>
      <c r="B25" s="1">
        <v>3</v>
      </c>
      <c r="C25" s="1">
        <v>-10</v>
      </c>
      <c r="D25" s="1">
        <v>10</v>
      </c>
      <c r="E25" s="1">
        <v>-7</v>
      </c>
      <c r="F25" s="1">
        <v>7</v>
      </c>
      <c r="G25" s="1" t="s">
        <v>96</v>
      </c>
      <c r="H25" s="1" t="s">
        <v>502</v>
      </c>
      <c r="I25" s="1" t="s">
        <v>511</v>
      </c>
      <c r="J25" s="1" t="s">
        <v>503</v>
      </c>
      <c r="K25" s="1">
        <v>3</v>
      </c>
      <c r="L25" s="1" t="s">
        <v>30</v>
      </c>
      <c r="M25" s="1" t="s">
        <v>603</v>
      </c>
      <c r="N25" s="1" t="s">
        <v>504</v>
      </c>
      <c r="O25" s="1" t="s">
        <v>30</v>
      </c>
      <c r="P25" s="1" t="s">
        <v>31</v>
      </c>
      <c r="Q25" s="1" t="s">
        <v>604</v>
      </c>
      <c r="R25" s="1" t="s">
        <v>498</v>
      </c>
      <c r="S25" s="1">
        <v>3</v>
      </c>
      <c r="T25" s="1" t="s">
        <v>16</v>
      </c>
      <c r="U25" s="1" t="s">
        <v>17</v>
      </c>
      <c r="V25" s="1">
        <v>-2</v>
      </c>
    </row>
    <row r="26" spans="1:22" x14ac:dyDescent="0.25">
      <c r="A26" s="1" t="s">
        <v>508</v>
      </c>
      <c r="B26" s="1">
        <v>-2</v>
      </c>
      <c r="C26" s="1">
        <v>-10</v>
      </c>
      <c r="D26" s="1">
        <v>10</v>
      </c>
      <c r="E26" s="1">
        <v>-7</v>
      </c>
      <c r="F26" s="1">
        <v>7</v>
      </c>
      <c r="G26" s="1" t="s">
        <v>107</v>
      </c>
      <c r="H26" s="1" t="s">
        <v>502</v>
      </c>
      <c r="I26" s="1" t="s">
        <v>509</v>
      </c>
      <c r="J26" s="1" t="s">
        <v>503</v>
      </c>
      <c r="K26" s="1">
        <v>2</v>
      </c>
      <c r="L26" s="1" t="s">
        <v>30</v>
      </c>
      <c r="M26" s="1" t="s">
        <v>588</v>
      </c>
      <c r="N26" s="1" t="s">
        <v>504</v>
      </c>
      <c r="O26" s="1" t="s">
        <v>30</v>
      </c>
      <c r="P26" s="1" t="s">
        <v>31</v>
      </c>
      <c r="Q26" s="1" t="s">
        <v>589</v>
      </c>
      <c r="R26" s="1" t="s">
        <v>498</v>
      </c>
      <c r="S26" s="1">
        <v>-2</v>
      </c>
      <c r="T26" s="1" t="s">
        <v>16</v>
      </c>
      <c r="U26" s="1" t="s">
        <v>19</v>
      </c>
      <c r="V26" s="1">
        <v>6</v>
      </c>
    </row>
    <row r="27" spans="1:22" x14ac:dyDescent="0.25">
      <c r="A27" s="1" t="s">
        <v>508</v>
      </c>
      <c r="B27" s="1">
        <v>4</v>
      </c>
      <c r="C27" s="1">
        <v>-10</v>
      </c>
      <c r="D27" s="1">
        <v>10</v>
      </c>
      <c r="E27" s="1">
        <v>-7</v>
      </c>
      <c r="F27" s="1">
        <v>7</v>
      </c>
      <c r="G27" s="1" t="s">
        <v>67</v>
      </c>
      <c r="H27" s="1" t="s">
        <v>502</v>
      </c>
      <c r="I27" s="1" t="s">
        <v>511</v>
      </c>
      <c r="J27" s="1" t="s">
        <v>503</v>
      </c>
      <c r="K27" s="1">
        <v>4</v>
      </c>
      <c r="L27" s="1" t="s">
        <v>30</v>
      </c>
      <c r="M27" s="1" t="s">
        <v>528</v>
      </c>
      <c r="N27" s="1" t="s">
        <v>504</v>
      </c>
      <c r="O27" s="1" t="s">
        <v>30</v>
      </c>
      <c r="P27" s="1" t="s">
        <v>31</v>
      </c>
      <c r="Q27" s="1" t="s">
        <v>529</v>
      </c>
      <c r="R27" s="1" t="s">
        <v>498</v>
      </c>
      <c r="S27" s="1">
        <v>4</v>
      </c>
      <c r="T27" s="1" t="s">
        <v>16</v>
      </c>
      <c r="U27" s="1" t="s">
        <v>17</v>
      </c>
      <c r="V27" s="1">
        <v>-3</v>
      </c>
    </row>
    <row r="28" spans="1:22" x14ac:dyDescent="0.25">
      <c r="A28" s="1" t="s">
        <v>508</v>
      </c>
      <c r="B28" s="1">
        <v>-2</v>
      </c>
      <c r="C28" s="1">
        <v>-10</v>
      </c>
      <c r="D28" s="1">
        <v>10</v>
      </c>
      <c r="E28" s="1">
        <v>-7</v>
      </c>
      <c r="F28" s="1">
        <v>7</v>
      </c>
      <c r="G28" s="1" t="s">
        <v>66</v>
      </c>
      <c r="H28" s="1" t="s">
        <v>502</v>
      </c>
      <c r="I28" s="1" t="s">
        <v>509</v>
      </c>
      <c r="J28" s="1" t="s">
        <v>503</v>
      </c>
      <c r="K28" s="1">
        <v>2</v>
      </c>
      <c r="L28" s="1" t="s">
        <v>30</v>
      </c>
      <c r="M28" s="1" t="s">
        <v>655</v>
      </c>
      <c r="N28" s="1" t="s">
        <v>504</v>
      </c>
      <c r="O28" s="1" t="s">
        <v>30</v>
      </c>
      <c r="P28" s="1" t="s">
        <v>31</v>
      </c>
      <c r="Q28" s="1" t="s">
        <v>673</v>
      </c>
      <c r="R28" s="1" t="s">
        <v>498</v>
      </c>
      <c r="S28" s="1">
        <v>-2</v>
      </c>
      <c r="T28" s="1" t="s">
        <v>16</v>
      </c>
      <c r="U28" s="1" t="s">
        <v>19</v>
      </c>
      <c r="V28" s="1">
        <v>1</v>
      </c>
    </row>
    <row r="29" spans="1:22" x14ac:dyDescent="0.25">
      <c r="A29" s="1" t="s">
        <v>508</v>
      </c>
      <c r="B29" s="1">
        <v>1</v>
      </c>
      <c r="C29" s="1">
        <v>-10</v>
      </c>
      <c r="D29" s="1">
        <v>10</v>
      </c>
      <c r="E29" s="1">
        <v>-7</v>
      </c>
      <c r="F29" s="1">
        <v>7</v>
      </c>
      <c r="G29" s="1" t="s">
        <v>144</v>
      </c>
      <c r="H29" s="1" t="s">
        <v>502</v>
      </c>
      <c r="I29" s="1" t="s">
        <v>511</v>
      </c>
      <c r="J29" s="1" t="s">
        <v>503</v>
      </c>
      <c r="K29" s="1">
        <v>1</v>
      </c>
      <c r="L29" s="1" t="s">
        <v>30</v>
      </c>
      <c r="M29" s="1" t="s">
        <v>613</v>
      </c>
      <c r="N29" s="1" t="s">
        <v>504</v>
      </c>
      <c r="O29" s="1" t="s">
        <v>30</v>
      </c>
      <c r="P29" s="1" t="s">
        <v>31</v>
      </c>
      <c r="Q29" s="1" t="s">
        <v>517</v>
      </c>
      <c r="R29" s="1" t="s">
        <v>498</v>
      </c>
      <c r="S29" s="1">
        <v>1</v>
      </c>
      <c r="T29" s="1" t="s">
        <v>16</v>
      </c>
      <c r="U29" s="1" t="s">
        <v>17</v>
      </c>
      <c r="V29" s="1">
        <v>-1</v>
      </c>
    </row>
    <row r="30" spans="1:22" x14ac:dyDescent="0.25">
      <c r="A30" s="1" t="s">
        <v>508</v>
      </c>
      <c r="B30" s="1">
        <v>4</v>
      </c>
      <c r="C30" s="1">
        <v>-10</v>
      </c>
      <c r="D30" s="1">
        <v>10</v>
      </c>
      <c r="E30" s="1">
        <v>-7</v>
      </c>
      <c r="F30" s="1">
        <v>7</v>
      </c>
      <c r="G30" s="1" t="s">
        <v>67</v>
      </c>
      <c r="H30" s="1" t="s">
        <v>502</v>
      </c>
      <c r="I30" s="1" t="s">
        <v>511</v>
      </c>
      <c r="J30" s="1" t="s">
        <v>503</v>
      </c>
      <c r="K30" s="1">
        <v>4</v>
      </c>
      <c r="L30" s="1" t="s">
        <v>30</v>
      </c>
      <c r="M30" s="1" t="s">
        <v>528</v>
      </c>
      <c r="N30" s="1" t="s">
        <v>504</v>
      </c>
      <c r="O30" s="1" t="s">
        <v>30</v>
      </c>
      <c r="P30" s="1" t="s">
        <v>31</v>
      </c>
      <c r="Q30" s="1" t="s">
        <v>529</v>
      </c>
      <c r="R30" s="1" t="s">
        <v>498</v>
      </c>
      <c r="S30" s="1">
        <v>4</v>
      </c>
      <c r="T30" s="1" t="s">
        <v>16</v>
      </c>
      <c r="U30" s="1" t="s">
        <v>17</v>
      </c>
      <c r="V30" s="1">
        <v>-3</v>
      </c>
    </row>
    <row r="31" spans="1:22" x14ac:dyDescent="0.25">
      <c r="A31" s="1" t="s">
        <v>508</v>
      </c>
      <c r="B31" s="1">
        <v>1</v>
      </c>
      <c r="C31" s="1">
        <v>-10</v>
      </c>
      <c r="D31" s="1">
        <v>10</v>
      </c>
      <c r="E31" s="1">
        <v>-7</v>
      </c>
      <c r="F31" s="1">
        <v>7</v>
      </c>
      <c r="G31" s="1" t="s">
        <v>174</v>
      </c>
      <c r="H31" s="1" t="s">
        <v>502</v>
      </c>
      <c r="I31" s="1" t="s">
        <v>511</v>
      </c>
      <c r="J31" s="1" t="s">
        <v>503</v>
      </c>
      <c r="K31" s="1">
        <v>1</v>
      </c>
      <c r="L31" s="1" t="s">
        <v>30</v>
      </c>
      <c r="M31" s="1" t="s">
        <v>539</v>
      </c>
      <c r="N31" s="1" t="s">
        <v>504</v>
      </c>
      <c r="O31" s="1" t="s">
        <v>30</v>
      </c>
      <c r="P31" s="1" t="s">
        <v>31</v>
      </c>
      <c r="Q31" s="1" t="s">
        <v>515</v>
      </c>
      <c r="R31" s="1" t="s">
        <v>498</v>
      </c>
      <c r="S31" s="1">
        <v>1</v>
      </c>
      <c r="T31" s="1" t="s">
        <v>16</v>
      </c>
      <c r="U31" s="1" t="s">
        <v>19</v>
      </c>
      <c r="V31" s="1">
        <v>1</v>
      </c>
    </row>
    <row r="32" spans="1:22" x14ac:dyDescent="0.25">
      <c r="A32" s="1" t="s">
        <v>508</v>
      </c>
      <c r="B32" s="1">
        <v>2</v>
      </c>
      <c r="C32" s="1">
        <v>-10</v>
      </c>
      <c r="D32" s="1">
        <v>10</v>
      </c>
      <c r="E32" s="1">
        <v>-7</v>
      </c>
      <c r="F32" s="1">
        <v>7</v>
      </c>
      <c r="G32" s="1" t="s">
        <v>13</v>
      </c>
      <c r="H32" s="1" t="s">
        <v>502</v>
      </c>
      <c r="I32" s="1" t="s">
        <v>511</v>
      </c>
      <c r="J32" s="1" t="s">
        <v>503</v>
      </c>
      <c r="K32" s="1">
        <v>2</v>
      </c>
      <c r="L32" s="1" t="s">
        <v>30</v>
      </c>
      <c r="M32" s="1" t="s">
        <v>674</v>
      </c>
      <c r="N32" s="1" t="s">
        <v>504</v>
      </c>
      <c r="O32" s="1" t="s">
        <v>30</v>
      </c>
      <c r="P32" s="1" t="s">
        <v>31</v>
      </c>
      <c r="Q32" s="1" t="s">
        <v>675</v>
      </c>
      <c r="R32" s="1" t="s">
        <v>498</v>
      </c>
      <c r="S32" s="1">
        <v>2</v>
      </c>
      <c r="T32" s="1" t="s">
        <v>16</v>
      </c>
      <c r="U32" s="1" t="s">
        <v>17</v>
      </c>
      <c r="V32" s="1">
        <v>-5</v>
      </c>
    </row>
    <row r="33" spans="1:22" x14ac:dyDescent="0.25">
      <c r="A33" s="1" t="s">
        <v>508</v>
      </c>
      <c r="B33" s="1">
        <v>3</v>
      </c>
      <c r="C33" s="1">
        <v>-10</v>
      </c>
      <c r="D33" s="1">
        <v>10</v>
      </c>
      <c r="E33" s="1">
        <v>-7</v>
      </c>
      <c r="F33" s="1">
        <v>7</v>
      </c>
      <c r="G33" s="1" t="s">
        <v>100</v>
      </c>
      <c r="H33" s="1" t="s">
        <v>502</v>
      </c>
      <c r="I33" s="1" t="s">
        <v>511</v>
      </c>
      <c r="J33" s="1" t="s">
        <v>503</v>
      </c>
      <c r="K33" s="1">
        <v>3</v>
      </c>
      <c r="L33" s="1" t="s">
        <v>30</v>
      </c>
      <c r="M33" s="1" t="s">
        <v>573</v>
      </c>
      <c r="N33" s="1" t="s">
        <v>504</v>
      </c>
      <c r="O33" s="1" t="s">
        <v>30</v>
      </c>
      <c r="P33" s="1" t="s">
        <v>31</v>
      </c>
      <c r="Q33" s="1" t="s">
        <v>574</v>
      </c>
      <c r="R33" s="1" t="s">
        <v>498</v>
      </c>
      <c r="S33" s="1">
        <v>3</v>
      </c>
      <c r="T33" s="1" t="s">
        <v>16</v>
      </c>
      <c r="U33" s="1" t="s">
        <v>17</v>
      </c>
      <c r="V33" s="1">
        <v>-6</v>
      </c>
    </row>
    <row r="34" spans="1:22" x14ac:dyDescent="0.25">
      <c r="A34" s="1" t="s">
        <v>508</v>
      </c>
      <c r="B34" s="1">
        <v>-2</v>
      </c>
      <c r="C34" s="1">
        <v>-10</v>
      </c>
      <c r="D34" s="1">
        <v>10</v>
      </c>
      <c r="E34" s="1">
        <v>-7</v>
      </c>
      <c r="F34" s="1">
        <v>7</v>
      </c>
      <c r="G34" s="1" t="s">
        <v>164</v>
      </c>
      <c r="H34" s="1" t="s">
        <v>502</v>
      </c>
      <c r="I34" s="1" t="s">
        <v>509</v>
      </c>
      <c r="J34" s="1" t="s">
        <v>503</v>
      </c>
      <c r="K34" s="1">
        <v>2</v>
      </c>
      <c r="L34" s="1" t="s">
        <v>30</v>
      </c>
      <c r="M34" s="1" t="s">
        <v>610</v>
      </c>
      <c r="N34" s="1" t="s">
        <v>504</v>
      </c>
      <c r="O34" s="1" t="s">
        <v>30</v>
      </c>
      <c r="P34" s="1" t="s">
        <v>31</v>
      </c>
      <c r="Q34" s="1" t="s">
        <v>676</v>
      </c>
      <c r="R34" s="1" t="s">
        <v>498</v>
      </c>
      <c r="S34" s="1">
        <v>-2</v>
      </c>
      <c r="T34" s="1" t="s">
        <v>16</v>
      </c>
      <c r="U34" s="1" t="s">
        <v>17</v>
      </c>
      <c r="V34" s="1">
        <v>-6</v>
      </c>
    </row>
    <row r="35" spans="1:22" x14ac:dyDescent="0.25">
      <c r="A35" s="1" t="s">
        <v>508</v>
      </c>
      <c r="B35" s="1">
        <v>2</v>
      </c>
      <c r="C35" s="1">
        <v>-10</v>
      </c>
      <c r="D35" s="1">
        <v>10</v>
      </c>
      <c r="E35" s="1">
        <v>-7</v>
      </c>
      <c r="F35" s="1">
        <v>7</v>
      </c>
      <c r="G35" s="1" t="s">
        <v>24</v>
      </c>
      <c r="H35" s="1" t="s">
        <v>502</v>
      </c>
      <c r="I35" s="1" t="s">
        <v>511</v>
      </c>
      <c r="J35" s="1" t="s">
        <v>503</v>
      </c>
      <c r="K35" s="1">
        <v>2</v>
      </c>
      <c r="L35" s="1" t="s">
        <v>30</v>
      </c>
      <c r="M35" s="1" t="s">
        <v>553</v>
      </c>
      <c r="N35" s="1" t="s">
        <v>504</v>
      </c>
      <c r="O35" s="1" t="s">
        <v>30</v>
      </c>
      <c r="P35" s="1" t="s">
        <v>31</v>
      </c>
      <c r="Q35" s="1" t="s">
        <v>554</v>
      </c>
      <c r="R35" s="1" t="s">
        <v>498</v>
      </c>
      <c r="S35" s="1">
        <v>2</v>
      </c>
      <c r="T35" s="1" t="s">
        <v>16</v>
      </c>
      <c r="U35" s="1" t="s">
        <v>19</v>
      </c>
      <c r="V35" s="1">
        <v>2</v>
      </c>
    </row>
    <row r="36" spans="1:22" x14ac:dyDescent="0.25">
      <c r="A36" s="1" t="s">
        <v>508</v>
      </c>
      <c r="B36" s="1">
        <v>1</v>
      </c>
      <c r="C36" s="1">
        <v>-10</v>
      </c>
      <c r="D36" s="1">
        <v>10</v>
      </c>
      <c r="E36" s="1">
        <v>-7</v>
      </c>
      <c r="F36" s="1">
        <v>7</v>
      </c>
      <c r="G36" s="1" t="s">
        <v>82</v>
      </c>
      <c r="H36" s="1" t="s">
        <v>502</v>
      </c>
      <c r="I36" s="1" t="s">
        <v>511</v>
      </c>
      <c r="J36" s="1" t="s">
        <v>503</v>
      </c>
      <c r="K36" s="1">
        <v>1</v>
      </c>
      <c r="L36" s="1" t="s">
        <v>30</v>
      </c>
      <c r="M36" s="1" t="s">
        <v>523</v>
      </c>
      <c r="N36" s="1" t="s">
        <v>504</v>
      </c>
      <c r="O36" s="1" t="s">
        <v>30</v>
      </c>
      <c r="P36" s="1" t="s">
        <v>31</v>
      </c>
      <c r="Q36" s="1" t="s">
        <v>524</v>
      </c>
      <c r="R36" s="1" t="s">
        <v>498</v>
      </c>
      <c r="S36" s="1">
        <v>1</v>
      </c>
      <c r="T36" s="1" t="s">
        <v>16</v>
      </c>
      <c r="U36" s="1" t="s">
        <v>19</v>
      </c>
      <c r="V36" s="1">
        <v>4</v>
      </c>
    </row>
    <row r="37" spans="1:22" x14ac:dyDescent="0.25">
      <c r="A37" s="1" t="s">
        <v>508</v>
      </c>
      <c r="B37" s="1">
        <v>4</v>
      </c>
      <c r="C37" s="1">
        <v>-10</v>
      </c>
      <c r="D37" s="1">
        <v>10</v>
      </c>
      <c r="E37" s="1">
        <v>-7</v>
      </c>
      <c r="F37" s="1">
        <v>7</v>
      </c>
      <c r="G37" s="1" t="s">
        <v>103</v>
      </c>
      <c r="H37" s="1" t="s">
        <v>502</v>
      </c>
      <c r="I37" s="1" t="s">
        <v>511</v>
      </c>
      <c r="J37" s="1" t="s">
        <v>503</v>
      </c>
      <c r="K37" s="1">
        <v>4</v>
      </c>
      <c r="L37" s="1" t="s">
        <v>30</v>
      </c>
      <c r="M37" s="1" t="s">
        <v>598</v>
      </c>
      <c r="N37" s="1" t="s">
        <v>504</v>
      </c>
      <c r="O37" s="1" t="s">
        <v>30</v>
      </c>
      <c r="P37" s="1" t="s">
        <v>31</v>
      </c>
      <c r="Q37" s="1" t="s">
        <v>599</v>
      </c>
      <c r="R37" s="1" t="s">
        <v>498</v>
      </c>
      <c r="S37" s="1">
        <v>4</v>
      </c>
      <c r="T37" s="1" t="s">
        <v>16</v>
      </c>
      <c r="U37" s="1" t="s">
        <v>17</v>
      </c>
      <c r="V37" s="1">
        <v>-5</v>
      </c>
    </row>
    <row r="38" spans="1:22" x14ac:dyDescent="0.25">
      <c r="A38" s="1" t="s">
        <v>508</v>
      </c>
      <c r="B38" s="1">
        <v>-4</v>
      </c>
      <c r="C38" s="1">
        <v>-10</v>
      </c>
      <c r="D38" s="1">
        <v>10</v>
      </c>
      <c r="E38" s="1">
        <v>-7</v>
      </c>
      <c r="F38" s="1">
        <v>7</v>
      </c>
      <c r="G38" s="1" t="s">
        <v>126</v>
      </c>
      <c r="H38" s="1" t="s">
        <v>502</v>
      </c>
      <c r="I38" s="1" t="s">
        <v>509</v>
      </c>
      <c r="J38" s="1" t="s">
        <v>503</v>
      </c>
      <c r="K38" s="1">
        <v>4</v>
      </c>
      <c r="L38" s="1" t="s">
        <v>30</v>
      </c>
      <c r="M38" s="1" t="s">
        <v>643</v>
      </c>
      <c r="N38" s="1" t="s">
        <v>504</v>
      </c>
      <c r="O38" s="1" t="s">
        <v>30</v>
      </c>
      <c r="P38" s="1" t="s">
        <v>31</v>
      </c>
      <c r="Q38" s="1" t="s">
        <v>671</v>
      </c>
      <c r="R38" s="1" t="s">
        <v>498</v>
      </c>
      <c r="S38" s="1">
        <v>-4</v>
      </c>
      <c r="T38" s="1" t="s">
        <v>16</v>
      </c>
      <c r="U38" s="1" t="s">
        <v>19</v>
      </c>
      <c r="V38" s="1">
        <v>1</v>
      </c>
    </row>
    <row r="39" spans="1:22" x14ac:dyDescent="0.25">
      <c r="A39" s="1" t="s">
        <v>508</v>
      </c>
      <c r="B39" s="1">
        <v>-2</v>
      </c>
      <c r="C39" s="1">
        <v>-10</v>
      </c>
      <c r="D39" s="1">
        <v>10</v>
      </c>
      <c r="E39" s="1">
        <v>-7</v>
      </c>
      <c r="F39" s="1">
        <v>7</v>
      </c>
      <c r="G39" s="1" t="s">
        <v>115</v>
      </c>
      <c r="H39" s="1" t="s">
        <v>502</v>
      </c>
      <c r="I39" s="1" t="s">
        <v>509</v>
      </c>
      <c r="J39" s="1" t="s">
        <v>503</v>
      </c>
      <c r="K39" s="1">
        <v>2</v>
      </c>
      <c r="L39" s="1" t="s">
        <v>30</v>
      </c>
      <c r="M39" s="1" t="s">
        <v>551</v>
      </c>
      <c r="N39" s="1" t="s">
        <v>504</v>
      </c>
      <c r="O39" s="1" t="s">
        <v>30</v>
      </c>
      <c r="P39" s="1" t="s">
        <v>31</v>
      </c>
      <c r="Q39" s="1" t="s">
        <v>552</v>
      </c>
      <c r="R39" s="1" t="s">
        <v>498</v>
      </c>
      <c r="S39" s="1">
        <v>-2</v>
      </c>
      <c r="T39" s="1" t="s">
        <v>16</v>
      </c>
      <c r="U39" s="1" t="s">
        <v>17</v>
      </c>
      <c r="V39" s="1">
        <v>-5</v>
      </c>
    </row>
    <row r="40" spans="1:22" x14ac:dyDescent="0.25">
      <c r="A40" s="1" t="s">
        <v>508</v>
      </c>
      <c r="B40" s="1">
        <v>-2</v>
      </c>
      <c r="C40" s="1">
        <v>-10</v>
      </c>
      <c r="D40" s="1">
        <v>10</v>
      </c>
      <c r="E40" s="1">
        <v>-7</v>
      </c>
      <c r="F40" s="1">
        <v>7</v>
      </c>
      <c r="G40" s="1" t="s">
        <v>164</v>
      </c>
      <c r="H40" s="1" t="s">
        <v>502</v>
      </c>
      <c r="I40" s="1" t="s">
        <v>509</v>
      </c>
      <c r="J40" s="1" t="s">
        <v>503</v>
      </c>
      <c r="K40" s="1">
        <v>2</v>
      </c>
      <c r="L40" s="1" t="s">
        <v>30</v>
      </c>
      <c r="M40" s="1" t="s">
        <v>610</v>
      </c>
      <c r="N40" s="1" t="s">
        <v>504</v>
      </c>
      <c r="O40" s="1" t="s">
        <v>30</v>
      </c>
      <c r="P40" s="1" t="s">
        <v>31</v>
      </c>
      <c r="Q40" s="1" t="s">
        <v>676</v>
      </c>
      <c r="R40" s="1" t="s">
        <v>498</v>
      </c>
      <c r="S40" s="1">
        <v>-2</v>
      </c>
      <c r="T40" s="1" t="s">
        <v>16</v>
      </c>
      <c r="U40" s="1" t="s">
        <v>17</v>
      </c>
      <c r="V40" s="1">
        <v>-6</v>
      </c>
    </row>
    <row r="41" spans="1:22" x14ac:dyDescent="0.25">
      <c r="A41" s="1" t="s">
        <v>508</v>
      </c>
      <c r="B41" s="1">
        <v>2</v>
      </c>
      <c r="C41" s="1">
        <v>-10</v>
      </c>
      <c r="D41" s="1">
        <v>10</v>
      </c>
      <c r="E41" s="1">
        <v>-7</v>
      </c>
      <c r="F41" s="1">
        <v>7</v>
      </c>
      <c r="G41" s="1" t="s">
        <v>12</v>
      </c>
      <c r="H41" s="1" t="s">
        <v>502</v>
      </c>
      <c r="I41" s="1" t="s">
        <v>511</v>
      </c>
      <c r="J41" s="1" t="s">
        <v>503</v>
      </c>
      <c r="K41" s="1">
        <v>2</v>
      </c>
      <c r="L41" s="1" t="s">
        <v>30</v>
      </c>
      <c r="M41" s="1" t="s">
        <v>637</v>
      </c>
      <c r="N41" s="1" t="s">
        <v>504</v>
      </c>
      <c r="O41" s="1" t="s">
        <v>30</v>
      </c>
      <c r="P41" s="1" t="s">
        <v>31</v>
      </c>
      <c r="Q41" s="1" t="s">
        <v>672</v>
      </c>
      <c r="R41" s="1" t="s">
        <v>498</v>
      </c>
      <c r="S41" s="1">
        <v>2</v>
      </c>
      <c r="T41" s="1" t="s">
        <v>16</v>
      </c>
      <c r="U41" s="1" t="s">
        <v>17</v>
      </c>
      <c r="V41" s="1">
        <v>-4</v>
      </c>
    </row>
    <row r="42" spans="1:22" x14ac:dyDescent="0.25">
      <c r="A42" s="1" t="s">
        <v>508</v>
      </c>
      <c r="B42" s="1">
        <v>-4</v>
      </c>
      <c r="C42" s="1">
        <v>-10</v>
      </c>
      <c r="D42" s="1">
        <v>10</v>
      </c>
      <c r="E42" s="1">
        <v>-7</v>
      </c>
      <c r="F42" s="1">
        <v>7</v>
      </c>
      <c r="G42" s="1" t="s">
        <v>45</v>
      </c>
      <c r="H42" s="1" t="s">
        <v>502</v>
      </c>
      <c r="I42" s="1" t="s">
        <v>509</v>
      </c>
      <c r="J42" s="1" t="s">
        <v>503</v>
      </c>
      <c r="K42" s="1">
        <v>4</v>
      </c>
      <c r="L42" s="1" t="s">
        <v>30</v>
      </c>
      <c r="M42" s="1" t="s">
        <v>594</v>
      </c>
      <c r="N42" s="1" t="s">
        <v>504</v>
      </c>
      <c r="O42" s="1" t="s">
        <v>30</v>
      </c>
      <c r="P42" s="1" t="s">
        <v>31</v>
      </c>
      <c r="Q42" s="1" t="s">
        <v>595</v>
      </c>
      <c r="R42" s="1" t="s">
        <v>498</v>
      </c>
      <c r="S42" s="1">
        <v>-4</v>
      </c>
      <c r="T42" s="1" t="s">
        <v>16</v>
      </c>
      <c r="U42" s="1" t="s">
        <v>19</v>
      </c>
      <c r="V42" s="1">
        <v>6</v>
      </c>
    </row>
    <row r="43" spans="1:22" x14ac:dyDescent="0.25">
      <c r="A43" s="1" t="s">
        <v>508</v>
      </c>
      <c r="B43" s="1">
        <v>-2</v>
      </c>
      <c r="C43" s="1">
        <v>-10</v>
      </c>
      <c r="D43" s="1">
        <v>10</v>
      </c>
      <c r="E43" s="1">
        <v>-7</v>
      </c>
      <c r="F43" s="1">
        <v>7</v>
      </c>
      <c r="G43" s="1" t="s">
        <v>140</v>
      </c>
      <c r="H43" s="1" t="s">
        <v>502</v>
      </c>
      <c r="I43" s="1" t="s">
        <v>509</v>
      </c>
      <c r="J43" s="1" t="s">
        <v>503</v>
      </c>
      <c r="K43" s="1">
        <v>2</v>
      </c>
      <c r="L43" s="1" t="s">
        <v>30</v>
      </c>
      <c r="M43" s="1" t="s">
        <v>662</v>
      </c>
      <c r="N43" s="1" t="s">
        <v>504</v>
      </c>
      <c r="O43" s="1" t="s">
        <v>30</v>
      </c>
      <c r="P43" s="1" t="s">
        <v>31</v>
      </c>
      <c r="Q43" s="1" t="s">
        <v>663</v>
      </c>
      <c r="R43" s="1" t="s">
        <v>498</v>
      </c>
      <c r="S43" s="1">
        <v>-2</v>
      </c>
      <c r="T43" s="1" t="s">
        <v>16</v>
      </c>
      <c r="U43" s="1" t="s">
        <v>17</v>
      </c>
      <c r="V43" s="1">
        <v>-1</v>
      </c>
    </row>
    <row r="44" spans="1:22" x14ac:dyDescent="0.25">
      <c r="A44" s="1" t="s">
        <v>508</v>
      </c>
      <c r="B44" s="1">
        <v>2</v>
      </c>
      <c r="C44" s="1">
        <v>-10</v>
      </c>
      <c r="D44" s="1">
        <v>10</v>
      </c>
      <c r="E44" s="1">
        <v>-7</v>
      </c>
      <c r="F44" s="1">
        <v>7</v>
      </c>
      <c r="G44" s="1" t="s">
        <v>69</v>
      </c>
      <c r="H44" s="1" t="s">
        <v>502</v>
      </c>
      <c r="I44" s="1" t="s">
        <v>511</v>
      </c>
      <c r="J44" s="1" t="s">
        <v>503</v>
      </c>
      <c r="K44" s="1">
        <v>2</v>
      </c>
      <c r="L44" s="1" t="s">
        <v>30</v>
      </c>
      <c r="M44" s="1" t="s">
        <v>521</v>
      </c>
      <c r="N44" s="1" t="s">
        <v>504</v>
      </c>
      <c r="O44" s="1" t="s">
        <v>30</v>
      </c>
      <c r="P44" s="1" t="s">
        <v>31</v>
      </c>
      <c r="Q44" s="1" t="s">
        <v>522</v>
      </c>
      <c r="R44" s="1" t="s">
        <v>498</v>
      </c>
      <c r="S44" s="1">
        <v>2</v>
      </c>
      <c r="T44" s="1" t="s">
        <v>16</v>
      </c>
      <c r="U44" s="1" t="s">
        <v>19</v>
      </c>
      <c r="V44" s="1">
        <v>6</v>
      </c>
    </row>
    <row r="45" spans="1:22" x14ac:dyDescent="0.25">
      <c r="A45" s="1" t="s">
        <v>508</v>
      </c>
      <c r="B45" s="1">
        <v>-3</v>
      </c>
      <c r="C45" s="1">
        <v>-10</v>
      </c>
      <c r="D45" s="1">
        <v>10</v>
      </c>
      <c r="E45" s="1">
        <v>-7</v>
      </c>
      <c r="F45" s="1">
        <v>7</v>
      </c>
      <c r="G45" s="1" t="s">
        <v>172</v>
      </c>
      <c r="H45" s="1" t="s">
        <v>502</v>
      </c>
      <c r="I45" s="1" t="s">
        <v>509</v>
      </c>
      <c r="J45" s="1" t="s">
        <v>503</v>
      </c>
      <c r="K45" s="1">
        <v>3</v>
      </c>
      <c r="L45" s="1" t="s">
        <v>30</v>
      </c>
      <c r="M45" s="1" t="s">
        <v>592</v>
      </c>
      <c r="N45" s="1" t="s">
        <v>504</v>
      </c>
      <c r="O45" s="1" t="s">
        <v>30</v>
      </c>
      <c r="P45" s="1" t="s">
        <v>31</v>
      </c>
      <c r="Q45" s="1" t="s">
        <v>593</v>
      </c>
      <c r="R45" s="1" t="s">
        <v>498</v>
      </c>
      <c r="S45" s="1">
        <v>-3</v>
      </c>
      <c r="T45" s="1" t="s">
        <v>16</v>
      </c>
      <c r="U45" s="1" t="s">
        <v>19</v>
      </c>
      <c r="V45" s="1">
        <v>3</v>
      </c>
    </row>
    <row r="46" spans="1:22" x14ac:dyDescent="0.25">
      <c r="A46" s="1" t="s">
        <v>508</v>
      </c>
      <c r="B46" s="1">
        <v>1</v>
      </c>
      <c r="C46" s="1">
        <v>-10</v>
      </c>
      <c r="D46" s="1">
        <v>10</v>
      </c>
      <c r="E46" s="1">
        <v>-7</v>
      </c>
      <c r="F46" s="1">
        <v>7</v>
      </c>
      <c r="G46" s="1" t="s">
        <v>137</v>
      </c>
      <c r="H46" s="1" t="s">
        <v>502</v>
      </c>
      <c r="I46" s="1" t="s">
        <v>511</v>
      </c>
      <c r="J46" s="1" t="s">
        <v>503</v>
      </c>
      <c r="K46" s="1">
        <v>1</v>
      </c>
      <c r="L46" s="1" t="s">
        <v>30</v>
      </c>
      <c r="M46" s="1" t="s">
        <v>520</v>
      </c>
      <c r="N46" s="1" t="s">
        <v>504</v>
      </c>
      <c r="O46" s="1" t="s">
        <v>30</v>
      </c>
      <c r="P46" s="1" t="s">
        <v>31</v>
      </c>
      <c r="Q46" s="1" t="s">
        <v>510</v>
      </c>
      <c r="R46" s="1" t="s">
        <v>498</v>
      </c>
      <c r="S46" s="1">
        <v>1</v>
      </c>
      <c r="T46" s="1" t="s">
        <v>16</v>
      </c>
      <c r="U46" s="1" t="s">
        <v>17</v>
      </c>
      <c r="V46" s="1">
        <v>-5</v>
      </c>
    </row>
    <row r="47" spans="1:22" x14ac:dyDescent="0.25">
      <c r="A47" s="1" t="s">
        <v>508</v>
      </c>
      <c r="B47" s="1">
        <v>-4</v>
      </c>
      <c r="C47" s="1">
        <v>-10</v>
      </c>
      <c r="D47" s="1">
        <v>10</v>
      </c>
      <c r="E47" s="1">
        <v>-7</v>
      </c>
      <c r="F47" s="1">
        <v>7</v>
      </c>
      <c r="G47" s="1" t="s">
        <v>181</v>
      </c>
      <c r="H47" s="1" t="s">
        <v>502</v>
      </c>
      <c r="I47" s="1" t="s">
        <v>509</v>
      </c>
      <c r="J47" s="1" t="s">
        <v>503</v>
      </c>
      <c r="K47" s="1">
        <v>4</v>
      </c>
      <c r="L47" s="1" t="s">
        <v>30</v>
      </c>
      <c r="M47" s="1" t="s">
        <v>534</v>
      </c>
      <c r="N47" s="1" t="s">
        <v>504</v>
      </c>
      <c r="O47" s="1" t="s">
        <v>30</v>
      </c>
      <c r="P47" s="1" t="s">
        <v>31</v>
      </c>
      <c r="Q47" s="1" t="s">
        <v>535</v>
      </c>
      <c r="R47" s="1" t="s">
        <v>498</v>
      </c>
      <c r="S47" s="1">
        <v>-4</v>
      </c>
      <c r="T47" s="1" t="s">
        <v>16</v>
      </c>
      <c r="U47" s="1" t="s">
        <v>19</v>
      </c>
      <c r="V47" s="1">
        <v>2</v>
      </c>
    </row>
    <row r="48" spans="1:22" x14ac:dyDescent="0.25">
      <c r="A48" s="1" t="s">
        <v>508</v>
      </c>
      <c r="B48" s="1">
        <v>2</v>
      </c>
      <c r="C48" s="1">
        <v>-10</v>
      </c>
      <c r="D48" s="1">
        <v>10</v>
      </c>
      <c r="E48" s="1">
        <v>-7</v>
      </c>
      <c r="F48" s="1">
        <v>7</v>
      </c>
      <c r="G48" s="1" t="s">
        <v>93</v>
      </c>
      <c r="H48" s="1" t="s">
        <v>502</v>
      </c>
      <c r="I48" s="1" t="s">
        <v>511</v>
      </c>
      <c r="J48" s="1" t="s">
        <v>503</v>
      </c>
      <c r="K48" s="1">
        <v>2</v>
      </c>
      <c r="L48" s="1" t="s">
        <v>30</v>
      </c>
      <c r="M48" s="1" t="s">
        <v>532</v>
      </c>
      <c r="N48" s="1" t="s">
        <v>504</v>
      </c>
      <c r="O48" s="1" t="s">
        <v>30</v>
      </c>
      <c r="P48" s="1" t="s">
        <v>31</v>
      </c>
      <c r="Q48" s="1" t="s">
        <v>533</v>
      </c>
      <c r="R48" s="1" t="s">
        <v>498</v>
      </c>
      <c r="S48" s="1">
        <v>2</v>
      </c>
      <c r="T48" s="1" t="s">
        <v>16</v>
      </c>
      <c r="U48" s="1" t="s">
        <v>19</v>
      </c>
      <c r="V48" s="1">
        <v>4</v>
      </c>
    </row>
    <row r="49" spans="1:22" x14ac:dyDescent="0.25">
      <c r="A49" s="1" t="s">
        <v>508</v>
      </c>
      <c r="B49" s="1">
        <v>-3</v>
      </c>
      <c r="C49" s="1">
        <v>-10</v>
      </c>
      <c r="D49" s="1">
        <v>10</v>
      </c>
      <c r="E49" s="1">
        <v>-7</v>
      </c>
      <c r="F49" s="1">
        <v>7</v>
      </c>
      <c r="G49" s="1" t="s">
        <v>154</v>
      </c>
      <c r="H49" s="1" t="s">
        <v>502</v>
      </c>
      <c r="I49" s="1" t="s">
        <v>509</v>
      </c>
      <c r="J49" s="1" t="s">
        <v>503</v>
      </c>
      <c r="K49" s="1">
        <v>3</v>
      </c>
      <c r="L49" s="1" t="s">
        <v>30</v>
      </c>
      <c r="M49" s="1" t="s">
        <v>558</v>
      </c>
      <c r="N49" s="1" t="s">
        <v>504</v>
      </c>
      <c r="O49" s="1" t="s">
        <v>30</v>
      </c>
      <c r="P49" s="1" t="s">
        <v>31</v>
      </c>
      <c r="Q49" s="1" t="s">
        <v>559</v>
      </c>
      <c r="R49" s="1" t="s">
        <v>498</v>
      </c>
      <c r="S49" s="1">
        <v>-3</v>
      </c>
      <c r="T49" s="1" t="s">
        <v>16</v>
      </c>
      <c r="U49" s="1" t="s">
        <v>17</v>
      </c>
      <c r="V49" s="1">
        <v>-1</v>
      </c>
    </row>
    <row r="50" spans="1:22" x14ac:dyDescent="0.25">
      <c r="A50" s="1" t="s">
        <v>508</v>
      </c>
      <c r="B50" s="1">
        <v>-2</v>
      </c>
      <c r="C50" s="1">
        <v>-10</v>
      </c>
      <c r="D50" s="1">
        <v>10</v>
      </c>
      <c r="E50" s="1">
        <v>-7</v>
      </c>
      <c r="F50" s="1">
        <v>7</v>
      </c>
      <c r="G50" s="1" t="s">
        <v>39</v>
      </c>
      <c r="H50" s="1" t="s">
        <v>502</v>
      </c>
      <c r="I50" s="1" t="s">
        <v>509</v>
      </c>
      <c r="J50" s="1" t="s">
        <v>503</v>
      </c>
      <c r="K50" s="1">
        <v>2</v>
      </c>
      <c r="L50" s="1" t="s">
        <v>30</v>
      </c>
      <c r="M50" s="1" t="s">
        <v>545</v>
      </c>
      <c r="N50" s="1" t="s">
        <v>504</v>
      </c>
      <c r="O50" s="1" t="s">
        <v>30</v>
      </c>
      <c r="P50" s="1" t="s">
        <v>31</v>
      </c>
      <c r="Q50" s="1" t="s">
        <v>546</v>
      </c>
      <c r="R50" s="1" t="s">
        <v>498</v>
      </c>
      <c r="S50" s="1">
        <v>-2</v>
      </c>
      <c r="T50" s="1" t="s">
        <v>16</v>
      </c>
      <c r="U50" s="1" t="s">
        <v>17</v>
      </c>
      <c r="V50" s="1">
        <v>-4</v>
      </c>
    </row>
    <row r="51" spans="1:22" x14ac:dyDescent="0.25">
      <c r="A51" s="1" t="s">
        <v>508</v>
      </c>
      <c r="B51" s="1">
        <v>2</v>
      </c>
      <c r="C51" s="1">
        <v>-10</v>
      </c>
      <c r="D51" s="1">
        <v>10</v>
      </c>
      <c r="E51" s="1">
        <v>-7</v>
      </c>
      <c r="F51" s="1">
        <v>7</v>
      </c>
      <c r="G51" s="1" t="s">
        <v>93</v>
      </c>
      <c r="H51" s="1" t="s">
        <v>502</v>
      </c>
      <c r="I51" s="1" t="s">
        <v>511</v>
      </c>
      <c r="J51" s="1" t="s">
        <v>503</v>
      </c>
      <c r="K51" s="1">
        <v>2</v>
      </c>
      <c r="L51" s="1" t="s">
        <v>30</v>
      </c>
      <c r="M51" s="1" t="s">
        <v>532</v>
      </c>
      <c r="N51" s="1" t="s">
        <v>504</v>
      </c>
      <c r="O51" s="1" t="s">
        <v>30</v>
      </c>
      <c r="P51" s="1" t="s">
        <v>31</v>
      </c>
      <c r="Q51" s="1" t="s">
        <v>533</v>
      </c>
      <c r="R51" s="1" t="s">
        <v>498</v>
      </c>
      <c r="S51" s="1">
        <v>2</v>
      </c>
      <c r="T51" s="1" t="s">
        <v>16</v>
      </c>
      <c r="U51" s="1" t="s">
        <v>19</v>
      </c>
      <c r="V51" s="1">
        <v>4</v>
      </c>
    </row>
    <row r="52" spans="1:22" x14ac:dyDescent="0.25">
      <c r="A52" s="1" t="s">
        <v>508</v>
      </c>
      <c r="B52" s="1">
        <v>1</v>
      </c>
      <c r="C52" s="1">
        <v>-10</v>
      </c>
      <c r="D52" s="1">
        <v>10</v>
      </c>
      <c r="E52" s="1">
        <v>-7</v>
      </c>
      <c r="F52" s="1">
        <v>7</v>
      </c>
      <c r="G52" s="1" t="s">
        <v>82</v>
      </c>
      <c r="H52" s="1" t="s">
        <v>502</v>
      </c>
      <c r="I52" s="1" t="s">
        <v>511</v>
      </c>
      <c r="J52" s="1" t="s">
        <v>503</v>
      </c>
      <c r="K52" s="1">
        <v>1</v>
      </c>
      <c r="L52" s="1" t="s">
        <v>30</v>
      </c>
      <c r="M52" s="1" t="s">
        <v>523</v>
      </c>
      <c r="N52" s="1" t="s">
        <v>504</v>
      </c>
      <c r="O52" s="1" t="s">
        <v>30</v>
      </c>
      <c r="P52" s="1" t="s">
        <v>31</v>
      </c>
      <c r="Q52" s="1" t="s">
        <v>524</v>
      </c>
      <c r="R52" s="1" t="s">
        <v>498</v>
      </c>
      <c r="S52" s="1">
        <v>1</v>
      </c>
      <c r="T52" s="1" t="s">
        <v>16</v>
      </c>
      <c r="U52" s="1" t="s">
        <v>19</v>
      </c>
      <c r="V52" s="1">
        <v>4</v>
      </c>
    </row>
    <row r="53" spans="1:22" x14ac:dyDescent="0.25">
      <c r="A53" s="1" t="s">
        <v>508</v>
      </c>
      <c r="B53" s="1">
        <v>1</v>
      </c>
      <c r="C53" s="1">
        <v>-10</v>
      </c>
      <c r="D53" s="1">
        <v>10</v>
      </c>
      <c r="E53" s="1">
        <v>-7</v>
      </c>
      <c r="F53" s="1">
        <v>7</v>
      </c>
      <c r="G53" s="1" t="s">
        <v>57</v>
      </c>
      <c r="H53" s="1" t="s">
        <v>502</v>
      </c>
      <c r="I53" s="1" t="s">
        <v>511</v>
      </c>
      <c r="J53" s="1" t="s">
        <v>503</v>
      </c>
      <c r="K53" s="1">
        <v>1</v>
      </c>
      <c r="L53" s="1" t="s">
        <v>30</v>
      </c>
      <c r="M53" s="1" t="s">
        <v>677</v>
      </c>
      <c r="N53" s="1" t="s">
        <v>504</v>
      </c>
      <c r="O53" s="1" t="s">
        <v>30</v>
      </c>
      <c r="P53" s="1" t="s">
        <v>31</v>
      </c>
      <c r="Q53" s="1" t="s">
        <v>678</v>
      </c>
      <c r="R53" s="1" t="s">
        <v>498</v>
      </c>
      <c r="S53" s="1">
        <v>1</v>
      </c>
      <c r="T53" s="1" t="s">
        <v>16</v>
      </c>
      <c r="U53" s="1" t="s">
        <v>19</v>
      </c>
      <c r="V53" s="1">
        <v>3</v>
      </c>
    </row>
    <row r="54" spans="1:22" x14ac:dyDescent="0.25">
      <c r="A54" s="1" t="s">
        <v>508</v>
      </c>
      <c r="B54" s="1">
        <v>-2</v>
      </c>
      <c r="C54" s="1">
        <v>-10</v>
      </c>
      <c r="D54" s="1">
        <v>10</v>
      </c>
      <c r="E54" s="1">
        <v>-7</v>
      </c>
      <c r="F54" s="1">
        <v>7</v>
      </c>
      <c r="G54" s="1" t="s">
        <v>164</v>
      </c>
      <c r="H54" s="1" t="s">
        <v>502</v>
      </c>
      <c r="I54" s="1" t="s">
        <v>509</v>
      </c>
      <c r="J54" s="1" t="s">
        <v>503</v>
      </c>
      <c r="K54" s="1">
        <v>2</v>
      </c>
      <c r="L54" s="1" t="s">
        <v>30</v>
      </c>
      <c r="M54" s="1" t="s">
        <v>610</v>
      </c>
      <c r="N54" s="1" t="s">
        <v>504</v>
      </c>
      <c r="O54" s="1" t="s">
        <v>30</v>
      </c>
      <c r="P54" s="1" t="s">
        <v>31</v>
      </c>
      <c r="Q54" s="1" t="s">
        <v>676</v>
      </c>
      <c r="R54" s="1" t="s">
        <v>498</v>
      </c>
      <c r="S54" s="1">
        <v>-2</v>
      </c>
      <c r="T54" s="1" t="s">
        <v>16</v>
      </c>
      <c r="U54" s="1" t="s">
        <v>17</v>
      </c>
      <c r="V54" s="1">
        <v>-6</v>
      </c>
    </row>
    <row r="55" spans="1:22" x14ac:dyDescent="0.25">
      <c r="A55" s="1" t="s">
        <v>508</v>
      </c>
      <c r="B55" s="1">
        <v>-1</v>
      </c>
      <c r="C55" s="1">
        <v>-10</v>
      </c>
      <c r="D55" s="1">
        <v>10</v>
      </c>
      <c r="E55" s="1">
        <v>-7</v>
      </c>
      <c r="F55" s="1">
        <v>7</v>
      </c>
      <c r="G55" s="1" t="s">
        <v>176</v>
      </c>
      <c r="H55" s="1" t="s">
        <v>502</v>
      </c>
      <c r="I55" s="1" t="s">
        <v>509</v>
      </c>
      <c r="J55" s="1" t="s">
        <v>503</v>
      </c>
      <c r="K55" s="1">
        <v>1</v>
      </c>
      <c r="L55" s="1" t="s">
        <v>30</v>
      </c>
      <c r="M55" s="1" t="s">
        <v>647</v>
      </c>
      <c r="N55" s="1" t="s">
        <v>504</v>
      </c>
      <c r="O55" s="1" t="s">
        <v>30</v>
      </c>
      <c r="P55" s="1" t="s">
        <v>31</v>
      </c>
      <c r="Q55" s="1" t="s">
        <v>679</v>
      </c>
      <c r="R55" s="1" t="s">
        <v>498</v>
      </c>
      <c r="S55" s="1">
        <v>-1</v>
      </c>
      <c r="T55" s="1" t="s">
        <v>16</v>
      </c>
      <c r="U55" s="1" t="s">
        <v>17</v>
      </c>
      <c r="V55" s="1">
        <v>-5</v>
      </c>
    </row>
    <row r="56" spans="1:22" x14ac:dyDescent="0.25">
      <c r="A56" s="1" t="s">
        <v>508</v>
      </c>
      <c r="B56" s="1">
        <v>2</v>
      </c>
      <c r="C56" s="1">
        <v>-10</v>
      </c>
      <c r="D56" s="1">
        <v>10</v>
      </c>
      <c r="E56" s="1">
        <v>-7</v>
      </c>
      <c r="F56" s="1">
        <v>7</v>
      </c>
      <c r="G56" s="1" t="s">
        <v>93</v>
      </c>
      <c r="H56" s="1" t="s">
        <v>502</v>
      </c>
      <c r="I56" s="1" t="s">
        <v>511</v>
      </c>
      <c r="J56" s="1" t="s">
        <v>503</v>
      </c>
      <c r="K56" s="1">
        <v>2</v>
      </c>
      <c r="L56" s="1" t="s">
        <v>30</v>
      </c>
      <c r="M56" s="1" t="s">
        <v>532</v>
      </c>
      <c r="N56" s="1" t="s">
        <v>504</v>
      </c>
      <c r="O56" s="1" t="s">
        <v>30</v>
      </c>
      <c r="P56" s="1" t="s">
        <v>31</v>
      </c>
      <c r="Q56" s="1" t="s">
        <v>533</v>
      </c>
      <c r="R56" s="1" t="s">
        <v>498</v>
      </c>
      <c r="S56" s="1">
        <v>2</v>
      </c>
      <c r="T56" s="1" t="s">
        <v>16</v>
      </c>
      <c r="U56" s="1" t="s">
        <v>19</v>
      </c>
      <c r="V56" s="1">
        <v>4</v>
      </c>
    </row>
    <row r="57" spans="1:22" x14ac:dyDescent="0.25">
      <c r="A57" s="1" t="s">
        <v>508</v>
      </c>
      <c r="B57" s="1">
        <v>-4</v>
      </c>
      <c r="C57" s="1">
        <v>-10</v>
      </c>
      <c r="D57" s="1">
        <v>10</v>
      </c>
      <c r="E57" s="1">
        <v>-7</v>
      </c>
      <c r="F57" s="1">
        <v>7</v>
      </c>
      <c r="G57" s="1" t="s">
        <v>120</v>
      </c>
      <c r="H57" s="1" t="s">
        <v>502</v>
      </c>
      <c r="I57" s="1" t="s">
        <v>509</v>
      </c>
      <c r="J57" s="1" t="s">
        <v>503</v>
      </c>
      <c r="K57" s="1">
        <v>4</v>
      </c>
      <c r="L57" s="1" t="s">
        <v>30</v>
      </c>
      <c r="M57" s="1" t="s">
        <v>555</v>
      </c>
      <c r="N57" s="1" t="s">
        <v>504</v>
      </c>
      <c r="O57" s="1" t="s">
        <v>30</v>
      </c>
      <c r="P57" s="1" t="s">
        <v>31</v>
      </c>
      <c r="Q57" s="1" t="s">
        <v>556</v>
      </c>
      <c r="R57" s="1" t="s">
        <v>498</v>
      </c>
      <c r="S57" s="1">
        <v>-4</v>
      </c>
      <c r="T57" s="1" t="s">
        <v>16</v>
      </c>
      <c r="U57" s="1" t="s">
        <v>17</v>
      </c>
      <c r="V57" s="1">
        <v>-4</v>
      </c>
    </row>
    <row r="58" spans="1:22" x14ac:dyDescent="0.25">
      <c r="A58" s="1" t="s">
        <v>508</v>
      </c>
      <c r="B58" s="1">
        <v>-1</v>
      </c>
      <c r="C58" s="1">
        <v>-10</v>
      </c>
      <c r="D58" s="1">
        <v>10</v>
      </c>
      <c r="E58" s="1">
        <v>-7</v>
      </c>
      <c r="F58" s="1">
        <v>7</v>
      </c>
      <c r="G58" s="1" t="s">
        <v>142</v>
      </c>
      <c r="H58" s="1" t="s">
        <v>502</v>
      </c>
      <c r="I58" s="1" t="s">
        <v>509</v>
      </c>
      <c r="J58" s="1" t="s">
        <v>503</v>
      </c>
      <c r="K58" s="1">
        <v>1</v>
      </c>
      <c r="L58" s="1" t="s">
        <v>30</v>
      </c>
      <c r="M58" s="1" t="s">
        <v>659</v>
      </c>
      <c r="N58" s="1" t="s">
        <v>504</v>
      </c>
      <c r="O58" s="1" t="s">
        <v>30</v>
      </c>
      <c r="P58" s="1" t="s">
        <v>31</v>
      </c>
      <c r="Q58" s="1" t="s">
        <v>680</v>
      </c>
      <c r="R58" s="1" t="s">
        <v>498</v>
      </c>
      <c r="S58" s="1">
        <v>-1</v>
      </c>
      <c r="T58" s="1" t="s">
        <v>16</v>
      </c>
      <c r="U58" s="1" t="s">
        <v>19</v>
      </c>
      <c r="V58" s="1">
        <v>3</v>
      </c>
    </row>
    <row r="59" spans="1:22" x14ac:dyDescent="0.25">
      <c r="A59" s="1" t="s">
        <v>508</v>
      </c>
      <c r="B59" s="1">
        <v>3</v>
      </c>
      <c r="C59" s="1">
        <v>-10</v>
      </c>
      <c r="D59" s="1">
        <v>10</v>
      </c>
      <c r="E59" s="1">
        <v>-7</v>
      </c>
      <c r="F59" s="1">
        <v>7</v>
      </c>
      <c r="G59" s="1" t="s">
        <v>51</v>
      </c>
      <c r="H59" s="1" t="s">
        <v>502</v>
      </c>
      <c r="I59" s="1" t="s">
        <v>511</v>
      </c>
      <c r="J59" s="1" t="s">
        <v>503</v>
      </c>
      <c r="K59" s="1">
        <v>3</v>
      </c>
      <c r="L59" s="1" t="s">
        <v>30</v>
      </c>
      <c r="M59" s="1" t="s">
        <v>543</v>
      </c>
      <c r="N59" s="1" t="s">
        <v>504</v>
      </c>
      <c r="O59" s="1" t="s">
        <v>30</v>
      </c>
      <c r="P59" s="1" t="s">
        <v>31</v>
      </c>
      <c r="Q59" s="1" t="s">
        <v>544</v>
      </c>
      <c r="R59" s="1" t="s">
        <v>498</v>
      </c>
      <c r="S59" s="1">
        <v>3</v>
      </c>
      <c r="T59" s="1" t="s">
        <v>16</v>
      </c>
      <c r="U59" s="1" t="s">
        <v>19</v>
      </c>
      <c r="V59" s="1">
        <v>2</v>
      </c>
    </row>
    <row r="60" spans="1:22" x14ac:dyDescent="0.25">
      <c r="A60" s="1" t="s">
        <v>508</v>
      </c>
      <c r="B60" s="1">
        <v>3</v>
      </c>
      <c r="C60" s="1">
        <v>-10</v>
      </c>
      <c r="D60" s="1">
        <v>10</v>
      </c>
      <c r="E60" s="1">
        <v>-7</v>
      </c>
      <c r="F60" s="1">
        <v>7</v>
      </c>
      <c r="G60" s="1" t="s">
        <v>150</v>
      </c>
      <c r="H60" s="1" t="s">
        <v>502</v>
      </c>
      <c r="I60" s="1" t="s">
        <v>511</v>
      </c>
      <c r="J60" s="1" t="s">
        <v>503</v>
      </c>
      <c r="K60" s="1">
        <v>3</v>
      </c>
      <c r="L60" s="1" t="s">
        <v>30</v>
      </c>
      <c r="M60" s="1" t="s">
        <v>681</v>
      </c>
      <c r="N60" s="1" t="s">
        <v>504</v>
      </c>
      <c r="O60" s="1" t="s">
        <v>30</v>
      </c>
      <c r="P60" s="1" t="s">
        <v>31</v>
      </c>
      <c r="Q60" s="1" t="s">
        <v>682</v>
      </c>
      <c r="R60" s="1" t="s">
        <v>498</v>
      </c>
      <c r="S60" s="1">
        <v>3</v>
      </c>
      <c r="T60" s="1" t="s">
        <v>16</v>
      </c>
      <c r="U60" s="1" t="s">
        <v>17</v>
      </c>
      <c r="V60" s="1">
        <v>-1</v>
      </c>
    </row>
    <row r="61" spans="1:22" x14ac:dyDescent="0.25">
      <c r="A61" s="1" t="s">
        <v>508</v>
      </c>
      <c r="B61" s="1">
        <v>-4</v>
      </c>
      <c r="C61" s="1">
        <v>-10</v>
      </c>
      <c r="D61" s="1">
        <v>10</v>
      </c>
      <c r="E61" s="1">
        <v>-7</v>
      </c>
      <c r="F61" s="1">
        <v>7</v>
      </c>
      <c r="G61" s="1" t="s">
        <v>175</v>
      </c>
      <c r="H61" s="1" t="s">
        <v>502</v>
      </c>
      <c r="I61" s="1" t="s">
        <v>509</v>
      </c>
      <c r="J61" s="1" t="s">
        <v>503</v>
      </c>
      <c r="K61" s="1">
        <v>4</v>
      </c>
      <c r="L61" s="1" t="s">
        <v>30</v>
      </c>
      <c r="M61" s="1" t="s">
        <v>566</v>
      </c>
      <c r="N61" s="1" t="s">
        <v>504</v>
      </c>
      <c r="O61" s="1" t="s">
        <v>30</v>
      </c>
      <c r="P61" s="1" t="s">
        <v>31</v>
      </c>
      <c r="Q61" s="1" t="s">
        <v>567</v>
      </c>
      <c r="R61" s="1" t="s">
        <v>498</v>
      </c>
      <c r="S61" s="1">
        <v>-4</v>
      </c>
      <c r="T61" s="1" t="s">
        <v>16</v>
      </c>
      <c r="U61" s="1" t="s">
        <v>17</v>
      </c>
      <c r="V61" s="1">
        <v>-2</v>
      </c>
    </row>
    <row r="62" spans="1:22" x14ac:dyDescent="0.25">
      <c r="A62" s="1" t="s">
        <v>508</v>
      </c>
      <c r="B62" s="1">
        <v>1</v>
      </c>
      <c r="C62" s="1">
        <v>-10</v>
      </c>
      <c r="D62" s="1">
        <v>10</v>
      </c>
      <c r="E62" s="1">
        <v>-7</v>
      </c>
      <c r="F62" s="1">
        <v>7</v>
      </c>
      <c r="G62" s="1" t="s">
        <v>82</v>
      </c>
      <c r="H62" s="1" t="s">
        <v>502</v>
      </c>
      <c r="I62" s="1" t="s">
        <v>511</v>
      </c>
      <c r="J62" s="1" t="s">
        <v>503</v>
      </c>
      <c r="K62" s="1">
        <v>1</v>
      </c>
      <c r="L62" s="1" t="s">
        <v>30</v>
      </c>
      <c r="M62" s="1" t="s">
        <v>523</v>
      </c>
      <c r="N62" s="1" t="s">
        <v>504</v>
      </c>
      <c r="O62" s="1" t="s">
        <v>30</v>
      </c>
      <c r="P62" s="1" t="s">
        <v>31</v>
      </c>
      <c r="Q62" s="1" t="s">
        <v>524</v>
      </c>
      <c r="R62" s="1" t="s">
        <v>498</v>
      </c>
      <c r="S62" s="1">
        <v>1</v>
      </c>
      <c r="T62" s="1" t="s">
        <v>16</v>
      </c>
      <c r="U62" s="1" t="s">
        <v>19</v>
      </c>
      <c r="V62" s="1">
        <v>4</v>
      </c>
    </row>
    <row r="63" spans="1:22" x14ac:dyDescent="0.25">
      <c r="A63" s="1" t="s">
        <v>508</v>
      </c>
      <c r="B63" s="1">
        <v>-4</v>
      </c>
      <c r="C63" s="1">
        <v>-10</v>
      </c>
      <c r="D63" s="1">
        <v>10</v>
      </c>
      <c r="E63" s="1">
        <v>-7</v>
      </c>
      <c r="F63" s="1">
        <v>7</v>
      </c>
      <c r="G63" s="1" t="s">
        <v>120</v>
      </c>
      <c r="H63" s="1" t="s">
        <v>502</v>
      </c>
      <c r="I63" s="1" t="s">
        <v>509</v>
      </c>
      <c r="J63" s="1" t="s">
        <v>503</v>
      </c>
      <c r="K63" s="1">
        <v>4</v>
      </c>
      <c r="L63" s="1" t="s">
        <v>30</v>
      </c>
      <c r="M63" s="1" t="s">
        <v>555</v>
      </c>
      <c r="N63" s="1" t="s">
        <v>504</v>
      </c>
      <c r="O63" s="1" t="s">
        <v>30</v>
      </c>
      <c r="P63" s="1" t="s">
        <v>31</v>
      </c>
      <c r="Q63" s="1" t="s">
        <v>556</v>
      </c>
      <c r="R63" s="1" t="s">
        <v>498</v>
      </c>
      <c r="S63" s="1">
        <v>-4</v>
      </c>
      <c r="T63" s="1" t="s">
        <v>16</v>
      </c>
      <c r="U63" s="1" t="s">
        <v>17</v>
      </c>
      <c r="V63" s="1">
        <v>-4</v>
      </c>
    </row>
    <row r="64" spans="1:22" x14ac:dyDescent="0.25">
      <c r="A64" s="1" t="s">
        <v>508</v>
      </c>
      <c r="B64" s="1">
        <v>2</v>
      </c>
      <c r="C64" s="1">
        <v>-10</v>
      </c>
      <c r="D64" s="1">
        <v>10</v>
      </c>
      <c r="E64" s="1">
        <v>-7</v>
      </c>
      <c r="F64" s="1">
        <v>7</v>
      </c>
      <c r="G64" s="1" t="s">
        <v>116</v>
      </c>
      <c r="H64" s="1" t="s">
        <v>502</v>
      </c>
      <c r="I64" s="1" t="s">
        <v>511</v>
      </c>
      <c r="J64" s="1" t="s">
        <v>503</v>
      </c>
      <c r="K64" s="1">
        <v>2</v>
      </c>
      <c r="L64" s="1" t="s">
        <v>30</v>
      </c>
      <c r="M64" s="1" t="s">
        <v>576</v>
      </c>
      <c r="N64" s="1" t="s">
        <v>504</v>
      </c>
      <c r="O64" s="1" t="s">
        <v>30</v>
      </c>
      <c r="P64" s="1" t="s">
        <v>31</v>
      </c>
      <c r="Q64" s="1" t="s">
        <v>577</v>
      </c>
      <c r="R64" s="1" t="s">
        <v>498</v>
      </c>
      <c r="S64" s="1">
        <v>2</v>
      </c>
      <c r="T64" s="1" t="s">
        <v>16</v>
      </c>
      <c r="U64" s="1" t="s">
        <v>19</v>
      </c>
      <c r="V64" s="1">
        <v>5</v>
      </c>
    </row>
    <row r="65" spans="1:22" x14ac:dyDescent="0.25">
      <c r="A65" s="1" t="s">
        <v>508</v>
      </c>
      <c r="B65" s="1">
        <v>-4</v>
      </c>
      <c r="C65" s="1">
        <v>-10</v>
      </c>
      <c r="D65" s="1">
        <v>10</v>
      </c>
      <c r="E65" s="1">
        <v>-7</v>
      </c>
      <c r="F65" s="1">
        <v>7</v>
      </c>
      <c r="G65" s="1" t="s">
        <v>89</v>
      </c>
      <c r="H65" s="1" t="s">
        <v>502</v>
      </c>
      <c r="I65" s="1" t="s">
        <v>509</v>
      </c>
      <c r="J65" s="1" t="s">
        <v>503</v>
      </c>
      <c r="K65" s="1">
        <v>4</v>
      </c>
      <c r="L65" s="1" t="s">
        <v>30</v>
      </c>
      <c r="M65" s="1" t="s">
        <v>530</v>
      </c>
      <c r="N65" s="1" t="s">
        <v>504</v>
      </c>
      <c r="O65" s="1" t="s">
        <v>30</v>
      </c>
      <c r="P65" s="1" t="s">
        <v>31</v>
      </c>
      <c r="Q65" s="1" t="s">
        <v>531</v>
      </c>
      <c r="R65" s="1" t="s">
        <v>498</v>
      </c>
      <c r="S65" s="1">
        <v>-4</v>
      </c>
      <c r="T65" s="1" t="s">
        <v>16</v>
      </c>
      <c r="U65" s="1" t="s">
        <v>19</v>
      </c>
      <c r="V65" s="1">
        <v>5</v>
      </c>
    </row>
    <row r="66" spans="1:22" x14ac:dyDescent="0.25">
      <c r="A66" s="1" t="s">
        <v>508</v>
      </c>
      <c r="B66" s="1">
        <v>-4</v>
      </c>
      <c r="C66" s="1">
        <v>-10</v>
      </c>
      <c r="D66" s="1">
        <v>10</v>
      </c>
      <c r="E66" s="1">
        <v>-7</v>
      </c>
      <c r="F66" s="1">
        <v>7</v>
      </c>
      <c r="G66" s="1" t="s">
        <v>89</v>
      </c>
      <c r="H66" s="1" t="s">
        <v>502</v>
      </c>
      <c r="I66" s="1" t="s">
        <v>509</v>
      </c>
      <c r="J66" s="1" t="s">
        <v>503</v>
      </c>
      <c r="K66" s="1">
        <v>4</v>
      </c>
      <c r="L66" s="1" t="s">
        <v>30</v>
      </c>
      <c r="M66" s="1" t="s">
        <v>530</v>
      </c>
      <c r="N66" s="1" t="s">
        <v>504</v>
      </c>
      <c r="O66" s="1" t="s">
        <v>30</v>
      </c>
      <c r="P66" s="1" t="s">
        <v>31</v>
      </c>
      <c r="Q66" s="1" t="s">
        <v>531</v>
      </c>
      <c r="R66" s="1" t="s">
        <v>498</v>
      </c>
      <c r="S66" s="1">
        <v>-4</v>
      </c>
      <c r="T66" s="1" t="s">
        <v>16</v>
      </c>
      <c r="U66" s="1" t="s">
        <v>19</v>
      </c>
      <c r="V66" s="1">
        <v>5</v>
      </c>
    </row>
    <row r="67" spans="1:22" x14ac:dyDescent="0.25">
      <c r="A67" s="1" t="s">
        <v>508</v>
      </c>
      <c r="B67" s="1">
        <v>2</v>
      </c>
      <c r="C67" s="1">
        <v>-10</v>
      </c>
      <c r="D67" s="1">
        <v>10</v>
      </c>
      <c r="E67" s="1">
        <v>-7</v>
      </c>
      <c r="F67" s="1">
        <v>7</v>
      </c>
      <c r="G67" s="1" t="s">
        <v>69</v>
      </c>
      <c r="H67" s="1" t="s">
        <v>502</v>
      </c>
      <c r="I67" s="1" t="s">
        <v>511</v>
      </c>
      <c r="J67" s="1" t="s">
        <v>503</v>
      </c>
      <c r="K67" s="1">
        <v>2</v>
      </c>
      <c r="L67" s="1" t="s">
        <v>30</v>
      </c>
      <c r="M67" s="1" t="s">
        <v>521</v>
      </c>
      <c r="N67" s="1" t="s">
        <v>504</v>
      </c>
      <c r="O67" s="1" t="s">
        <v>30</v>
      </c>
      <c r="P67" s="1" t="s">
        <v>31</v>
      </c>
      <c r="Q67" s="1" t="s">
        <v>522</v>
      </c>
      <c r="R67" s="1" t="s">
        <v>498</v>
      </c>
      <c r="S67" s="1">
        <v>2</v>
      </c>
      <c r="T67" s="1" t="s">
        <v>16</v>
      </c>
      <c r="U67" s="1" t="s">
        <v>19</v>
      </c>
      <c r="V67" s="1">
        <v>6</v>
      </c>
    </row>
    <row r="68" spans="1:22" x14ac:dyDescent="0.25">
      <c r="A68" s="1" t="s">
        <v>508</v>
      </c>
      <c r="B68" s="1">
        <v>-3</v>
      </c>
      <c r="C68" s="1">
        <v>-10</v>
      </c>
      <c r="D68" s="1">
        <v>10</v>
      </c>
      <c r="E68" s="1">
        <v>-7</v>
      </c>
      <c r="F68" s="1">
        <v>7</v>
      </c>
      <c r="G68" s="1" t="s">
        <v>26</v>
      </c>
      <c r="H68" s="1" t="s">
        <v>502</v>
      </c>
      <c r="I68" s="1" t="s">
        <v>509</v>
      </c>
      <c r="J68" s="1" t="s">
        <v>503</v>
      </c>
      <c r="K68" s="1">
        <v>3</v>
      </c>
      <c r="L68" s="1" t="s">
        <v>30</v>
      </c>
      <c r="M68" s="1" t="s">
        <v>549</v>
      </c>
      <c r="N68" s="1" t="s">
        <v>504</v>
      </c>
      <c r="O68" s="1" t="s">
        <v>30</v>
      </c>
      <c r="P68" s="1" t="s">
        <v>31</v>
      </c>
      <c r="Q68" s="1" t="s">
        <v>550</v>
      </c>
      <c r="R68" s="1" t="s">
        <v>498</v>
      </c>
      <c r="S68" s="1">
        <v>-3</v>
      </c>
      <c r="T68" s="1" t="s">
        <v>16</v>
      </c>
      <c r="U68" s="1" t="s">
        <v>19</v>
      </c>
      <c r="V68" s="1">
        <v>2</v>
      </c>
    </row>
    <row r="69" spans="1:22" x14ac:dyDescent="0.25">
      <c r="A69" s="1" t="s">
        <v>508</v>
      </c>
      <c r="B69" s="1">
        <v>2</v>
      </c>
      <c r="C69" s="1">
        <v>-10</v>
      </c>
      <c r="D69" s="1">
        <v>10</v>
      </c>
      <c r="E69" s="1">
        <v>-7</v>
      </c>
      <c r="F69" s="1">
        <v>7</v>
      </c>
      <c r="G69" s="1" t="s">
        <v>69</v>
      </c>
      <c r="H69" s="1" t="s">
        <v>502</v>
      </c>
      <c r="I69" s="1" t="s">
        <v>511</v>
      </c>
      <c r="J69" s="1" t="s">
        <v>503</v>
      </c>
      <c r="K69" s="1">
        <v>2</v>
      </c>
      <c r="L69" s="1" t="s">
        <v>30</v>
      </c>
      <c r="M69" s="1" t="s">
        <v>521</v>
      </c>
      <c r="N69" s="1" t="s">
        <v>504</v>
      </c>
      <c r="O69" s="1" t="s">
        <v>30</v>
      </c>
      <c r="P69" s="1" t="s">
        <v>31</v>
      </c>
      <c r="Q69" s="1" t="s">
        <v>522</v>
      </c>
      <c r="R69" s="1" t="s">
        <v>498</v>
      </c>
      <c r="S69" s="1">
        <v>2</v>
      </c>
      <c r="T69" s="1" t="s">
        <v>16</v>
      </c>
      <c r="U69" s="1" t="s">
        <v>19</v>
      </c>
      <c r="V69" s="1">
        <v>6</v>
      </c>
    </row>
    <row r="70" spans="1:22" x14ac:dyDescent="0.25">
      <c r="A70" s="1" t="s">
        <v>508</v>
      </c>
      <c r="B70" s="1">
        <v>4</v>
      </c>
      <c r="C70" s="1">
        <v>-10</v>
      </c>
      <c r="D70" s="1">
        <v>10</v>
      </c>
      <c r="E70" s="1">
        <v>-7</v>
      </c>
      <c r="F70" s="1">
        <v>7</v>
      </c>
      <c r="G70" s="1" t="s">
        <v>124</v>
      </c>
      <c r="H70" s="1" t="s">
        <v>502</v>
      </c>
      <c r="I70" s="1" t="s">
        <v>511</v>
      </c>
      <c r="J70" s="1" t="s">
        <v>503</v>
      </c>
      <c r="K70" s="1">
        <v>4</v>
      </c>
      <c r="L70" s="1" t="s">
        <v>30</v>
      </c>
      <c r="M70" s="1" t="s">
        <v>536</v>
      </c>
      <c r="N70" s="1" t="s">
        <v>504</v>
      </c>
      <c r="O70" s="1" t="s">
        <v>30</v>
      </c>
      <c r="P70" s="1" t="s">
        <v>31</v>
      </c>
      <c r="Q70" s="1" t="s">
        <v>537</v>
      </c>
      <c r="R70" s="1" t="s">
        <v>498</v>
      </c>
      <c r="S70" s="1">
        <v>4</v>
      </c>
      <c r="T70" s="1" t="s">
        <v>16</v>
      </c>
      <c r="U70" s="1" t="s">
        <v>19</v>
      </c>
      <c r="V70" s="1">
        <v>3</v>
      </c>
    </row>
    <row r="71" spans="1:22" x14ac:dyDescent="0.25">
      <c r="A71" s="1" t="s">
        <v>508</v>
      </c>
      <c r="B71" s="1">
        <v>-2</v>
      </c>
      <c r="C71" s="1">
        <v>-10</v>
      </c>
      <c r="D71" s="1">
        <v>10</v>
      </c>
      <c r="E71" s="1">
        <v>-7</v>
      </c>
      <c r="F71" s="1">
        <v>7</v>
      </c>
      <c r="G71" s="1" t="s">
        <v>39</v>
      </c>
      <c r="H71" s="1" t="s">
        <v>502</v>
      </c>
      <c r="I71" s="1" t="s">
        <v>509</v>
      </c>
      <c r="J71" s="1" t="s">
        <v>503</v>
      </c>
      <c r="K71" s="1">
        <v>2</v>
      </c>
      <c r="L71" s="1" t="s">
        <v>30</v>
      </c>
      <c r="M71" s="1" t="s">
        <v>545</v>
      </c>
      <c r="N71" s="1" t="s">
        <v>504</v>
      </c>
      <c r="O71" s="1" t="s">
        <v>30</v>
      </c>
      <c r="P71" s="1" t="s">
        <v>31</v>
      </c>
      <c r="Q71" s="1" t="s">
        <v>546</v>
      </c>
      <c r="R71" s="1" t="s">
        <v>498</v>
      </c>
      <c r="S71" s="1">
        <v>-2</v>
      </c>
      <c r="T71" s="1" t="s">
        <v>16</v>
      </c>
      <c r="U71" s="1" t="s">
        <v>17</v>
      </c>
      <c r="V71" s="1">
        <v>-4</v>
      </c>
    </row>
    <row r="72" spans="1:22" x14ac:dyDescent="0.25">
      <c r="A72" s="1" t="s">
        <v>508</v>
      </c>
      <c r="B72" s="1">
        <v>1</v>
      </c>
      <c r="C72" s="1">
        <v>-10</v>
      </c>
      <c r="D72" s="1">
        <v>10</v>
      </c>
      <c r="E72" s="1">
        <v>-7</v>
      </c>
      <c r="F72" s="1">
        <v>7</v>
      </c>
      <c r="G72" s="1" t="s">
        <v>82</v>
      </c>
      <c r="H72" s="1" t="s">
        <v>502</v>
      </c>
      <c r="I72" s="1" t="s">
        <v>511</v>
      </c>
      <c r="J72" s="1" t="s">
        <v>503</v>
      </c>
      <c r="K72" s="1">
        <v>1</v>
      </c>
      <c r="L72" s="1" t="s">
        <v>30</v>
      </c>
      <c r="M72" s="1" t="s">
        <v>523</v>
      </c>
      <c r="N72" s="1" t="s">
        <v>504</v>
      </c>
      <c r="O72" s="1" t="s">
        <v>30</v>
      </c>
      <c r="P72" s="1" t="s">
        <v>31</v>
      </c>
      <c r="Q72" s="1" t="s">
        <v>524</v>
      </c>
      <c r="R72" s="1" t="s">
        <v>498</v>
      </c>
      <c r="S72" s="1">
        <v>1</v>
      </c>
      <c r="T72" s="1" t="s">
        <v>16</v>
      </c>
      <c r="U72" s="1" t="s">
        <v>19</v>
      </c>
      <c r="V72" s="1">
        <v>4</v>
      </c>
    </row>
    <row r="73" spans="1:22" x14ac:dyDescent="0.25">
      <c r="A73" s="1" t="s">
        <v>508</v>
      </c>
      <c r="B73" s="1">
        <v>4</v>
      </c>
      <c r="C73" s="1">
        <v>-10</v>
      </c>
      <c r="D73" s="1">
        <v>10</v>
      </c>
      <c r="E73" s="1">
        <v>-7</v>
      </c>
      <c r="F73" s="1">
        <v>7</v>
      </c>
      <c r="G73" s="1" t="s">
        <v>21</v>
      </c>
      <c r="H73" s="1" t="s">
        <v>502</v>
      </c>
      <c r="I73" s="1" t="s">
        <v>511</v>
      </c>
      <c r="J73" s="1" t="s">
        <v>503</v>
      </c>
      <c r="K73" s="1">
        <v>4</v>
      </c>
      <c r="L73" s="1" t="s">
        <v>30</v>
      </c>
      <c r="M73" s="1" t="s">
        <v>568</v>
      </c>
      <c r="N73" s="1" t="s">
        <v>504</v>
      </c>
      <c r="O73" s="1" t="s">
        <v>30</v>
      </c>
      <c r="P73" s="1" t="s">
        <v>31</v>
      </c>
      <c r="Q73" s="1" t="s">
        <v>569</v>
      </c>
      <c r="R73" s="1" t="s">
        <v>498</v>
      </c>
      <c r="S73" s="1">
        <v>4</v>
      </c>
      <c r="T73" s="1" t="s">
        <v>16</v>
      </c>
      <c r="U73" s="1" t="s">
        <v>19</v>
      </c>
      <c r="V73" s="1">
        <v>1</v>
      </c>
    </row>
    <row r="74" spans="1:22" x14ac:dyDescent="0.25">
      <c r="A74" s="1" t="s">
        <v>508</v>
      </c>
      <c r="B74" s="1">
        <v>-4</v>
      </c>
      <c r="C74" s="1">
        <v>-10</v>
      </c>
      <c r="D74" s="1">
        <v>10</v>
      </c>
      <c r="E74" s="1">
        <v>-7</v>
      </c>
      <c r="F74" s="1">
        <v>7</v>
      </c>
      <c r="G74" s="1" t="s">
        <v>94</v>
      </c>
      <c r="H74" s="1" t="s">
        <v>502</v>
      </c>
      <c r="I74" s="1" t="s">
        <v>509</v>
      </c>
      <c r="J74" s="1" t="s">
        <v>503</v>
      </c>
      <c r="K74" s="1">
        <v>4</v>
      </c>
      <c r="L74" s="1" t="s">
        <v>30</v>
      </c>
      <c r="M74" s="1" t="s">
        <v>606</v>
      </c>
      <c r="N74" s="1" t="s">
        <v>504</v>
      </c>
      <c r="O74" s="1" t="s">
        <v>30</v>
      </c>
      <c r="P74" s="1" t="s">
        <v>31</v>
      </c>
      <c r="Q74" s="1" t="s">
        <v>683</v>
      </c>
      <c r="R74" s="1" t="s">
        <v>498</v>
      </c>
      <c r="S74" s="1">
        <v>-4</v>
      </c>
      <c r="T74" s="1" t="s">
        <v>16</v>
      </c>
      <c r="U74" s="1" t="s">
        <v>19</v>
      </c>
      <c r="V74" s="1">
        <v>3</v>
      </c>
    </row>
    <row r="75" spans="1:22" x14ac:dyDescent="0.25">
      <c r="A75" s="1" t="s">
        <v>508</v>
      </c>
      <c r="B75" s="1">
        <v>4</v>
      </c>
      <c r="C75" s="1">
        <v>-10</v>
      </c>
      <c r="D75" s="1">
        <v>10</v>
      </c>
      <c r="E75" s="1">
        <v>-7</v>
      </c>
      <c r="F75" s="1">
        <v>7</v>
      </c>
      <c r="G75" s="1" t="s">
        <v>67</v>
      </c>
      <c r="H75" s="1" t="s">
        <v>502</v>
      </c>
      <c r="I75" s="1" t="s">
        <v>511</v>
      </c>
      <c r="J75" s="1" t="s">
        <v>503</v>
      </c>
      <c r="K75" s="1">
        <v>4</v>
      </c>
      <c r="L75" s="1" t="s">
        <v>30</v>
      </c>
      <c r="M75" s="1" t="s">
        <v>528</v>
      </c>
      <c r="N75" s="1" t="s">
        <v>504</v>
      </c>
      <c r="O75" s="1" t="s">
        <v>30</v>
      </c>
      <c r="P75" s="1" t="s">
        <v>31</v>
      </c>
      <c r="Q75" s="1" t="s">
        <v>529</v>
      </c>
      <c r="R75" s="1" t="s">
        <v>498</v>
      </c>
      <c r="S75" s="1">
        <v>4</v>
      </c>
      <c r="T75" s="1" t="s">
        <v>16</v>
      </c>
      <c r="U75" s="1" t="s">
        <v>17</v>
      </c>
      <c r="V75" s="1">
        <v>-3</v>
      </c>
    </row>
    <row r="76" spans="1:22" x14ac:dyDescent="0.25">
      <c r="A76" s="1" t="s">
        <v>508</v>
      </c>
      <c r="B76" s="1">
        <v>2</v>
      </c>
      <c r="C76" s="1">
        <v>-10</v>
      </c>
      <c r="D76" s="1">
        <v>10</v>
      </c>
      <c r="E76" s="1">
        <v>-7</v>
      </c>
      <c r="F76" s="1">
        <v>7</v>
      </c>
      <c r="G76" s="1" t="s">
        <v>69</v>
      </c>
      <c r="H76" s="1" t="s">
        <v>502</v>
      </c>
      <c r="I76" s="1" t="s">
        <v>511</v>
      </c>
      <c r="J76" s="1" t="s">
        <v>503</v>
      </c>
      <c r="K76" s="1">
        <v>2</v>
      </c>
      <c r="L76" s="1" t="s">
        <v>30</v>
      </c>
      <c r="M76" s="1" t="s">
        <v>521</v>
      </c>
      <c r="N76" s="1" t="s">
        <v>504</v>
      </c>
      <c r="O76" s="1" t="s">
        <v>30</v>
      </c>
      <c r="P76" s="1" t="s">
        <v>31</v>
      </c>
      <c r="Q76" s="1" t="s">
        <v>522</v>
      </c>
      <c r="R76" s="1" t="s">
        <v>498</v>
      </c>
      <c r="S76" s="1">
        <v>2</v>
      </c>
      <c r="T76" s="1" t="s">
        <v>16</v>
      </c>
      <c r="U76" s="1" t="s">
        <v>19</v>
      </c>
      <c r="V76" s="1">
        <v>6</v>
      </c>
    </row>
    <row r="77" spans="1:22" x14ac:dyDescent="0.25">
      <c r="A77" s="1" t="s">
        <v>508</v>
      </c>
      <c r="B77" s="1">
        <v>3</v>
      </c>
      <c r="C77" s="1">
        <v>-10</v>
      </c>
      <c r="D77" s="1">
        <v>10</v>
      </c>
      <c r="E77" s="1">
        <v>-7</v>
      </c>
      <c r="F77" s="1">
        <v>7</v>
      </c>
      <c r="G77" s="1" t="s">
        <v>96</v>
      </c>
      <c r="H77" s="1" t="s">
        <v>502</v>
      </c>
      <c r="I77" s="1" t="s">
        <v>511</v>
      </c>
      <c r="J77" s="1" t="s">
        <v>503</v>
      </c>
      <c r="K77" s="1">
        <v>3</v>
      </c>
      <c r="L77" s="1" t="s">
        <v>30</v>
      </c>
      <c r="M77" s="1" t="s">
        <v>603</v>
      </c>
      <c r="N77" s="1" t="s">
        <v>504</v>
      </c>
      <c r="O77" s="1" t="s">
        <v>30</v>
      </c>
      <c r="P77" s="1" t="s">
        <v>31</v>
      </c>
      <c r="Q77" s="1" t="s">
        <v>604</v>
      </c>
      <c r="R77" s="1" t="s">
        <v>498</v>
      </c>
      <c r="S77" s="1">
        <v>3</v>
      </c>
      <c r="T77" s="1" t="s">
        <v>16</v>
      </c>
      <c r="U77" s="1" t="s">
        <v>17</v>
      </c>
      <c r="V77" s="1">
        <v>-2</v>
      </c>
    </row>
    <row r="78" spans="1:22" x14ac:dyDescent="0.25">
      <c r="A78" s="1" t="s">
        <v>508</v>
      </c>
      <c r="B78" s="1">
        <v>3</v>
      </c>
      <c r="C78" s="1">
        <v>-10</v>
      </c>
      <c r="D78" s="1">
        <v>10</v>
      </c>
      <c r="E78" s="1">
        <v>-7</v>
      </c>
      <c r="F78" s="1">
        <v>7</v>
      </c>
      <c r="G78" s="1" t="s">
        <v>72</v>
      </c>
      <c r="H78" s="1" t="s">
        <v>502</v>
      </c>
      <c r="I78" s="1" t="s">
        <v>511</v>
      </c>
      <c r="J78" s="1" t="s">
        <v>503</v>
      </c>
      <c r="K78" s="1">
        <v>3</v>
      </c>
      <c r="L78" s="1" t="s">
        <v>30</v>
      </c>
      <c r="M78" s="1" t="s">
        <v>658</v>
      </c>
      <c r="N78" s="1" t="s">
        <v>504</v>
      </c>
      <c r="O78" s="1" t="s">
        <v>30</v>
      </c>
      <c r="P78" s="1" t="s">
        <v>31</v>
      </c>
      <c r="Q78" s="1" t="s">
        <v>684</v>
      </c>
      <c r="R78" s="1" t="s">
        <v>498</v>
      </c>
      <c r="S78" s="1">
        <v>3</v>
      </c>
      <c r="T78" s="1" t="s">
        <v>16</v>
      </c>
      <c r="U78" s="1" t="s">
        <v>19</v>
      </c>
      <c r="V78" s="1">
        <v>4</v>
      </c>
    </row>
    <row r="79" spans="1:22" x14ac:dyDescent="0.25">
      <c r="A79" s="1" t="s">
        <v>508</v>
      </c>
      <c r="B79" s="1">
        <v>-2</v>
      </c>
      <c r="C79" s="1">
        <v>-10</v>
      </c>
      <c r="D79" s="1">
        <v>10</v>
      </c>
      <c r="E79" s="1">
        <v>-7</v>
      </c>
      <c r="F79" s="1">
        <v>7</v>
      </c>
      <c r="G79" s="1" t="s">
        <v>53</v>
      </c>
      <c r="H79" s="1" t="s">
        <v>502</v>
      </c>
      <c r="I79" s="1" t="s">
        <v>509</v>
      </c>
      <c r="J79" s="1" t="s">
        <v>503</v>
      </c>
      <c r="K79" s="1">
        <v>2</v>
      </c>
      <c r="L79" s="1" t="s">
        <v>30</v>
      </c>
      <c r="M79" s="1" t="s">
        <v>685</v>
      </c>
      <c r="N79" s="1" t="s">
        <v>504</v>
      </c>
      <c r="O79" s="1" t="s">
        <v>30</v>
      </c>
      <c r="P79" s="1" t="s">
        <v>31</v>
      </c>
      <c r="Q79" s="1" t="s">
        <v>686</v>
      </c>
      <c r="R79" s="1" t="s">
        <v>498</v>
      </c>
      <c r="S79" s="1">
        <v>-2</v>
      </c>
      <c r="T79" s="1" t="s">
        <v>16</v>
      </c>
      <c r="U79" s="1" t="s">
        <v>19</v>
      </c>
      <c r="V79" s="1">
        <v>3</v>
      </c>
    </row>
    <row r="80" spans="1:22" x14ac:dyDescent="0.25">
      <c r="A80" s="1" t="s">
        <v>508</v>
      </c>
      <c r="B80" s="1">
        <v>2</v>
      </c>
      <c r="C80" s="1">
        <v>-10</v>
      </c>
      <c r="D80" s="1">
        <v>10</v>
      </c>
      <c r="E80" s="1">
        <v>-7</v>
      </c>
      <c r="F80" s="1">
        <v>7</v>
      </c>
      <c r="G80" s="1" t="s">
        <v>91</v>
      </c>
      <c r="H80" s="1" t="s">
        <v>502</v>
      </c>
      <c r="I80" s="1" t="s">
        <v>511</v>
      </c>
      <c r="J80" s="1" t="s">
        <v>503</v>
      </c>
      <c r="K80" s="1">
        <v>2</v>
      </c>
      <c r="L80" s="1" t="s">
        <v>30</v>
      </c>
      <c r="M80" s="1" t="s">
        <v>687</v>
      </c>
      <c r="N80" s="1" t="s">
        <v>504</v>
      </c>
      <c r="O80" s="1" t="s">
        <v>30</v>
      </c>
      <c r="P80" s="1" t="s">
        <v>31</v>
      </c>
      <c r="Q80" s="1" t="s">
        <v>688</v>
      </c>
      <c r="R80" s="1" t="s">
        <v>498</v>
      </c>
      <c r="S80" s="1">
        <v>2</v>
      </c>
      <c r="T80" s="1" t="s">
        <v>16</v>
      </c>
      <c r="U80" s="1" t="s">
        <v>17</v>
      </c>
      <c r="V80" s="1">
        <v>-2</v>
      </c>
    </row>
    <row r="81" spans="1:22" x14ac:dyDescent="0.25">
      <c r="A81" s="1" t="s">
        <v>508</v>
      </c>
      <c r="B81" s="1">
        <v>-3</v>
      </c>
      <c r="C81" s="1">
        <v>-10</v>
      </c>
      <c r="D81" s="1">
        <v>10</v>
      </c>
      <c r="E81" s="1">
        <v>-7</v>
      </c>
      <c r="F81" s="1">
        <v>7</v>
      </c>
      <c r="G81" s="1" t="s">
        <v>80</v>
      </c>
      <c r="H81" s="1" t="s">
        <v>502</v>
      </c>
      <c r="I81" s="1" t="s">
        <v>509</v>
      </c>
      <c r="J81" s="1" t="s">
        <v>503</v>
      </c>
      <c r="K81" s="1">
        <v>3</v>
      </c>
      <c r="L81" s="1" t="s">
        <v>30</v>
      </c>
      <c r="M81" s="1" t="s">
        <v>614</v>
      </c>
      <c r="N81" s="1" t="s">
        <v>504</v>
      </c>
      <c r="O81" s="1" t="s">
        <v>30</v>
      </c>
      <c r="P81" s="1" t="s">
        <v>31</v>
      </c>
      <c r="Q81" s="1" t="s">
        <v>667</v>
      </c>
      <c r="R81" s="1" t="s">
        <v>498</v>
      </c>
      <c r="S81" s="1">
        <v>-3</v>
      </c>
      <c r="T81" s="1" t="s">
        <v>16</v>
      </c>
      <c r="U81" s="1" t="s">
        <v>17</v>
      </c>
      <c r="V81" s="1">
        <v>-4</v>
      </c>
    </row>
    <row r="82" spans="1:22" x14ac:dyDescent="0.25">
      <c r="A82" s="1" t="s">
        <v>508</v>
      </c>
      <c r="B82" s="1">
        <v>1</v>
      </c>
      <c r="C82" s="1">
        <v>-10</v>
      </c>
      <c r="D82" s="1">
        <v>10</v>
      </c>
      <c r="E82" s="1">
        <v>-7</v>
      </c>
      <c r="F82" s="1">
        <v>7</v>
      </c>
      <c r="G82" s="1" t="s">
        <v>137</v>
      </c>
      <c r="H82" s="1" t="s">
        <v>502</v>
      </c>
      <c r="I82" s="1" t="s">
        <v>511</v>
      </c>
      <c r="J82" s="1" t="s">
        <v>503</v>
      </c>
      <c r="K82" s="1">
        <v>1</v>
      </c>
      <c r="L82" s="1" t="s">
        <v>30</v>
      </c>
      <c r="M82" s="1" t="s">
        <v>520</v>
      </c>
      <c r="N82" s="1" t="s">
        <v>504</v>
      </c>
      <c r="O82" s="1" t="s">
        <v>30</v>
      </c>
      <c r="P82" s="1" t="s">
        <v>31</v>
      </c>
      <c r="Q82" s="1" t="s">
        <v>510</v>
      </c>
      <c r="R82" s="1" t="s">
        <v>498</v>
      </c>
      <c r="S82" s="1">
        <v>1</v>
      </c>
      <c r="T82" s="1" t="s">
        <v>16</v>
      </c>
      <c r="U82" s="1" t="s">
        <v>17</v>
      </c>
      <c r="V82" s="1">
        <v>-5</v>
      </c>
    </row>
    <row r="83" spans="1:22" x14ac:dyDescent="0.25">
      <c r="A83" s="1" t="s">
        <v>508</v>
      </c>
      <c r="B83" s="1">
        <v>-2</v>
      </c>
      <c r="C83" s="1">
        <v>-10</v>
      </c>
      <c r="D83" s="1">
        <v>10</v>
      </c>
      <c r="E83" s="1">
        <v>-7</v>
      </c>
      <c r="F83" s="1">
        <v>7</v>
      </c>
      <c r="G83" s="1" t="s">
        <v>75</v>
      </c>
      <c r="H83" s="1" t="s">
        <v>502</v>
      </c>
      <c r="I83" s="1" t="s">
        <v>509</v>
      </c>
      <c r="J83" s="1" t="s">
        <v>503</v>
      </c>
      <c r="K83" s="1">
        <v>2</v>
      </c>
      <c r="L83" s="1" t="s">
        <v>30</v>
      </c>
      <c r="M83" s="1" t="s">
        <v>586</v>
      </c>
      <c r="N83" s="1" t="s">
        <v>504</v>
      </c>
      <c r="O83" s="1" t="s">
        <v>30</v>
      </c>
      <c r="P83" s="1" t="s">
        <v>31</v>
      </c>
      <c r="Q83" s="1" t="s">
        <v>587</v>
      </c>
      <c r="R83" s="1" t="s">
        <v>498</v>
      </c>
      <c r="S83" s="1">
        <v>-2</v>
      </c>
      <c r="T83" s="1" t="s">
        <v>16</v>
      </c>
      <c r="U83" s="1" t="s">
        <v>19</v>
      </c>
      <c r="V83" s="1">
        <v>2</v>
      </c>
    </row>
    <row r="84" spans="1:22" x14ac:dyDescent="0.25">
      <c r="A84" s="1" t="s">
        <v>508</v>
      </c>
      <c r="B84" s="1">
        <v>-2</v>
      </c>
      <c r="C84" s="1">
        <v>-10</v>
      </c>
      <c r="D84" s="1">
        <v>10</v>
      </c>
      <c r="E84" s="1">
        <v>-7</v>
      </c>
      <c r="F84" s="1">
        <v>7</v>
      </c>
      <c r="G84" s="1" t="s">
        <v>164</v>
      </c>
      <c r="H84" s="1" t="s">
        <v>502</v>
      </c>
      <c r="I84" s="1" t="s">
        <v>509</v>
      </c>
      <c r="J84" s="1" t="s">
        <v>503</v>
      </c>
      <c r="K84" s="1">
        <v>2</v>
      </c>
      <c r="L84" s="1" t="s">
        <v>30</v>
      </c>
      <c r="M84" s="1" t="s">
        <v>610</v>
      </c>
      <c r="N84" s="1" t="s">
        <v>504</v>
      </c>
      <c r="O84" s="1" t="s">
        <v>30</v>
      </c>
      <c r="P84" s="1" t="s">
        <v>31</v>
      </c>
      <c r="Q84" s="1" t="s">
        <v>676</v>
      </c>
      <c r="R84" s="1" t="s">
        <v>498</v>
      </c>
      <c r="S84" s="1">
        <v>-2</v>
      </c>
      <c r="T84" s="1" t="s">
        <v>16</v>
      </c>
      <c r="U84" s="1" t="s">
        <v>17</v>
      </c>
      <c r="V84" s="1">
        <v>-6</v>
      </c>
    </row>
    <row r="85" spans="1:22" x14ac:dyDescent="0.25">
      <c r="A85" s="1" t="s">
        <v>508</v>
      </c>
      <c r="B85" s="1">
        <v>2</v>
      </c>
      <c r="C85" s="1">
        <v>-10</v>
      </c>
      <c r="D85" s="1">
        <v>10</v>
      </c>
      <c r="E85" s="1">
        <v>-7</v>
      </c>
      <c r="F85" s="1">
        <v>7</v>
      </c>
      <c r="G85" s="1" t="s">
        <v>69</v>
      </c>
      <c r="H85" s="1" t="s">
        <v>502</v>
      </c>
      <c r="I85" s="1" t="s">
        <v>511</v>
      </c>
      <c r="J85" s="1" t="s">
        <v>503</v>
      </c>
      <c r="K85" s="1">
        <v>2</v>
      </c>
      <c r="L85" s="1" t="s">
        <v>30</v>
      </c>
      <c r="M85" s="1" t="s">
        <v>521</v>
      </c>
      <c r="N85" s="1" t="s">
        <v>504</v>
      </c>
      <c r="O85" s="1" t="s">
        <v>30</v>
      </c>
      <c r="P85" s="1" t="s">
        <v>31</v>
      </c>
      <c r="Q85" s="1" t="s">
        <v>522</v>
      </c>
      <c r="R85" s="1" t="s">
        <v>498</v>
      </c>
      <c r="S85" s="1">
        <v>2</v>
      </c>
      <c r="T85" s="1" t="s">
        <v>16</v>
      </c>
      <c r="U85" s="1" t="s">
        <v>19</v>
      </c>
      <c r="V85" s="1">
        <v>6</v>
      </c>
    </row>
    <row r="86" spans="1:22" x14ac:dyDescent="0.25">
      <c r="A86" s="1" t="s">
        <v>508</v>
      </c>
      <c r="B86" s="1">
        <v>3</v>
      </c>
      <c r="C86" s="1">
        <v>-10</v>
      </c>
      <c r="D86" s="1">
        <v>10</v>
      </c>
      <c r="E86" s="1">
        <v>-7</v>
      </c>
      <c r="F86" s="1">
        <v>7</v>
      </c>
      <c r="G86" s="1" t="s">
        <v>152</v>
      </c>
      <c r="H86" s="1" t="s">
        <v>502</v>
      </c>
      <c r="I86" s="1" t="s">
        <v>511</v>
      </c>
      <c r="J86" s="1" t="s">
        <v>503</v>
      </c>
      <c r="K86" s="1">
        <v>3</v>
      </c>
      <c r="L86" s="1" t="s">
        <v>30</v>
      </c>
      <c r="M86" s="1" t="s">
        <v>664</v>
      </c>
      <c r="N86" s="1" t="s">
        <v>504</v>
      </c>
      <c r="O86" s="1" t="s">
        <v>30</v>
      </c>
      <c r="P86" s="1" t="s">
        <v>31</v>
      </c>
      <c r="Q86" s="1" t="s">
        <v>665</v>
      </c>
      <c r="R86" s="1" t="s">
        <v>498</v>
      </c>
      <c r="S86" s="1">
        <v>3</v>
      </c>
      <c r="T86" s="1" t="s">
        <v>16</v>
      </c>
      <c r="U86" s="1" t="s">
        <v>17</v>
      </c>
      <c r="V86" s="1">
        <v>-5</v>
      </c>
    </row>
    <row r="87" spans="1:22" x14ac:dyDescent="0.25">
      <c r="A87" s="1" t="s">
        <v>508</v>
      </c>
      <c r="B87" s="1">
        <v>-3</v>
      </c>
      <c r="C87" s="1">
        <v>-10</v>
      </c>
      <c r="D87" s="1">
        <v>10</v>
      </c>
      <c r="E87" s="1">
        <v>-7</v>
      </c>
      <c r="F87" s="1">
        <v>7</v>
      </c>
      <c r="G87" s="1" t="s">
        <v>49</v>
      </c>
      <c r="H87" s="1" t="s">
        <v>502</v>
      </c>
      <c r="I87" s="1" t="s">
        <v>509</v>
      </c>
      <c r="J87" s="1" t="s">
        <v>503</v>
      </c>
      <c r="K87" s="1">
        <v>3</v>
      </c>
      <c r="L87" s="1" t="s">
        <v>30</v>
      </c>
      <c r="M87" s="1" t="s">
        <v>584</v>
      </c>
      <c r="N87" s="1" t="s">
        <v>504</v>
      </c>
      <c r="O87" s="1" t="s">
        <v>30</v>
      </c>
      <c r="P87" s="1" t="s">
        <v>31</v>
      </c>
      <c r="Q87" s="1" t="s">
        <v>585</v>
      </c>
      <c r="R87" s="1" t="s">
        <v>498</v>
      </c>
      <c r="S87" s="1">
        <v>-3</v>
      </c>
      <c r="T87" s="1" t="s">
        <v>16</v>
      </c>
      <c r="U87" s="1" t="s">
        <v>17</v>
      </c>
      <c r="V87" s="1">
        <v>-2</v>
      </c>
    </row>
    <row r="88" spans="1:22" x14ac:dyDescent="0.25">
      <c r="A88" s="1" t="s">
        <v>508</v>
      </c>
      <c r="B88" s="1">
        <v>2</v>
      </c>
      <c r="C88" s="1">
        <v>-10</v>
      </c>
      <c r="D88" s="1">
        <v>10</v>
      </c>
      <c r="E88" s="1">
        <v>-7</v>
      </c>
      <c r="F88" s="1">
        <v>7</v>
      </c>
      <c r="G88" s="1" t="s">
        <v>43</v>
      </c>
      <c r="H88" s="1" t="s">
        <v>502</v>
      </c>
      <c r="I88" s="1" t="s">
        <v>511</v>
      </c>
      <c r="J88" s="1" t="s">
        <v>503</v>
      </c>
      <c r="K88" s="1">
        <v>2</v>
      </c>
      <c r="L88" s="1" t="s">
        <v>30</v>
      </c>
      <c r="M88" s="1" t="s">
        <v>601</v>
      </c>
      <c r="N88" s="1" t="s">
        <v>504</v>
      </c>
      <c r="O88" s="1" t="s">
        <v>30</v>
      </c>
      <c r="P88" s="1" t="s">
        <v>31</v>
      </c>
      <c r="Q88" s="1" t="s">
        <v>602</v>
      </c>
      <c r="R88" s="1" t="s">
        <v>498</v>
      </c>
      <c r="S88" s="1">
        <v>2</v>
      </c>
      <c r="T88" s="1" t="s">
        <v>16</v>
      </c>
      <c r="U88" s="1" t="s">
        <v>17</v>
      </c>
      <c r="V88" s="1">
        <v>-1</v>
      </c>
    </row>
    <row r="89" spans="1:22" x14ac:dyDescent="0.25">
      <c r="A89" s="1" t="s">
        <v>508</v>
      </c>
      <c r="B89" s="1">
        <v>-3</v>
      </c>
      <c r="C89" s="1">
        <v>-10</v>
      </c>
      <c r="D89" s="1">
        <v>10</v>
      </c>
      <c r="E89" s="1">
        <v>-7</v>
      </c>
      <c r="F89" s="1">
        <v>7</v>
      </c>
      <c r="G89" s="1" t="s">
        <v>172</v>
      </c>
      <c r="H89" s="1" t="s">
        <v>502</v>
      </c>
      <c r="I89" s="1" t="s">
        <v>509</v>
      </c>
      <c r="J89" s="1" t="s">
        <v>503</v>
      </c>
      <c r="K89" s="1">
        <v>3</v>
      </c>
      <c r="L89" s="1" t="s">
        <v>30</v>
      </c>
      <c r="M89" s="1" t="s">
        <v>592</v>
      </c>
      <c r="N89" s="1" t="s">
        <v>504</v>
      </c>
      <c r="O89" s="1" t="s">
        <v>30</v>
      </c>
      <c r="P89" s="1" t="s">
        <v>31</v>
      </c>
      <c r="Q89" s="1" t="s">
        <v>593</v>
      </c>
      <c r="R89" s="1" t="s">
        <v>498</v>
      </c>
      <c r="S89" s="1">
        <v>-3</v>
      </c>
      <c r="T89" s="1" t="s">
        <v>16</v>
      </c>
      <c r="U89" s="1" t="s">
        <v>19</v>
      </c>
      <c r="V89" s="1">
        <v>3</v>
      </c>
    </row>
    <row r="90" spans="1:22" x14ac:dyDescent="0.25">
      <c r="A90" s="1" t="s">
        <v>508</v>
      </c>
      <c r="B90" s="1">
        <v>-4</v>
      </c>
      <c r="C90" s="1">
        <v>-10</v>
      </c>
      <c r="D90" s="1">
        <v>10</v>
      </c>
      <c r="E90" s="1">
        <v>-7</v>
      </c>
      <c r="F90" s="1">
        <v>7</v>
      </c>
      <c r="G90" s="1" t="s">
        <v>45</v>
      </c>
      <c r="H90" s="1" t="s">
        <v>502</v>
      </c>
      <c r="I90" s="1" t="s">
        <v>509</v>
      </c>
      <c r="J90" s="1" t="s">
        <v>503</v>
      </c>
      <c r="K90" s="1">
        <v>4</v>
      </c>
      <c r="L90" s="1" t="s">
        <v>30</v>
      </c>
      <c r="M90" s="1" t="s">
        <v>594</v>
      </c>
      <c r="N90" s="1" t="s">
        <v>504</v>
      </c>
      <c r="O90" s="1" t="s">
        <v>30</v>
      </c>
      <c r="P90" s="1" t="s">
        <v>31</v>
      </c>
      <c r="Q90" s="1" t="s">
        <v>595</v>
      </c>
      <c r="R90" s="1" t="s">
        <v>498</v>
      </c>
      <c r="S90" s="1">
        <v>-4</v>
      </c>
      <c r="T90" s="1" t="s">
        <v>16</v>
      </c>
      <c r="U90" s="1" t="s">
        <v>19</v>
      </c>
      <c r="V90" s="1">
        <v>6</v>
      </c>
    </row>
    <row r="91" spans="1:22" x14ac:dyDescent="0.25">
      <c r="A91" s="1" t="s">
        <v>508</v>
      </c>
      <c r="B91" s="1">
        <v>-1</v>
      </c>
      <c r="C91" s="1">
        <v>-10</v>
      </c>
      <c r="D91" s="1">
        <v>10</v>
      </c>
      <c r="E91" s="1">
        <v>-7</v>
      </c>
      <c r="F91" s="1">
        <v>7</v>
      </c>
      <c r="G91" s="1" t="s">
        <v>106</v>
      </c>
      <c r="H91" s="1" t="s">
        <v>502</v>
      </c>
      <c r="I91" s="1" t="s">
        <v>509</v>
      </c>
      <c r="J91" s="1" t="s">
        <v>503</v>
      </c>
      <c r="K91" s="1">
        <v>1</v>
      </c>
      <c r="L91" s="1" t="s">
        <v>30</v>
      </c>
      <c r="M91" s="1" t="s">
        <v>635</v>
      </c>
      <c r="N91" s="1" t="s">
        <v>504</v>
      </c>
      <c r="O91" s="1" t="s">
        <v>30</v>
      </c>
      <c r="P91" s="1" t="s">
        <v>31</v>
      </c>
      <c r="Q91" s="1" t="s">
        <v>518</v>
      </c>
      <c r="R91" s="1" t="s">
        <v>498</v>
      </c>
      <c r="S91" s="1">
        <v>-1</v>
      </c>
      <c r="T91" s="1" t="s">
        <v>16</v>
      </c>
      <c r="U91" s="1" t="s">
        <v>19</v>
      </c>
      <c r="V91" s="1">
        <v>1</v>
      </c>
    </row>
    <row r="92" spans="1:22" x14ac:dyDescent="0.25">
      <c r="A92" s="1" t="s">
        <v>508</v>
      </c>
      <c r="B92" s="1">
        <v>-2</v>
      </c>
      <c r="C92" s="1">
        <v>-10</v>
      </c>
      <c r="D92" s="1">
        <v>10</v>
      </c>
      <c r="E92" s="1">
        <v>-7</v>
      </c>
      <c r="F92" s="1">
        <v>7</v>
      </c>
      <c r="G92" s="1" t="s">
        <v>105</v>
      </c>
      <c r="H92" s="1" t="s">
        <v>502</v>
      </c>
      <c r="I92" s="1" t="s">
        <v>509</v>
      </c>
      <c r="J92" s="1" t="s">
        <v>503</v>
      </c>
      <c r="K92" s="1">
        <v>2</v>
      </c>
      <c r="L92" s="1" t="s">
        <v>30</v>
      </c>
      <c r="M92" s="1" t="s">
        <v>581</v>
      </c>
      <c r="N92" s="1" t="s">
        <v>504</v>
      </c>
      <c r="O92" s="1" t="s">
        <v>30</v>
      </c>
      <c r="P92" s="1" t="s">
        <v>31</v>
      </c>
      <c r="Q92" s="1" t="s">
        <v>582</v>
      </c>
      <c r="R92" s="1" t="s">
        <v>498</v>
      </c>
      <c r="S92" s="1">
        <v>-2</v>
      </c>
      <c r="T92" s="1" t="s">
        <v>16</v>
      </c>
      <c r="U92" s="1" t="s">
        <v>19</v>
      </c>
      <c r="V92" s="1">
        <v>4</v>
      </c>
    </row>
    <row r="93" spans="1:22" x14ac:dyDescent="0.25">
      <c r="A93" s="1" t="s">
        <v>508</v>
      </c>
      <c r="B93" s="1">
        <v>4</v>
      </c>
      <c r="C93" s="1">
        <v>-10</v>
      </c>
      <c r="D93" s="1">
        <v>10</v>
      </c>
      <c r="E93" s="1">
        <v>-7</v>
      </c>
      <c r="F93" s="1">
        <v>7</v>
      </c>
      <c r="G93" s="1" t="s">
        <v>159</v>
      </c>
      <c r="H93" s="1" t="s">
        <v>502</v>
      </c>
      <c r="I93" s="1" t="s">
        <v>511</v>
      </c>
      <c r="J93" s="1" t="s">
        <v>503</v>
      </c>
      <c r="K93" s="1">
        <v>4</v>
      </c>
      <c r="L93" s="1" t="s">
        <v>30</v>
      </c>
      <c r="M93" s="1" t="s">
        <v>689</v>
      </c>
      <c r="N93" s="1" t="s">
        <v>504</v>
      </c>
      <c r="O93" s="1" t="s">
        <v>30</v>
      </c>
      <c r="P93" s="1" t="s">
        <v>31</v>
      </c>
      <c r="Q93" s="1" t="s">
        <v>690</v>
      </c>
      <c r="R93" s="1" t="s">
        <v>498</v>
      </c>
      <c r="S93" s="1">
        <v>4</v>
      </c>
      <c r="T93" s="1" t="s">
        <v>16</v>
      </c>
      <c r="U93" s="1" t="s">
        <v>19</v>
      </c>
      <c r="V93" s="1">
        <v>2</v>
      </c>
    </row>
    <row r="94" spans="1:22" x14ac:dyDescent="0.25">
      <c r="A94" s="1" t="s">
        <v>508</v>
      </c>
      <c r="B94" s="1">
        <v>3</v>
      </c>
      <c r="C94" s="1">
        <v>-10</v>
      </c>
      <c r="D94" s="1">
        <v>10</v>
      </c>
      <c r="E94" s="1">
        <v>-7</v>
      </c>
      <c r="F94" s="1">
        <v>7</v>
      </c>
      <c r="G94" s="1" t="s">
        <v>72</v>
      </c>
      <c r="H94" s="1" t="s">
        <v>502</v>
      </c>
      <c r="I94" s="1" t="s">
        <v>511</v>
      </c>
      <c r="J94" s="1" t="s">
        <v>503</v>
      </c>
      <c r="K94" s="1">
        <v>3</v>
      </c>
      <c r="L94" s="1" t="s">
        <v>30</v>
      </c>
      <c r="M94" s="1" t="s">
        <v>658</v>
      </c>
      <c r="N94" s="1" t="s">
        <v>504</v>
      </c>
      <c r="O94" s="1" t="s">
        <v>30</v>
      </c>
      <c r="P94" s="1" t="s">
        <v>31</v>
      </c>
      <c r="Q94" s="1" t="s">
        <v>684</v>
      </c>
      <c r="R94" s="1" t="s">
        <v>498</v>
      </c>
      <c r="S94" s="1">
        <v>3</v>
      </c>
      <c r="T94" s="1" t="s">
        <v>16</v>
      </c>
      <c r="U94" s="1" t="s">
        <v>19</v>
      </c>
      <c r="V94" s="1">
        <v>4</v>
      </c>
    </row>
    <row r="95" spans="1:22" x14ac:dyDescent="0.25">
      <c r="A95" s="1" t="s">
        <v>508</v>
      </c>
      <c r="B95" s="1">
        <v>3</v>
      </c>
      <c r="C95" s="1">
        <v>-10</v>
      </c>
      <c r="D95" s="1">
        <v>10</v>
      </c>
      <c r="E95" s="1">
        <v>-7</v>
      </c>
      <c r="F95" s="1">
        <v>7</v>
      </c>
      <c r="G95" s="1" t="s">
        <v>100</v>
      </c>
      <c r="H95" s="1" t="s">
        <v>502</v>
      </c>
      <c r="I95" s="1" t="s">
        <v>511</v>
      </c>
      <c r="J95" s="1" t="s">
        <v>503</v>
      </c>
      <c r="K95" s="1">
        <v>3</v>
      </c>
      <c r="L95" s="1" t="s">
        <v>30</v>
      </c>
      <c r="M95" s="1" t="s">
        <v>573</v>
      </c>
      <c r="N95" s="1" t="s">
        <v>504</v>
      </c>
      <c r="O95" s="1" t="s">
        <v>30</v>
      </c>
      <c r="P95" s="1" t="s">
        <v>31</v>
      </c>
      <c r="Q95" s="1" t="s">
        <v>574</v>
      </c>
      <c r="R95" s="1" t="s">
        <v>498</v>
      </c>
      <c r="S95" s="1">
        <v>3</v>
      </c>
      <c r="T95" s="1" t="s">
        <v>16</v>
      </c>
      <c r="U95" s="1" t="s">
        <v>17</v>
      </c>
      <c r="V95" s="1">
        <v>-6</v>
      </c>
    </row>
    <row r="96" spans="1:22" x14ac:dyDescent="0.25">
      <c r="A96" s="1" t="s">
        <v>508</v>
      </c>
      <c r="B96" s="1">
        <v>-3</v>
      </c>
      <c r="C96" s="1">
        <v>-10</v>
      </c>
      <c r="D96" s="1">
        <v>10</v>
      </c>
      <c r="E96" s="1">
        <v>-7</v>
      </c>
      <c r="F96" s="1">
        <v>7</v>
      </c>
      <c r="G96" s="1" t="s">
        <v>79</v>
      </c>
      <c r="H96" s="1" t="s">
        <v>502</v>
      </c>
      <c r="I96" s="1" t="s">
        <v>509</v>
      </c>
      <c r="J96" s="1" t="s">
        <v>503</v>
      </c>
      <c r="K96" s="1">
        <v>3</v>
      </c>
      <c r="L96" s="1" t="s">
        <v>30</v>
      </c>
      <c r="M96" s="1" t="s">
        <v>563</v>
      </c>
      <c r="N96" s="1" t="s">
        <v>504</v>
      </c>
      <c r="O96" s="1" t="s">
        <v>30</v>
      </c>
      <c r="P96" s="1" t="s">
        <v>31</v>
      </c>
      <c r="Q96" s="1" t="s">
        <v>564</v>
      </c>
      <c r="R96" s="1" t="s">
        <v>498</v>
      </c>
      <c r="S96" s="1">
        <v>-3</v>
      </c>
      <c r="T96" s="1" t="s">
        <v>16</v>
      </c>
      <c r="U96" s="1" t="s">
        <v>19</v>
      </c>
      <c r="V96" s="1">
        <v>4</v>
      </c>
    </row>
    <row r="97" spans="1:22" x14ac:dyDescent="0.25">
      <c r="A97" s="1" t="s">
        <v>508</v>
      </c>
      <c r="B97" s="1">
        <v>3</v>
      </c>
      <c r="C97" s="1">
        <v>-10</v>
      </c>
      <c r="D97" s="1">
        <v>10</v>
      </c>
      <c r="E97" s="1">
        <v>-7</v>
      </c>
      <c r="F97" s="1">
        <v>7</v>
      </c>
      <c r="G97" s="1" t="s">
        <v>98</v>
      </c>
      <c r="H97" s="1" t="s">
        <v>502</v>
      </c>
      <c r="I97" s="1" t="s">
        <v>511</v>
      </c>
      <c r="J97" s="1" t="s">
        <v>503</v>
      </c>
      <c r="K97" s="1">
        <v>3</v>
      </c>
      <c r="L97" s="1" t="s">
        <v>30</v>
      </c>
      <c r="M97" s="1" t="s">
        <v>579</v>
      </c>
      <c r="N97" s="1" t="s">
        <v>504</v>
      </c>
      <c r="O97" s="1" t="s">
        <v>30</v>
      </c>
      <c r="P97" s="1" t="s">
        <v>31</v>
      </c>
      <c r="Q97" s="1" t="s">
        <v>580</v>
      </c>
      <c r="R97" s="1" t="s">
        <v>498</v>
      </c>
      <c r="S97" s="1">
        <v>3</v>
      </c>
      <c r="T97" s="1" t="s">
        <v>16</v>
      </c>
      <c r="U97" s="1" t="s">
        <v>17</v>
      </c>
      <c r="V97" s="1">
        <v>-4</v>
      </c>
    </row>
    <row r="98" spans="1:22" x14ac:dyDescent="0.25">
      <c r="A98" s="1" t="s">
        <v>508</v>
      </c>
      <c r="B98" s="1">
        <v>-1</v>
      </c>
      <c r="C98" s="1">
        <v>-10</v>
      </c>
      <c r="D98" s="1">
        <v>10</v>
      </c>
      <c r="E98" s="1">
        <v>-7</v>
      </c>
      <c r="F98" s="1">
        <v>7</v>
      </c>
      <c r="G98" s="1" t="s">
        <v>106</v>
      </c>
      <c r="H98" s="1" t="s">
        <v>502</v>
      </c>
      <c r="I98" s="1" t="s">
        <v>509</v>
      </c>
      <c r="J98" s="1" t="s">
        <v>503</v>
      </c>
      <c r="K98" s="1">
        <v>1</v>
      </c>
      <c r="L98" s="1" t="s">
        <v>30</v>
      </c>
      <c r="M98" s="1" t="s">
        <v>635</v>
      </c>
      <c r="N98" s="1" t="s">
        <v>504</v>
      </c>
      <c r="O98" s="1" t="s">
        <v>30</v>
      </c>
      <c r="P98" s="1" t="s">
        <v>31</v>
      </c>
      <c r="Q98" s="1" t="s">
        <v>518</v>
      </c>
      <c r="R98" s="1" t="s">
        <v>498</v>
      </c>
      <c r="S98" s="1">
        <v>-1</v>
      </c>
      <c r="T98" s="1" t="s">
        <v>16</v>
      </c>
      <c r="U98" s="1" t="s">
        <v>19</v>
      </c>
      <c r="V98" s="1">
        <v>1</v>
      </c>
    </row>
    <row r="99" spans="1:22" x14ac:dyDescent="0.25">
      <c r="A99" s="1" t="s">
        <v>508</v>
      </c>
      <c r="B99" s="1">
        <v>-4</v>
      </c>
      <c r="C99" s="1">
        <v>-10</v>
      </c>
      <c r="D99" s="1">
        <v>10</v>
      </c>
      <c r="E99" s="1">
        <v>-7</v>
      </c>
      <c r="F99" s="1">
        <v>7</v>
      </c>
      <c r="G99" s="1" t="s">
        <v>89</v>
      </c>
      <c r="H99" s="1" t="s">
        <v>502</v>
      </c>
      <c r="I99" s="1" t="s">
        <v>509</v>
      </c>
      <c r="J99" s="1" t="s">
        <v>503</v>
      </c>
      <c r="K99" s="1">
        <v>4</v>
      </c>
      <c r="L99" s="1" t="s">
        <v>30</v>
      </c>
      <c r="M99" s="1" t="s">
        <v>530</v>
      </c>
      <c r="N99" s="1" t="s">
        <v>504</v>
      </c>
      <c r="O99" s="1" t="s">
        <v>30</v>
      </c>
      <c r="P99" s="1" t="s">
        <v>31</v>
      </c>
      <c r="Q99" s="1" t="s">
        <v>531</v>
      </c>
      <c r="R99" s="1" t="s">
        <v>498</v>
      </c>
      <c r="S99" s="1">
        <v>-4</v>
      </c>
      <c r="T99" s="1" t="s">
        <v>16</v>
      </c>
      <c r="U99" s="1" t="s">
        <v>19</v>
      </c>
      <c r="V99" s="1">
        <v>5</v>
      </c>
    </row>
    <row r="100" spans="1:22" x14ac:dyDescent="0.25">
      <c r="A100" s="1" t="s">
        <v>508</v>
      </c>
      <c r="B100" s="1">
        <v>3</v>
      </c>
      <c r="C100" s="1">
        <v>-10</v>
      </c>
      <c r="D100" s="1">
        <v>10</v>
      </c>
      <c r="E100" s="1">
        <v>-7</v>
      </c>
      <c r="F100" s="1">
        <v>7</v>
      </c>
      <c r="G100" s="1" t="s">
        <v>51</v>
      </c>
      <c r="H100" s="1" t="s">
        <v>502</v>
      </c>
      <c r="I100" s="1" t="s">
        <v>511</v>
      </c>
      <c r="J100" s="1" t="s">
        <v>503</v>
      </c>
      <c r="K100" s="1">
        <v>3</v>
      </c>
      <c r="L100" s="1" t="s">
        <v>30</v>
      </c>
      <c r="M100" s="1" t="s">
        <v>543</v>
      </c>
      <c r="N100" s="1" t="s">
        <v>504</v>
      </c>
      <c r="O100" s="1" t="s">
        <v>30</v>
      </c>
      <c r="P100" s="1" t="s">
        <v>31</v>
      </c>
      <c r="Q100" s="1" t="s">
        <v>544</v>
      </c>
      <c r="R100" s="1" t="s">
        <v>498</v>
      </c>
      <c r="S100" s="1">
        <v>3</v>
      </c>
      <c r="T100" s="1" t="s">
        <v>16</v>
      </c>
      <c r="U100" s="1" t="s">
        <v>19</v>
      </c>
      <c r="V100" s="1">
        <v>2</v>
      </c>
    </row>
    <row r="101" spans="1:22" x14ac:dyDescent="0.25">
      <c r="A101" s="1" t="s">
        <v>508</v>
      </c>
      <c r="B101" s="1">
        <v>2</v>
      </c>
      <c r="C101" s="1">
        <v>-10</v>
      </c>
      <c r="D101" s="1">
        <v>10</v>
      </c>
      <c r="E101" s="1">
        <v>-7</v>
      </c>
      <c r="F101" s="1">
        <v>7</v>
      </c>
      <c r="G101" s="1" t="s">
        <v>12</v>
      </c>
      <c r="H101" s="1" t="s">
        <v>502</v>
      </c>
      <c r="I101" s="1" t="s">
        <v>511</v>
      </c>
      <c r="J101" s="1" t="s">
        <v>503</v>
      </c>
      <c r="K101" s="1">
        <v>2</v>
      </c>
      <c r="L101" s="1" t="s">
        <v>30</v>
      </c>
      <c r="M101" s="1" t="s">
        <v>637</v>
      </c>
      <c r="N101" s="1" t="s">
        <v>504</v>
      </c>
      <c r="O101" s="1" t="s">
        <v>30</v>
      </c>
      <c r="P101" s="1" t="s">
        <v>31</v>
      </c>
      <c r="Q101" s="1" t="s">
        <v>672</v>
      </c>
      <c r="R101" s="1" t="s">
        <v>498</v>
      </c>
      <c r="S101" s="1">
        <v>2</v>
      </c>
      <c r="T101" s="1" t="s">
        <v>16</v>
      </c>
      <c r="U101" s="1" t="s">
        <v>17</v>
      </c>
      <c r="V101" s="1">
        <v>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6B3B-7C20-4BF8-B860-F0A83203E435}">
  <dimension ref="A1:W101"/>
  <sheetViews>
    <sheetView zoomScale="85" zoomScaleNormal="85" workbookViewId="0">
      <selection activeCell="P17" sqref="P17"/>
    </sheetView>
  </sheetViews>
  <sheetFormatPr baseColWidth="10" defaultRowHeight="15" x14ac:dyDescent="0.25"/>
  <cols>
    <col min="1" max="22" width="5" style="1" customWidth="1"/>
    <col min="23" max="16384" width="11.42578125" style="1"/>
  </cols>
  <sheetData>
    <row r="1" spans="1:23" x14ac:dyDescent="0.25">
      <c r="A1" s="2" t="s">
        <v>0</v>
      </c>
      <c r="B1" s="1" t="s">
        <v>496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8</v>
      </c>
      <c r="S1" s="2" t="s">
        <v>8</v>
      </c>
      <c r="T1" s="2" t="s">
        <v>15</v>
      </c>
      <c r="U1" s="2" t="s">
        <v>15</v>
      </c>
      <c r="V1" s="2" t="s">
        <v>15</v>
      </c>
      <c r="W1" s="2" t="s">
        <v>15</v>
      </c>
    </row>
    <row r="2" spans="1:23" x14ac:dyDescent="0.25">
      <c r="A2" s="1" t="s">
        <v>506</v>
      </c>
      <c r="B2" s="1">
        <v>1</v>
      </c>
      <c r="C2" s="1">
        <v>-10</v>
      </c>
      <c r="D2" s="1">
        <v>10</v>
      </c>
      <c r="E2" s="1">
        <v>-7</v>
      </c>
      <c r="F2" s="1">
        <v>7</v>
      </c>
      <c r="G2" s="1" t="s">
        <v>106</v>
      </c>
      <c r="H2" s="1" t="s">
        <v>507</v>
      </c>
      <c r="I2" s="1">
        <v>1</v>
      </c>
      <c r="J2" s="1" t="s">
        <v>30</v>
      </c>
      <c r="K2" s="1" t="s">
        <v>691</v>
      </c>
      <c r="L2" s="1">
        <v>1</v>
      </c>
      <c r="M2" s="1" t="s">
        <v>30</v>
      </c>
      <c r="N2" s="1" t="s">
        <v>692</v>
      </c>
      <c r="O2" s="1" t="s">
        <v>693</v>
      </c>
      <c r="P2" s="1" t="s">
        <v>635</v>
      </c>
      <c r="Q2" s="1" t="s">
        <v>636</v>
      </c>
      <c r="S2" s="1" t="s">
        <v>498</v>
      </c>
      <c r="T2" s="1">
        <v>-1</v>
      </c>
      <c r="U2" s="1" t="s">
        <v>16</v>
      </c>
      <c r="V2" s="1" t="s">
        <v>19</v>
      </c>
      <c r="W2" s="1">
        <v>1</v>
      </c>
    </row>
    <row r="3" spans="1:23" x14ac:dyDescent="0.25">
      <c r="A3" s="1" t="s">
        <v>506</v>
      </c>
      <c r="B3" s="1">
        <v>6</v>
      </c>
      <c r="C3" s="1">
        <v>-10</v>
      </c>
      <c r="D3" s="1">
        <v>10</v>
      </c>
      <c r="E3" s="1">
        <v>-7</v>
      </c>
      <c r="F3" s="1">
        <v>7</v>
      </c>
      <c r="G3" s="1" t="s">
        <v>48</v>
      </c>
      <c r="H3" s="1" t="s">
        <v>507</v>
      </c>
      <c r="I3" s="1">
        <v>6</v>
      </c>
      <c r="J3" s="1" t="s">
        <v>30</v>
      </c>
      <c r="K3" s="1" t="s">
        <v>691</v>
      </c>
      <c r="L3" s="1">
        <v>6</v>
      </c>
      <c r="M3" s="1" t="s">
        <v>30</v>
      </c>
      <c r="N3" s="1" t="s">
        <v>692</v>
      </c>
      <c r="O3" s="1" t="s">
        <v>694</v>
      </c>
      <c r="P3" s="1" t="s">
        <v>575</v>
      </c>
      <c r="Q3" s="1" t="s">
        <v>642</v>
      </c>
      <c r="S3" s="1" t="s">
        <v>498</v>
      </c>
      <c r="T3" s="1">
        <v>4</v>
      </c>
      <c r="U3" s="1" t="s">
        <v>16</v>
      </c>
      <c r="V3" s="1" t="s">
        <v>19</v>
      </c>
      <c r="W3" s="1">
        <v>6</v>
      </c>
    </row>
    <row r="4" spans="1:23" x14ac:dyDescent="0.25">
      <c r="A4" s="1" t="s">
        <v>506</v>
      </c>
      <c r="B4" s="1">
        <v>-2</v>
      </c>
      <c r="C4" s="1">
        <v>-10</v>
      </c>
      <c r="D4" s="1">
        <v>10</v>
      </c>
      <c r="E4" s="1">
        <v>-7</v>
      </c>
      <c r="F4" s="1">
        <v>7</v>
      </c>
      <c r="G4" s="1" t="s">
        <v>73</v>
      </c>
      <c r="H4" s="1" t="s">
        <v>507</v>
      </c>
      <c r="I4" s="1">
        <v>-2</v>
      </c>
      <c r="J4" s="1" t="s">
        <v>30</v>
      </c>
      <c r="K4" s="1" t="s">
        <v>691</v>
      </c>
      <c r="L4" s="1">
        <v>-2</v>
      </c>
      <c r="M4" s="1" t="s">
        <v>30</v>
      </c>
      <c r="N4" s="1" t="s">
        <v>692</v>
      </c>
      <c r="O4" s="1" t="s">
        <v>695</v>
      </c>
      <c r="P4" s="1" t="s">
        <v>696</v>
      </c>
      <c r="Q4" s="1" t="s">
        <v>697</v>
      </c>
      <c r="S4" s="1" t="s">
        <v>498</v>
      </c>
      <c r="T4" s="1">
        <v>-1</v>
      </c>
      <c r="U4" s="1" t="s">
        <v>16</v>
      </c>
      <c r="V4" s="1" t="s">
        <v>17</v>
      </c>
      <c r="W4" s="1">
        <v>-2</v>
      </c>
    </row>
    <row r="5" spans="1:23" x14ac:dyDescent="0.25">
      <c r="A5" s="1" t="s">
        <v>506</v>
      </c>
      <c r="B5" s="1">
        <v>4</v>
      </c>
      <c r="C5" s="1">
        <v>-10</v>
      </c>
      <c r="D5" s="1">
        <v>10</v>
      </c>
      <c r="E5" s="1">
        <v>-7</v>
      </c>
      <c r="F5" s="1">
        <v>7</v>
      </c>
      <c r="G5" s="1" t="s">
        <v>28</v>
      </c>
      <c r="H5" s="1" t="s">
        <v>507</v>
      </c>
      <c r="I5" s="1">
        <v>4</v>
      </c>
      <c r="J5" s="1" t="s">
        <v>30</v>
      </c>
      <c r="K5" s="1" t="s">
        <v>691</v>
      </c>
      <c r="L5" s="1">
        <v>4</v>
      </c>
      <c r="M5" s="1" t="s">
        <v>30</v>
      </c>
      <c r="N5" s="1" t="s">
        <v>692</v>
      </c>
      <c r="O5" s="1" t="s">
        <v>698</v>
      </c>
      <c r="P5" s="1" t="s">
        <v>600</v>
      </c>
      <c r="Q5" s="1" t="s">
        <v>699</v>
      </c>
      <c r="S5" s="1" t="s">
        <v>498</v>
      </c>
      <c r="T5" s="1">
        <v>4</v>
      </c>
      <c r="U5" s="1" t="s">
        <v>16</v>
      </c>
      <c r="V5" s="1" t="s">
        <v>19</v>
      </c>
      <c r="W5" s="1">
        <v>4</v>
      </c>
    </row>
    <row r="6" spans="1:23" x14ac:dyDescent="0.25">
      <c r="A6" s="1" t="s">
        <v>506</v>
      </c>
      <c r="B6" s="1">
        <v>2</v>
      </c>
      <c r="C6" s="1">
        <v>-10</v>
      </c>
      <c r="D6" s="1">
        <v>10</v>
      </c>
      <c r="E6" s="1">
        <v>-7</v>
      </c>
      <c r="F6" s="1">
        <v>7</v>
      </c>
      <c r="G6" s="1" t="s">
        <v>173</v>
      </c>
      <c r="H6" s="1" t="s">
        <v>507</v>
      </c>
      <c r="I6" s="1">
        <v>2</v>
      </c>
      <c r="J6" s="1" t="s">
        <v>30</v>
      </c>
      <c r="K6" s="1" t="s">
        <v>691</v>
      </c>
      <c r="L6" s="1">
        <v>2</v>
      </c>
      <c r="M6" s="1" t="s">
        <v>30</v>
      </c>
      <c r="N6" s="1" t="s">
        <v>692</v>
      </c>
      <c r="O6" s="1" t="s">
        <v>700</v>
      </c>
      <c r="P6" s="1" t="s">
        <v>701</v>
      </c>
      <c r="Q6" s="1" t="s">
        <v>702</v>
      </c>
      <c r="S6" s="1" t="s">
        <v>498</v>
      </c>
      <c r="T6" s="1">
        <v>1</v>
      </c>
      <c r="U6" s="1" t="s">
        <v>16</v>
      </c>
      <c r="V6" s="1" t="s">
        <v>19</v>
      </c>
      <c r="W6" s="1">
        <v>2</v>
      </c>
    </row>
    <row r="7" spans="1:23" x14ac:dyDescent="0.25">
      <c r="A7" s="1" t="s">
        <v>506</v>
      </c>
      <c r="B7" s="1">
        <v>-3</v>
      </c>
      <c r="C7" s="1">
        <v>-10</v>
      </c>
      <c r="D7" s="1">
        <v>10</v>
      </c>
      <c r="E7" s="1">
        <v>-7</v>
      </c>
      <c r="F7" s="1">
        <v>7</v>
      </c>
      <c r="G7" s="1" t="s">
        <v>60</v>
      </c>
      <c r="H7" s="1" t="s">
        <v>507</v>
      </c>
      <c r="I7" s="1">
        <v>-3</v>
      </c>
      <c r="J7" s="1" t="s">
        <v>30</v>
      </c>
      <c r="K7" s="1" t="s">
        <v>691</v>
      </c>
      <c r="L7" s="1">
        <v>-3</v>
      </c>
      <c r="M7" s="1" t="s">
        <v>30</v>
      </c>
      <c r="N7" s="1" t="s">
        <v>692</v>
      </c>
      <c r="O7" s="1" t="s">
        <v>703</v>
      </c>
      <c r="P7" s="1" t="s">
        <v>561</v>
      </c>
      <c r="Q7" s="1" t="s">
        <v>634</v>
      </c>
      <c r="S7" s="1" t="s">
        <v>498</v>
      </c>
      <c r="T7" s="1">
        <v>-2</v>
      </c>
      <c r="U7" s="1" t="s">
        <v>16</v>
      </c>
      <c r="V7" s="1" t="s">
        <v>17</v>
      </c>
      <c r="W7" s="1">
        <v>-3</v>
      </c>
    </row>
    <row r="8" spans="1:23" x14ac:dyDescent="0.25">
      <c r="A8" s="1" t="s">
        <v>506</v>
      </c>
      <c r="B8" s="1">
        <v>4</v>
      </c>
      <c r="C8" s="1">
        <v>-10</v>
      </c>
      <c r="D8" s="1">
        <v>10</v>
      </c>
      <c r="E8" s="1">
        <v>-7</v>
      </c>
      <c r="F8" s="1">
        <v>7</v>
      </c>
      <c r="G8" s="1" t="s">
        <v>82</v>
      </c>
      <c r="H8" s="1" t="s">
        <v>507</v>
      </c>
      <c r="I8" s="1">
        <v>4</v>
      </c>
      <c r="J8" s="1" t="s">
        <v>30</v>
      </c>
      <c r="K8" s="1" t="s">
        <v>691</v>
      </c>
      <c r="L8" s="1">
        <v>4</v>
      </c>
      <c r="M8" s="1" t="s">
        <v>30</v>
      </c>
      <c r="N8" s="1" t="s">
        <v>692</v>
      </c>
      <c r="O8" s="1" t="s">
        <v>698</v>
      </c>
      <c r="P8" s="1" t="s">
        <v>523</v>
      </c>
      <c r="Q8" s="1" t="s">
        <v>611</v>
      </c>
      <c r="S8" s="1" t="s">
        <v>498</v>
      </c>
      <c r="T8" s="1">
        <v>1</v>
      </c>
      <c r="U8" s="1" t="s">
        <v>16</v>
      </c>
      <c r="V8" s="1" t="s">
        <v>19</v>
      </c>
      <c r="W8" s="1">
        <v>4</v>
      </c>
    </row>
    <row r="9" spans="1:23" x14ac:dyDescent="0.25">
      <c r="A9" s="1" t="s">
        <v>506</v>
      </c>
      <c r="B9" s="1">
        <v>6</v>
      </c>
      <c r="C9" s="1">
        <v>-10</v>
      </c>
      <c r="D9" s="1">
        <v>10</v>
      </c>
      <c r="E9" s="1">
        <v>-7</v>
      </c>
      <c r="F9" s="1">
        <v>7</v>
      </c>
      <c r="G9" s="1" t="s">
        <v>107</v>
      </c>
      <c r="H9" s="1" t="s">
        <v>507</v>
      </c>
      <c r="I9" s="1">
        <v>6</v>
      </c>
      <c r="J9" s="1" t="s">
        <v>30</v>
      </c>
      <c r="K9" s="1" t="s">
        <v>691</v>
      </c>
      <c r="L9" s="1">
        <v>6</v>
      </c>
      <c r="M9" s="1" t="s">
        <v>30</v>
      </c>
      <c r="N9" s="1" t="s">
        <v>692</v>
      </c>
      <c r="O9" s="1" t="s">
        <v>694</v>
      </c>
      <c r="P9" s="1" t="s">
        <v>588</v>
      </c>
      <c r="Q9" s="1" t="s">
        <v>704</v>
      </c>
      <c r="S9" s="1" t="s">
        <v>498</v>
      </c>
      <c r="T9" s="1">
        <v>-2</v>
      </c>
      <c r="U9" s="1" t="s">
        <v>16</v>
      </c>
      <c r="V9" s="1" t="s">
        <v>19</v>
      </c>
      <c r="W9" s="1">
        <v>6</v>
      </c>
    </row>
    <row r="10" spans="1:23" x14ac:dyDescent="0.25">
      <c r="A10" s="1" t="s">
        <v>506</v>
      </c>
      <c r="B10" s="1">
        <v>-4</v>
      </c>
      <c r="C10" s="1">
        <v>-10</v>
      </c>
      <c r="D10" s="1">
        <v>10</v>
      </c>
      <c r="E10" s="1">
        <v>-7</v>
      </c>
      <c r="F10" s="1">
        <v>7</v>
      </c>
      <c r="G10" s="1" t="s">
        <v>12</v>
      </c>
      <c r="H10" s="1" t="s">
        <v>507</v>
      </c>
      <c r="I10" s="1">
        <v>-4</v>
      </c>
      <c r="J10" s="1" t="s">
        <v>30</v>
      </c>
      <c r="K10" s="1" t="s">
        <v>691</v>
      </c>
      <c r="L10" s="1">
        <v>-4</v>
      </c>
      <c r="M10" s="1" t="s">
        <v>30</v>
      </c>
      <c r="N10" s="1" t="s">
        <v>692</v>
      </c>
      <c r="O10" s="1" t="s">
        <v>705</v>
      </c>
      <c r="P10" s="1" t="s">
        <v>637</v>
      </c>
      <c r="Q10" s="1" t="s">
        <v>638</v>
      </c>
      <c r="S10" s="1" t="s">
        <v>498</v>
      </c>
      <c r="T10" s="1">
        <v>2</v>
      </c>
      <c r="U10" s="1" t="s">
        <v>16</v>
      </c>
      <c r="V10" s="1" t="s">
        <v>17</v>
      </c>
      <c r="W10" s="1">
        <v>-4</v>
      </c>
    </row>
    <row r="11" spans="1:23" x14ac:dyDescent="0.25">
      <c r="A11" s="1" t="s">
        <v>506</v>
      </c>
      <c r="B11" s="1">
        <v>6</v>
      </c>
      <c r="C11" s="1">
        <v>-10</v>
      </c>
      <c r="D11" s="1">
        <v>10</v>
      </c>
      <c r="E11" s="1">
        <v>-7</v>
      </c>
      <c r="F11" s="1">
        <v>7</v>
      </c>
      <c r="G11" s="1" t="s">
        <v>41</v>
      </c>
      <c r="H11" s="1" t="s">
        <v>507</v>
      </c>
      <c r="I11" s="1">
        <v>6</v>
      </c>
      <c r="J11" s="1" t="s">
        <v>30</v>
      </c>
      <c r="K11" s="1" t="s">
        <v>691</v>
      </c>
      <c r="L11" s="1">
        <v>6</v>
      </c>
      <c r="M11" s="1" t="s">
        <v>30</v>
      </c>
      <c r="N11" s="1" t="s">
        <v>692</v>
      </c>
      <c r="O11" s="1" t="s">
        <v>694</v>
      </c>
      <c r="P11" s="1" t="s">
        <v>706</v>
      </c>
      <c r="Q11" s="1" t="s">
        <v>707</v>
      </c>
      <c r="S11" s="1" t="s">
        <v>498</v>
      </c>
      <c r="T11" s="1">
        <v>3</v>
      </c>
      <c r="U11" s="1" t="s">
        <v>16</v>
      </c>
      <c r="V11" s="1" t="s">
        <v>19</v>
      </c>
      <c r="W11" s="1">
        <v>6</v>
      </c>
    </row>
    <row r="12" spans="1:23" x14ac:dyDescent="0.25">
      <c r="A12" s="1" t="s">
        <v>506</v>
      </c>
      <c r="B12" s="1">
        <v>-6</v>
      </c>
      <c r="C12" s="1">
        <v>-10</v>
      </c>
      <c r="D12" s="1">
        <v>10</v>
      </c>
      <c r="E12" s="1">
        <v>-7</v>
      </c>
      <c r="F12" s="1">
        <v>7</v>
      </c>
      <c r="G12" s="1" t="s">
        <v>14</v>
      </c>
      <c r="H12" s="1" t="s">
        <v>507</v>
      </c>
      <c r="I12" s="1">
        <v>-6</v>
      </c>
      <c r="J12" s="1" t="s">
        <v>30</v>
      </c>
      <c r="K12" s="1" t="s">
        <v>691</v>
      </c>
      <c r="L12" s="1">
        <v>-6</v>
      </c>
      <c r="M12" s="1" t="s">
        <v>30</v>
      </c>
      <c r="N12" s="1" t="s">
        <v>692</v>
      </c>
      <c r="O12" s="1" t="s">
        <v>708</v>
      </c>
      <c r="P12" s="1" t="s">
        <v>541</v>
      </c>
      <c r="Q12" s="1" t="s">
        <v>709</v>
      </c>
      <c r="S12" s="1" t="s">
        <v>498</v>
      </c>
      <c r="T12" s="1">
        <v>2</v>
      </c>
      <c r="U12" s="1" t="s">
        <v>16</v>
      </c>
      <c r="V12" s="1" t="s">
        <v>17</v>
      </c>
      <c r="W12" s="1">
        <v>-6</v>
      </c>
    </row>
    <row r="13" spans="1:23" x14ac:dyDescent="0.25">
      <c r="A13" s="1" t="s">
        <v>506</v>
      </c>
      <c r="B13" s="1">
        <v>3</v>
      </c>
      <c r="C13" s="1">
        <v>-10</v>
      </c>
      <c r="D13" s="1">
        <v>10</v>
      </c>
      <c r="E13" s="1">
        <v>-7</v>
      </c>
      <c r="F13" s="1">
        <v>7</v>
      </c>
      <c r="G13" s="1" t="s">
        <v>172</v>
      </c>
      <c r="H13" s="1" t="s">
        <v>507</v>
      </c>
      <c r="I13" s="1">
        <v>3</v>
      </c>
      <c r="J13" s="1" t="s">
        <v>30</v>
      </c>
      <c r="K13" s="1" t="s">
        <v>691</v>
      </c>
      <c r="L13" s="1">
        <v>3</v>
      </c>
      <c r="M13" s="1" t="s">
        <v>30</v>
      </c>
      <c r="N13" s="1" t="s">
        <v>692</v>
      </c>
      <c r="O13" s="1" t="s">
        <v>710</v>
      </c>
      <c r="P13" s="1" t="s">
        <v>592</v>
      </c>
      <c r="Q13" s="1" t="s">
        <v>630</v>
      </c>
      <c r="S13" s="1" t="s">
        <v>498</v>
      </c>
      <c r="T13" s="1">
        <v>-3</v>
      </c>
      <c r="U13" s="1" t="s">
        <v>16</v>
      </c>
      <c r="V13" s="1" t="s">
        <v>19</v>
      </c>
      <c r="W13" s="1">
        <v>3</v>
      </c>
    </row>
    <row r="14" spans="1:23" x14ac:dyDescent="0.25">
      <c r="A14" s="1" t="s">
        <v>506</v>
      </c>
      <c r="B14" s="1">
        <v>2</v>
      </c>
      <c r="C14" s="1">
        <v>-10</v>
      </c>
      <c r="D14" s="1">
        <v>10</v>
      </c>
      <c r="E14" s="1">
        <v>-7</v>
      </c>
      <c r="F14" s="1">
        <v>7</v>
      </c>
      <c r="G14" s="1" t="s">
        <v>26</v>
      </c>
      <c r="H14" s="1" t="s">
        <v>507</v>
      </c>
      <c r="I14" s="1">
        <v>2</v>
      </c>
      <c r="J14" s="1" t="s">
        <v>30</v>
      </c>
      <c r="K14" s="1" t="s">
        <v>691</v>
      </c>
      <c r="L14" s="1">
        <v>2</v>
      </c>
      <c r="M14" s="1" t="s">
        <v>30</v>
      </c>
      <c r="N14" s="1" t="s">
        <v>692</v>
      </c>
      <c r="O14" s="1" t="s">
        <v>700</v>
      </c>
      <c r="P14" s="1" t="s">
        <v>549</v>
      </c>
      <c r="Q14" s="1" t="s">
        <v>648</v>
      </c>
      <c r="S14" s="1" t="s">
        <v>498</v>
      </c>
      <c r="T14" s="1">
        <v>-3</v>
      </c>
      <c r="U14" s="1" t="s">
        <v>16</v>
      </c>
      <c r="V14" s="1" t="s">
        <v>19</v>
      </c>
      <c r="W14" s="1">
        <v>2</v>
      </c>
    </row>
    <row r="15" spans="1:23" x14ac:dyDescent="0.25">
      <c r="A15" s="1" t="s">
        <v>506</v>
      </c>
      <c r="B15" s="1">
        <v>4</v>
      </c>
      <c r="C15" s="1">
        <v>-10</v>
      </c>
      <c r="D15" s="1">
        <v>10</v>
      </c>
      <c r="E15" s="1">
        <v>-7</v>
      </c>
      <c r="F15" s="1">
        <v>7</v>
      </c>
      <c r="G15" s="1" t="s">
        <v>93</v>
      </c>
      <c r="H15" s="1" t="s">
        <v>507</v>
      </c>
      <c r="I15" s="1">
        <v>4</v>
      </c>
      <c r="J15" s="1" t="s">
        <v>30</v>
      </c>
      <c r="K15" s="1" t="s">
        <v>691</v>
      </c>
      <c r="L15" s="1">
        <v>4</v>
      </c>
      <c r="M15" s="1" t="s">
        <v>30</v>
      </c>
      <c r="N15" s="1" t="s">
        <v>692</v>
      </c>
      <c r="O15" s="1" t="s">
        <v>698</v>
      </c>
      <c r="P15" s="1" t="s">
        <v>532</v>
      </c>
      <c r="Q15" s="1" t="s">
        <v>627</v>
      </c>
      <c r="S15" s="1" t="s">
        <v>498</v>
      </c>
      <c r="T15" s="1">
        <v>2</v>
      </c>
      <c r="U15" s="1" t="s">
        <v>16</v>
      </c>
      <c r="V15" s="1" t="s">
        <v>19</v>
      </c>
      <c r="W15" s="1">
        <v>4</v>
      </c>
    </row>
    <row r="16" spans="1:23" x14ac:dyDescent="0.25">
      <c r="A16" s="1" t="s">
        <v>506</v>
      </c>
      <c r="B16" s="1">
        <v>5</v>
      </c>
      <c r="C16" s="1">
        <v>-10</v>
      </c>
      <c r="D16" s="1">
        <v>10</v>
      </c>
      <c r="E16" s="1">
        <v>-7</v>
      </c>
      <c r="F16" s="1">
        <v>7</v>
      </c>
      <c r="G16" s="1" t="s">
        <v>116</v>
      </c>
      <c r="H16" s="1" t="s">
        <v>507</v>
      </c>
      <c r="I16" s="1">
        <v>5</v>
      </c>
      <c r="J16" s="1" t="s">
        <v>30</v>
      </c>
      <c r="K16" s="1" t="s">
        <v>691</v>
      </c>
      <c r="L16" s="1">
        <v>5</v>
      </c>
      <c r="M16" s="1" t="s">
        <v>30</v>
      </c>
      <c r="N16" s="1" t="s">
        <v>692</v>
      </c>
      <c r="O16" s="1" t="s">
        <v>711</v>
      </c>
      <c r="P16" s="1" t="s">
        <v>576</v>
      </c>
      <c r="Q16" s="1" t="s">
        <v>712</v>
      </c>
      <c r="S16" s="1" t="s">
        <v>498</v>
      </c>
      <c r="T16" s="1">
        <v>2</v>
      </c>
      <c r="U16" s="1" t="s">
        <v>16</v>
      </c>
      <c r="V16" s="1" t="s">
        <v>19</v>
      </c>
      <c r="W16" s="1">
        <v>5</v>
      </c>
    </row>
    <row r="17" spans="1:23" x14ac:dyDescent="0.25">
      <c r="A17" s="1" t="s">
        <v>506</v>
      </c>
      <c r="B17" s="1">
        <v>-5</v>
      </c>
      <c r="C17" s="1">
        <v>-10</v>
      </c>
      <c r="D17" s="1">
        <v>10</v>
      </c>
      <c r="E17" s="1">
        <v>-7</v>
      </c>
      <c r="F17" s="1">
        <v>7</v>
      </c>
      <c r="G17" s="1" t="s">
        <v>55</v>
      </c>
      <c r="H17" s="1" t="s">
        <v>507</v>
      </c>
      <c r="I17" s="1">
        <v>-5</v>
      </c>
      <c r="J17" s="1" t="s">
        <v>30</v>
      </c>
      <c r="K17" s="1" t="s">
        <v>691</v>
      </c>
      <c r="L17" s="1">
        <v>-5</v>
      </c>
      <c r="M17" s="1" t="s">
        <v>30</v>
      </c>
      <c r="N17" s="1" t="s">
        <v>692</v>
      </c>
      <c r="O17" s="1" t="s">
        <v>713</v>
      </c>
      <c r="P17" s="1" t="s">
        <v>525</v>
      </c>
      <c r="Q17" s="1" t="s">
        <v>616</v>
      </c>
      <c r="S17" s="1" t="s">
        <v>498</v>
      </c>
      <c r="T17" s="1">
        <v>-3</v>
      </c>
      <c r="U17" s="1" t="s">
        <v>16</v>
      </c>
      <c r="V17" s="1" t="s">
        <v>17</v>
      </c>
      <c r="W17" s="1">
        <v>-5</v>
      </c>
    </row>
    <row r="18" spans="1:23" x14ac:dyDescent="0.25">
      <c r="A18" s="1" t="s">
        <v>506</v>
      </c>
      <c r="B18" s="1">
        <v>-3</v>
      </c>
      <c r="C18" s="1">
        <v>-10</v>
      </c>
      <c r="D18" s="1">
        <v>10</v>
      </c>
      <c r="E18" s="1">
        <v>-7</v>
      </c>
      <c r="F18" s="1">
        <v>7</v>
      </c>
      <c r="G18" s="1" t="s">
        <v>34</v>
      </c>
      <c r="H18" s="1" t="s">
        <v>507</v>
      </c>
      <c r="I18" s="1">
        <v>-3</v>
      </c>
      <c r="J18" s="1" t="s">
        <v>30</v>
      </c>
      <c r="K18" s="1" t="s">
        <v>691</v>
      </c>
      <c r="L18" s="1">
        <v>-3</v>
      </c>
      <c r="M18" s="1" t="s">
        <v>30</v>
      </c>
      <c r="N18" s="1" t="s">
        <v>692</v>
      </c>
      <c r="O18" s="1" t="s">
        <v>703</v>
      </c>
      <c r="P18" s="1" t="s">
        <v>562</v>
      </c>
      <c r="Q18" s="1" t="s">
        <v>621</v>
      </c>
      <c r="S18" s="1" t="s">
        <v>498</v>
      </c>
      <c r="T18" s="1">
        <v>-3</v>
      </c>
      <c r="U18" s="1" t="s">
        <v>16</v>
      </c>
      <c r="V18" s="1" t="s">
        <v>17</v>
      </c>
      <c r="W18" s="1">
        <v>-3</v>
      </c>
    </row>
    <row r="19" spans="1:23" x14ac:dyDescent="0.25">
      <c r="A19" s="1" t="s">
        <v>506</v>
      </c>
      <c r="B19" s="1">
        <v>2</v>
      </c>
      <c r="C19" s="1">
        <v>-10</v>
      </c>
      <c r="D19" s="1">
        <v>10</v>
      </c>
      <c r="E19" s="1">
        <v>-7</v>
      </c>
      <c r="F19" s="1">
        <v>7</v>
      </c>
      <c r="G19" s="1" t="s">
        <v>75</v>
      </c>
      <c r="H19" s="1" t="s">
        <v>507</v>
      </c>
      <c r="I19" s="1">
        <v>2</v>
      </c>
      <c r="J19" s="1" t="s">
        <v>30</v>
      </c>
      <c r="K19" s="1" t="s">
        <v>691</v>
      </c>
      <c r="L19" s="1">
        <v>2</v>
      </c>
      <c r="M19" s="1" t="s">
        <v>30</v>
      </c>
      <c r="N19" s="1" t="s">
        <v>692</v>
      </c>
      <c r="O19" s="1" t="s">
        <v>700</v>
      </c>
      <c r="P19" s="1" t="s">
        <v>586</v>
      </c>
      <c r="Q19" s="1" t="s">
        <v>617</v>
      </c>
      <c r="S19" s="1" t="s">
        <v>498</v>
      </c>
      <c r="T19" s="1">
        <v>-2</v>
      </c>
      <c r="U19" s="1" t="s">
        <v>16</v>
      </c>
      <c r="V19" s="1" t="s">
        <v>19</v>
      </c>
      <c r="W19" s="1">
        <v>2</v>
      </c>
    </row>
    <row r="20" spans="1:23" x14ac:dyDescent="0.25">
      <c r="A20" s="1" t="s">
        <v>506</v>
      </c>
      <c r="B20" s="1">
        <v>1</v>
      </c>
      <c r="C20" s="1">
        <v>-10</v>
      </c>
      <c r="D20" s="1">
        <v>10</v>
      </c>
      <c r="E20" s="1">
        <v>-7</v>
      </c>
      <c r="F20" s="1">
        <v>7</v>
      </c>
      <c r="G20" s="1" t="s">
        <v>22</v>
      </c>
      <c r="H20" s="1" t="s">
        <v>507</v>
      </c>
      <c r="I20" s="1">
        <v>1</v>
      </c>
      <c r="J20" s="1" t="s">
        <v>30</v>
      </c>
      <c r="K20" s="1" t="s">
        <v>691</v>
      </c>
      <c r="L20" s="1">
        <v>1</v>
      </c>
      <c r="M20" s="1" t="s">
        <v>30</v>
      </c>
      <c r="N20" s="1" t="s">
        <v>692</v>
      </c>
      <c r="O20" s="1" t="s">
        <v>693</v>
      </c>
      <c r="P20" s="1" t="s">
        <v>619</v>
      </c>
      <c r="Q20" s="1" t="s">
        <v>620</v>
      </c>
      <c r="S20" s="1" t="s">
        <v>498</v>
      </c>
      <c r="T20" s="1">
        <v>3</v>
      </c>
      <c r="U20" s="1" t="s">
        <v>16</v>
      </c>
      <c r="V20" s="1" t="s">
        <v>19</v>
      </c>
      <c r="W20" s="1">
        <v>1</v>
      </c>
    </row>
    <row r="21" spans="1:23" x14ac:dyDescent="0.25">
      <c r="A21" s="1" t="s">
        <v>506</v>
      </c>
      <c r="B21" s="1">
        <v>-3</v>
      </c>
      <c r="C21" s="1">
        <v>-10</v>
      </c>
      <c r="D21" s="1">
        <v>10</v>
      </c>
      <c r="E21" s="1">
        <v>-7</v>
      </c>
      <c r="F21" s="1">
        <v>7</v>
      </c>
      <c r="G21" s="1" t="s">
        <v>110</v>
      </c>
      <c r="H21" s="1" t="s">
        <v>507</v>
      </c>
      <c r="I21" s="1">
        <v>-3</v>
      </c>
      <c r="J21" s="1" t="s">
        <v>30</v>
      </c>
      <c r="K21" s="1" t="s">
        <v>691</v>
      </c>
      <c r="L21" s="1">
        <v>-3</v>
      </c>
      <c r="M21" s="1" t="s">
        <v>30</v>
      </c>
      <c r="N21" s="1" t="s">
        <v>692</v>
      </c>
      <c r="O21" s="1" t="s">
        <v>703</v>
      </c>
      <c r="P21" s="1" t="s">
        <v>526</v>
      </c>
      <c r="Q21" s="1" t="s">
        <v>656</v>
      </c>
      <c r="S21" s="1" t="s">
        <v>498</v>
      </c>
      <c r="T21" s="1">
        <v>1</v>
      </c>
      <c r="U21" s="1" t="s">
        <v>16</v>
      </c>
      <c r="V21" s="1" t="s">
        <v>17</v>
      </c>
      <c r="W21" s="1">
        <v>-3</v>
      </c>
    </row>
    <row r="22" spans="1:23" x14ac:dyDescent="0.25">
      <c r="A22" s="1" t="s">
        <v>506</v>
      </c>
      <c r="B22" s="1">
        <v>-4</v>
      </c>
      <c r="C22" s="1">
        <v>-10</v>
      </c>
      <c r="D22" s="1">
        <v>10</v>
      </c>
      <c r="E22" s="1">
        <v>-7</v>
      </c>
      <c r="F22" s="1">
        <v>7</v>
      </c>
      <c r="G22" s="1" t="s">
        <v>120</v>
      </c>
      <c r="H22" s="1" t="s">
        <v>507</v>
      </c>
      <c r="I22" s="1">
        <v>-4</v>
      </c>
      <c r="J22" s="1" t="s">
        <v>30</v>
      </c>
      <c r="K22" s="1" t="s">
        <v>691</v>
      </c>
      <c r="L22" s="1">
        <v>-4</v>
      </c>
      <c r="M22" s="1" t="s">
        <v>30</v>
      </c>
      <c r="N22" s="1" t="s">
        <v>692</v>
      </c>
      <c r="O22" s="1" t="s">
        <v>705</v>
      </c>
      <c r="P22" s="1" t="s">
        <v>555</v>
      </c>
      <c r="Q22" s="1" t="s">
        <v>609</v>
      </c>
      <c r="S22" s="1" t="s">
        <v>498</v>
      </c>
      <c r="T22" s="1">
        <v>-4</v>
      </c>
      <c r="U22" s="1" t="s">
        <v>16</v>
      </c>
      <c r="V22" s="1" t="s">
        <v>17</v>
      </c>
      <c r="W22" s="1">
        <v>-4</v>
      </c>
    </row>
    <row r="23" spans="1:23" x14ac:dyDescent="0.25">
      <c r="A23" s="1" t="s">
        <v>506</v>
      </c>
      <c r="B23" s="1">
        <v>4</v>
      </c>
      <c r="C23" s="1">
        <v>-10</v>
      </c>
      <c r="D23" s="1">
        <v>10</v>
      </c>
      <c r="E23" s="1">
        <v>-7</v>
      </c>
      <c r="F23" s="1">
        <v>7</v>
      </c>
      <c r="G23" s="1" t="s">
        <v>82</v>
      </c>
      <c r="H23" s="1" t="s">
        <v>507</v>
      </c>
      <c r="I23" s="1">
        <v>4</v>
      </c>
      <c r="J23" s="1" t="s">
        <v>30</v>
      </c>
      <c r="K23" s="1" t="s">
        <v>691</v>
      </c>
      <c r="L23" s="1">
        <v>4</v>
      </c>
      <c r="M23" s="1" t="s">
        <v>30</v>
      </c>
      <c r="N23" s="1" t="s">
        <v>692</v>
      </c>
      <c r="O23" s="1" t="s">
        <v>698</v>
      </c>
      <c r="P23" s="1" t="s">
        <v>523</v>
      </c>
      <c r="Q23" s="1" t="s">
        <v>611</v>
      </c>
      <c r="S23" s="1" t="s">
        <v>498</v>
      </c>
      <c r="T23" s="1">
        <v>1</v>
      </c>
      <c r="U23" s="1" t="s">
        <v>16</v>
      </c>
      <c r="V23" s="1" t="s">
        <v>19</v>
      </c>
      <c r="W23" s="1">
        <v>4</v>
      </c>
    </row>
    <row r="24" spans="1:23" x14ac:dyDescent="0.25">
      <c r="A24" s="1" t="s">
        <v>506</v>
      </c>
      <c r="B24" s="1">
        <v>-6</v>
      </c>
      <c r="C24" s="1">
        <v>-10</v>
      </c>
      <c r="D24" s="1">
        <v>10</v>
      </c>
      <c r="E24" s="1">
        <v>-7</v>
      </c>
      <c r="F24" s="1">
        <v>7</v>
      </c>
      <c r="G24" s="1" t="s">
        <v>62</v>
      </c>
      <c r="H24" s="1" t="s">
        <v>507</v>
      </c>
      <c r="I24" s="1">
        <v>-6</v>
      </c>
      <c r="J24" s="1" t="s">
        <v>30</v>
      </c>
      <c r="K24" s="1" t="s">
        <v>691</v>
      </c>
      <c r="L24" s="1">
        <v>-6</v>
      </c>
      <c r="M24" s="1" t="s">
        <v>30</v>
      </c>
      <c r="N24" s="1" t="s">
        <v>692</v>
      </c>
      <c r="O24" s="1" t="s">
        <v>708</v>
      </c>
      <c r="P24" s="1" t="s">
        <v>565</v>
      </c>
      <c r="Q24" s="1" t="s">
        <v>618</v>
      </c>
      <c r="S24" s="1" t="s">
        <v>498</v>
      </c>
      <c r="T24" s="1">
        <v>-4</v>
      </c>
      <c r="U24" s="1" t="s">
        <v>16</v>
      </c>
      <c r="V24" s="1" t="s">
        <v>17</v>
      </c>
      <c r="W24" s="1">
        <v>-6</v>
      </c>
    </row>
    <row r="25" spans="1:23" x14ac:dyDescent="0.25">
      <c r="A25" s="1" t="s">
        <v>506</v>
      </c>
      <c r="B25" s="1">
        <v>-5</v>
      </c>
      <c r="C25" s="1">
        <v>-10</v>
      </c>
      <c r="D25" s="1">
        <v>10</v>
      </c>
      <c r="E25" s="1">
        <v>-7</v>
      </c>
      <c r="F25" s="1">
        <v>7</v>
      </c>
      <c r="G25" s="1" t="s">
        <v>46</v>
      </c>
      <c r="H25" s="1" t="s">
        <v>507</v>
      </c>
      <c r="I25" s="1">
        <v>-5</v>
      </c>
      <c r="J25" s="1" t="s">
        <v>30</v>
      </c>
      <c r="K25" s="1" t="s">
        <v>691</v>
      </c>
      <c r="L25" s="1">
        <v>-5</v>
      </c>
      <c r="M25" s="1" t="s">
        <v>30</v>
      </c>
      <c r="N25" s="1" t="s">
        <v>692</v>
      </c>
      <c r="O25" s="1" t="s">
        <v>713</v>
      </c>
      <c r="P25" s="1" t="s">
        <v>547</v>
      </c>
      <c r="Q25" s="1" t="s">
        <v>714</v>
      </c>
      <c r="S25" s="1" t="s">
        <v>498</v>
      </c>
      <c r="T25" s="1">
        <v>-4</v>
      </c>
      <c r="U25" s="1" t="s">
        <v>16</v>
      </c>
      <c r="V25" s="1" t="s">
        <v>17</v>
      </c>
      <c r="W25" s="1">
        <v>-5</v>
      </c>
    </row>
    <row r="26" spans="1:23" x14ac:dyDescent="0.25">
      <c r="A26" s="1" t="s">
        <v>506</v>
      </c>
      <c r="B26" s="1">
        <v>-3</v>
      </c>
      <c r="C26" s="1">
        <v>-10</v>
      </c>
      <c r="D26" s="1">
        <v>10</v>
      </c>
      <c r="E26" s="1">
        <v>-7</v>
      </c>
      <c r="F26" s="1">
        <v>7</v>
      </c>
      <c r="G26" s="1" t="s">
        <v>67</v>
      </c>
      <c r="H26" s="1" t="s">
        <v>507</v>
      </c>
      <c r="I26" s="1">
        <v>-3</v>
      </c>
      <c r="J26" s="1" t="s">
        <v>30</v>
      </c>
      <c r="K26" s="1" t="s">
        <v>691</v>
      </c>
      <c r="L26" s="1">
        <v>-3</v>
      </c>
      <c r="M26" s="1" t="s">
        <v>30</v>
      </c>
      <c r="N26" s="1" t="s">
        <v>692</v>
      </c>
      <c r="O26" s="1" t="s">
        <v>703</v>
      </c>
      <c r="P26" s="1" t="s">
        <v>528</v>
      </c>
      <c r="Q26" s="1" t="s">
        <v>626</v>
      </c>
      <c r="S26" s="1" t="s">
        <v>498</v>
      </c>
      <c r="T26" s="1">
        <v>4</v>
      </c>
      <c r="U26" s="1" t="s">
        <v>16</v>
      </c>
      <c r="V26" s="1" t="s">
        <v>17</v>
      </c>
      <c r="W26" s="1">
        <v>-3</v>
      </c>
    </row>
    <row r="27" spans="1:23" x14ac:dyDescent="0.25">
      <c r="A27" s="1" t="s">
        <v>506</v>
      </c>
      <c r="B27" s="1">
        <v>6</v>
      </c>
      <c r="C27" s="1">
        <v>-10</v>
      </c>
      <c r="D27" s="1">
        <v>10</v>
      </c>
      <c r="E27" s="1">
        <v>-7</v>
      </c>
      <c r="F27" s="1">
        <v>7</v>
      </c>
      <c r="G27" s="1" t="s">
        <v>69</v>
      </c>
      <c r="H27" s="1" t="s">
        <v>507</v>
      </c>
      <c r="I27" s="1">
        <v>6</v>
      </c>
      <c r="J27" s="1" t="s">
        <v>30</v>
      </c>
      <c r="K27" s="1" t="s">
        <v>691</v>
      </c>
      <c r="L27" s="1">
        <v>6</v>
      </c>
      <c r="M27" s="1" t="s">
        <v>30</v>
      </c>
      <c r="N27" s="1" t="s">
        <v>692</v>
      </c>
      <c r="O27" s="1" t="s">
        <v>694</v>
      </c>
      <c r="P27" s="1" t="s">
        <v>521</v>
      </c>
      <c r="Q27" s="1" t="s">
        <v>715</v>
      </c>
      <c r="S27" s="1" t="s">
        <v>498</v>
      </c>
      <c r="T27" s="1">
        <v>2</v>
      </c>
      <c r="U27" s="1" t="s">
        <v>16</v>
      </c>
      <c r="V27" s="1" t="s">
        <v>19</v>
      </c>
      <c r="W27" s="1">
        <v>6</v>
      </c>
    </row>
    <row r="28" spans="1:23" x14ac:dyDescent="0.25">
      <c r="A28" s="1" t="s">
        <v>506</v>
      </c>
      <c r="B28" s="1">
        <v>6</v>
      </c>
      <c r="C28" s="1">
        <v>-10</v>
      </c>
      <c r="D28" s="1">
        <v>10</v>
      </c>
      <c r="E28" s="1">
        <v>-7</v>
      </c>
      <c r="F28" s="1">
        <v>7</v>
      </c>
      <c r="G28" s="1" t="s">
        <v>45</v>
      </c>
      <c r="H28" s="1" t="s">
        <v>507</v>
      </c>
      <c r="I28" s="1">
        <v>6</v>
      </c>
      <c r="J28" s="1" t="s">
        <v>30</v>
      </c>
      <c r="K28" s="1" t="s">
        <v>691</v>
      </c>
      <c r="L28" s="1">
        <v>6</v>
      </c>
      <c r="M28" s="1" t="s">
        <v>30</v>
      </c>
      <c r="N28" s="1" t="s">
        <v>692</v>
      </c>
      <c r="O28" s="1" t="s">
        <v>694</v>
      </c>
      <c r="P28" s="1" t="s">
        <v>594</v>
      </c>
      <c r="Q28" s="1" t="s">
        <v>657</v>
      </c>
      <c r="S28" s="1" t="s">
        <v>498</v>
      </c>
      <c r="T28" s="1">
        <v>-4</v>
      </c>
      <c r="U28" s="1" t="s">
        <v>16</v>
      </c>
      <c r="V28" s="1" t="s">
        <v>19</v>
      </c>
      <c r="W28" s="1">
        <v>6</v>
      </c>
    </row>
    <row r="29" spans="1:23" x14ac:dyDescent="0.25">
      <c r="A29" s="1" t="s">
        <v>506</v>
      </c>
      <c r="B29" s="1">
        <v>-2</v>
      </c>
      <c r="C29" s="1">
        <v>-10</v>
      </c>
      <c r="D29" s="1">
        <v>10</v>
      </c>
      <c r="E29" s="1">
        <v>-7</v>
      </c>
      <c r="F29" s="1">
        <v>7</v>
      </c>
      <c r="G29" s="1" t="s">
        <v>182</v>
      </c>
      <c r="H29" s="1" t="s">
        <v>507</v>
      </c>
      <c r="I29" s="1">
        <v>-2</v>
      </c>
      <c r="J29" s="1" t="s">
        <v>30</v>
      </c>
      <c r="K29" s="1" t="s">
        <v>691</v>
      </c>
      <c r="L29" s="1">
        <v>-2</v>
      </c>
      <c r="M29" s="1" t="s">
        <v>30</v>
      </c>
      <c r="N29" s="1" t="s">
        <v>692</v>
      </c>
      <c r="O29" s="1" t="s">
        <v>695</v>
      </c>
      <c r="P29" s="1" t="s">
        <v>527</v>
      </c>
      <c r="Q29" s="1" t="s">
        <v>646</v>
      </c>
      <c r="S29" s="1" t="s">
        <v>498</v>
      </c>
      <c r="T29" s="1">
        <v>-2</v>
      </c>
      <c r="U29" s="1" t="s">
        <v>16</v>
      </c>
      <c r="V29" s="1" t="s">
        <v>17</v>
      </c>
      <c r="W29" s="1">
        <v>-2</v>
      </c>
    </row>
    <row r="30" spans="1:23" x14ac:dyDescent="0.25">
      <c r="A30" s="1" t="s">
        <v>506</v>
      </c>
      <c r="B30" s="1">
        <v>1</v>
      </c>
      <c r="C30" s="1">
        <v>-10</v>
      </c>
      <c r="D30" s="1">
        <v>10</v>
      </c>
      <c r="E30" s="1">
        <v>-7</v>
      </c>
      <c r="F30" s="1">
        <v>7</v>
      </c>
      <c r="G30" s="1" t="s">
        <v>174</v>
      </c>
      <c r="H30" s="1" t="s">
        <v>507</v>
      </c>
      <c r="I30" s="1">
        <v>1</v>
      </c>
      <c r="J30" s="1" t="s">
        <v>30</v>
      </c>
      <c r="K30" s="1" t="s">
        <v>691</v>
      </c>
      <c r="L30" s="1">
        <v>1</v>
      </c>
      <c r="M30" s="1" t="s">
        <v>30</v>
      </c>
      <c r="N30" s="1" t="s">
        <v>692</v>
      </c>
      <c r="O30" s="1" t="s">
        <v>693</v>
      </c>
      <c r="P30" s="1" t="s">
        <v>539</v>
      </c>
      <c r="Q30" s="1" t="s">
        <v>605</v>
      </c>
      <c r="S30" s="1" t="s">
        <v>498</v>
      </c>
      <c r="T30" s="1">
        <v>1</v>
      </c>
      <c r="U30" s="1" t="s">
        <v>16</v>
      </c>
      <c r="V30" s="1" t="s">
        <v>19</v>
      </c>
      <c r="W30" s="1">
        <v>1</v>
      </c>
    </row>
    <row r="31" spans="1:23" x14ac:dyDescent="0.25">
      <c r="A31" s="1" t="s">
        <v>506</v>
      </c>
      <c r="B31" s="1">
        <v>-1</v>
      </c>
      <c r="C31" s="1">
        <v>-10</v>
      </c>
      <c r="D31" s="1">
        <v>10</v>
      </c>
      <c r="E31" s="1">
        <v>-7</v>
      </c>
      <c r="F31" s="1">
        <v>7</v>
      </c>
      <c r="G31" s="1" t="s">
        <v>65</v>
      </c>
      <c r="H31" s="1" t="s">
        <v>507</v>
      </c>
      <c r="I31" s="1">
        <v>-1</v>
      </c>
      <c r="J31" s="1" t="s">
        <v>30</v>
      </c>
      <c r="K31" s="1" t="s">
        <v>691</v>
      </c>
      <c r="L31" s="1">
        <v>-1</v>
      </c>
      <c r="M31" s="1" t="s">
        <v>30</v>
      </c>
      <c r="N31" s="1" t="s">
        <v>692</v>
      </c>
      <c r="O31" s="1" t="s">
        <v>716</v>
      </c>
      <c r="P31" s="1" t="s">
        <v>653</v>
      </c>
      <c r="Q31" s="1" t="s">
        <v>654</v>
      </c>
      <c r="S31" s="1" t="s">
        <v>498</v>
      </c>
      <c r="T31" s="1">
        <v>-4</v>
      </c>
      <c r="U31" s="1" t="s">
        <v>16</v>
      </c>
      <c r="V31" s="1" t="s">
        <v>17</v>
      </c>
      <c r="W31" s="1">
        <v>-1</v>
      </c>
    </row>
    <row r="32" spans="1:23" x14ac:dyDescent="0.25">
      <c r="A32" s="1" t="s">
        <v>506</v>
      </c>
      <c r="B32" s="1">
        <v>-1</v>
      </c>
      <c r="C32" s="1">
        <v>-10</v>
      </c>
      <c r="D32" s="1">
        <v>10</v>
      </c>
      <c r="E32" s="1">
        <v>-7</v>
      </c>
      <c r="F32" s="1">
        <v>7</v>
      </c>
      <c r="G32" s="1" t="s">
        <v>114</v>
      </c>
      <c r="H32" s="1" t="s">
        <v>507</v>
      </c>
      <c r="I32" s="1">
        <v>-1</v>
      </c>
      <c r="J32" s="1" t="s">
        <v>30</v>
      </c>
      <c r="K32" s="1" t="s">
        <v>691</v>
      </c>
      <c r="L32" s="1">
        <v>-1</v>
      </c>
      <c r="M32" s="1" t="s">
        <v>30</v>
      </c>
      <c r="N32" s="1" t="s">
        <v>692</v>
      </c>
      <c r="O32" s="1" t="s">
        <v>716</v>
      </c>
      <c r="P32" s="1" t="s">
        <v>669</v>
      </c>
      <c r="Q32" s="1" t="s">
        <v>717</v>
      </c>
      <c r="S32" s="1" t="s">
        <v>498</v>
      </c>
      <c r="T32" s="1">
        <v>4</v>
      </c>
      <c r="U32" s="1" t="s">
        <v>16</v>
      </c>
      <c r="V32" s="1" t="s">
        <v>17</v>
      </c>
      <c r="W32" s="1">
        <v>-1</v>
      </c>
    </row>
    <row r="33" spans="1:23" x14ac:dyDescent="0.25">
      <c r="A33" s="1" t="s">
        <v>506</v>
      </c>
      <c r="B33" s="1">
        <v>3</v>
      </c>
      <c r="C33" s="1">
        <v>-10</v>
      </c>
      <c r="D33" s="1">
        <v>10</v>
      </c>
      <c r="E33" s="1">
        <v>-7</v>
      </c>
      <c r="F33" s="1">
        <v>7</v>
      </c>
      <c r="G33" s="1" t="s">
        <v>148</v>
      </c>
      <c r="H33" s="1" t="s">
        <v>507</v>
      </c>
      <c r="I33" s="1">
        <v>3</v>
      </c>
      <c r="J33" s="1" t="s">
        <v>30</v>
      </c>
      <c r="K33" s="1" t="s">
        <v>691</v>
      </c>
      <c r="L33" s="1">
        <v>3</v>
      </c>
      <c r="M33" s="1" t="s">
        <v>30</v>
      </c>
      <c r="N33" s="1" t="s">
        <v>692</v>
      </c>
      <c r="O33" s="1" t="s">
        <v>710</v>
      </c>
      <c r="P33" s="1" t="s">
        <v>578</v>
      </c>
      <c r="Q33" s="1" t="s">
        <v>652</v>
      </c>
      <c r="S33" s="1" t="s">
        <v>498</v>
      </c>
      <c r="T33" s="1">
        <v>2</v>
      </c>
      <c r="U33" s="1" t="s">
        <v>16</v>
      </c>
      <c r="V33" s="1" t="s">
        <v>19</v>
      </c>
      <c r="W33" s="1">
        <v>3</v>
      </c>
    </row>
    <row r="34" spans="1:23" x14ac:dyDescent="0.25">
      <c r="A34" s="1" t="s">
        <v>506</v>
      </c>
      <c r="B34" s="1">
        <v>-6</v>
      </c>
      <c r="C34" s="1">
        <v>-10</v>
      </c>
      <c r="D34" s="1">
        <v>10</v>
      </c>
      <c r="E34" s="1">
        <v>-7</v>
      </c>
      <c r="F34" s="1">
        <v>7</v>
      </c>
      <c r="G34" s="1" t="s">
        <v>100</v>
      </c>
      <c r="H34" s="1" t="s">
        <v>507</v>
      </c>
      <c r="I34" s="1">
        <v>-6</v>
      </c>
      <c r="J34" s="1" t="s">
        <v>30</v>
      </c>
      <c r="K34" s="1" t="s">
        <v>691</v>
      </c>
      <c r="L34" s="1">
        <v>-6</v>
      </c>
      <c r="M34" s="1" t="s">
        <v>30</v>
      </c>
      <c r="N34" s="1" t="s">
        <v>692</v>
      </c>
      <c r="O34" s="1" t="s">
        <v>708</v>
      </c>
      <c r="P34" s="1" t="s">
        <v>573</v>
      </c>
      <c r="Q34" s="1" t="s">
        <v>651</v>
      </c>
      <c r="S34" s="1" t="s">
        <v>498</v>
      </c>
      <c r="T34" s="1">
        <v>3</v>
      </c>
      <c r="U34" s="1" t="s">
        <v>16</v>
      </c>
      <c r="V34" s="1" t="s">
        <v>17</v>
      </c>
      <c r="W34" s="1">
        <v>-6</v>
      </c>
    </row>
    <row r="35" spans="1:23" x14ac:dyDescent="0.25">
      <c r="A35" s="1" t="s">
        <v>506</v>
      </c>
      <c r="B35" s="1">
        <v>-3</v>
      </c>
      <c r="C35" s="1">
        <v>-10</v>
      </c>
      <c r="D35" s="1">
        <v>10</v>
      </c>
      <c r="E35" s="1">
        <v>-7</v>
      </c>
      <c r="F35" s="1">
        <v>7</v>
      </c>
      <c r="G35" s="1" t="s">
        <v>71</v>
      </c>
      <c r="H35" s="1" t="s">
        <v>507</v>
      </c>
      <c r="I35" s="1">
        <v>-3</v>
      </c>
      <c r="J35" s="1" t="s">
        <v>30</v>
      </c>
      <c r="K35" s="1" t="s">
        <v>691</v>
      </c>
      <c r="L35" s="1">
        <v>-3</v>
      </c>
      <c r="M35" s="1" t="s">
        <v>30</v>
      </c>
      <c r="N35" s="1" t="s">
        <v>692</v>
      </c>
      <c r="O35" s="1" t="s">
        <v>703</v>
      </c>
      <c r="P35" s="1" t="s">
        <v>538</v>
      </c>
      <c r="Q35" s="1" t="s">
        <v>612</v>
      </c>
      <c r="S35" s="1" t="s">
        <v>498</v>
      </c>
      <c r="T35" s="1">
        <v>3</v>
      </c>
      <c r="U35" s="1" t="s">
        <v>16</v>
      </c>
      <c r="V35" s="1" t="s">
        <v>17</v>
      </c>
      <c r="W35" s="1">
        <v>-3</v>
      </c>
    </row>
    <row r="36" spans="1:23" x14ac:dyDescent="0.25">
      <c r="A36" s="1" t="s">
        <v>506</v>
      </c>
      <c r="B36" s="1">
        <v>-2</v>
      </c>
      <c r="C36" s="1">
        <v>-10</v>
      </c>
      <c r="D36" s="1">
        <v>10</v>
      </c>
      <c r="E36" s="1">
        <v>-7</v>
      </c>
      <c r="F36" s="1">
        <v>7</v>
      </c>
      <c r="G36" s="1" t="s">
        <v>182</v>
      </c>
      <c r="H36" s="1" t="s">
        <v>507</v>
      </c>
      <c r="I36" s="1">
        <v>-2</v>
      </c>
      <c r="J36" s="1" t="s">
        <v>30</v>
      </c>
      <c r="K36" s="1" t="s">
        <v>691</v>
      </c>
      <c r="L36" s="1">
        <v>-2</v>
      </c>
      <c r="M36" s="1" t="s">
        <v>30</v>
      </c>
      <c r="N36" s="1" t="s">
        <v>692</v>
      </c>
      <c r="O36" s="1" t="s">
        <v>695</v>
      </c>
      <c r="P36" s="1" t="s">
        <v>527</v>
      </c>
      <c r="Q36" s="1" t="s">
        <v>646</v>
      </c>
      <c r="S36" s="1" t="s">
        <v>498</v>
      </c>
      <c r="T36" s="1">
        <v>-2</v>
      </c>
      <c r="U36" s="1" t="s">
        <v>16</v>
      </c>
      <c r="V36" s="1" t="s">
        <v>17</v>
      </c>
      <c r="W36" s="1">
        <v>-2</v>
      </c>
    </row>
    <row r="37" spans="1:23" x14ac:dyDescent="0.25">
      <c r="A37" s="1" t="s">
        <v>506</v>
      </c>
      <c r="B37" s="1">
        <v>1</v>
      </c>
      <c r="C37" s="1">
        <v>-10</v>
      </c>
      <c r="D37" s="1">
        <v>10</v>
      </c>
      <c r="E37" s="1">
        <v>-7</v>
      </c>
      <c r="F37" s="1">
        <v>7</v>
      </c>
      <c r="G37" s="1" t="s">
        <v>21</v>
      </c>
      <c r="H37" s="1" t="s">
        <v>507</v>
      </c>
      <c r="I37" s="1">
        <v>1</v>
      </c>
      <c r="J37" s="1" t="s">
        <v>30</v>
      </c>
      <c r="K37" s="1" t="s">
        <v>691</v>
      </c>
      <c r="L37" s="1">
        <v>1</v>
      </c>
      <c r="M37" s="1" t="s">
        <v>30</v>
      </c>
      <c r="N37" s="1" t="s">
        <v>692</v>
      </c>
      <c r="O37" s="1" t="s">
        <v>693</v>
      </c>
      <c r="P37" s="1" t="s">
        <v>568</v>
      </c>
      <c r="Q37" s="1" t="s">
        <v>718</v>
      </c>
      <c r="S37" s="1" t="s">
        <v>498</v>
      </c>
      <c r="T37" s="1">
        <v>4</v>
      </c>
      <c r="U37" s="1" t="s">
        <v>16</v>
      </c>
      <c r="V37" s="1" t="s">
        <v>19</v>
      </c>
      <c r="W37" s="1">
        <v>1</v>
      </c>
    </row>
    <row r="38" spans="1:23" x14ac:dyDescent="0.25">
      <c r="A38" s="1" t="s">
        <v>506</v>
      </c>
      <c r="B38" s="1">
        <v>5</v>
      </c>
      <c r="C38" s="1">
        <v>-10</v>
      </c>
      <c r="D38" s="1">
        <v>10</v>
      </c>
      <c r="E38" s="1">
        <v>-7</v>
      </c>
      <c r="F38" s="1">
        <v>7</v>
      </c>
      <c r="G38" s="1" t="s">
        <v>156</v>
      </c>
      <c r="H38" s="1" t="s">
        <v>507</v>
      </c>
      <c r="I38" s="1">
        <v>5</v>
      </c>
      <c r="J38" s="1" t="s">
        <v>30</v>
      </c>
      <c r="K38" s="1" t="s">
        <v>691</v>
      </c>
      <c r="L38" s="1">
        <v>5</v>
      </c>
      <c r="M38" s="1" t="s">
        <v>30</v>
      </c>
      <c r="N38" s="1" t="s">
        <v>692</v>
      </c>
      <c r="O38" s="1" t="s">
        <v>711</v>
      </c>
      <c r="P38" s="1" t="s">
        <v>540</v>
      </c>
      <c r="Q38" s="1" t="s">
        <v>719</v>
      </c>
      <c r="S38" s="1" t="s">
        <v>498</v>
      </c>
      <c r="T38" s="1">
        <v>-2</v>
      </c>
      <c r="U38" s="1" t="s">
        <v>16</v>
      </c>
      <c r="V38" s="1" t="s">
        <v>19</v>
      </c>
      <c r="W38" s="1">
        <v>5</v>
      </c>
    </row>
    <row r="39" spans="1:23" x14ac:dyDescent="0.25">
      <c r="A39" s="1" t="s">
        <v>506</v>
      </c>
      <c r="B39" s="1">
        <v>1</v>
      </c>
      <c r="C39" s="1">
        <v>-10</v>
      </c>
      <c r="D39" s="1">
        <v>10</v>
      </c>
      <c r="E39" s="1">
        <v>-7</v>
      </c>
      <c r="F39" s="1">
        <v>7</v>
      </c>
      <c r="G39" s="1" t="s">
        <v>126</v>
      </c>
      <c r="H39" s="1" t="s">
        <v>507</v>
      </c>
      <c r="I39" s="1">
        <v>1</v>
      </c>
      <c r="J39" s="1" t="s">
        <v>30</v>
      </c>
      <c r="K39" s="1" t="s">
        <v>691</v>
      </c>
      <c r="L39" s="1">
        <v>1</v>
      </c>
      <c r="M39" s="1" t="s">
        <v>30</v>
      </c>
      <c r="N39" s="1" t="s">
        <v>692</v>
      </c>
      <c r="O39" s="1" t="s">
        <v>693</v>
      </c>
      <c r="P39" s="1" t="s">
        <v>643</v>
      </c>
      <c r="Q39" s="1" t="s">
        <v>644</v>
      </c>
      <c r="S39" s="1" t="s">
        <v>498</v>
      </c>
      <c r="T39" s="1">
        <v>-4</v>
      </c>
      <c r="U39" s="1" t="s">
        <v>16</v>
      </c>
      <c r="V39" s="1" t="s">
        <v>19</v>
      </c>
      <c r="W39" s="1">
        <v>1</v>
      </c>
    </row>
    <row r="40" spans="1:23" x14ac:dyDescent="0.25">
      <c r="A40" s="1" t="s">
        <v>506</v>
      </c>
      <c r="B40" s="1">
        <v>-4</v>
      </c>
      <c r="C40" s="1">
        <v>-10</v>
      </c>
      <c r="D40" s="1">
        <v>10</v>
      </c>
      <c r="E40" s="1">
        <v>-7</v>
      </c>
      <c r="F40" s="1">
        <v>7</v>
      </c>
      <c r="G40" s="1" t="s">
        <v>120</v>
      </c>
      <c r="H40" s="1" t="s">
        <v>507</v>
      </c>
      <c r="I40" s="1">
        <v>-4</v>
      </c>
      <c r="J40" s="1" t="s">
        <v>30</v>
      </c>
      <c r="K40" s="1" t="s">
        <v>691</v>
      </c>
      <c r="L40" s="1">
        <v>-4</v>
      </c>
      <c r="M40" s="1" t="s">
        <v>30</v>
      </c>
      <c r="N40" s="1" t="s">
        <v>692</v>
      </c>
      <c r="O40" s="1" t="s">
        <v>705</v>
      </c>
      <c r="P40" s="1" t="s">
        <v>555</v>
      </c>
      <c r="Q40" s="1" t="s">
        <v>609</v>
      </c>
      <c r="S40" s="1" t="s">
        <v>498</v>
      </c>
      <c r="T40" s="1">
        <v>-4</v>
      </c>
      <c r="U40" s="1" t="s">
        <v>16</v>
      </c>
      <c r="V40" s="1" t="s">
        <v>17</v>
      </c>
      <c r="W40" s="1">
        <v>-4</v>
      </c>
    </row>
    <row r="41" spans="1:23" x14ac:dyDescent="0.25">
      <c r="A41" s="1" t="s">
        <v>506</v>
      </c>
      <c r="B41" s="1">
        <v>-1</v>
      </c>
      <c r="C41" s="1">
        <v>-10</v>
      </c>
      <c r="D41" s="1">
        <v>10</v>
      </c>
      <c r="E41" s="1">
        <v>-7</v>
      </c>
      <c r="F41" s="1">
        <v>7</v>
      </c>
      <c r="G41" s="1" t="s">
        <v>114</v>
      </c>
      <c r="H41" s="1" t="s">
        <v>507</v>
      </c>
      <c r="I41" s="1">
        <v>-1</v>
      </c>
      <c r="J41" s="1" t="s">
        <v>30</v>
      </c>
      <c r="K41" s="1" t="s">
        <v>691</v>
      </c>
      <c r="L41" s="1">
        <v>-1</v>
      </c>
      <c r="M41" s="1" t="s">
        <v>30</v>
      </c>
      <c r="N41" s="1" t="s">
        <v>692</v>
      </c>
      <c r="O41" s="1" t="s">
        <v>716</v>
      </c>
      <c r="P41" s="1" t="s">
        <v>669</v>
      </c>
      <c r="Q41" s="1" t="s">
        <v>717</v>
      </c>
      <c r="S41" s="1" t="s">
        <v>498</v>
      </c>
      <c r="T41" s="1">
        <v>4</v>
      </c>
      <c r="U41" s="1" t="s">
        <v>16</v>
      </c>
      <c r="V41" s="1" t="s">
        <v>17</v>
      </c>
      <c r="W41" s="1">
        <v>-1</v>
      </c>
    </row>
    <row r="42" spans="1:23" x14ac:dyDescent="0.25">
      <c r="A42" s="1" t="s">
        <v>506</v>
      </c>
      <c r="B42" s="1">
        <v>-6</v>
      </c>
      <c r="C42" s="1">
        <v>-10</v>
      </c>
      <c r="D42" s="1">
        <v>10</v>
      </c>
      <c r="E42" s="1">
        <v>-7</v>
      </c>
      <c r="F42" s="1">
        <v>7</v>
      </c>
      <c r="G42" s="1" t="s">
        <v>14</v>
      </c>
      <c r="H42" s="1" t="s">
        <v>507</v>
      </c>
      <c r="I42" s="1">
        <v>-6</v>
      </c>
      <c r="J42" s="1" t="s">
        <v>30</v>
      </c>
      <c r="K42" s="1" t="s">
        <v>691</v>
      </c>
      <c r="L42" s="1">
        <v>-6</v>
      </c>
      <c r="M42" s="1" t="s">
        <v>30</v>
      </c>
      <c r="N42" s="1" t="s">
        <v>692</v>
      </c>
      <c r="O42" s="1" t="s">
        <v>708</v>
      </c>
      <c r="P42" s="1" t="s">
        <v>541</v>
      </c>
      <c r="Q42" s="1" t="s">
        <v>709</v>
      </c>
      <c r="S42" s="1" t="s">
        <v>498</v>
      </c>
      <c r="T42" s="1">
        <v>2</v>
      </c>
      <c r="U42" s="1" t="s">
        <v>16</v>
      </c>
      <c r="V42" s="1" t="s">
        <v>17</v>
      </c>
      <c r="W42" s="1">
        <v>-6</v>
      </c>
    </row>
    <row r="43" spans="1:23" x14ac:dyDescent="0.25">
      <c r="A43" s="1" t="s">
        <v>506</v>
      </c>
      <c r="B43" s="1">
        <v>-5</v>
      </c>
      <c r="C43" s="1">
        <v>-10</v>
      </c>
      <c r="D43" s="1">
        <v>10</v>
      </c>
      <c r="E43" s="1">
        <v>-7</v>
      </c>
      <c r="F43" s="1">
        <v>7</v>
      </c>
      <c r="G43" s="1" t="s">
        <v>103</v>
      </c>
      <c r="H43" s="1" t="s">
        <v>507</v>
      </c>
      <c r="I43" s="1">
        <v>-5</v>
      </c>
      <c r="J43" s="1" t="s">
        <v>30</v>
      </c>
      <c r="K43" s="1" t="s">
        <v>691</v>
      </c>
      <c r="L43" s="1">
        <v>-5</v>
      </c>
      <c r="M43" s="1" t="s">
        <v>30</v>
      </c>
      <c r="N43" s="1" t="s">
        <v>692</v>
      </c>
      <c r="O43" s="1" t="s">
        <v>713</v>
      </c>
      <c r="P43" s="1" t="s">
        <v>598</v>
      </c>
      <c r="Q43" s="1" t="s">
        <v>641</v>
      </c>
      <c r="S43" s="1" t="s">
        <v>498</v>
      </c>
      <c r="T43" s="1">
        <v>4</v>
      </c>
      <c r="U43" s="1" t="s">
        <v>16</v>
      </c>
      <c r="V43" s="1" t="s">
        <v>17</v>
      </c>
      <c r="W43" s="1">
        <v>-5</v>
      </c>
    </row>
    <row r="44" spans="1:23" x14ac:dyDescent="0.25">
      <c r="A44" s="1" t="s">
        <v>506</v>
      </c>
      <c r="B44" s="1">
        <v>1</v>
      </c>
      <c r="C44" s="1">
        <v>-10</v>
      </c>
      <c r="D44" s="1">
        <v>10</v>
      </c>
      <c r="E44" s="1">
        <v>-7</v>
      </c>
      <c r="F44" s="1">
        <v>7</v>
      </c>
      <c r="G44" s="1" t="s">
        <v>174</v>
      </c>
      <c r="H44" s="1" t="s">
        <v>507</v>
      </c>
      <c r="I44" s="1">
        <v>1</v>
      </c>
      <c r="J44" s="1" t="s">
        <v>30</v>
      </c>
      <c r="K44" s="1" t="s">
        <v>691</v>
      </c>
      <c r="L44" s="1">
        <v>1</v>
      </c>
      <c r="M44" s="1" t="s">
        <v>30</v>
      </c>
      <c r="N44" s="1" t="s">
        <v>692</v>
      </c>
      <c r="O44" s="1" t="s">
        <v>693</v>
      </c>
      <c r="P44" s="1" t="s">
        <v>539</v>
      </c>
      <c r="Q44" s="1" t="s">
        <v>605</v>
      </c>
      <c r="S44" s="1" t="s">
        <v>498</v>
      </c>
      <c r="T44" s="1">
        <v>1</v>
      </c>
      <c r="U44" s="1" t="s">
        <v>16</v>
      </c>
      <c r="V44" s="1" t="s">
        <v>19</v>
      </c>
      <c r="W44" s="1">
        <v>1</v>
      </c>
    </row>
    <row r="45" spans="1:23" x14ac:dyDescent="0.25">
      <c r="A45" s="1" t="s">
        <v>506</v>
      </c>
      <c r="B45" s="1">
        <v>-3</v>
      </c>
      <c r="C45" s="1">
        <v>-10</v>
      </c>
      <c r="D45" s="1">
        <v>10</v>
      </c>
      <c r="E45" s="1">
        <v>-7</v>
      </c>
      <c r="F45" s="1">
        <v>7</v>
      </c>
      <c r="G45" s="1" t="s">
        <v>71</v>
      </c>
      <c r="H45" s="1" t="s">
        <v>507</v>
      </c>
      <c r="I45" s="1">
        <v>-3</v>
      </c>
      <c r="J45" s="1" t="s">
        <v>30</v>
      </c>
      <c r="K45" s="1" t="s">
        <v>691</v>
      </c>
      <c r="L45" s="1">
        <v>-3</v>
      </c>
      <c r="M45" s="1" t="s">
        <v>30</v>
      </c>
      <c r="N45" s="1" t="s">
        <v>692</v>
      </c>
      <c r="O45" s="1" t="s">
        <v>703</v>
      </c>
      <c r="P45" s="1" t="s">
        <v>538</v>
      </c>
      <c r="Q45" s="1" t="s">
        <v>612</v>
      </c>
      <c r="S45" s="1" t="s">
        <v>498</v>
      </c>
      <c r="T45" s="1">
        <v>3</v>
      </c>
      <c r="U45" s="1" t="s">
        <v>16</v>
      </c>
      <c r="V45" s="1" t="s">
        <v>17</v>
      </c>
      <c r="W45" s="1">
        <v>-3</v>
      </c>
    </row>
    <row r="46" spans="1:23" x14ac:dyDescent="0.25">
      <c r="A46" s="1" t="s">
        <v>506</v>
      </c>
      <c r="B46" s="1">
        <v>-1</v>
      </c>
      <c r="C46" s="1">
        <v>-10</v>
      </c>
      <c r="D46" s="1">
        <v>10</v>
      </c>
      <c r="E46" s="1">
        <v>-7</v>
      </c>
      <c r="F46" s="1">
        <v>7</v>
      </c>
      <c r="G46" s="1" t="s">
        <v>111</v>
      </c>
      <c r="H46" s="1" t="s">
        <v>507</v>
      </c>
      <c r="I46" s="1">
        <v>-1</v>
      </c>
      <c r="J46" s="1" t="s">
        <v>30</v>
      </c>
      <c r="K46" s="1" t="s">
        <v>691</v>
      </c>
      <c r="L46" s="1">
        <v>-1</v>
      </c>
      <c r="M46" s="1" t="s">
        <v>30</v>
      </c>
      <c r="N46" s="1" t="s">
        <v>692</v>
      </c>
      <c r="O46" s="1" t="s">
        <v>716</v>
      </c>
      <c r="P46" s="1" t="s">
        <v>583</v>
      </c>
      <c r="Q46" s="1" t="s">
        <v>720</v>
      </c>
      <c r="S46" s="1" t="s">
        <v>498</v>
      </c>
      <c r="T46" s="1">
        <v>-1</v>
      </c>
      <c r="U46" s="1" t="s">
        <v>16</v>
      </c>
      <c r="V46" s="1" t="s">
        <v>17</v>
      </c>
      <c r="W46" s="1">
        <v>-1</v>
      </c>
    </row>
    <row r="47" spans="1:23" x14ac:dyDescent="0.25">
      <c r="A47" s="1" t="s">
        <v>506</v>
      </c>
      <c r="B47" s="1">
        <v>4</v>
      </c>
      <c r="C47" s="1">
        <v>-10</v>
      </c>
      <c r="D47" s="1">
        <v>10</v>
      </c>
      <c r="E47" s="1">
        <v>-7</v>
      </c>
      <c r="F47" s="1">
        <v>7</v>
      </c>
      <c r="G47" s="1" t="s">
        <v>79</v>
      </c>
      <c r="H47" s="1" t="s">
        <v>507</v>
      </c>
      <c r="I47" s="1">
        <v>4</v>
      </c>
      <c r="J47" s="1" t="s">
        <v>30</v>
      </c>
      <c r="K47" s="1" t="s">
        <v>691</v>
      </c>
      <c r="L47" s="1">
        <v>4</v>
      </c>
      <c r="M47" s="1" t="s">
        <v>30</v>
      </c>
      <c r="N47" s="1" t="s">
        <v>692</v>
      </c>
      <c r="O47" s="1" t="s">
        <v>698</v>
      </c>
      <c r="P47" s="1" t="s">
        <v>563</v>
      </c>
      <c r="Q47" s="1" t="s">
        <v>625</v>
      </c>
      <c r="S47" s="1" t="s">
        <v>498</v>
      </c>
      <c r="T47" s="1">
        <v>-3</v>
      </c>
      <c r="U47" s="1" t="s">
        <v>16</v>
      </c>
      <c r="V47" s="1" t="s">
        <v>19</v>
      </c>
      <c r="W47" s="1">
        <v>4</v>
      </c>
    </row>
    <row r="48" spans="1:23" x14ac:dyDescent="0.25">
      <c r="A48" s="1" t="s">
        <v>506</v>
      </c>
      <c r="B48" s="1">
        <v>-1</v>
      </c>
      <c r="C48" s="1">
        <v>-10</v>
      </c>
      <c r="D48" s="1">
        <v>10</v>
      </c>
      <c r="E48" s="1">
        <v>-7</v>
      </c>
      <c r="F48" s="1">
        <v>7</v>
      </c>
      <c r="G48" s="1" t="s">
        <v>111</v>
      </c>
      <c r="H48" s="1" t="s">
        <v>507</v>
      </c>
      <c r="I48" s="1">
        <v>-1</v>
      </c>
      <c r="J48" s="1" t="s">
        <v>30</v>
      </c>
      <c r="K48" s="1" t="s">
        <v>691</v>
      </c>
      <c r="L48" s="1">
        <v>-1</v>
      </c>
      <c r="M48" s="1" t="s">
        <v>30</v>
      </c>
      <c r="N48" s="1" t="s">
        <v>692</v>
      </c>
      <c r="O48" s="1" t="s">
        <v>716</v>
      </c>
      <c r="P48" s="1" t="s">
        <v>583</v>
      </c>
      <c r="Q48" s="1" t="s">
        <v>720</v>
      </c>
      <c r="S48" s="1" t="s">
        <v>498</v>
      </c>
      <c r="T48" s="1">
        <v>-1</v>
      </c>
      <c r="U48" s="1" t="s">
        <v>16</v>
      </c>
      <c r="V48" s="1" t="s">
        <v>17</v>
      </c>
      <c r="W48" s="1">
        <v>-1</v>
      </c>
    </row>
    <row r="49" spans="1:23" x14ac:dyDescent="0.25">
      <c r="A49" s="1" t="s">
        <v>506</v>
      </c>
      <c r="B49" s="1">
        <v>-2</v>
      </c>
      <c r="C49" s="1">
        <v>-10</v>
      </c>
      <c r="D49" s="1">
        <v>10</v>
      </c>
      <c r="E49" s="1">
        <v>-7</v>
      </c>
      <c r="F49" s="1">
        <v>7</v>
      </c>
      <c r="G49" s="1" t="s">
        <v>175</v>
      </c>
      <c r="H49" s="1" t="s">
        <v>507</v>
      </c>
      <c r="I49" s="1">
        <v>-2</v>
      </c>
      <c r="J49" s="1" t="s">
        <v>30</v>
      </c>
      <c r="K49" s="1" t="s">
        <v>691</v>
      </c>
      <c r="L49" s="1">
        <v>-2</v>
      </c>
      <c r="M49" s="1" t="s">
        <v>30</v>
      </c>
      <c r="N49" s="1" t="s">
        <v>692</v>
      </c>
      <c r="O49" s="1" t="s">
        <v>695</v>
      </c>
      <c r="P49" s="1" t="s">
        <v>566</v>
      </c>
      <c r="Q49" s="1" t="s">
        <v>631</v>
      </c>
      <c r="S49" s="1" t="s">
        <v>498</v>
      </c>
      <c r="T49" s="1">
        <v>-4</v>
      </c>
      <c r="U49" s="1" t="s">
        <v>16</v>
      </c>
      <c r="V49" s="1" t="s">
        <v>17</v>
      </c>
      <c r="W49" s="1">
        <v>-2</v>
      </c>
    </row>
    <row r="50" spans="1:23" x14ac:dyDescent="0.25">
      <c r="A50" s="1" t="s">
        <v>506</v>
      </c>
      <c r="B50" s="1">
        <v>-5</v>
      </c>
      <c r="C50" s="1">
        <v>-10</v>
      </c>
      <c r="D50" s="1">
        <v>10</v>
      </c>
      <c r="E50" s="1">
        <v>-7</v>
      </c>
      <c r="F50" s="1">
        <v>7</v>
      </c>
      <c r="G50" s="1" t="s">
        <v>115</v>
      </c>
      <c r="H50" s="1" t="s">
        <v>507</v>
      </c>
      <c r="I50" s="1">
        <v>-5</v>
      </c>
      <c r="J50" s="1" t="s">
        <v>30</v>
      </c>
      <c r="K50" s="1" t="s">
        <v>691</v>
      </c>
      <c r="L50" s="1">
        <v>-5</v>
      </c>
      <c r="M50" s="1" t="s">
        <v>30</v>
      </c>
      <c r="N50" s="1" t="s">
        <v>692</v>
      </c>
      <c r="O50" s="1" t="s">
        <v>713</v>
      </c>
      <c r="P50" s="1" t="s">
        <v>551</v>
      </c>
      <c r="Q50" s="1" t="s">
        <v>629</v>
      </c>
      <c r="S50" s="1" t="s">
        <v>498</v>
      </c>
      <c r="T50" s="1">
        <v>-2</v>
      </c>
      <c r="U50" s="1" t="s">
        <v>16</v>
      </c>
      <c r="V50" s="1" t="s">
        <v>17</v>
      </c>
      <c r="W50" s="1">
        <v>-5</v>
      </c>
    </row>
    <row r="51" spans="1:23" x14ac:dyDescent="0.25">
      <c r="A51" s="1" t="s">
        <v>506</v>
      </c>
      <c r="B51" s="1">
        <v>-2</v>
      </c>
      <c r="C51" s="1">
        <v>-10</v>
      </c>
      <c r="D51" s="1">
        <v>10</v>
      </c>
      <c r="E51" s="1">
        <v>-7</v>
      </c>
      <c r="F51" s="1">
        <v>7</v>
      </c>
      <c r="G51" s="1" t="s">
        <v>91</v>
      </c>
      <c r="H51" s="1" t="s">
        <v>507</v>
      </c>
      <c r="I51" s="1">
        <v>-2</v>
      </c>
      <c r="J51" s="1" t="s">
        <v>30</v>
      </c>
      <c r="K51" s="1" t="s">
        <v>691</v>
      </c>
      <c r="L51" s="1">
        <v>-2</v>
      </c>
      <c r="M51" s="1" t="s">
        <v>30</v>
      </c>
      <c r="N51" s="1" t="s">
        <v>692</v>
      </c>
      <c r="O51" s="1" t="s">
        <v>695</v>
      </c>
      <c r="P51" s="1" t="s">
        <v>687</v>
      </c>
      <c r="Q51" s="1" t="s">
        <v>721</v>
      </c>
      <c r="S51" s="1" t="s">
        <v>498</v>
      </c>
      <c r="T51" s="1">
        <v>2</v>
      </c>
      <c r="U51" s="1" t="s">
        <v>16</v>
      </c>
      <c r="V51" s="1" t="s">
        <v>17</v>
      </c>
      <c r="W51" s="1">
        <v>-2</v>
      </c>
    </row>
    <row r="52" spans="1:23" x14ac:dyDescent="0.25">
      <c r="A52" s="1" t="s">
        <v>506</v>
      </c>
      <c r="B52" s="1">
        <v>-6</v>
      </c>
      <c r="C52" s="1">
        <v>-10</v>
      </c>
      <c r="D52" s="1">
        <v>10</v>
      </c>
      <c r="E52" s="1">
        <v>-7</v>
      </c>
      <c r="F52" s="1">
        <v>7</v>
      </c>
      <c r="G52" s="1" t="s">
        <v>62</v>
      </c>
      <c r="H52" s="1" t="s">
        <v>507</v>
      </c>
      <c r="I52" s="1">
        <v>-6</v>
      </c>
      <c r="J52" s="1" t="s">
        <v>30</v>
      </c>
      <c r="K52" s="1" t="s">
        <v>691</v>
      </c>
      <c r="L52" s="1">
        <v>-6</v>
      </c>
      <c r="M52" s="1" t="s">
        <v>30</v>
      </c>
      <c r="N52" s="1" t="s">
        <v>692</v>
      </c>
      <c r="O52" s="1" t="s">
        <v>708</v>
      </c>
      <c r="P52" s="1" t="s">
        <v>565</v>
      </c>
      <c r="Q52" s="1" t="s">
        <v>618</v>
      </c>
      <c r="S52" s="1" t="s">
        <v>498</v>
      </c>
      <c r="T52" s="1">
        <v>-4</v>
      </c>
      <c r="U52" s="1" t="s">
        <v>16</v>
      </c>
      <c r="V52" s="1" t="s">
        <v>17</v>
      </c>
      <c r="W52" s="1">
        <v>-6</v>
      </c>
    </row>
    <row r="53" spans="1:23" x14ac:dyDescent="0.25">
      <c r="A53" s="1" t="s">
        <v>506</v>
      </c>
      <c r="B53" s="1">
        <v>1</v>
      </c>
      <c r="C53" s="1">
        <v>-10</v>
      </c>
      <c r="D53" s="1">
        <v>10</v>
      </c>
      <c r="E53" s="1">
        <v>-7</v>
      </c>
      <c r="F53" s="1">
        <v>7</v>
      </c>
      <c r="G53" s="1" t="s">
        <v>106</v>
      </c>
      <c r="H53" s="1" t="s">
        <v>507</v>
      </c>
      <c r="I53" s="1">
        <v>1</v>
      </c>
      <c r="J53" s="1" t="s">
        <v>30</v>
      </c>
      <c r="K53" s="1" t="s">
        <v>691</v>
      </c>
      <c r="L53" s="1">
        <v>1</v>
      </c>
      <c r="M53" s="1" t="s">
        <v>30</v>
      </c>
      <c r="N53" s="1" t="s">
        <v>692</v>
      </c>
      <c r="O53" s="1" t="s">
        <v>693</v>
      </c>
      <c r="P53" s="1" t="s">
        <v>635</v>
      </c>
      <c r="Q53" s="1" t="s">
        <v>636</v>
      </c>
      <c r="S53" s="1" t="s">
        <v>498</v>
      </c>
      <c r="T53" s="1">
        <v>-1</v>
      </c>
      <c r="U53" s="1" t="s">
        <v>16</v>
      </c>
      <c r="V53" s="1" t="s">
        <v>19</v>
      </c>
      <c r="W53" s="1">
        <v>1</v>
      </c>
    </row>
    <row r="54" spans="1:23" x14ac:dyDescent="0.25">
      <c r="A54" s="1" t="s">
        <v>506</v>
      </c>
      <c r="B54" s="1">
        <v>5</v>
      </c>
      <c r="C54" s="1">
        <v>-10</v>
      </c>
      <c r="D54" s="1">
        <v>10</v>
      </c>
      <c r="E54" s="1">
        <v>-7</v>
      </c>
      <c r="F54" s="1">
        <v>7</v>
      </c>
      <c r="G54" s="1" t="s">
        <v>84</v>
      </c>
      <c r="H54" s="1" t="s">
        <v>507</v>
      </c>
      <c r="I54" s="1">
        <v>5</v>
      </c>
      <c r="J54" s="1" t="s">
        <v>30</v>
      </c>
      <c r="K54" s="1" t="s">
        <v>691</v>
      </c>
      <c r="L54" s="1">
        <v>5</v>
      </c>
      <c r="M54" s="1" t="s">
        <v>30</v>
      </c>
      <c r="N54" s="1" t="s">
        <v>692</v>
      </c>
      <c r="O54" s="1" t="s">
        <v>711</v>
      </c>
      <c r="P54" s="1" t="s">
        <v>623</v>
      </c>
      <c r="Q54" s="1" t="s">
        <v>624</v>
      </c>
      <c r="S54" s="1" t="s">
        <v>498</v>
      </c>
      <c r="T54" s="1">
        <v>3</v>
      </c>
      <c r="U54" s="1" t="s">
        <v>16</v>
      </c>
      <c r="V54" s="1" t="s">
        <v>19</v>
      </c>
      <c r="W54" s="1">
        <v>5</v>
      </c>
    </row>
    <row r="55" spans="1:23" x14ac:dyDescent="0.25">
      <c r="A55" s="1" t="s">
        <v>506</v>
      </c>
      <c r="B55" s="1">
        <v>-4</v>
      </c>
      <c r="C55" s="1">
        <v>-10</v>
      </c>
      <c r="D55" s="1">
        <v>10</v>
      </c>
      <c r="E55" s="1">
        <v>-7</v>
      </c>
      <c r="F55" s="1">
        <v>7</v>
      </c>
      <c r="G55" s="1" t="s">
        <v>39</v>
      </c>
      <c r="H55" s="1" t="s">
        <v>507</v>
      </c>
      <c r="I55" s="1">
        <v>-4</v>
      </c>
      <c r="J55" s="1" t="s">
        <v>30</v>
      </c>
      <c r="K55" s="1" t="s">
        <v>691</v>
      </c>
      <c r="L55" s="1">
        <v>-4</v>
      </c>
      <c r="M55" s="1" t="s">
        <v>30</v>
      </c>
      <c r="N55" s="1" t="s">
        <v>692</v>
      </c>
      <c r="O55" s="1" t="s">
        <v>705</v>
      </c>
      <c r="P55" s="1" t="s">
        <v>545</v>
      </c>
      <c r="Q55" s="1" t="s">
        <v>722</v>
      </c>
      <c r="S55" s="1" t="s">
        <v>498</v>
      </c>
      <c r="T55" s="1">
        <v>-2</v>
      </c>
      <c r="U55" s="1" t="s">
        <v>16</v>
      </c>
      <c r="V55" s="1" t="s">
        <v>17</v>
      </c>
      <c r="W55" s="1">
        <v>-4</v>
      </c>
    </row>
    <row r="56" spans="1:23" x14ac:dyDescent="0.25">
      <c r="A56" s="1" t="s">
        <v>506</v>
      </c>
      <c r="B56" s="1">
        <v>1</v>
      </c>
      <c r="C56" s="1">
        <v>-10</v>
      </c>
      <c r="D56" s="1">
        <v>10</v>
      </c>
      <c r="E56" s="1">
        <v>-7</v>
      </c>
      <c r="F56" s="1">
        <v>7</v>
      </c>
      <c r="G56" s="1" t="s">
        <v>174</v>
      </c>
      <c r="H56" s="1" t="s">
        <v>507</v>
      </c>
      <c r="I56" s="1">
        <v>1</v>
      </c>
      <c r="J56" s="1" t="s">
        <v>30</v>
      </c>
      <c r="K56" s="1" t="s">
        <v>691</v>
      </c>
      <c r="L56" s="1">
        <v>1</v>
      </c>
      <c r="M56" s="1" t="s">
        <v>30</v>
      </c>
      <c r="N56" s="1" t="s">
        <v>692</v>
      </c>
      <c r="O56" s="1" t="s">
        <v>693</v>
      </c>
      <c r="P56" s="1" t="s">
        <v>539</v>
      </c>
      <c r="Q56" s="1" t="s">
        <v>605</v>
      </c>
      <c r="S56" s="1" t="s">
        <v>498</v>
      </c>
      <c r="T56" s="1">
        <v>1</v>
      </c>
      <c r="U56" s="1" t="s">
        <v>16</v>
      </c>
      <c r="V56" s="1" t="s">
        <v>19</v>
      </c>
      <c r="W56" s="1">
        <v>1</v>
      </c>
    </row>
    <row r="57" spans="1:23" x14ac:dyDescent="0.25">
      <c r="A57" s="1" t="s">
        <v>506</v>
      </c>
      <c r="B57" s="1">
        <v>1</v>
      </c>
      <c r="C57" s="1">
        <v>-10</v>
      </c>
      <c r="D57" s="1">
        <v>10</v>
      </c>
      <c r="E57" s="1">
        <v>-7</v>
      </c>
      <c r="F57" s="1">
        <v>7</v>
      </c>
      <c r="G57" s="1" t="s">
        <v>126</v>
      </c>
      <c r="H57" s="1" t="s">
        <v>507</v>
      </c>
      <c r="I57" s="1">
        <v>1</v>
      </c>
      <c r="J57" s="1" t="s">
        <v>30</v>
      </c>
      <c r="K57" s="1" t="s">
        <v>691</v>
      </c>
      <c r="L57" s="1">
        <v>1</v>
      </c>
      <c r="M57" s="1" t="s">
        <v>30</v>
      </c>
      <c r="N57" s="1" t="s">
        <v>692</v>
      </c>
      <c r="O57" s="1" t="s">
        <v>693</v>
      </c>
      <c r="P57" s="1" t="s">
        <v>643</v>
      </c>
      <c r="Q57" s="1" t="s">
        <v>644</v>
      </c>
      <c r="S57" s="1" t="s">
        <v>498</v>
      </c>
      <c r="T57" s="1">
        <v>-4</v>
      </c>
      <c r="U57" s="1" t="s">
        <v>16</v>
      </c>
      <c r="V57" s="1" t="s">
        <v>19</v>
      </c>
      <c r="W57" s="1">
        <v>1</v>
      </c>
    </row>
    <row r="58" spans="1:23" x14ac:dyDescent="0.25">
      <c r="A58" s="1" t="s">
        <v>506</v>
      </c>
      <c r="B58" s="1">
        <v>-5</v>
      </c>
      <c r="C58" s="1">
        <v>-10</v>
      </c>
      <c r="D58" s="1">
        <v>10</v>
      </c>
      <c r="E58" s="1">
        <v>-7</v>
      </c>
      <c r="F58" s="1">
        <v>7</v>
      </c>
      <c r="G58" s="1" t="s">
        <v>115</v>
      </c>
      <c r="H58" s="1" t="s">
        <v>507</v>
      </c>
      <c r="I58" s="1">
        <v>-5</v>
      </c>
      <c r="J58" s="1" t="s">
        <v>30</v>
      </c>
      <c r="K58" s="1" t="s">
        <v>691</v>
      </c>
      <c r="L58" s="1">
        <v>-5</v>
      </c>
      <c r="M58" s="1" t="s">
        <v>30</v>
      </c>
      <c r="N58" s="1" t="s">
        <v>692</v>
      </c>
      <c r="O58" s="1" t="s">
        <v>713</v>
      </c>
      <c r="P58" s="1" t="s">
        <v>551</v>
      </c>
      <c r="Q58" s="1" t="s">
        <v>629</v>
      </c>
      <c r="S58" s="1" t="s">
        <v>498</v>
      </c>
      <c r="T58" s="1">
        <v>-2</v>
      </c>
      <c r="U58" s="1" t="s">
        <v>16</v>
      </c>
      <c r="V58" s="1" t="s">
        <v>17</v>
      </c>
      <c r="W58" s="1">
        <v>-5</v>
      </c>
    </row>
    <row r="59" spans="1:23" x14ac:dyDescent="0.25">
      <c r="A59" s="1" t="s">
        <v>506</v>
      </c>
      <c r="B59" s="1">
        <v>4</v>
      </c>
      <c r="C59" s="1">
        <v>-10</v>
      </c>
      <c r="D59" s="1">
        <v>10</v>
      </c>
      <c r="E59" s="1">
        <v>-7</v>
      </c>
      <c r="F59" s="1">
        <v>7</v>
      </c>
      <c r="G59" s="1" t="s">
        <v>82</v>
      </c>
      <c r="H59" s="1" t="s">
        <v>507</v>
      </c>
      <c r="I59" s="1">
        <v>4</v>
      </c>
      <c r="J59" s="1" t="s">
        <v>30</v>
      </c>
      <c r="K59" s="1" t="s">
        <v>691</v>
      </c>
      <c r="L59" s="1">
        <v>4</v>
      </c>
      <c r="M59" s="1" t="s">
        <v>30</v>
      </c>
      <c r="N59" s="1" t="s">
        <v>692</v>
      </c>
      <c r="O59" s="1" t="s">
        <v>698</v>
      </c>
      <c r="P59" s="1" t="s">
        <v>523</v>
      </c>
      <c r="Q59" s="1" t="s">
        <v>611</v>
      </c>
      <c r="S59" s="1" t="s">
        <v>498</v>
      </c>
      <c r="T59" s="1">
        <v>1</v>
      </c>
      <c r="U59" s="1" t="s">
        <v>16</v>
      </c>
      <c r="V59" s="1" t="s">
        <v>19</v>
      </c>
      <c r="W59" s="1">
        <v>4</v>
      </c>
    </row>
    <row r="60" spans="1:23" x14ac:dyDescent="0.25">
      <c r="A60" s="1" t="s">
        <v>506</v>
      </c>
      <c r="B60" s="1">
        <v>3</v>
      </c>
      <c r="C60" s="1">
        <v>-10</v>
      </c>
      <c r="D60" s="1">
        <v>10</v>
      </c>
      <c r="E60" s="1">
        <v>-7</v>
      </c>
      <c r="F60" s="1">
        <v>7</v>
      </c>
      <c r="G60" s="1" t="s">
        <v>172</v>
      </c>
      <c r="H60" s="1" t="s">
        <v>507</v>
      </c>
      <c r="I60" s="1">
        <v>3</v>
      </c>
      <c r="J60" s="1" t="s">
        <v>30</v>
      </c>
      <c r="K60" s="1" t="s">
        <v>691</v>
      </c>
      <c r="L60" s="1">
        <v>3</v>
      </c>
      <c r="M60" s="1" t="s">
        <v>30</v>
      </c>
      <c r="N60" s="1" t="s">
        <v>692</v>
      </c>
      <c r="O60" s="1" t="s">
        <v>710</v>
      </c>
      <c r="P60" s="1" t="s">
        <v>592</v>
      </c>
      <c r="Q60" s="1" t="s">
        <v>630</v>
      </c>
      <c r="S60" s="1" t="s">
        <v>498</v>
      </c>
      <c r="T60" s="1">
        <v>-3</v>
      </c>
      <c r="U60" s="1" t="s">
        <v>16</v>
      </c>
      <c r="V60" s="1" t="s">
        <v>19</v>
      </c>
      <c r="W60" s="1">
        <v>3</v>
      </c>
    </row>
    <row r="61" spans="1:23" x14ac:dyDescent="0.25">
      <c r="A61" s="1" t="s">
        <v>506</v>
      </c>
      <c r="B61" s="1">
        <v>-5</v>
      </c>
      <c r="C61" s="1">
        <v>-10</v>
      </c>
      <c r="D61" s="1">
        <v>10</v>
      </c>
      <c r="E61" s="1">
        <v>-7</v>
      </c>
      <c r="F61" s="1">
        <v>7</v>
      </c>
      <c r="G61" s="1" t="s">
        <v>137</v>
      </c>
      <c r="H61" s="1" t="s">
        <v>507</v>
      </c>
      <c r="I61" s="1">
        <v>-5</v>
      </c>
      <c r="J61" s="1" t="s">
        <v>30</v>
      </c>
      <c r="K61" s="1" t="s">
        <v>691</v>
      </c>
      <c r="L61" s="1">
        <v>-5</v>
      </c>
      <c r="M61" s="1" t="s">
        <v>30</v>
      </c>
      <c r="N61" s="1" t="s">
        <v>692</v>
      </c>
      <c r="O61" s="1" t="s">
        <v>713</v>
      </c>
      <c r="P61" s="1" t="s">
        <v>520</v>
      </c>
      <c r="Q61" s="1" t="s">
        <v>723</v>
      </c>
      <c r="S61" s="1" t="s">
        <v>498</v>
      </c>
      <c r="T61" s="1">
        <v>1</v>
      </c>
      <c r="U61" s="1" t="s">
        <v>16</v>
      </c>
      <c r="V61" s="1" t="s">
        <v>17</v>
      </c>
      <c r="W61" s="1">
        <v>-5</v>
      </c>
    </row>
    <row r="62" spans="1:23" x14ac:dyDescent="0.25">
      <c r="A62" s="1" t="s">
        <v>506</v>
      </c>
      <c r="B62" s="1">
        <v>2</v>
      </c>
      <c r="C62" s="1">
        <v>-10</v>
      </c>
      <c r="D62" s="1">
        <v>10</v>
      </c>
      <c r="E62" s="1">
        <v>-7</v>
      </c>
      <c r="F62" s="1">
        <v>7</v>
      </c>
      <c r="G62" s="1" t="s">
        <v>173</v>
      </c>
      <c r="H62" s="1" t="s">
        <v>507</v>
      </c>
      <c r="I62" s="1">
        <v>2</v>
      </c>
      <c r="J62" s="1" t="s">
        <v>30</v>
      </c>
      <c r="K62" s="1" t="s">
        <v>691</v>
      </c>
      <c r="L62" s="1">
        <v>2</v>
      </c>
      <c r="M62" s="1" t="s">
        <v>30</v>
      </c>
      <c r="N62" s="1" t="s">
        <v>692</v>
      </c>
      <c r="O62" s="1" t="s">
        <v>700</v>
      </c>
      <c r="P62" s="1" t="s">
        <v>701</v>
      </c>
      <c r="Q62" s="1" t="s">
        <v>702</v>
      </c>
      <c r="S62" s="1" t="s">
        <v>498</v>
      </c>
      <c r="T62" s="1">
        <v>1</v>
      </c>
      <c r="U62" s="1" t="s">
        <v>16</v>
      </c>
      <c r="V62" s="1" t="s">
        <v>19</v>
      </c>
      <c r="W62" s="1">
        <v>2</v>
      </c>
    </row>
    <row r="63" spans="1:23" x14ac:dyDescent="0.25">
      <c r="A63" s="1" t="s">
        <v>506</v>
      </c>
      <c r="B63" s="1">
        <v>-2</v>
      </c>
      <c r="C63" s="1">
        <v>-10</v>
      </c>
      <c r="D63" s="1">
        <v>10</v>
      </c>
      <c r="E63" s="1">
        <v>-7</v>
      </c>
      <c r="F63" s="1">
        <v>7</v>
      </c>
      <c r="G63" s="1" t="s">
        <v>101</v>
      </c>
      <c r="H63" s="1" t="s">
        <v>507</v>
      </c>
      <c r="I63" s="1">
        <v>-2</v>
      </c>
      <c r="J63" s="1" t="s">
        <v>30</v>
      </c>
      <c r="K63" s="1" t="s">
        <v>691</v>
      </c>
      <c r="L63" s="1">
        <v>-2</v>
      </c>
      <c r="M63" s="1" t="s">
        <v>30</v>
      </c>
      <c r="N63" s="1" t="s">
        <v>692</v>
      </c>
      <c r="O63" s="1" t="s">
        <v>695</v>
      </c>
      <c r="P63" s="1" t="s">
        <v>571</v>
      </c>
      <c r="Q63" s="1" t="s">
        <v>724</v>
      </c>
      <c r="S63" s="1" t="s">
        <v>498</v>
      </c>
      <c r="T63" s="1">
        <v>1</v>
      </c>
      <c r="U63" s="1" t="s">
        <v>16</v>
      </c>
      <c r="V63" s="1" t="s">
        <v>17</v>
      </c>
      <c r="W63" s="1">
        <v>-2</v>
      </c>
    </row>
    <row r="64" spans="1:23" x14ac:dyDescent="0.25">
      <c r="A64" s="1" t="s">
        <v>506</v>
      </c>
      <c r="B64" s="1">
        <v>-4</v>
      </c>
      <c r="C64" s="1">
        <v>-10</v>
      </c>
      <c r="D64" s="1">
        <v>10</v>
      </c>
      <c r="E64" s="1">
        <v>-7</v>
      </c>
      <c r="F64" s="1">
        <v>7</v>
      </c>
      <c r="G64" s="1" t="s">
        <v>80</v>
      </c>
      <c r="H64" s="1" t="s">
        <v>507</v>
      </c>
      <c r="I64" s="1">
        <v>-4</v>
      </c>
      <c r="J64" s="1" t="s">
        <v>30</v>
      </c>
      <c r="K64" s="1" t="s">
        <v>691</v>
      </c>
      <c r="L64" s="1">
        <v>-4</v>
      </c>
      <c r="M64" s="1" t="s">
        <v>30</v>
      </c>
      <c r="N64" s="1" t="s">
        <v>692</v>
      </c>
      <c r="O64" s="1" t="s">
        <v>705</v>
      </c>
      <c r="P64" s="1" t="s">
        <v>614</v>
      </c>
      <c r="Q64" s="1" t="s">
        <v>615</v>
      </c>
      <c r="S64" s="1" t="s">
        <v>498</v>
      </c>
      <c r="T64" s="1">
        <v>-3</v>
      </c>
      <c r="U64" s="1" t="s">
        <v>16</v>
      </c>
      <c r="V64" s="1" t="s">
        <v>17</v>
      </c>
      <c r="W64" s="1">
        <v>-4</v>
      </c>
    </row>
    <row r="65" spans="1:23" x14ac:dyDescent="0.25">
      <c r="A65" s="1" t="s">
        <v>506</v>
      </c>
      <c r="B65" s="1">
        <v>-3</v>
      </c>
      <c r="C65" s="1">
        <v>-10</v>
      </c>
      <c r="D65" s="1">
        <v>10</v>
      </c>
      <c r="E65" s="1">
        <v>-7</v>
      </c>
      <c r="F65" s="1">
        <v>7</v>
      </c>
      <c r="G65" s="1" t="s">
        <v>95</v>
      </c>
      <c r="H65" s="1" t="s">
        <v>507</v>
      </c>
      <c r="I65" s="1">
        <v>-3</v>
      </c>
      <c r="J65" s="1" t="s">
        <v>30</v>
      </c>
      <c r="K65" s="1" t="s">
        <v>691</v>
      </c>
      <c r="L65" s="1">
        <v>-3</v>
      </c>
      <c r="M65" s="1" t="s">
        <v>30</v>
      </c>
      <c r="N65" s="1" t="s">
        <v>692</v>
      </c>
      <c r="O65" s="1" t="s">
        <v>703</v>
      </c>
      <c r="P65" s="1" t="s">
        <v>570</v>
      </c>
      <c r="Q65" s="1" t="s">
        <v>628</v>
      </c>
      <c r="S65" s="1" t="s">
        <v>498</v>
      </c>
      <c r="T65" s="1">
        <v>-4</v>
      </c>
      <c r="U65" s="1" t="s">
        <v>16</v>
      </c>
      <c r="V65" s="1" t="s">
        <v>17</v>
      </c>
      <c r="W65" s="1">
        <v>-3</v>
      </c>
    </row>
    <row r="66" spans="1:23" x14ac:dyDescent="0.25">
      <c r="A66" s="1" t="s">
        <v>506</v>
      </c>
      <c r="B66" s="1">
        <v>-3</v>
      </c>
      <c r="C66" s="1">
        <v>-10</v>
      </c>
      <c r="D66" s="1">
        <v>10</v>
      </c>
      <c r="E66" s="1">
        <v>-7</v>
      </c>
      <c r="F66" s="1">
        <v>7</v>
      </c>
      <c r="G66" s="1" t="s">
        <v>11</v>
      </c>
      <c r="H66" s="1" t="s">
        <v>507</v>
      </c>
      <c r="I66" s="1">
        <v>-3</v>
      </c>
      <c r="J66" s="1" t="s">
        <v>30</v>
      </c>
      <c r="K66" s="1" t="s">
        <v>691</v>
      </c>
      <c r="L66" s="1">
        <v>-3</v>
      </c>
      <c r="M66" s="1" t="s">
        <v>30</v>
      </c>
      <c r="N66" s="1" t="s">
        <v>692</v>
      </c>
      <c r="O66" s="1" t="s">
        <v>703</v>
      </c>
      <c r="P66" s="1" t="s">
        <v>560</v>
      </c>
      <c r="Q66" s="1" t="s">
        <v>725</v>
      </c>
      <c r="S66" s="1" t="s">
        <v>498</v>
      </c>
      <c r="T66" s="1">
        <v>2</v>
      </c>
      <c r="U66" s="1" t="s">
        <v>16</v>
      </c>
      <c r="V66" s="1" t="s">
        <v>17</v>
      </c>
      <c r="W66" s="1">
        <v>-3</v>
      </c>
    </row>
    <row r="67" spans="1:23" x14ac:dyDescent="0.25">
      <c r="A67" s="1" t="s">
        <v>506</v>
      </c>
      <c r="B67" s="1">
        <v>-4</v>
      </c>
      <c r="C67" s="1">
        <v>-10</v>
      </c>
      <c r="D67" s="1">
        <v>10</v>
      </c>
      <c r="E67" s="1">
        <v>-7</v>
      </c>
      <c r="F67" s="1">
        <v>7</v>
      </c>
      <c r="G67" s="1" t="s">
        <v>120</v>
      </c>
      <c r="H67" s="1" t="s">
        <v>507</v>
      </c>
      <c r="I67" s="1">
        <v>-4</v>
      </c>
      <c r="J67" s="1" t="s">
        <v>30</v>
      </c>
      <c r="K67" s="1" t="s">
        <v>691</v>
      </c>
      <c r="L67" s="1">
        <v>-4</v>
      </c>
      <c r="M67" s="1" t="s">
        <v>30</v>
      </c>
      <c r="N67" s="1" t="s">
        <v>692</v>
      </c>
      <c r="O67" s="1" t="s">
        <v>705</v>
      </c>
      <c r="P67" s="1" t="s">
        <v>555</v>
      </c>
      <c r="Q67" s="1" t="s">
        <v>609</v>
      </c>
      <c r="S67" s="1" t="s">
        <v>498</v>
      </c>
      <c r="T67" s="1">
        <v>-4</v>
      </c>
      <c r="U67" s="1" t="s">
        <v>16</v>
      </c>
      <c r="V67" s="1" t="s">
        <v>17</v>
      </c>
      <c r="W67" s="1">
        <v>-4</v>
      </c>
    </row>
    <row r="68" spans="1:23" x14ac:dyDescent="0.25">
      <c r="A68" s="1" t="s">
        <v>506</v>
      </c>
      <c r="B68" s="1">
        <v>-5</v>
      </c>
      <c r="C68" s="1">
        <v>-10</v>
      </c>
      <c r="D68" s="1">
        <v>10</v>
      </c>
      <c r="E68" s="1">
        <v>-7</v>
      </c>
      <c r="F68" s="1">
        <v>7</v>
      </c>
      <c r="G68" s="1" t="s">
        <v>46</v>
      </c>
      <c r="H68" s="1" t="s">
        <v>507</v>
      </c>
      <c r="I68" s="1">
        <v>-5</v>
      </c>
      <c r="J68" s="1" t="s">
        <v>30</v>
      </c>
      <c r="K68" s="1" t="s">
        <v>691</v>
      </c>
      <c r="L68" s="1">
        <v>-5</v>
      </c>
      <c r="M68" s="1" t="s">
        <v>30</v>
      </c>
      <c r="N68" s="1" t="s">
        <v>692</v>
      </c>
      <c r="O68" s="1" t="s">
        <v>713</v>
      </c>
      <c r="P68" s="1" t="s">
        <v>547</v>
      </c>
      <c r="Q68" s="1" t="s">
        <v>714</v>
      </c>
      <c r="S68" s="1" t="s">
        <v>498</v>
      </c>
      <c r="T68" s="1">
        <v>-4</v>
      </c>
      <c r="U68" s="1" t="s">
        <v>16</v>
      </c>
      <c r="V68" s="1" t="s">
        <v>17</v>
      </c>
      <c r="W68" s="1">
        <v>-5</v>
      </c>
    </row>
    <row r="69" spans="1:23" x14ac:dyDescent="0.25">
      <c r="A69" s="1" t="s">
        <v>506</v>
      </c>
      <c r="B69" s="1">
        <v>-1</v>
      </c>
      <c r="C69" s="1">
        <v>-10</v>
      </c>
      <c r="D69" s="1">
        <v>10</v>
      </c>
      <c r="E69" s="1">
        <v>-7</v>
      </c>
      <c r="F69" s="1">
        <v>7</v>
      </c>
      <c r="G69" s="1" t="s">
        <v>150</v>
      </c>
      <c r="H69" s="1" t="s">
        <v>507</v>
      </c>
      <c r="I69" s="1">
        <v>-1</v>
      </c>
      <c r="J69" s="1" t="s">
        <v>30</v>
      </c>
      <c r="K69" s="1" t="s">
        <v>691</v>
      </c>
      <c r="L69" s="1">
        <v>-1</v>
      </c>
      <c r="M69" s="1" t="s">
        <v>30</v>
      </c>
      <c r="N69" s="1" t="s">
        <v>692</v>
      </c>
      <c r="O69" s="1" t="s">
        <v>716</v>
      </c>
      <c r="P69" s="1" t="s">
        <v>681</v>
      </c>
      <c r="Q69" s="1" t="s">
        <v>726</v>
      </c>
      <c r="S69" s="1" t="s">
        <v>498</v>
      </c>
      <c r="T69" s="1">
        <v>3</v>
      </c>
      <c r="U69" s="1" t="s">
        <v>16</v>
      </c>
      <c r="V69" s="1" t="s">
        <v>17</v>
      </c>
      <c r="W69" s="1">
        <v>-1</v>
      </c>
    </row>
    <row r="70" spans="1:23" x14ac:dyDescent="0.25">
      <c r="A70" s="1" t="s">
        <v>506</v>
      </c>
      <c r="B70" s="1">
        <v>6</v>
      </c>
      <c r="C70" s="1">
        <v>-10</v>
      </c>
      <c r="D70" s="1">
        <v>10</v>
      </c>
      <c r="E70" s="1">
        <v>-7</v>
      </c>
      <c r="F70" s="1">
        <v>7</v>
      </c>
      <c r="G70" s="1" t="s">
        <v>45</v>
      </c>
      <c r="H70" s="1" t="s">
        <v>507</v>
      </c>
      <c r="I70" s="1">
        <v>6</v>
      </c>
      <c r="J70" s="1" t="s">
        <v>30</v>
      </c>
      <c r="K70" s="1" t="s">
        <v>691</v>
      </c>
      <c r="L70" s="1">
        <v>6</v>
      </c>
      <c r="M70" s="1" t="s">
        <v>30</v>
      </c>
      <c r="N70" s="1" t="s">
        <v>692</v>
      </c>
      <c r="O70" s="1" t="s">
        <v>694</v>
      </c>
      <c r="P70" s="1" t="s">
        <v>594</v>
      </c>
      <c r="Q70" s="1" t="s">
        <v>657</v>
      </c>
      <c r="S70" s="1" t="s">
        <v>498</v>
      </c>
      <c r="T70" s="1">
        <v>-4</v>
      </c>
      <c r="U70" s="1" t="s">
        <v>16</v>
      </c>
      <c r="V70" s="1" t="s">
        <v>19</v>
      </c>
      <c r="W70" s="1">
        <v>6</v>
      </c>
    </row>
    <row r="71" spans="1:23" x14ac:dyDescent="0.25">
      <c r="A71" s="1" t="s">
        <v>506</v>
      </c>
      <c r="B71" s="1">
        <v>-3</v>
      </c>
      <c r="C71" s="1">
        <v>-10</v>
      </c>
      <c r="D71" s="1">
        <v>10</v>
      </c>
      <c r="E71" s="1">
        <v>-7</v>
      </c>
      <c r="F71" s="1">
        <v>7</v>
      </c>
      <c r="G71" s="1" t="s">
        <v>110</v>
      </c>
      <c r="H71" s="1" t="s">
        <v>507</v>
      </c>
      <c r="I71" s="1">
        <v>-3</v>
      </c>
      <c r="J71" s="1" t="s">
        <v>30</v>
      </c>
      <c r="K71" s="1" t="s">
        <v>691</v>
      </c>
      <c r="L71" s="1">
        <v>-3</v>
      </c>
      <c r="M71" s="1" t="s">
        <v>30</v>
      </c>
      <c r="N71" s="1" t="s">
        <v>692</v>
      </c>
      <c r="O71" s="1" t="s">
        <v>703</v>
      </c>
      <c r="P71" s="1" t="s">
        <v>526</v>
      </c>
      <c r="Q71" s="1" t="s">
        <v>656</v>
      </c>
      <c r="S71" s="1" t="s">
        <v>498</v>
      </c>
      <c r="T71" s="1">
        <v>1</v>
      </c>
      <c r="U71" s="1" t="s">
        <v>16</v>
      </c>
      <c r="V71" s="1" t="s">
        <v>17</v>
      </c>
      <c r="W71" s="1">
        <v>-3</v>
      </c>
    </row>
    <row r="72" spans="1:23" x14ac:dyDescent="0.25">
      <c r="A72" s="1" t="s">
        <v>506</v>
      </c>
      <c r="B72" s="1">
        <v>-5</v>
      </c>
      <c r="C72" s="1">
        <v>-10</v>
      </c>
      <c r="D72" s="1">
        <v>10</v>
      </c>
      <c r="E72" s="1">
        <v>-7</v>
      </c>
      <c r="F72" s="1">
        <v>7</v>
      </c>
      <c r="G72" s="1" t="s">
        <v>103</v>
      </c>
      <c r="H72" s="1" t="s">
        <v>507</v>
      </c>
      <c r="I72" s="1">
        <v>-5</v>
      </c>
      <c r="J72" s="1" t="s">
        <v>30</v>
      </c>
      <c r="K72" s="1" t="s">
        <v>691</v>
      </c>
      <c r="L72" s="1">
        <v>-5</v>
      </c>
      <c r="M72" s="1" t="s">
        <v>30</v>
      </c>
      <c r="N72" s="1" t="s">
        <v>692</v>
      </c>
      <c r="O72" s="1" t="s">
        <v>713</v>
      </c>
      <c r="P72" s="1" t="s">
        <v>598</v>
      </c>
      <c r="Q72" s="1" t="s">
        <v>641</v>
      </c>
      <c r="S72" s="1" t="s">
        <v>498</v>
      </c>
      <c r="T72" s="1">
        <v>4</v>
      </c>
      <c r="U72" s="1" t="s">
        <v>16</v>
      </c>
      <c r="V72" s="1" t="s">
        <v>17</v>
      </c>
      <c r="W72" s="1">
        <v>-5</v>
      </c>
    </row>
    <row r="73" spans="1:23" x14ac:dyDescent="0.25">
      <c r="A73" s="1" t="s">
        <v>506</v>
      </c>
      <c r="B73" s="1">
        <v>2</v>
      </c>
      <c r="C73" s="1">
        <v>-10</v>
      </c>
      <c r="D73" s="1">
        <v>10</v>
      </c>
      <c r="E73" s="1">
        <v>-7</v>
      </c>
      <c r="F73" s="1">
        <v>7</v>
      </c>
      <c r="G73" s="1" t="s">
        <v>173</v>
      </c>
      <c r="H73" s="1" t="s">
        <v>507</v>
      </c>
      <c r="I73" s="1">
        <v>2</v>
      </c>
      <c r="J73" s="1" t="s">
        <v>30</v>
      </c>
      <c r="K73" s="1" t="s">
        <v>691</v>
      </c>
      <c r="L73" s="1">
        <v>2</v>
      </c>
      <c r="M73" s="1" t="s">
        <v>30</v>
      </c>
      <c r="N73" s="1" t="s">
        <v>692</v>
      </c>
      <c r="O73" s="1" t="s">
        <v>700</v>
      </c>
      <c r="P73" s="1" t="s">
        <v>701</v>
      </c>
      <c r="Q73" s="1" t="s">
        <v>702</v>
      </c>
      <c r="S73" s="1" t="s">
        <v>498</v>
      </c>
      <c r="T73" s="1">
        <v>1</v>
      </c>
      <c r="U73" s="1" t="s">
        <v>16</v>
      </c>
      <c r="V73" s="1" t="s">
        <v>19</v>
      </c>
      <c r="W73" s="1">
        <v>2</v>
      </c>
    </row>
    <row r="74" spans="1:23" x14ac:dyDescent="0.25">
      <c r="A74" s="1" t="s">
        <v>506</v>
      </c>
      <c r="B74" s="1">
        <v>3</v>
      </c>
      <c r="C74" s="1">
        <v>-10</v>
      </c>
      <c r="D74" s="1">
        <v>10</v>
      </c>
      <c r="E74" s="1">
        <v>-7</v>
      </c>
      <c r="F74" s="1">
        <v>7</v>
      </c>
      <c r="G74" s="1" t="s">
        <v>142</v>
      </c>
      <c r="H74" s="1" t="s">
        <v>507</v>
      </c>
      <c r="I74" s="1">
        <v>3</v>
      </c>
      <c r="J74" s="1" t="s">
        <v>30</v>
      </c>
      <c r="K74" s="1" t="s">
        <v>691</v>
      </c>
      <c r="L74" s="1">
        <v>3</v>
      </c>
      <c r="M74" s="1" t="s">
        <v>30</v>
      </c>
      <c r="N74" s="1" t="s">
        <v>692</v>
      </c>
      <c r="O74" s="1" t="s">
        <v>710</v>
      </c>
      <c r="P74" s="1" t="s">
        <v>659</v>
      </c>
      <c r="Q74" s="1" t="s">
        <v>660</v>
      </c>
      <c r="S74" s="1" t="s">
        <v>498</v>
      </c>
      <c r="T74" s="1">
        <v>-1</v>
      </c>
      <c r="U74" s="1" t="s">
        <v>16</v>
      </c>
      <c r="V74" s="1" t="s">
        <v>19</v>
      </c>
      <c r="W74" s="1">
        <v>3</v>
      </c>
    </row>
    <row r="75" spans="1:23" x14ac:dyDescent="0.25">
      <c r="A75" s="1" t="s">
        <v>506</v>
      </c>
      <c r="B75" s="1">
        <v>3</v>
      </c>
      <c r="C75" s="1">
        <v>-10</v>
      </c>
      <c r="D75" s="1">
        <v>10</v>
      </c>
      <c r="E75" s="1">
        <v>-7</v>
      </c>
      <c r="F75" s="1">
        <v>7</v>
      </c>
      <c r="G75" s="1" t="s">
        <v>44</v>
      </c>
      <c r="H75" s="1" t="s">
        <v>507</v>
      </c>
      <c r="I75" s="1">
        <v>3</v>
      </c>
      <c r="J75" s="1" t="s">
        <v>30</v>
      </c>
      <c r="K75" s="1" t="s">
        <v>691</v>
      </c>
      <c r="L75" s="1">
        <v>3</v>
      </c>
      <c r="M75" s="1" t="s">
        <v>30</v>
      </c>
      <c r="N75" s="1" t="s">
        <v>692</v>
      </c>
      <c r="O75" s="1" t="s">
        <v>710</v>
      </c>
      <c r="P75" s="1" t="s">
        <v>572</v>
      </c>
      <c r="Q75" s="1" t="s">
        <v>727</v>
      </c>
      <c r="S75" s="1" t="s">
        <v>498</v>
      </c>
      <c r="T75" s="1">
        <v>3</v>
      </c>
      <c r="U75" s="1" t="s">
        <v>16</v>
      </c>
      <c r="V75" s="1" t="s">
        <v>19</v>
      </c>
      <c r="W75" s="1">
        <v>3</v>
      </c>
    </row>
    <row r="76" spans="1:23" x14ac:dyDescent="0.25">
      <c r="A76" s="1" t="s">
        <v>506</v>
      </c>
      <c r="B76" s="1">
        <v>-4</v>
      </c>
      <c r="C76" s="1">
        <v>-10</v>
      </c>
      <c r="D76" s="1">
        <v>10</v>
      </c>
      <c r="E76" s="1">
        <v>-7</v>
      </c>
      <c r="F76" s="1">
        <v>7</v>
      </c>
      <c r="G76" s="1" t="s">
        <v>56</v>
      </c>
      <c r="H76" s="1" t="s">
        <v>507</v>
      </c>
      <c r="I76" s="1">
        <v>-4</v>
      </c>
      <c r="J76" s="1" t="s">
        <v>30</v>
      </c>
      <c r="K76" s="1" t="s">
        <v>691</v>
      </c>
      <c r="L76" s="1">
        <v>-4</v>
      </c>
      <c r="M76" s="1" t="s">
        <v>30</v>
      </c>
      <c r="N76" s="1" t="s">
        <v>692</v>
      </c>
      <c r="O76" s="1" t="s">
        <v>705</v>
      </c>
      <c r="P76" s="1" t="s">
        <v>557</v>
      </c>
      <c r="Q76" s="1" t="s">
        <v>640</v>
      </c>
      <c r="S76" s="1" t="s">
        <v>498</v>
      </c>
      <c r="T76" s="1">
        <v>1</v>
      </c>
      <c r="U76" s="1" t="s">
        <v>16</v>
      </c>
      <c r="V76" s="1" t="s">
        <v>17</v>
      </c>
      <c r="W76" s="1">
        <v>-4</v>
      </c>
    </row>
    <row r="77" spans="1:23" x14ac:dyDescent="0.25">
      <c r="A77" s="1" t="s">
        <v>506</v>
      </c>
      <c r="B77" s="1">
        <v>-6</v>
      </c>
      <c r="C77" s="1">
        <v>-10</v>
      </c>
      <c r="D77" s="1">
        <v>10</v>
      </c>
      <c r="E77" s="1">
        <v>-7</v>
      </c>
      <c r="F77" s="1">
        <v>7</v>
      </c>
      <c r="G77" s="1" t="s">
        <v>85</v>
      </c>
      <c r="H77" s="1" t="s">
        <v>507</v>
      </c>
      <c r="I77" s="1">
        <v>-6</v>
      </c>
      <c r="J77" s="1" t="s">
        <v>30</v>
      </c>
      <c r="K77" s="1" t="s">
        <v>691</v>
      </c>
      <c r="L77" s="1">
        <v>-6</v>
      </c>
      <c r="M77" s="1" t="s">
        <v>30</v>
      </c>
      <c r="N77" s="1" t="s">
        <v>692</v>
      </c>
      <c r="O77" s="1" t="s">
        <v>708</v>
      </c>
      <c r="P77" s="1" t="s">
        <v>632</v>
      </c>
      <c r="Q77" s="1" t="s">
        <v>633</v>
      </c>
      <c r="S77" s="1" t="s">
        <v>498</v>
      </c>
      <c r="T77" s="1">
        <v>1</v>
      </c>
      <c r="U77" s="1" t="s">
        <v>16</v>
      </c>
      <c r="V77" s="1" t="s">
        <v>17</v>
      </c>
      <c r="W77" s="1">
        <v>-6</v>
      </c>
    </row>
    <row r="78" spans="1:23" x14ac:dyDescent="0.25">
      <c r="A78" s="1" t="s">
        <v>506</v>
      </c>
      <c r="B78" s="1">
        <v>-5</v>
      </c>
      <c r="C78" s="1">
        <v>-10</v>
      </c>
      <c r="D78" s="1">
        <v>10</v>
      </c>
      <c r="E78" s="1">
        <v>-7</v>
      </c>
      <c r="F78" s="1">
        <v>7</v>
      </c>
      <c r="G78" s="1" t="s">
        <v>103</v>
      </c>
      <c r="H78" s="1" t="s">
        <v>507</v>
      </c>
      <c r="I78" s="1">
        <v>-5</v>
      </c>
      <c r="J78" s="1" t="s">
        <v>30</v>
      </c>
      <c r="K78" s="1" t="s">
        <v>691</v>
      </c>
      <c r="L78" s="1">
        <v>-5</v>
      </c>
      <c r="M78" s="1" t="s">
        <v>30</v>
      </c>
      <c r="N78" s="1" t="s">
        <v>692</v>
      </c>
      <c r="O78" s="1" t="s">
        <v>713</v>
      </c>
      <c r="P78" s="1" t="s">
        <v>598</v>
      </c>
      <c r="Q78" s="1" t="s">
        <v>641</v>
      </c>
      <c r="S78" s="1" t="s">
        <v>498</v>
      </c>
      <c r="T78" s="1">
        <v>4</v>
      </c>
      <c r="U78" s="1" t="s">
        <v>16</v>
      </c>
      <c r="V78" s="1" t="s">
        <v>17</v>
      </c>
      <c r="W78" s="1">
        <v>-5</v>
      </c>
    </row>
    <row r="79" spans="1:23" x14ac:dyDescent="0.25">
      <c r="A79" s="1" t="s">
        <v>506</v>
      </c>
      <c r="B79" s="1">
        <v>-5</v>
      </c>
      <c r="C79" s="1">
        <v>-10</v>
      </c>
      <c r="D79" s="1">
        <v>10</v>
      </c>
      <c r="E79" s="1">
        <v>-7</v>
      </c>
      <c r="F79" s="1">
        <v>7</v>
      </c>
      <c r="G79" s="1" t="s">
        <v>115</v>
      </c>
      <c r="H79" s="1" t="s">
        <v>507</v>
      </c>
      <c r="I79" s="1">
        <v>-5</v>
      </c>
      <c r="J79" s="1" t="s">
        <v>30</v>
      </c>
      <c r="K79" s="1" t="s">
        <v>691</v>
      </c>
      <c r="L79" s="1">
        <v>-5</v>
      </c>
      <c r="M79" s="1" t="s">
        <v>30</v>
      </c>
      <c r="N79" s="1" t="s">
        <v>692</v>
      </c>
      <c r="O79" s="1" t="s">
        <v>713</v>
      </c>
      <c r="P79" s="1" t="s">
        <v>551</v>
      </c>
      <c r="Q79" s="1" t="s">
        <v>629</v>
      </c>
      <c r="S79" s="1" t="s">
        <v>498</v>
      </c>
      <c r="T79" s="1">
        <v>-2</v>
      </c>
      <c r="U79" s="1" t="s">
        <v>16</v>
      </c>
      <c r="V79" s="1" t="s">
        <v>17</v>
      </c>
      <c r="W79" s="1">
        <v>-5</v>
      </c>
    </row>
    <row r="80" spans="1:23" x14ac:dyDescent="0.25">
      <c r="A80" s="1" t="s">
        <v>506</v>
      </c>
      <c r="B80" s="1">
        <v>-3</v>
      </c>
      <c r="C80" s="1">
        <v>-10</v>
      </c>
      <c r="D80" s="1">
        <v>10</v>
      </c>
      <c r="E80" s="1">
        <v>-7</v>
      </c>
      <c r="F80" s="1">
        <v>7</v>
      </c>
      <c r="G80" s="1" t="s">
        <v>95</v>
      </c>
      <c r="H80" s="1" t="s">
        <v>507</v>
      </c>
      <c r="I80" s="1">
        <v>-3</v>
      </c>
      <c r="J80" s="1" t="s">
        <v>30</v>
      </c>
      <c r="K80" s="1" t="s">
        <v>691</v>
      </c>
      <c r="L80" s="1">
        <v>-3</v>
      </c>
      <c r="M80" s="1" t="s">
        <v>30</v>
      </c>
      <c r="N80" s="1" t="s">
        <v>692</v>
      </c>
      <c r="O80" s="1" t="s">
        <v>703</v>
      </c>
      <c r="P80" s="1" t="s">
        <v>570</v>
      </c>
      <c r="Q80" s="1" t="s">
        <v>628</v>
      </c>
      <c r="S80" s="1" t="s">
        <v>498</v>
      </c>
      <c r="T80" s="1">
        <v>-4</v>
      </c>
      <c r="U80" s="1" t="s">
        <v>16</v>
      </c>
      <c r="V80" s="1" t="s">
        <v>17</v>
      </c>
      <c r="W80" s="1">
        <v>-3</v>
      </c>
    </row>
    <row r="81" spans="1:23" x14ac:dyDescent="0.25">
      <c r="A81" s="1" t="s">
        <v>506</v>
      </c>
      <c r="B81" s="1">
        <v>-5</v>
      </c>
      <c r="C81" s="1">
        <v>-10</v>
      </c>
      <c r="D81" s="1">
        <v>10</v>
      </c>
      <c r="E81" s="1">
        <v>-7</v>
      </c>
      <c r="F81" s="1">
        <v>7</v>
      </c>
      <c r="G81" s="1" t="s">
        <v>137</v>
      </c>
      <c r="H81" s="1" t="s">
        <v>507</v>
      </c>
      <c r="I81" s="1">
        <v>-5</v>
      </c>
      <c r="J81" s="1" t="s">
        <v>30</v>
      </c>
      <c r="K81" s="1" t="s">
        <v>691</v>
      </c>
      <c r="L81" s="1">
        <v>-5</v>
      </c>
      <c r="M81" s="1" t="s">
        <v>30</v>
      </c>
      <c r="N81" s="1" t="s">
        <v>692</v>
      </c>
      <c r="O81" s="1" t="s">
        <v>713</v>
      </c>
      <c r="P81" s="1" t="s">
        <v>520</v>
      </c>
      <c r="Q81" s="1" t="s">
        <v>723</v>
      </c>
      <c r="S81" s="1" t="s">
        <v>498</v>
      </c>
      <c r="T81" s="1">
        <v>1</v>
      </c>
      <c r="U81" s="1" t="s">
        <v>16</v>
      </c>
      <c r="V81" s="1" t="s">
        <v>17</v>
      </c>
      <c r="W81" s="1">
        <v>-5</v>
      </c>
    </row>
    <row r="82" spans="1:23" x14ac:dyDescent="0.25">
      <c r="A82" s="1" t="s">
        <v>506</v>
      </c>
      <c r="B82" s="1">
        <v>-2</v>
      </c>
      <c r="C82" s="1">
        <v>-10</v>
      </c>
      <c r="D82" s="1">
        <v>10</v>
      </c>
      <c r="E82" s="1">
        <v>-7</v>
      </c>
      <c r="F82" s="1">
        <v>7</v>
      </c>
      <c r="G82" s="1" t="s">
        <v>182</v>
      </c>
      <c r="H82" s="1" t="s">
        <v>507</v>
      </c>
      <c r="I82" s="1">
        <v>-2</v>
      </c>
      <c r="J82" s="1" t="s">
        <v>30</v>
      </c>
      <c r="K82" s="1" t="s">
        <v>691</v>
      </c>
      <c r="L82" s="1">
        <v>-2</v>
      </c>
      <c r="M82" s="1" t="s">
        <v>30</v>
      </c>
      <c r="N82" s="1" t="s">
        <v>692</v>
      </c>
      <c r="O82" s="1" t="s">
        <v>695</v>
      </c>
      <c r="P82" s="1" t="s">
        <v>527</v>
      </c>
      <c r="Q82" s="1" t="s">
        <v>646</v>
      </c>
      <c r="S82" s="1" t="s">
        <v>498</v>
      </c>
      <c r="T82" s="1">
        <v>-2</v>
      </c>
      <c r="U82" s="1" t="s">
        <v>16</v>
      </c>
      <c r="V82" s="1" t="s">
        <v>17</v>
      </c>
      <c r="W82" s="1">
        <v>-2</v>
      </c>
    </row>
    <row r="83" spans="1:23" x14ac:dyDescent="0.25">
      <c r="A83" s="1" t="s">
        <v>506</v>
      </c>
      <c r="B83" s="1">
        <v>-4</v>
      </c>
      <c r="C83" s="1">
        <v>-10</v>
      </c>
      <c r="D83" s="1">
        <v>10</v>
      </c>
      <c r="E83" s="1">
        <v>-7</v>
      </c>
      <c r="F83" s="1">
        <v>7</v>
      </c>
      <c r="G83" s="1" t="s">
        <v>179</v>
      </c>
      <c r="H83" s="1" t="s">
        <v>507</v>
      </c>
      <c r="I83" s="1">
        <v>-4</v>
      </c>
      <c r="J83" s="1" t="s">
        <v>30</v>
      </c>
      <c r="K83" s="1" t="s">
        <v>691</v>
      </c>
      <c r="L83" s="1">
        <v>-4</v>
      </c>
      <c r="M83" s="1" t="s">
        <v>30</v>
      </c>
      <c r="N83" s="1" t="s">
        <v>692</v>
      </c>
      <c r="O83" s="1" t="s">
        <v>705</v>
      </c>
      <c r="P83" s="1" t="s">
        <v>649</v>
      </c>
      <c r="Q83" s="1" t="s">
        <v>650</v>
      </c>
      <c r="S83" s="1" t="s">
        <v>498</v>
      </c>
      <c r="T83" s="1">
        <v>-1</v>
      </c>
      <c r="U83" s="1" t="s">
        <v>16</v>
      </c>
      <c r="V83" s="1" t="s">
        <v>17</v>
      </c>
      <c r="W83" s="1">
        <v>-4</v>
      </c>
    </row>
    <row r="84" spans="1:23" x14ac:dyDescent="0.25">
      <c r="A84" s="1" t="s">
        <v>506</v>
      </c>
      <c r="B84" s="1">
        <v>-5</v>
      </c>
      <c r="C84" s="1">
        <v>-10</v>
      </c>
      <c r="D84" s="1">
        <v>10</v>
      </c>
      <c r="E84" s="1">
        <v>-7</v>
      </c>
      <c r="F84" s="1">
        <v>7</v>
      </c>
      <c r="G84" s="1" t="s">
        <v>46</v>
      </c>
      <c r="H84" s="1" t="s">
        <v>507</v>
      </c>
      <c r="I84" s="1">
        <v>-5</v>
      </c>
      <c r="J84" s="1" t="s">
        <v>30</v>
      </c>
      <c r="K84" s="1" t="s">
        <v>691</v>
      </c>
      <c r="L84" s="1">
        <v>-5</v>
      </c>
      <c r="M84" s="1" t="s">
        <v>30</v>
      </c>
      <c r="N84" s="1" t="s">
        <v>692</v>
      </c>
      <c r="O84" s="1" t="s">
        <v>713</v>
      </c>
      <c r="P84" s="1" t="s">
        <v>547</v>
      </c>
      <c r="Q84" s="1" t="s">
        <v>714</v>
      </c>
      <c r="S84" s="1" t="s">
        <v>498</v>
      </c>
      <c r="T84" s="1">
        <v>-4</v>
      </c>
      <c r="U84" s="1" t="s">
        <v>16</v>
      </c>
      <c r="V84" s="1" t="s">
        <v>17</v>
      </c>
      <c r="W84" s="1">
        <v>-5</v>
      </c>
    </row>
    <row r="85" spans="1:23" x14ac:dyDescent="0.25">
      <c r="A85" s="1" t="s">
        <v>506</v>
      </c>
      <c r="B85" s="1">
        <v>-3</v>
      </c>
      <c r="C85" s="1">
        <v>-10</v>
      </c>
      <c r="D85" s="1">
        <v>10</v>
      </c>
      <c r="E85" s="1">
        <v>-7</v>
      </c>
      <c r="F85" s="1">
        <v>7</v>
      </c>
      <c r="G85" s="1" t="s">
        <v>110</v>
      </c>
      <c r="H85" s="1" t="s">
        <v>507</v>
      </c>
      <c r="I85" s="1">
        <v>-3</v>
      </c>
      <c r="J85" s="1" t="s">
        <v>30</v>
      </c>
      <c r="K85" s="1" t="s">
        <v>691</v>
      </c>
      <c r="L85" s="1">
        <v>-3</v>
      </c>
      <c r="M85" s="1" t="s">
        <v>30</v>
      </c>
      <c r="N85" s="1" t="s">
        <v>692</v>
      </c>
      <c r="O85" s="1" t="s">
        <v>703</v>
      </c>
      <c r="P85" s="1" t="s">
        <v>526</v>
      </c>
      <c r="Q85" s="1" t="s">
        <v>656</v>
      </c>
      <c r="S85" s="1" t="s">
        <v>498</v>
      </c>
      <c r="T85" s="1">
        <v>1</v>
      </c>
      <c r="U85" s="1" t="s">
        <v>16</v>
      </c>
      <c r="V85" s="1" t="s">
        <v>17</v>
      </c>
      <c r="W85" s="1">
        <v>-3</v>
      </c>
    </row>
    <row r="86" spans="1:23" x14ac:dyDescent="0.25">
      <c r="A86" s="1" t="s">
        <v>506</v>
      </c>
      <c r="B86" s="1">
        <v>4</v>
      </c>
      <c r="C86" s="1">
        <v>-10</v>
      </c>
      <c r="D86" s="1">
        <v>10</v>
      </c>
      <c r="E86" s="1">
        <v>-7</v>
      </c>
      <c r="F86" s="1">
        <v>7</v>
      </c>
      <c r="G86" s="1" t="s">
        <v>79</v>
      </c>
      <c r="H86" s="1" t="s">
        <v>507</v>
      </c>
      <c r="I86" s="1">
        <v>4</v>
      </c>
      <c r="J86" s="1" t="s">
        <v>30</v>
      </c>
      <c r="K86" s="1" t="s">
        <v>691</v>
      </c>
      <c r="L86" s="1">
        <v>4</v>
      </c>
      <c r="M86" s="1" t="s">
        <v>30</v>
      </c>
      <c r="N86" s="1" t="s">
        <v>692</v>
      </c>
      <c r="O86" s="1" t="s">
        <v>698</v>
      </c>
      <c r="P86" s="1" t="s">
        <v>563</v>
      </c>
      <c r="Q86" s="1" t="s">
        <v>625</v>
      </c>
      <c r="S86" s="1" t="s">
        <v>498</v>
      </c>
      <c r="T86" s="1">
        <v>-3</v>
      </c>
      <c r="U86" s="1" t="s">
        <v>16</v>
      </c>
      <c r="V86" s="1" t="s">
        <v>19</v>
      </c>
      <c r="W86" s="1">
        <v>4</v>
      </c>
    </row>
    <row r="87" spans="1:23" x14ac:dyDescent="0.25">
      <c r="A87" s="1" t="s">
        <v>506</v>
      </c>
      <c r="B87" s="1">
        <v>-5</v>
      </c>
      <c r="C87" s="1">
        <v>-10</v>
      </c>
      <c r="D87" s="1">
        <v>10</v>
      </c>
      <c r="E87" s="1">
        <v>-7</v>
      </c>
      <c r="F87" s="1">
        <v>7</v>
      </c>
      <c r="G87" s="1" t="s">
        <v>46</v>
      </c>
      <c r="H87" s="1" t="s">
        <v>507</v>
      </c>
      <c r="I87" s="1">
        <v>-5</v>
      </c>
      <c r="J87" s="1" t="s">
        <v>30</v>
      </c>
      <c r="K87" s="1" t="s">
        <v>691</v>
      </c>
      <c r="L87" s="1">
        <v>-5</v>
      </c>
      <c r="M87" s="1" t="s">
        <v>30</v>
      </c>
      <c r="N87" s="1" t="s">
        <v>692</v>
      </c>
      <c r="O87" s="1" t="s">
        <v>713</v>
      </c>
      <c r="P87" s="1" t="s">
        <v>547</v>
      </c>
      <c r="Q87" s="1" t="s">
        <v>714</v>
      </c>
      <c r="S87" s="1" t="s">
        <v>498</v>
      </c>
      <c r="T87" s="1">
        <v>-4</v>
      </c>
      <c r="U87" s="1" t="s">
        <v>16</v>
      </c>
      <c r="V87" s="1" t="s">
        <v>17</v>
      </c>
      <c r="W87" s="1">
        <v>-5</v>
      </c>
    </row>
    <row r="88" spans="1:23" x14ac:dyDescent="0.25">
      <c r="A88" s="1" t="s">
        <v>506</v>
      </c>
      <c r="B88" s="1">
        <v>-1</v>
      </c>
      <c r="C88" s="1">
        <v>-10</v>
      </c>
      <c r="D88" s="1">
        <v>10</v>
      </c>
      <c r="E88" s="1">
        <v>-7</v>
      </c>
      <c r="F88" s="1">
        <v>7</v>
      </c>
      <c r="G88" s="1" t="s">
        <v>154</v>
      </c>
      <c r="H88" s="1" t="s">
        <v>507</v>
      </c>
      <c r="I88" s="1">
        <v>-1</v>
      </c>
      <c r="J88" s="1" t="s">
        <v>30</v>
      </c>
      <c r="K88" s="1" t="s">
        <v>691</v>
      </c>
      <c r="L88" s="1">
        <v>-1</v>
      </c>
      <c r="M88" s="1" t="s">
        <v>30</v>
      </c>
      <c r="N88" s="1" t="s">
        <v>692</v>
      </c>
      <c r="O88" s="1" t="s">
        <v>716</v>
      </c>
      <c r="P88" s="1" t="s">
        <v>558</v>
      </c>
      <c r="Q88" s="1" t="s">
        <v>608</v>
      </c>
      <c r="S88" s="1" t="s">
        <v>498</v>
      </c>
      <c r="T88" s="1">
        <v>-3</v>
      </c>
      <c r="U88" s="1" t="s">
        <v>16</v>
      </c>
      <c r="V88" s="1" t="s">
        <v>17</v>
      </c>
      <c r="W88" s="1">
        <v>-1</v>
      </c>
    </row>
    <row r="89" spans="1:23" x14ac:dyDescent="0.25">
      <c r="A89" s="1" t="s">
        <v>506</v>
      </c>
      <c r="B89" s="1">
        <v>-6</v>
      </c>
      <c r="C89" s="1">
        <v>-10</v>
      </c>
      <c r="D89" s="1">
        <v>10</v>
      </c>
      <c r="E89" s="1">
        <v>-7</v>
      </c>
      <c r="F89" s="1">
        <v>7</v>
      </c>
      <c r="G89" s="1" t="s">
        <v>117</v>
      </c>
      <c r="H89" s="1" t="s">
        <v>507</v>
      </c>
      <c r="I89" s="1">
        <v>-6</v>
      </c>
      <c r="J89" s="1" t="s">
        <v>30</v>
      </c>
      <c r="K89" s="1" t="s">
        <v>691</v>
      </c>
      <c r="L89" s="1">
        <v>-6</v>
      </c>
      <c r="M89" s="1" t="s">
        <v>30</v>
      </c>
      <c r="N89" s="1" t="s">
        <v>692</v>
      </c>
      <c r="O89" s="1" t="s">
        <v>708</v>
      </c>
      <c r="P89" s="1" t="s">
        <v>728</v>
      </c>
      <c r="Q89" s="1" t="s">
        <v>729</v>
      </c>
      <c r="S89" s="1" t="s">
        <v>498</v>
      </c>
      <c r="T89" s="1">
        <v>-1</v>
      </c>
      <c r="U89" s="1" t="s">
        <v>16</v>
      </c>
      <c r="V89" s="1" t="s">
        <v>17</v>
      </c>
      <c r="W89" s="1">
        <v>-6</v>
      </c>
    </row>
    <row r="90" spans="1:23" x14ac:dyDescent="0.25">
      <c r="A90" s="1" t="s">
        <v>506</v>
      </c>
      <c r="B90" s="1">
        <v>2</v>
      </c>
      <c r="C90" s="1">
        <v>-10</v>
      </c>
      <c r="D90" s="1">
        <v>10</v>
      </c>
      <c r="E90" s="1">
        <v>-7</v>
      </c>
      <c r="F90" s="1">
        <v>7</v>
      </c>
      <c r="G90" s="1" t="s">
        <v>75</v>
      </c>
      <c r="H90" s="1" t="s">
        <v>507</v>
      </c>
      <c r="I90" s="1">
        <v>2</v>
      </c>
      <c r="J90" s="1" t="s">
        <v>30</v>
      </c>
      <c r="K90" s="1" t="s">
        <v>691</v>
      </c>
      <c r="L90" s="1">
        <v>2</v>
      </c>
      <c r="M90" s="1" t="s">
        <v>30</v>
      </c>
      <c r="N90" s="1" t="s">
        <v>692</v>
      </c>
      <c r="O90" s="1" t="s">
        <v>700</v>
      </c>
      <c r="P90" s="1" t="s">
        <v>586</v>
      </c>
      <c r="Q90" s="1" t="s">
        <v>617</v>
      </c>
      <c r="S90" s="1" t="s">
        <v>498</v>
      </c>
      <c r="T90" s="1">
        <v>-2</v>
      </c>
      <c r="U90" s="1" t="s">
        <v>16</v>
      </c>
      <c r="V90" s="1" t="s">
        <v>19</v>
      </c>
      <c r="W90" s="1">
        <v>2</v>
      </c>
    </row>
    <row r="91" spans="1:23" x14ac:dyDescent="0.25">
      <c r="A91" s="1" t="s">
        <v>506</v>
      </c>
      <c r="B91" s="1">
        <v>3</v>
      </c>
      <c r="C91" s="1">
        <v>-10</v>
      </c>
      <c r="D91" s="1">
        <v>10</v>
      </c>
      <c r="E91" s="1">
        <v>-7</v>
      </c>
      <c r="F91" s="1">
        <v>7</v>
      </c>
      <c r="G91" s="1" t="s">
        <v>94</v>
      </c>
      <c r="H91" s="1" t="s">
        <v>507</v>
      </c>
      <c r="I91" s="1">
        <v>3</v>
      </c>
      <c r="J91" s="1" t="s">
        <v>30</v>
      </c>
      <c r="K91" s="1" t="s">
        <v>691</v>
      </c>
      <c r="L91" s="1">
        <v>3</v>
      </c>
      <c r="M91" s="1" t="s">
        <v>30</v>
      </c>
      <c r="N91" s="1" t="s">
        <v>692</v>
      </c>
      <c r="O91" s="1" t="s">
        <v>710</v>
      </c>
      <c r="P91" s="1" t="s">
        <v>606</v>
      </c>
      <c r="Q91" s="1" t="s">
        <v>607</v>
      </c>
      <c r="S91" s="1" t="s">
        <v>498</v>
      </c>
      <c r="T91" s="1">
        <v>-4</v>
      </c>
      <c r="U91" s="1" t="s">
        <v>16</v>
      </c>
      <c r="V91" s="1" t="s">
        <v>19</v>
      </c>
      <c r="W91" s="1">
        <v>3</v>
      </c>
    </row>
    <row r="92" spans="1:23" x14ac:dyDescent="0.25">
      <c r="A92" s="1" t="s">
        <v>506</v>
      </c>
      <c r="B92" s="1">
        <v>-5</v>
      </c>
      <c r="C92" s="1">
        <v>-10</v>
      </c>
      <c r="D92" s="1">
        <v>10</v>
      </c>
      <c r="E92" s="1">
        <v>-7</v>
      </c>
      <c r="F92" s="1">
        <v>7</v>
      </c>
      <c r="G92" s="1" t="s">
        <v>13</v>
      </c>
      <c r="H92" s="1" t="s">
        <v>507</v>
      </c>
      <c r="I92" s="1">
        <v>-5</v>
      </c>
      <c r="J92" s="1" t="s">
        <v>30</v>
      </c>
      <c r="K92" s="1" t="s">
        <v>691</v>
      </c>
      <c r="L92" s="1">
        <v>-5</v>
      </c>
      <c r="M92" s="1" t="s">
        <v>30</v>
      </c>
      <c r="N92" s="1" t="s">
        <v>692</v>
      </c>
      <c r="O92" s="1" t="s">
        <v>713</v>
      </c>
      <c r="P92" s="1" t="s">
        <v>674</v>
      </c>
      <c r="Q92" s="1" t="s">
        <v>730</v>
      </c>
      <c r="S92" s="1" t="s">
        <v>498</v>
      </c>
      <c r="T92" s="1">
        <v>2</v>
      </c>
      <c r="U92" s="1" t="s">
        <v>16</v>
      </c>
      <c r="V92" s="1" t="s">
        <v>17</v>
      </c>
      <c r="W92" s="1">
        <v>-5</v>
      </c>
    </row>
    <row r="93" spans="1:23" x14ac:dyDescent="0.25">
      <c r="A93" s="1" t="s">
        <v>506</v>
      </c>
      <c r="B93" s="1">
        <v>-2</v>
      </c>
      <c r="C93" s="1">
        <v>-10</v>
      </c>
      <c r="D93" s="1">
        <v>10</v>
      </c>
      <c r="E93" s="1">
        <v>-7</v>
      </c>
      <c r="F93" s="1">
        <v>7</v>
      </c>
      <c r="G93" s="1" t="s">
        <v>101</v>
      </c>
      <c r="H93" s="1" t="s">
        <v>507</v>
      </c>
      <c r="I93" s="1">
        <v>-2</v>
      </c>
      <c r="J93" s="1" t="s">
        <v>30</v>
      </c>
      <c r="K93" s="1" t="s">
        <v>691</v>
      </c>
      <c r="L93" s="1">
        <v>-2</v>
      </c>
      <c r="M93" s="1" t="s">
        <v>30</v>
      </c>
      <c r="N93" s="1" t="s">
        <v>692</v>
      </c>
      <c r="O93" s="1" t="s">
        <v>695</v>
      </c>
      <c r="P93" s="1" t="s">
        <v>571</v>
      </c>
      <c r="Q93" s="1" t="s">
        <v>724</v>
      </c>
      <c r="S93" s="1" t="s">
        <v>498</v>
      </c>
      <c r="T93" s="1">
        <v>1</v>
      </c>
      <c r="U93" s="1" t="s">
        <v>16</v>
      </c>
      <c r="V93" s="1" t="s">
        <v>17</v>
      </c>
      <c r="W93" s="1">
        <v>-2</v>
      </c>
    </row>
    <row r="94" spans="1:23" x14ac:dyDescent="0.25">
      <c r="A94" s="1" t="s">
        <v>506</v>
      </c>
      <c r="B94" s="1">
        <v>-3</v>
      </c>
      <c r="C94" s="1">
        <v>-10</v>
      </c>
      <c r="D94" s="1">
        <v>10</v>
      </c>
      <c r="E94" s="1">
        <v>-7</v>
      </c>
      <c r="F94" s="1">
        <v>7</v>
      </c>
      <c r="G94" s="1" t="s">
        <v>110</v>
      </c>
      <c r="H94" s="1" t="s">
        <v>507</v>
      </c>
      <c r="I94" s="1">
        <v>-3</v>
      </c>
      <c r="J94" s="1" t="s">
        <v>30</v>
      </c>
      <c r="K94" s="1" t="s">
        <v>691</v>
      </c>
      <c r="L94" s="1">
        <v>-3</v>
      </c>
      <c r="M94" s="1" t="s">
        <v>30</v>
      </c>
      <c r="N94" s="1" t="s">
        <v>692</v>
      </c>
      <c r="O94" s="1" t="s">
        <v>703</v>
      </c>
      <c r="P94" s="1" t="s">
        <v>526</v>
      </c>
      <c r="Q94" s="1" t="s">
        <v>656</v>
      </c>
      <c r="S94" s="1" t="s">
        <v>498</v>
      </c>
      <c r="T94" s="1">
        <v>1</v>
      </c>
      <c r="U94" s="1" t="s">
        <v>16</v>
      </c>
      <c r="V94" s="1" t="s">
        <v>17</v>
      </c>
      <c r="W94" s="1">
        <v>-3</v>
      </c>
    </row>
    <row r="95" spans="1:23" x14ac:dyDescent="0.25">
      <c r="A95" s="1" t="s">
        <v>506</v>
      </c>
      <c r="B95" s="1">
        <v>-1</v>
      </c>
      <c r="C95" s="1">
        <v>-10</v>
      </c>
      <c r="D95" s="1">
        <v>10</v>
      </c>
      <c r="E95" s="1">
        <v>-7</v>
      </c>
      <c r="F95" s="1">
        <v>7</v>
      </c>
      <c r="G95" s="1" t="s">
        <v>43</v>
      </c>
      <c r="H95" s="1" t="s">
        <v>507</v>
      </c>
      <c r="I95" s="1">
        <v>-1</v>
      </c>
      <c r="J95" s="1" t="s">
        <v>30</v>
      </c>
      <c r="K95" s="1" t="s">
        <v>691</v>
      </c>
      <c r="L95" s="1">
        <v>-1</v>
      </c>
      <c r="M95" s="1" t="s">
        <v>30</v>
      </c>
      <c r="N95" s="1" t="s">
        <v>692</v>
      </c>
      <c r="O95" s="1" t="s">
        <v>716</v>
      </c>
      <c r="P95" s="1" t="s">
        <v>601</v>
      </c>
      <c r="Q95" s="1" t="s">
        <v>645</v>
      </c>
      <c r="S95" s="1" t="s">
        <v>498</v>
      </c>
      <c r="T95" s="1">
        <v>2</v>
      </c>
      <c r="U95" s="1" t="s">
        <v>16</v>
      </c>
      <c r="V95" s="1" t="s">
        <v>17</v>
      </c>
      <c r="W95" s="1">
        <v>-1</v>
      </c>
    </row>
    <row r="96" spans="1:23" x14ac:dyDescent="0.25">
      <c r="A96" s="1" t="s">
        <v>506</v>
      </c>
      <c r="B96" s="1">
        <v>6</v>
      </c>
      <c r="C96" s="1">
        <v>-10</v>
      </c>
      <c r="D96" s="1">
        <v>10</v>
      </c>
      <c r="E96" s="1">
        <v>-7</v>
      </c>
      <c r="F96" s="1">
        <v>7</v>
      </c>
      <c r="G96" s="1" t="s">
        <v>45</v>
      </c>
      <c r="H96" s="1" t="s">
        <v>507</v>
      </c>
      <c r="I96" s="1">
        <v>6</v>
      </c>
      <c r="J96" s="1" t="s">
        <v>30</v>
      </c>
      <c r="K96" s="1" t="s">
        <v>691</v>
      </c>
      <c r="L96" s="1">
        <v>6</v>
      </c>
      <c r="M96" s="1" t="s">
        <v>30</v>
      </c>
      <c r="N96" s="1" t="s">
        <v>692</v>
      </c>
      <c r="O96" s="1" t="s">
        <v>694</v>
      </c>
      <c r="P96" s="1" t="s">
        <v>594</v>
      </c>
      <c r="Q96" s="1" t="s">
        <v>657</v>
      </c>
      <c r="S96" s="1" t="s">
        <v>498</v>
      </c>
      <c r="T96" s="1">
        <v>-4</v>
      </c>
      <c r="U96" s="1" t="s">
        <v>16</v>
      </c>
      <c r="V96" s="1" t="s">
        <v>19</v>
      </c>
      <c r="W96" s="1">
        <v>6</v>
      </c>
    </row>
    <row r="97" spans="1:23" x14ac:dyDescent="0.25">
      <c r="A97" s="1" t="s">
        <v>506</v>
      </c>
      <c r="B97" s="1">
        <v>2</v>
      </c>
      <c r="C97" s="1">
        <v>-10</v>
      </c>
      <c r="D97" s="1">
        <v>10</v>
      </c>
      <c r="E97" s="1">
        <v>-7</v>
      </c>
      <c r="F97" s="1">
        <v>7</v>
      </c>
      <c r="G97" s="1" t="s">
        <v>51</v>
      </c>
      <c r="H97" s="1" t="s">
        <v>507</v>
      </c>
      <c r="I97" s="1">
        <v>2</v>
      </c>
      <c r="J97" s="1" t="s">
        <v>30</v>
      </c>
      <c r="K97" s="1" t="s">
        <v>691</v>
      </c>
      <c r="L97" s="1">
        <v>2</v>
      </c>
      <c r="M97" s="1" t="s">
        <v>30</v>
      </c>
      <c r="N97" s="1" t="s">
        <v>692</v>
      </c>
      <c r="O97" s="1" t="s">
        <v>700</v>
      </c>
      <c r="P97" s="1" t="s">
        <v>543</v>
      </c>
      <c r="Q97" s="1" t="s">
        <v>731</v>
      </c>
      <c r="S97" s="1" t="s">
        <v>498</v>
      </c>
      <c r="T97" s="1">
        <v>3</v>
      </c>
      <c r="U97" s="1" t="s">
        <v>16</v>
      </c>
      <c r="V97" s="1" t="s">
        <v>19</v>
      </c>
      <c r="W97" s="1">
        <v>2</v>
      </c>
    </row>
    <row r="98" spans="1:23" x14ac:dyDescent="0.25">
      <c r="A98" s="1" t="s">
        <v>506</v>
      </c>
      <c r="B98" s="1">
        <v>4</v>
      </c>
      <c r="C98" s="1">
        <v>-10</v>
      </c>
      <c r="D98" s="1">
        <v>10</v>
      </c>
      <c r="E98" s="1">
        <v>-7</v>
      </c>
      <c r="F98" s="1">
        <v>7</v>
      </c>
      <c r="G98" s="1" t="s">
        <v>105</v>
      </c>
      <c r="H98" s="1" t="s">
        <v>507</v>
      </c>
      <c r="I98" s="1">
        <v>4</v>
      </c>
      <c r="J98" s="1" t="s">
        <v>30</v>
      </c>
      <c r="K98" s="1" t="s">
        <v>691</v>
      </c>
      <c r="L98" s="1">
        <v>4</v>
      </c>
      <c r="M98" s="1" t="s">
        <v>30</v>
      </c>
      <c r="N98" s="1" t="s">
        <v>692</v>
      </c>
      <c r="O98" s="1" t="s">
        <v>698</v>
      </c>
      <c r="P98" s="1" t="s">
        <v>581</v>
      </c>
      <c r="Q98" s="1" t="s">
        <v>639</v>
      </c>
      <c r="S98" s="1" t="s">
        <v>498</v>
      </c>
      <c r="T98" s="1">
        <v>-2</v>
      </c>
      <c r="U98" s="1" t="s">
        <v>16</v>
      </c>
      <c r="V98" s="1" t="s">
        <v>19</v>
      </c>
      <c r="W98" s="1">
        <v>4</v>
      </c>
    </row>
    <row r="99" spans="1:23" x14ac:dyDescent="0.25">
      <c r="A99" s="1" t="s">
        <v>506</v>
      </c>
      <c r="B99" s="1">
        <v>-1</v>
      </c>
      <c r="C99" s="1">
        <v>-10</v>
      </c>
      <c r="D99" s="1">
        <v>10</v>
      </c>
      <c r="E99" s="1">
        <v>-7</v>
      </c>
      <c r="F99" s="1">
        <v>7</v>
      </c>
      <c r="G99" s="1" t="s">
        <v>65</v>
      </c>
      <c r="H99" s="1" t="s">
        <v>507</v>
      </c>
      <c r="I99" s="1">
        <v>-1</v>
      </c>
      <c r="J99" s="1" t="s">
        <v>30</v>
      </c>
      <c r="K99" s="1" t="s">
        <v>691</v>
      </c>
      <c r="L99" s="1">
        <v>-1</v>
      </c>
      <c r="M99" s="1" t="s">
        <v>30</v>
      </c>
      <c r="N99" s="1" t="s">
        <v>692</v>
      </c>
      <c r="O99" s="1" t="s">
        <v>716</v>
      </c>
      <c r="P99" s="1" t="s">
        <v>653</v>
      </c>
      <c r="Q99" s="1" t="s">
        <v>654</v>
      </c>
      <c r="S99" s="1" t="s">
        <v>498</v>
      </c>
      <c r="T99" s="1">
        <v>-4</v>
      </c>
      <c r="U99" s="1" t="s">
        <v>16</v>
      </c>
      <c r="V99" s="1" t="s">
        <v>17</v>
      </c>
      <c r="W99" s="1">
        <v>-1</v>
      </c>
    </row>
    <row r="100" spans="1:23" x14ac:dyDescent="0.25">
      <c r="A100" s="1" t="s">
        <v>506</v>
      </c>
      <c r="B100" s="1">
        <v>6</v>
      </c>
      <c r="C100" s="1">
        <v>-10</v>
      </c>
      <c r="D100" s="1">
        <v>10</v>
      </c>
      <c r="E100" s="1">
        <v>-7</v>
      </c>
      <c r="F100" s="1">
        <v>7</v>
      </c>
      <c r="G100" s="1" t="s">
        <v>107</v>
      </c>
      <c r="H100" s="1" t="s">
        <v>507</v>
      </c>
      <c r="I100" s="1">
        <v>6</v>
      </c>
      <c r="J100" s="1" t="s">
        <v>30</v>
      </c>
      <c r="K100" s="1" t="s">
        <v>691</v>
      </c>
      <c r="L100" s="1">
        <v>6</v>
      </c>
      <c r="M100" s="1" t="s">
        <v>30</v>
      </c>
      <c r="N100" s="1" t="s">
        <v>692</v>
      </c>
      <c r="O100" s="1" t="s">
        <v>694</v>
      </c>
      <c r="P100" s="1" t="s">
        <v>588</v>
      </c>
      <c r="Q100" s="1" t="s">
        <v>704</v>
      </c>
      <c r="S100" s="1" t="s">
        <v>498</v>
      </c>
      <c r="T100" s="1">
        <v>-2</v>
      </c>
      <c r="U100" s="1" t="s">
        <v>16</v>
      </c>
      <c r="V100" s="1" t="s">
        <v>19</v>
      </c>
      <c r="W100" s="1">
        <v>6</v>
      </c>
    </row>
    <row r="101" spans="1:23" x14ac:dyDescent="0.25">
      <c r="A101" s="1" t="s">
        <v>506</v>
      </c>
      <c r="B101" s="1">
        <v>3</v>
      </c>
      <c r="C101" s="1">
        <v>-10</v>
      </c>
      <c r="D101" s="1">
        <v>10</v>
      </c>
      <c r="E101" s="1">
        <v>-7</v>
      </c>
      <c r="F101" s="1">
        <v>7</v>
      </c>
      <c r="G101" s="1" t="s">
        <v>57</v>
      </c>
      <c r="H101" s="1" t="s">
        <v>507</v>
      </c>
      <c r="I101" s="1">
        <v>3</v>
      </c>
      <c r="J101" s="1" t="s">
        <v>30</v>
      </c>
      <c r="K101" s="1" t="s">
        <v>691</v>
      </c>
      <c r="L101" s="1">
        <v>3</v>
      </c>
      <c r="M101" s="1" t="s">
        <v>30</v>
      </c>
      <c r="N101" s="1" t="s">
        <v>692</v>
      </c>
      <c r="O101" s="1" t="s">
        <v>710</v>
      </c>
      <c r="P101" s="1" t="s">
        <v>677</v>
      </c>
      <c r="Q101" s="1" t="s">
        <v>732</v>
      </c>
      <c r="S101" s="1" t="s">
        <v>498</v>
      </c>
      <c r="T101" s="1">
        <v>1</v>
      </c>
      <c r="U101" s="1" t="s">
        <v>16</v>
      </c>
      <c r="V101" s="1" t="s">
        <v>19</v>
      </c>
      <c r="W1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txt fct_2 1</vt:lpstr>
      <vt:lpstr>txt fct_1 1</vt:lpstr>
      <vt:lpstr>txt fct_1 2</vt:lpstr>
      <vt:lpstr>txt fct_1 3</vt:lpstr>
      <vt:lpstr>txt fct_1 4</vt:lpstr>
      <vt:lpstr>txt fct_1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2021-01-09T11:57:52Z</dcterms:created>
  <dcterms:modified xsi:type="dcterms:W3CDTF">2021-01-12T17:45:39Z</dcterms:modified>
</cp:coreProperties>
</file>