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esDataInUnity" sheetId="3" r:id="rId1"/>
    <sheet name="MesData" sheetId="1" r:id="rId2"/>
    <sheet name="#欄位說明" sheetId="2" r:id="rId3"/>
  </sheets>
  <calcPr calcId="15251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2" i="3"/>
  <c r="C2" i="3"/>
  <c r="I35" i="3"/>
  <c r="H35" i="3"/>
  <c r="G35" i="3"/>
  <c r="F35" i="3"/>
  <c r="E35" i="3"/>
  <c r="I34" i="3"/>
  <c r="H34" i="3"/>
  <c r="G34" i="3"/>
  <c r="F34" i="3"/>
  <c r="E34" i="3"/>
  <c r="D28" i="1" l="1"/>
  <c r="D29" i="1" s="1"/>
  <c r="D30" i="1" s="1"/>
  <c r="C28" i="1"/>
  <c r="C29" i="1" s="1"/>
  <c r="D27" i="1"/>
  <c r="C27" i="1"/>
  <c r="A27" i="1" s="1"/>
  <c r="A29" i="1" l="1"/>
  <c r="C30" i="1"/>
  <c r="A30" i="1" s="1"/>
  <c r="A28" i="1"/>
  <c r="I2" i="3"/>
  <c r="H2" i="3"/>
  <c r="G2" i="3"/>
  <c r="F2" i="3"/>
  <c r="E2" i="3"/>
  <c r="D44" i="1" l="1"/>
  <c r="D45" i="1" s="1"/>
  <c r="D46" i="1" s="1"/>
  <c r="D47" i="1" s="1"/>
  <c r="C44" i="1"/>
  <c r="C45" i="1" s="1"/>
  <c r="D41" i="1"/>
  <c r="D42" i="1" s="1"/>
  <c r="D37" i="1"/>
  <c r="D38" i="1" s="1"/>
  <c r="D39" i="1" s="1"/>
  <c r="D40" i="1" s="1"/>
  <c r="C37" i="1"/>
  <c r="C38" i="1" s="1"/>
  <c r="A37" i="1"/>
  <c r="D58" i="1"/>
  <c r="D59" i="1"/>
  <c r="D60" i="1" s="1"/>
  <c r="D57" i="1"/>
  <c r="D33" i="1"/>
  <c r="D34" i="1" s="1"/>
  <c r="D35" i="1" s="1"/>
  <c r="D32" i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15" i="1"/>
  <c r="D5" i="1"/>
  <c r="D6" i="1" s="1"/>
  <c r="C57" i="1"/>
  <c r="C58" i="1" s="1"/>
  <c r="C33" i="1"/>
  <c r="C32" i="1"/>
  <c r="A32" i="1" s="1"/>
  <c r="C15" i="1"/>
  <c r="C16" i="1" s="1"/>
  <c r="C6" i="1"/>
  <c r="C7" i="1" s="1"/>
  <c r="C8" i="1" s="1"/>
  <c r="C9" i="1" s="1"/>
  <c r="C10" i="1" s="1"/>
  <c r="C11" i="1" s="1"/>
  <c r="C12" i="1" s="1"/>
  <c r="C13" i="1" s="1"/>
  <c r="C5" i="1"/>
  <c r="A44" i="1" l="1"/>
  <c r="C46" i="1"/>
  <c r="A45" i="1"/>
  <c r="A38" i="1"/>
  <c r="C39" i="1"/>
  <c r="A33" i="1"/>
  <c r="D7" i="1"/>
  <c r="A6" i="1"/>
  <c r="A5" i="1"/>
  <c r="C59" i="1"/>
  <c r="A58" i="1"/>
  <c r="A57" i="1"/>
  <c r="C34" i="1"/>
  <c r="C17" i="1"/>
  <c r="A16" i="1"/>
  <c r="A15" i="1"/>
  <c r="E3" i="3" l="1"/>
  <c r="I3" i="3"/>
  <c r="F3" i="3"/>
  <c r="H3" i="3"/>
  <c r="G3" i="3"/>
  <c r="E4" i="3"/>
  <c r="C47" i="1"/>
  <c r="A47" i="1" s="1"/>
  <c r="A46" i="1"/>
  <c r="C40" i="1"/>
  <c r="A39" i="1"/>
  <c r="D8" i="1"/>
  <c r="A7" i="1"/>
  <c r="G4" i="3" s="1"/>
  <c r="C60" i="1"/>
  <c r="A60" i="1" s="1"/>
  <c r="A59" i="1"/>
  <c r="C35" i="1"/>
  <c r="A35" i="1" s="1"/>
  <c r="A34" i="1"/>
  <c r="C18" i="1"/>
  <c r="A17" i="1"/>
  <c r="A40" i="1" l="1"/>
  <c r="C41" i="1"/>
  <c r="H4" i="3"/>
  <c r="I4" i="3"/>
  <c r="F4" i="3"/>
  <c r="A8" i="1"/>
  <c r="I5" i="3" s="1"/>
  <c r="D9" i="1"/>
  <c r="A18" i="1"/>
  <c r="C19" i="1"/>
  <c r="C42" i="1" l="1"/>
  <c r="A42" i="1" s="1"/>
  <c r="A41" i="1"/>
  <c r="F5" i="3"/>
  <c r="H5" i="3"/>
  <c r="G5" i="3"/>
  <c r="E5" i="3"/>
  <c r="A9" i="1"/>
  <c r="D10" i="1"/>
  <c r="A19" i="1"/>
  <c r="C20" i="1"/>
  <c r="F6" i="3" l="1"/>
  <c r="G6" i="3"/>
  <c r="H6" i="3"/>
  <c r="E6" i="3"/>
  <c r="I6" i="3"/>
  <c r="D11" i="1"/>
  <c r="A10" i="1"/>
  <c r="F7" i="3" s="1"/>
  <c r="A20" i="1"/>
  <c r="C21" i="1"/>
  <c r="I7" i="3" l="1"/>
  <c r="G7" i="3"/>
  <c r="E7" i="3"/>
  <c r="H7" i="3"/>
  <c r="A11" i="1"/>
  <c r="D12" i="1"/>
  <c r="C22" i="1"/>
  <c r="A21" i="1"/>
  <c r="I8" i="3" l="1"/>
  <c r="G8" i="3"/>
  <c r="E8" i="3"/>
  <c r="H8" i="3"/>
  <c r="F8" i="3"/>
  <c r="A12" i="1"/>
  <c r="I17" i="3" s="1"/>
  <c r="D13" i="1"/>
  <c r="A13" i="1" s="1"/>
  <c r="F16" i="3" s="1"/>
  <c r="C23" i="1"/>
  <c r="A22" i="1"/>
  <c r="H11" i="3" l="1"/>
  <c r="H13" i="3"/>
  <c r="I9" i="3"/>
  <c r="E14" i="3"/>
  <c r="H15" i="3"/>
  <c r="F13" i="3"/>
  <c r="G17" i="3"/>
  <c r="G12" i="3"/>
  <c r="G15" i="3"/>
  <c r="G13" i="3"/>
  <c r="I19" i="3"/>
  <c r="F17" i="3"/>
  <c r="I16" i="3"/>
  <c r="E17" i="3"/>
  <c r="G9" i="3"/>
  <c r="I10" i="3"/>
  <c r="G14" i="3"/>
  <c r="F18" i="3"/>
  <c r="E11" i="3"/>
  <c r="H18" i="3"/>
  <c r="F12" i="3"/>
  <c r="F10" i="3"/>
  <c r="I13" i="3"/>
  <c r="F11" i="3"/>
  <c r="E16" i="3"/>
  <c r="E13" i="3"/>
  <c r="A23" i="1"/>
  <c r="G19" i="3" s="1"/>
  <c r="C24" i="1"/>
  <c r="C25" i="1" l="1"/>
  <c r="A24" i="1"/>
  <c r="A25" i="1" l="1"/>
  <c r="F24" i="3" s="1"/>
  <c r="E20" i="3"/>
  <c r="H10" i="3"/>
  <c r="F15" i="3"/>
  <c r="G21" i="3"/>
  <c r="F9" i="3"/>
  <c r="H16" i="3"/>
  <c r="H12" i="3"/>
  <c r="I15" i="3"/>
  <c r="I14" i="3"/>
  <c r="H23" i="3"/>
  <c r="H32" i="3"/>
  <c r="G32" i="3"/>
  <c r="H25" i="3"/>
  <c r="I22" i="3"/>
  <c r="G18" i="3"/>
  <c r="I18" i="3"/>
  <c r="H19" i="3"/>
  <c r="I28" i="3"/>
  <c r="H14" i="3"/>
  <c r="H9" i="3"/>
  <c r="F20" i="3"/>
  <c r="E21" i="3"/>
  <c r="E10" i="3"/>
  <c r="E19" i="3"/>
  <c r="I11" i="3"/>
  <c r="F14" i="3"/>
  <c r="I21" i="3"/>
  <c r="G20" i="3"/>
  <c r="G31" i="3"/>
  <c r="G10" i="3"/>
  <c r="E31" i="3"/>
  <c r="E9" i="3"/>
  <c r="F19" i="3"/>
  <c r="G11" i="3"/>
  <c r="H21" i="3"/>
  <c r="E15" i="3"/>
  <c r="G16" i="3"/>
  <c r="E18" i="3"/>
  <c r="F25" i="3"/>
  <c r="E12" i="3"/>
  <c r="I12" i="3"/>
  <c r="H17" i="3"/>
  <c r="E22" i="3"/>
  <c r="I23" i="3"/>
  <c r="F21" i="3"/>
  <c r="I20" i="3"/>
  <c r="F31" i="3"/>
  <c r="E24" i="3"/>
  <c r="H20" i="3"/>
  <c r="G30" i="3"/>
  <c r="F23" i="3" l="1"/>
  <c r="F33" i="3"/>
  <c r="G33" i="3"/>
  <c r="G23" i="3"/>
  <c r="H26" i="3"/>
  <c r="I27" i="3"/>
  <c r="G27" i="3"/>
  <c r="E28" i="3"/>
  <c r="H29" i="3"/>
  <c r="E32" i="3"/>
  <c r="H28" i="3"/>
  <c r="F27" i="3"/>
  <c r="I29" i="3"/>
  <c r="I32" i="3"/>
  <c r="H24" i="3"/>
  <c r="H30" i="3"/>
  <c r="I26" i="3"/>
  <c r="I24" i="3"/>
  <c r="I25" i="3"/>
  <c r="E23" i="3"/>
  <c r="I30" i="3"/>
  <c r="E27" i="3"/>
  <c r="F22" i="3"/>
  <c r="G29" i="3"/>
  <c r="H22" i="3"/>
  <c r="F28" i="3"/>
  <c r="F30" i="3"/>
  <c r="G25" i="3"/>
  <c r="G22" i="3"/>
  <c r="H27" i="3"/>
  <c r="E25" i="3"/>
  <c r="E26" i="3"/>
  <c r="E33" i="3"/>
  <c r="F26" i="3"/>
  <c r="E29" i="3"/>
  <c r="E30" i="3"/>
  <c r="G26" i="3"/>
  <c r="F29" i="3"/>
  <c r="H31" i="3"/>
  <c r="I33" i="3"/>
  <c r="I31" i="3"/>
  <c r="F32" i="3"/>
  <c r="G28" i="3"/>
  <c r="H33" i="3"/>
  <c r="G24" i="3"/>
</calcChain>
</file>

<file path=xl/sharedStrings.xml><?xml version="1.0" encoding="utf-8"?>
<sst xmlns="http://schemas.openxmlformats.org/spreadsheetml/2006/main" count="184" uniqueCount="66">
  <si>
    <t>int</t>
  </si>
  <si>
    <t>#</t>
  </si>
  <si>
    <t>string</t>
  </si>
  <si>
    <t>n_ID</t>
  </si>
  <si>
    <t>#類別</t>
  </si>
  <si>
    <t>#流水號</t>
  </si>
  <si>
    <t>s_TraChinese</t>
  </si>
  <si>
    <t>s_SimChinese</t>
  </si>
  <si>
    <t>s_English</t>
  </si>
  <si>
    <t>s_Japanese</t>
  </si>
  <si>
    <t>s_Kroean</t>
  </si>
  <si>
    <t>ID</t>
  </si>
  <si>
    <t>訊息分類</t>
  </si>
  <si>
    <t>繁中</t>
  </si>
  <si>
    <t>簡中</t>
  </si>
  <si>
    <t>英文</t>
  </si>
  <si>
    <t>日文</t>
  </si>
  <si>
    <t>韓文</t>
  </si>
  <si>
    <t>共通訊息</t>
  </si>
  <si>
    <t>確定按鈕</t>
  </si>
  <si>
    <t>確定</t>
  </si>
  <si>
    <t>Confirm</t>
  </si>
  <si>
    <t>取消按鈕</t>
  </si>
  <si>
    <t>取消</t>
  </si>
  <si>
    <t>Cancel</t>
  </si>
  <si>
    <t>角色相關</t>
  </si>
  <si>
    <t>對話訊息</t>
  </si>
  <si>
    <t>預留</t>
    <phoneticPr fontId="1" type="noConversion"/>
  </si>
  <si>
    <t>技能名稱</t>
    <phoneticPr fontId="1" type="noConversion"/>
  </si>
  <si>
    <t>武器名稱</t>
    <phoneticPr fontId="1" type="noConversion"/>
  </si>
  <si>
    <t>武器描述</t>
    <phoneticPr fontId="1" type="noConversion"/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</si>
  <si>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</si>
  <si>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</si>
  <si>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</si>
  <si>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</si>
  <si>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</si>
  <si>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</si>
  <si>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</si>
  <si>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</si>
  <si>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</si>
  <si>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</si>
  <si>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</si>
  <si>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</si>
  <si>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</si>
  <si>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MesData</t>
    <phoneticPr fontId="1" type="noConversion"/>
  </si>
  <si>
    <t>流水號ID
讀取字串用</t>
    <phoneticPr fontId="1" type="noConversion"/>
  </si>
  <si>
    <t>企劃使用</t>
    <phoneticPr fontId="1" type="noConversion"/>
  </si>
  <si>
    <t>切換到繁中語系顯示使用系統字</t>
    <phoneticPr fontId="1" type="noConversion"/>
  </si>
  <si>
    <t>切換到簡中語系顯示使用系統字</t>
    <phoneticPr fontId="1" type="noConversion"/>
  </si>
  <si>
    <t>切換到英文語系顯示使用系統字</t>
    <phoneticPr fontId="1" type="noConversion"/>
  </si>
  <si>
    <t>切換到日文語系顯示使用系統字</t>
    <phoneticPr fontId="1" type="noConversion"/>
  </si>
  <si>
    <t>切換到韓文語系顯示使用系統字</t>
    <phoneticPr fontId="1" type="noConversion"/>
  </si>
  <si>
    <t>n_Narration</t>
    <phoneticPr fontId="1" type="noConversion"/>
  </si>
  <si>
    <t>n_StringType</t>
    <phoneticPr fontId="1" type="noConversion"/>
  </si>
  <si>
    <t>n_TypeID</t>
    <phoneticPr fontId="1" type="noConversion"/>
  </si>
  <si>
    <t>內容暫定</t>
    <phoneticPr fontId="1" type="noConversion"/>
  </si>
  <si>
    <t>註4</t>
    <phoneticPr fontId="1" type="noConversion"/>
  </si>
  <si>
    <t>丟進Unity的試算表中欄位不能為空的</t>
    <phoneticPr fontId="1" type="noConversion"/>
  </si>
  <si>
    <t>角色描述</t>
    <phoneticPr fontId="1" type="noConversion"/>
  </si>
  <si>
    <t>女主1</t>
    <phoneticPr fontId="1" type="noConversion"/>
  </si>
  <si>
    <t>女主2</t>
    <phoneticPr fontId="1" type="noConversion"/>
  </si>
  <si>
    <t>元氣JK</t>
    <phoneticPr fontId="1" type="noConversion"/>
  </si>
  <si>
    <t>元氣JD</t>
    <phoneticPr fontId="1" type="noConversion"/>
  </si>
  <si>
    <t>手槍</t>
    <phoneticPr fontId="1" type="noConversion"/>
  </si>
  <si>
    <t>機槍</t>
    <phoneticPr fontId="1" type="noConversion"/>
  </si>
  <si>
    <t>重槍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</si>
</sst>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"/>
    </font>
    <font>
      <sz val="11"/>
      <color rgb="FF000000"/>
      <name val="新細明體"/>
      <family val="1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6" fillId="6" borderId="2" xfId="1" applyFont="1" applyFill="1" applyBorder="1" applyAlignment="1">
      <alignment horizontal="left"/>
    </xf>
    <xf numFmtId="0" fontId="7" fillId="7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6" fillId="6" borderId="2" xfId="1" applyFont="1" applyFill="1" applyBorder="1" applyAlignment="1">
      <alignment horizontal="left" vertical="center"/>
    </xf>
    <xf numFmtId="0" fontId="8" fillId="8" borderId="0" xfId="1" applyFont="1" applyFill="1" applyAlignment="1">
      <alignment horizontal="left" vertical="center"/>
    </xf>
    <xf numFmtId="0" fontId="2" fillId="0" borderId="1" xfId="0" applyFont="1" applyBorder="1" applyAlignment="1">
      <alignment wrapText="1"/>
    </xf>
  </cellXfs>
  <cellStyles count="5">
    <cellStyle name="Excel Built-in Normal" xfId="4"/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6" sqref="D6"/>
    </sheetView>
  </sheetViews>
  <sheetFormatPr defaultColWidth="10.625" defaultRowHeight="16.5" x14ac:dyDescent="0.25"/>
  <cols>
    <col min="1" max="1" width="6.5" bestFit="1" customWidth="1"/>
    <col min="2" max="3" width="10.5" bestFit="1" customWidth="1"/>
    <col min="4" max="4" width="8.625" bestFit="1" customWidth="1"/>
    <col min="5" max="5" width="10.5" bestFit="1" customWidth="1"/>
    <col min="6" max="6" width="10.125" bestFit="1" customWidth="1"/>
    <col min="7" max="7" width="8.375" bestFit="1" customWidth="1"/>
    <col min="8" max="8" width="9.875" bestFit="1" customWidth="1"/>
    <col min="9" max="9" width="8.375" bestFit="1" customWidth="1"/>
  </cols>
  <sheetData>
    <row r="1" spans="1:9" ht="27" x14ac:dyDescent="0.25">
      <c r="A1" s="4" t="s">
        <v>3</v>
      </c>
      <c r="B1" s="4" t="s">
        <v>52</v>
      </c>
      <c r="C1" s="4" t="s">
        <v>53</v>
      </c>
      <c r="D1" s="4" t="s">
        <v>54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8">
        <v>10001</v>
      </c>
      <c r="B2" s="8" t="s">
        <v>19</v>
      </c>
      <c r="C2" s="8" t="str">
        <f>LEFT(A2,3)</f>
        <v>100</v>
      </c>
      <c r="D2" s="9">
        <f>RIGHT(A2,1)*1</f>
        <v>1</v>
      </c>
      <c r="E2" s="8" t="str">
        <f>VLOOKUP($A2,MesData!$A:$I,MATCH(MesDataInUnity!E$1,MesData!$A$2:$I$2,0),FALSE)</f>
        <v>確定</v>
      </c>
      <c r="F2" s="8" t="str">
        <f>VLOOKUP($A2,MesData!$A:$I,MATCH(MesDataInUnity!F$1,MesData!$A$2:$I$2,0),FALSE)</f>
        <v>預留</v>
      </c>
      <c r="G2" s="8" t="str">
        <f>VLOOKUP($A2,MesData!$A:$I,MATCH(MesDataInUnity!G$1,MesData!$A$2:$I$2,0),FALSE)</f>
        <v>Confirm</v>
      </c>
      <c r="H2" s="8" t="str">
        <f>VLOOKUP($A2,MesData!$A:$I,MATCH(MesDataInUnity!H$1,MesData!$A$2:$I$2,0),FALSE)</f>
        <v>預留</v>
      </c>
      <c r="I2" s="8" t="str">
        <f>VLOOKUP($A2,MesData!$A:$I,MATCH(MesDataInUnity!I$1,MesData!$A$2:$I$2,0),FALSE)</f>
        <v>預留</v>
      </c>
    </row>
    <row r="3" spans="1:9" x14ac:dyDescent="0.25">
      <c r="A3" s="8">
        <v>10002</v>
      </c>
      <c r="B3" s="8" t="s">
        <v>22</v>
      </c>
      <c r="C3" s="8">
        <v>100</v>
      </c>
      <c r="D3" s="9">
        <f t="shared" ref="D3:D35" si="0">RIGHT(A3,1)*1</f>
        <v>2</v>
      </c>
      <c r="E3" s="8" t="str">
        <f>VLOOKUP($A3,MesData!$A:$I,MATCH(MesDataInUnity!E$1,MesData!$A$2:$I$2,0),FALSE)</f>
        <v>取消</v>
      </c>
      <c r="F3" s="8" t="str">
        <f>VLOOKUP($A3,MesData!$A:$I,MATCH(MesDataInUnity!F$1,MesData!$A$2:$I$2,0),FALSE)</f>
        <v>預留</v>
      </c>
      <c r="G3" s="8" t="str">
        <f>VLOOKUP($A3,MesData!$A:$I,MATCH(MesDataInUnity!G$1,MesData!$A$2:$I$2,0),FALSE)</f>
        <v>Cancel</v>
      </c>
      <c r="H3" s="8" t="str">
        <f>VLOOKUP($A3,MesData!$A:$I,MATCH(MesDataInUnity!H$1,MesData!$A$2:$I$2,0),FALSE)</f>
        <v>預留</v>
      </c>
      <c r="I3" s="8" t="str">
        <f>VLOOKUP($A3,MesData!$A:$I,MATCH(MesDataInUnity!I$1,MesData!$A$2:$I$2,0),FALSE)</f>
        <v>預留</v>
      </c>
    </row>
    <row r="4" spans="1:9" x14ac:dyDescent="0.25">
      <c r="A4" s="8">
        <v>10003</v>
      </c>
      <c r="B4" s="8" t="s">
        <v>55</v>
      </c>
      <c r="C4" s="8">
        <v>100</v>
      </c>
      <c r="D4" s="9">
        <f t="shared" si="0"/>
        <v>3</v>
      </c>
      <c r="E4" s="8">
        <f>VLOOKUP($A4,MesData!$A:$I,MATCH(MesDataInUnity!E$1,MesData!$A$2:$I$2,0),FALSE)</f>
        <v>0</v>
      </c>
      <c r="F4" s="8">
        <f>VLOOKUP($A4,MesData!$A:$I,MATCH(MesDataInUnity!F$1,MesData!$A$2:$I$2,0),FALSE)</f>
        <v>0</v>
      </c>
      <c r="G4" s="8">
        <f>VLOOKUP($A4,MesData!$A:$I,MATCH(MesDataInUnity!G$1,MesData!$A$2:$I$2,0),FALSE)</f>
        <v>0</v>
      </c>
      <c r="H4" s="8">
        <f>VLOOKUP($A4,MesData!$A:$I,MATCH(MesDataInUnity!H$1,MesData!$A$2:$I$2,0),FALSE)</f>
        <v>0</v>
      </c>
      <c r="I4" s="8">
        <f>VLOOKUP($A4,MesData!$A:$I,MATCH(MesDataInUnity!I$1,MesData!$A$2:$I$2,0),FALSE)</f>
        <v>0</v>
      </c>
    </row>
    <row r="5" spans="1:9" x14ac:dyDescent="0.25">
      <c r="A5" s="8">
        <v>10004</v>
      </c>
      <c r="B5" s="8" t="s">
        <v>55</v>
      </c>
      <c r="C5" s="8">
        <v>100</v>
      </c>
      <c r="D5" s="9">
        <f t="shared" si="0"/>
        <v>4</v>
      </c>
      <c r="E5" s="8">
        <f>VLOOKUP($A5,MesData!$A:$I,MATCH(MesDataInUnity!E$1,MesData!$A$2:$I$2,0),FALSE)</f>
        <v>0</v>
      </c>
      <c r="F5" s="8">
        <f>VLOOKUP($A5,MesData!$A:$I,MATCH(MesDataInUnity!F$1,MesData!$A$2:$I$2,0),FALSE)</f>
        <v>0</v>
      </c>
      <c r="G5" s="8">
        <f>VLOOKUP($A5,MesData!$A:$I,MATCH(MesDataInUnity!G$1,MesData!$A$2:$I$2,0),FALSE)</f>
        <v>0</v>
      </c>
      <c r="H5" s="8">
        <f>VLOOKUP($A5,MesData!$A:$I,MATCH(MesDataInUnity!H$1,MesData!$A$2:$I$2,0),FALSE)</f>
        <v>0</v>
      </c>
      <c r="I5" s="8">
        <f>VLOOKUP($A5,MesData!$A:$I,MATCH(MesDataInUnity!I$1,MesData!$A$2:$I$2,0),FALSE)</f>
        <v>0</v>
      </c>
    </row>
    <row r="6" spans="1:9" x14ac:dyDescent="0.25">
      <c r="A6" s="8">
        <v>10005</v>
      </c>
      <c r="B6" s="8" t="s">
        <v>55</v>
      </c>
      <c r="C6" s="8">
        <v>100</v>
      </c>
      <c r="D6" s="9">
        <f t="shared" si="0"/>
        <v>5</v>
      </c>
      <c r="E6" s="8">
        <f>VLOOKUP($A6,MesData!$A:$I,MATCH(MesDataInUnity!E$1,MesData!$A$2:$I$2,0),FALSE)</f>
        <v>0</v>
      </c>
      <c r="F6" s="8">
        <f>VLOOKUP($A6,MesData!$A:$I,MATCH(MesDataInUnity!F$1,MesData!$A$2:$I$2,0),FALSE)</f>
        <v>0</v>
      </c>
      <c r="G6" s="8">
        <f>VLOOKUP($A6,MesData!$A:$I,MATCH(MesDataInUnity!G$1,MesData!$A$2:$I$2,0),FALSE)</f>
        <v>0</v>
      </c>
      <c r="H6" s="8">
        <f>VLOOKUP($A6,MesData!$A:$I,MATCH(MesDataInUnity!H$1,MesData!$A$2:$I$2,0),FALSE)</f>
        <v>0</v>
      </c>
      <c r="I6" s="8">
        <f>VLOOKUP($A6,MesData!$A:$I,MATCH(MesDataInUnity!I$1,MesData!$A$2:$I$2,0),FALSE)</f>
        <v>0</v>
      </c>
    </row>
    <row r="7" spans="1:9" x14ac:dyDescent="0.25">
      <c r="A7" s="8">
        <v>10006</v>
      </c>
      <c r="B7" s="8" t="s">
        <v>55</v>
      </c>
      <c r="C7" s="8">
        <v>100</v>
      </c>
      <c r="D7" s="9">
        <f t="shared" si="0"/>
        <v>6</v>
      </c>
      <c r="E7" s="8">
        <f>VLOOKUP($A7,MesData!$A:$I,MATCH(MesDataInUnity!E$1,MesData!$A$2:$I$2,0),FALSE)</f>
        <v>0</v>
      </c>
      <c r="F7" s="8">
        <f>VLOOKUP($A7,MesData!$A:$I,MATCH(MesDataInUnity!F$1,MesData!$A$2:$I$2,0),FALSE)</f>
        <v>0</v>
      </c>
      <c r="G7" s="8">
        <f>VLOOKUP($A7,MesData!$A:$I,MATCH(MesDataInUnity!G$1,MesData!$A$2:$I$2,0),FALSE)</f>
        <v>0</v>
      </c>
      <c r="H7" s="8">
        <f>VLOOKUP($A7,MesData!$A:$I,MATCH(MesDataInUnity!H$1,MesData!$A$2:$I$2,0),FALSE)</f>
        <v>0</v>
      </c>
      <c r="I7" s="8">
        <f>VLOOKUP($A7,MesData!$A:$I,MATCH(MesDataInUnity!I$1,MesData!$A$2:$I$2,0),FALSE)</f>
        <v>0</v>
      </c>
    </row>
    <row r="8" spans="1:9" x14ac:dyDescent="0.25">
      <c r="A8" s="8">
        <v>10007</v>
      </c>
      <c r="B8" s="8" t="s">
        <v>55</v>
      </c>
      <c r="C8" s="8">
        <v>100</v>
      </c>
      <c r="D8" s="9">
        <f t="shared" si="0"/>
        <v>7</v>
      </c>
      <c r="E8" s="8">
        <f>VLOOKUP($A8,MesData!$A:$I,MATCH(MesDataInUnity!E$1,MesData!$A$2:$I$2,0),FALSE)</f>
        <v>0</v>
      </c>
      <c r="F8" s="8">
        <f>VLOOKUP($A8,MesData!$A:$I,MATCH(MesDataInUnity!F$1,MesData!$A$2:$I$2,0),FALSE)</f>
        <v>0</v>
      </c>
      <c r="G8" s="8">
        <f>VLOOKUP($A8,MesData!$A:$I,MATCH(MesDataInUnity!G$1,MesData!$A$2:$I$2,0),FALSE)</f>
        <v>0</v>
      </c>
      <c r="H8" s="8">
        <f>VLOOKUP($A8,MesData!$A:$I,MATCH(MesDataInUnity!H$1,MesData!$A$2:$I$2,0),FALSE)</f>
        <v>0</v>
      </c>
      <c r="I8" s="8">
        <f>VLOOKUP($A8,MesData!$A:$I,MATCH(MesDataInUnity!I$1,MesData!$A$2:$I$2,0),FALSE)</f>
        <v>0</v>
      </c>
    </row>
    <row r="9" spans="1:9" x14ac:dyDescent="0.25">
      <c r="A9" s="8">
        <v>10008</v>
      </c>
      <c r="B9" s="8" t="s">
        <v>55</v>
      </c>
      <c r="C9" s="8">
        <v>100</v>
      </c>
      <c r="D9" s="9">
        <f t="shared" si="0"/>
        <v>8</v>
      </c>
      <c r="E9" s="8">
        <f>VLOOKUP($A9,MesData!$A:$I,MATCH(MesDataInUnity!E$1,MesData!$A$2:$I$2,0),FALSE)</f>
        <v>0</v>
      </c>
      <c r="F9" s="8">
        <f>VLOOKUP($A9,MesData!$A:$I,MATCH(MesDataInUnity!F$1,MesData!$A$2:$I$2,0),FALSE)</f>
        <v>0</v>
      </c>
      <c r="G9" s="8">
        <f>VLOOKUP($A9,MesData!$A:$I,MATCH(MesDataInUnity!G$1,MesData!$A$2:$I$2,0),FALSE)</f>
        <v>0</v>
      </c>
      <c r="H9" s="8">
        <f>VLOOKUP($A9,MesData!$A:$I,MATCH(MesDataInUnity!H$1,MesData!$A$2:$I$2,0),FALSE)</f>
        <v>0</v>
      </c>
      <c r="I9" s="8">
        <f>VLOOKUP($A9,MesData!$A:$I,MATCH(MesDataInUnity!I$1,MesData!$A$2:$I$2,0),FALSE)</f>
        <v>0</v>
      </c>
    </row>
    <row r="10" spans="1:9" x14ac:dyDescent="0.25">
      <c r="A10" s="8">
        <v>10009</v>
      </c>
      <c r="B10" s="8" t="s">
        <v>55</v>
      </c>
      <c r="C10" s="8">
        <v>100</v>
      </c>
      <c r="D10" s="9">
        <f t="shared" si="0"/>
        <v>9</v>
      </c>
      <c r="E10" s="8">
        <f>VLOOKUP($A10,MesData!$A:$I,MATCH(MesDataInUnity!E$1,MesData!$A$2:$I$2,0),FALSE)</f>
        <v>0</v>
      </c>
      <c r="F10" s="8">
        <f>VLOOKUP($A10,MesData!$A:$I,MATCH(MesDataInUnity!F$1,MesData!$A$2:$I$2,0),FALSE)</f>
        <v>0</v>
      </c>
      <c r="G10" s="8">
        <f>VLOOKUP($A10,MesData!$A:$I,MATCH(MesDataInUnity!G$1,MesData!$A$2:$I$2,0),FALSE)</f>
        <v>0</v>
      </c>
      <c r="H10" s="8">
        <f>VLOOKUP($A10,MesData!$A:$I,MATCH(MesDataInUnity!H$1,MesData!$A$2:$I$2,0),FALSE)</f>
        <v>0</v>
      </c>
      <c r="I10" s="8">
        <f>VLOOKUP($A10,MesData!$A:$I,MATCH(MesDataInUnity!I$1,MesData!$A$2:$I$2,0),FALSE)</f>
        <v>0</v>
      </c>
    </row>
    <row r="11" spans="1:9" x14ac:dyDescent="0.25">
      <c r="A11" s="8">
        <v>10101</v>
      </c>
      <c r="B11" s="8" t="s">
        <v>55</v>
      </c>
      <c r="C11" s="8">
        <v>101</v>
      </c>
      <c r="D11" s="9">
        <f t="shared" si="0"/>
        <v>1</v>
      </c>
      <c r="E11" s="8" t="str">
        <f>VLOOKUP($A11,MesData!$A:$I,MATCH(MesDataInUnity!E$1,MesData!$A$2:$I$2,0),FALSE)</f>
        <v>女主1</v>
      </c>
      <c r="F11" s="8" t="str">
        <f>VLOOKUP($A11,MesData!$A:$I,MATCH(MesDataInUnity!F$1,MesData!$A$2:$I$2,0),FALSE)</f>
        <v>女主1</v>
      </c>
      <c r="G11" s="8" t="str">
        <f>VLOOKUP($A11,MesData!$A:$I,MATCH(MesDataInUnity!G$1,MesData!$A$2:$I$2,0),FALSE)</f>
        <v>女主1</v>
      </c>
      <c r="H11" s="8" t="str">
        <f>VLOOKUP($A11,MesData!$A:$I,MATCH(MesDataInUnity!H$1,MesData!$A$2:$I$2,0),FALSE)</f>
        <v>女主1</v>
      </c>
      <c r="I11" s="8" t="str">
        <f>VLOOKUP($A11,MesData!$A:$I,MATCH(MesDataInUnity!I$1,MesData!$A$2:$I$2,0),FALSE)</f>
        <v>女主1</v>
      </c>
    </row>
    <row r="12" spans="1:9" x14ac:dyDescent="0.25">
      <c r="A12" s="8">
        <v>10102</v>
      </c>
      <c r="B12" s="8" t="s">
        <v>55</v>
      </c>
      <c r="C12" s="8">
        <v>101</v>
      </c>
      <c r="D12" s="9">
        <f t="shared" si="0"/>
        <v>2</v>
      </c>
      <c r="E12" s="8" t="str">
        <f>VLOOKUP($A12,MesData!$A:$I,MATCH(MesDataInUnity!E$1,MesData!$A$2:$I$2,0),FALSE)</f>
        <v>女主2</v>
      </c>
      <c r="F12" s="8" t="str">
        <f>VLOOKUP($A12,MesData!$A:$I,MATCH(MesDataInUnity!F$1,MesData!$A$2:$I$2,0),FALSE)</f>
        <v>女主2</v>
      </c>
      <c r="G12" s="8" t="str">
        <f>VLOOKUP($A12,MesData!$A:$I,MATCH(MesDataInUnity!G$1,MesData!$A$2:$I$2,0),FALSE)</f>
        <v>女主2</v>
      </c>
      <c r="H12" s="8" t="str">
        <f>VLOOKUP($A12,MesData!$A:$I,MATCH(MesDataInUnity!H$1,MesData!$A$2:$I$2,0),FALSE)</f>
        <v>女主2</v>
      </c>
      <c r="I12" s="8" t="str">
        <f>VLOOKUP($A12,MesData!$A:$I,MATCH(MesDataInUnity!I$1,MesData!$A$2:$I$2,0),FALSE)</f>
        <v>女主2</v>
      </c>
    </row>
    <row r="13" spans="1:9" x14ac:dyDescent="0.25">
      <c r="A13" s="8">
        <v>10103</v>
      </c>
      <c r="B13" s="8" t="s">
        <v>55</v>
      </c>
      <c r="C13" s="8">
        <v>101</v>
      </c>
      <c r="D13" s="9">
        <f t="shared" si="0"/>
        <v>3</v>
      </c>
      <c r="E13" s="8">
        <f>VLOOKUP($A13,MesData!$A:$I,MATCH(MesDataInUnity!E$1,MesData!$A$2:$I$2,0),FALSE)</f>
        <v>0</v>
      </c>
      <c r="F13" s="8">
        <f>VLOOKUP($A13,MesData!$A:$I,MATCH(MesDataInUnity!F$1,MesData!$A$2:$I$2,0),FALSE)</f>
        <v>0</v>
      </c>
      <c r="G13" s="8">
        <f>VLOOKUP($A13,MesData!$A:$I,MATCH(MesDataInUnity!G$1,MesData!$A$2:$I$2,0),FALSE)</f>
        <v>0</v>
      </c>
      <c r="H13" s="8">
        <f>VLOOKUP($A13,MesData!$A:$I,MATCH(MesDataInUnity!H$1,MesData!$A$2:$I$2,0),FALSE)</f>
        <v>0</v>
      </c>
      <c r="I13" s="8">
        <f>VLOOKUP($A13,MesData!$A:$I,MATCH(MesDataInUnity!I$1,MesData!$A$2:$I$2,0),FALSE)</f>
        <v>0</v>
      </c>
    </row>
    <row r="14" spans="1:9" x14ac:dyDescent="0.25">
      <c r="A14" s="8">
        <v>10104</v>
      </c>
      <c r="B14" s="8" t="s">
        <v>55</v>
      </c>
      <c r="C14" s="8">
        <v>101</v>
      </c>
      <c r="D14" s="9">
        <f t="shared" si="0"/>
        <v>4</v>
      </c>
      <c r="E14" s="8">
        <f>VLOOKUP($A14,MesData!$A:$I,MATCH(MesDataInUnity!E$1,MesData!$A$2:$I$2,0),FALSE)</f>
        <v>0</v>
      </c>
      <c r="F14" s="8">
        <f>VLOOKUP($A14,MesData!$A:$I,MATCH(MesDataInUnity!F$1,MesData!$A$2:$I$2,0),FALSE)</f>
        <v>0</v>
      </c>
      <c r="G14" s="8">
        <f>VLOOKUP($A14,MesData!$A:$I,MATCH(MesDataInUnity!G$1,MesData!$A$2:$I$2,0),FALSE)</f>
        <v>0</v>
      </c>
      <c r="H14" s="8">
        <f>VLOOKUP($A14,MesData!$A:$I,MATCH(MesDataInUnity!H$1,MesData!$A$2:$I$2,0),FALSE)</f>
        <v>0</v>
      </c>
      <c r="I14" s="8">
        <f>VLOOKUP($A14,MesData!$A:$I,MATCH(MesDataInUnity!I$1,MesData!$A$2:$I$2,0),FALSE)</f>
        <v>0</v>
      </c>
    </row>
    <row r="15" spans="1:9" x14ac:dyDescent="0.25">
      <c r="A15" s="8">
        <v>10105</v>
      </c>
      <c r="B15" s="8" t="s">
        <v>55</v>
      </c>
      <c r="C15" s="8">
        <v>101</v>
      </c>
      <c r="D15" s="9">
        <f t="shared" si="0"/>
        <v>5</v>
      </c>
      <c r="E15" s="8">
        <f>VLOOKUP($A15,MesData!$A:$I,MATCH(MesDataInUnity!E$1,MesData!$A$2:$I$2,0),FALSE)</f>
        <v>0</v>
      </c>
      <c r="F15" s="8">
        <f>VLOOKUP($A15,MesData!$A:$I,MATCH(MesDataInUnity!F$1,MesData!$A$2:$I$2,0),FALSE)</f>
        <v>0</v>
      </c>
      <c r="G15" s="8">
        <f>VLOOKUP($A15,MesData!$A:$I,MATCH(MesDataInUnity!G$1,MesData!$A$2:$I$2,0),FALSE)</f>
        <v>0</v>
      </c>
      <c r="H15" s="8">
        <f>VLOOKUP($A15,MesData!$A:$I,MATCH(MesDataInUnity!H$1,MesData!$A$2:$I$2,0),FALSE)</f>
        <v>0</v>
      </c>
      <c r="I15" s="8">
        <f>VLOOKUP($A15,MesData!$A:$I,MATCH(MesDataInUnity!I$1,MesData!$A$2:$I$2,0),FALSE)</f>
        <v>0</v>
      </c>
    </row>
    <row r="16" spans="1:9" x14ac:dyDescent="0.25">
      <c r="A16" s="8">
        <v>10106</v>
      </c>
      <c r="B16" s="8" t="s">
        <v>55</v>
      </c>
      <c r="C16" s="8">
        <v>101</v>
      </c>
      <c r="D16" s="9">
        <f t="shared" si="0"/>
        <v>6</v>
      </c>
      <c r="E16" s="8">
        <f>VLOOKUP($A16,MesData!$A:$I,MATCH(MesDataInUnity!E$1,MesData!$A$2:$I$2,0),FALSE)</f>
        <v>0</v>
      </c>
      <c r="F16" s="8">
        <f>VLOOKUP($A16,MesData!$A:$I,MATCH(MesDataInUnity!F$1,MesData!$A$2:$I$2,0),FALSE)</f>
        <v>0</v>
      </c>
      <c r="G16" s="8">
        <f>VLOOKUP($A16,MesData!$A:$I,MATCH(MesDataInUnity!G$1,MesData!$A$2:$I$2,0),FALSE)</f>
        <v>0</v>
      </c>
      <c r="H16" s="8">
        <f>VLOOKUP($A16,MesData!$A:$I,MATCH(MesDataInUnity!H$1,MesData!$A$2:$I$2,0),FALSE)</f>
        <v>0</v>
      </c>
      <c r="I16" s="8">
        <f>VLOOKUP($A16,MesData!$A:$I,MATCH(MesDataInUnity!I$1,MesData!$A$2:$I$2,0),FALSE)</f>
        <v>0</v>
      </c>
    </row>
    <row r="17" spans="1:9" x14ac:dyDescent="0.25">
      <c r="A17" s="8">
        <v>10107</v>
      </c>
      <c r="B17" s="8" t="s">
        <v>55</v>
      </c>
      <c r="C17" s="8">
        <v>101</v>
      </c>
      <c r="D17" s="9">
        <f t="shared" si="0"/>
        <v>7</v>
      </c>
      <c r="E17" s="8">
        <f>VLOOKUP($A17,MesData!$A:$I,MATCH(MesDataInUnity!E$1,MesData!$A$2:$I$2,0),FALSE)</f>
        <v>0</v>
      </c>
      <c r="F17" s="8">
        <f>VLOOKUP($A17,MesData!$A:$I,MATCH(MesDataInUnity!F$1,MesData!$A$2:$I$2,0),FALSE)</f>
        <v>0</v>
      </c>
      <c r="G17" s="8">
        <f>VLOOKUP($A17,MesData!$A:$I,MATCH(MesDataInUnity!G$1,MesData!$A$2:$I$2,0),FALSE)</f>
        <v>0</v>
      </c>
      <c r="H17" s="8">
        <f>VLOOKUP($A17,MesData!$A:$I,MATCH(MesDataInUnity!H$1,MesData!$A$2:$I$2,0),FALSE)</f>
        <v>0</v>
      </c>
      <c r="I17" s="8">
        <f>VLOOKUP($A17,MesData!$A:$I,MATCH(MesDataInUnity!I$1,MesData!$A$2:$I$2,0),FALSE)</f>
        <v>0</v>
      </c>
    </row>
    <row r="18" spans="1:9" x14ac:dyDescent="0.25">
      <c r="A18" s="8">
        <v>10108</v>
      </c>
      <c r="B18" s="8" t="s">
        <v>55</v>
      </c>
      <c r="C18" s="8">
        <v>101</v>
      </c>
      <c r="D18" s="9">
        <f t="shared" si="0"/>
        <v>8</v>
      </c>
      <c r="E18" s="8">
        <f>VLOOKUP($A18,MesData!$A:$I,MATCH(MesDataInUnity!E$1,MesData!$A$2:$I$2,0),FALSE)</f>
        <v>0</v>
      </c>
      <c r="F18" s="8">
        <f>VLOOKUP($A18,MesData!$A:$I,MATCH(MesDataInUnity!F$1,MesData!$A$2:$I$2,0),FALSE)</f>
        <v>0</v>
      </c>
      <c r="G18" s="8">
        <f>VLOOKUP($A18,MesData!$A:$I,MATCH(MesDataInUnity!G$1,MesData!$A$2:$I$2,0),FALSE)</f>
        <v>0</v>
      </c>
      <c r="H18" s="8">
        <f>VLOOKUP($A18,MesData!$A:$I,MATCH(MesDataInUnity!H$1,MesData!$A$2:$I$2,0),FALSE)</f>
        <v>0</v>
      </c>
      <c r="I18" s="8">
        <f>VLOOKUP($A18,MesData!$A:$I,MATCH(MesDataInUnity!I$1,MesData!$A$2:$I$2,0),FALSE)</f>
        <v>0</v>
      </c>
    </row>
    <row r="19" spans="1:9" x14ac:dyDescent="0.25">
      <c r="A19" s="8">
        <v>10109</v>
      </c>
      <c r="B19" s="8" t="s">
        <v>55</v>
      </c>
      <c r="C19" s="8">
        <v>101</v>
      </c>
      <c r="D19" s="9">
        <f t="shared" si="0"/>
        <v>9</v>
      </c>
      <c r="E19" s="8">
        <f>VLOOKUP($A19,MesData!$A:$I,MATCH(MesDataInUnity!E$1,MesData!$A$2:$I$2,0),FALSE)</f>
        <v>0</v>
      </c>
      <c r="F19" s="8">
        <f>VLOOKUP($A19,MesData!$A:$I,MATCH(MesDataInUnity!F$1,MesData!$A$2:$I$2,0),FALSE)</f>
        <v>0</v>
      </c>
      <c r="G19" s="8">
        <f>VLOOKUP($A19,MesData!$A:$I,MATCH(MesDataInUnity!G$1,MesData!$A$2:$I$2,0),FALSE)</f>
        <v>0</v>
      </c>
      <c r="H19" s="8">
        <f>VLOOKUP($A19,MesData!$A:$I,MATCH(MesDataInUnity!H$1,MesData!$A$2:$I$2,0),FALSE)</f>
        <v>0</v>
      </c>
      <c r="I19" s="8">
        <f>VLOOKUP($A19,MesData!$A:$I,MATCH(MesDataInUnity!I$1,MesData!$A$2:$I$2,0),FALSE)</f>
        <v>0</v>
      </c>
    </row>
    <row r="20" spans="1:9" x14ac:dyDescent="0.25">
      <c r="A20" s="8">
        <v>10110</v>
      </c>
      <c r="B20" s="8" t="s">
        <v>55</v>
      </c>
      <c r="C20" s="8">
        <v>101</v>
      </c>
      <c r="D20" s="9">
        <f t="shared" si="0"/>
        <v>0</v>
      </c>
      <c r="E20" s="8">
        <f>VLOOKUP($A20,MesData!$A:$I,MATCH(MesDataInUnity!E$1,MesData!$A$2:$I$2,0),FALSE)</f>
        <v>0</v>
      </c>
      <c r="F20" s="8">
        <f>VLOOKUP($A20,MesData!$A:$I,MATCH(MesDataInUnity!F$1,MesData!$A$2:$I$2,0),FALSE)</f>
        <v>0</v>
      </c>
      <c r="G20" s="8">
        <f>VLOOKUP($A20,MesData!$A:$I,MATCH(MesDataInUnity!G$1,MesData!$A$2:$I$2,0),FALSE)</f>
        <v>0</v>
      </c>
      <c r="H20" s="8">
        <f>VLOOKUP($A20,MesData!$A:$I,MATCH(MesDataInUnity!H$1,MesData!$A$2:$I$2,0),FALSE)</f>
        <v>0</v>
      </c>
      <c r="I20" s="8">
        <f>VLOOKUP($A20,MesData!$A:$I,MATCH(MesDataInUnity!I$1,MesData!$A$2:$I$2,0),FALSE)</f>
        <v>0</v>
      </c>
    </row>
    <row r="21" spans="1:9" x14ac:dyDescent="0.25">
      <c r="A21" s="8">
        <v>10111</v>
      </c>
      <c r="B21" s="8" t="s">
        <v>55</v>
      </c>
      <c r="C21" s="8">
        <v>101</v>
      </c>
      <c r="D21" s="9">
        <f t="shared" si="0"/>
        <v>1</v>
      </c>
      <c r="E21" s="8">
        <f>VLOOKUP($A21,MesData!$A:$I,MATCH(MesDataInUnity!E$1,MesData!$A$2:$I$2,0),FALSE)</f>
        <v>0</v>
      </c>
      <c r="F21" s="8">
        <f>VLOOKUP($A21,MesData!$A:$I,MATCH(MesDataInUnity!F$1,MesData!$A$2:$I$2,0),FALSE)</f>
        <v>0</v>
      </c>
      <c r="G21" s="8">
        <f>VLOOKUP($A21,MesData!$A:$I,MATCH(MesDataInUnity!G$1,MesData!$A$2:$I$2,0),FALSE)</f>
        <v>0</v>
      </c>
      <c r="H21" s="8">
        <f>VLOOKUP($A21,MesData!$A:$I,MATCH(MesDataInUnity!H$1,MesData!$A$2:$I$2,0),FALSE)</f>
        <v>0</v>
      </c>
      <c r="I21" s="8">
        <f>VLOOKUP($A21,MesData!$A:$I,MATCH(MesDataInUnity!I$1,MesData!$A$2:$I$2,0),FALSE)</f>
        <v>0</v>
      </c>
    </row>
    <row r="22" spans="1:9" x14ac:dyDescent="0.25">
      <c r="A22" s="8">
        <v>10201</v>
      </c>
      <c r="B22" s="8" t="s">
        <v>55</v>
      </c>
      <c r="C22" s="8">
        <v>102</v>
      </c>
      <c r="D22" s="9">
        <f t="shared" si="0"/>
        <v>1</v>
      </c>
      <c r="E22" s="8" t="str">
        <f>VLOOKUP($A22,MesData!$A:$I,MATCH(MesDataInUnity!E$1,MesData!$A$2:$I$2,0),FALSE)</f>
        <v>元氣JK</v>
      </c>
      <c r="F22" s="8" t="str">
        <f>VLOOKUP($A22,MesData!$A:$I,MATCH(MesDataInUnity!F$1,MesData!$A$2:$I$2,0),FALSE)</f>
        <v>元氣JK</v>
      </c>
      <c r="G22" s="8" t="str">
        <f>VLOOKUP($A22,MesData!$A:$I,MATCH(MesDataInUnity!G$1,MesData!$A$2:$I$2,0),FALSE)</f>
        <v>元氣JK</v>
      </c>
      <c r="H22" s="8" t="str">
        <f>VLOOKUP($A22,MesData!$A:$I,MATCH(MesDataInUnity!H$1,MesData!$A$2:$I$2,0),FALSE)</f>
        <v>元氣JK</v>
      </c>
      <c r="I22" s="8" t="str">
        <f>VLOOKUP($A22,MesData!$A:$I,MATCH(MesDataInUnity!I$1,MesData!$A$2:$I$2,0),FALSE)</f>
        <v>元氣JK</v>
      </c>
    </row>
    <row r="23" spans="1:9" x14ac:dyDescent="0.25">
      <c r="A23" s="8">
        <v>10202</v>
      </c>
      <c r="B23" s="8" t="s">
        <v>55</v>
      </c>
      <c r="C23" s="8">
        <v>102</v>
      </c>
      <c r="D23" s="9">
        <f t="shared" si="0"/>
        <v>2</v>
      </c>
      <c r="E23" s="8" t="str">
        <f>VLOOKUP($A23,MesData!$A:$I,MATCH(MesDataInUnity!E$1,MesData!$A$2:$I$2,0),FALSE)</f>
        <v>元氣JD</v>
      </c>
      <c r="F23" s="8" t="str">
        <f>VLOOKUP($A23,MesData!$A:$I,MATCH(MesDataInUnity!F$1,MesData!$A$2:$I$2,0),FALSE)</f>
        <v>元氣JD</v>
      </c>
      <c r="G23" s="8" t="str">
        <f>VLOOKUP($A23,MesData!$A:$I,MATCH(MesDataInUnity!G$1,MesData!$A$2:$I$2,0),FALSE)</f>
        <v>元氣JD</v>
      </c>
      <c r="H23" s="8" t="str">
        <f>VLOOKUP($A23,MesData!$A:$I,MATCH(MesDataInUnity!H$1,MesData!$A$2:$I$2,0),FALSE)</f>
        <v>元氣JD</v>
      </c>
      <c r="I23" s="8" t="str">
        <f>VLOOKUP($A23,MesData!$A:$I,MATCH(MesDataInUnity!I$1,MesData!$A$2:$I$2,0),FALSE)</f>
        <v>元氣JD</v>
      </c>
    </row>
    <row r="24" spans="1:9" x14ac:dyDescent="0.25">
      <c r="A24" s="8">
        <v>10203</v>
      </c>
      <c r="B24" s="8" t="s">
        <v>55</v>
      </c>
      <c r="C24" s="8">
        <v>102</v>
      </c>
      <c r="D24" s="9">
        <f t="shared" si="0"/>
        <v>3</v>
      </c>
      <c r="E24" s="8">
        <f>VLOOKUP($A24,MesData!$A:$I,MATCH(MesDataInUnity!E$1,MesData!$A$2:$I$2,0),FALSE)</f>
        <v>0</v>
      </c>
      <c r="F24" s="8">
        <f>VLOOKUP($A24,MesData!$A:$I,MATCH(MesDataInUnity!F$1,MesData!$A$2:$I$2,0),FALSE)</f>
        <v>0</v>
      </c>
      <c r="G24" s="8">
        <f>VLOOKUP($A24,MesData!$A:$I,MATCH(MesDataInUnity!G$1,MesData!$A$2:$I$2,0),FALSE)</f>
        <v>0</v>
      </c>
      <c r="H24" s="8">
        <f>VLOOKUP($A24,MesData!$A:$I,MATCH(MesDataInUnity!H$1,MesData!$A$2:$I$2,0),FALSE)</f>
        <v>0</v>
      </c>
      <c r="I24" s="8">
        <f>VLOOKUP($A24,MesData!$A:$I,MATCH(MesDataInUnity!I$1,MesData!$A$2:$I$2,0),FALSE)</f>
        <v>0</v>
      </c>
    </row>
    <row r="25" spans="1:9" x14ac:dyDescent="0.25">
      <c r="A25" s="8">
        <v>10204</v>
      </c>
      <c r="B25" s="8" t="s">
        <v>55</v>
      </c>
      <c r="C25" s="8">
        <v>102</v>
      </c>
      <c r="D25" s="9">
        <f t="shared" si="0"/>
        <v>4</v>
      </c>
      <c r="E25" s="8">
        <f>VLOOKUP($A25,MesData!$A:$I,MATCH(MesDataInUnity!E$1,MesData!$A$2:$I$2,0),FALSE)</f>
        <v>0</v>
      </c>
      <c r="F25" s="8">
        <f>VLOOKUP($A25,MesData!$A:$I,MATCH(MesDataInUnity!F$1,MesData!$A$2:$I$2,0),FALSE)</f>
        <v>0</v>
      </c>
      <c r="G25" s="8">
        <f>VLOOKUP($A25,MesData!$A:$I,MATCH(MesDataInUnity!G$1,MesData!$A$2:$I$2,0),FALSE)</f>
        <v>0</v>
      </c>
      <c r="H25" s="8">
        <f>VLOOKUP($A25,MesData!$A:$I,MATCH(MesDataInUnity!H$1,MesData!$A$2:$I$2,0),FALSE)</f>
        <v>0</v>
      </c>
      <c r="I25" s="8">
        <f>VLOOKUP($A25,MesData!$A:$I,MATCH(MesDataInUnity!I$1,MesData!$A$2:$I$2,0),FALSE)</f>
        <v>0</v>
      </c>
    </row>
    <row r="26" spans="1:9" x14ac:dyDescent="0.25">
      <c r="A26" s="8">
        <v>10301</v>
      </c>
      <c r="B26" s="8" t="s">
        <v>55</v>
      </c>
      <c r="C26" s="8">
        <v>103</v>
      </c>
      <c r="D26" s="9">
        <f t="shared" si="0"/>
        <v>1</v>
      </c>
      <c r="E26" s="8">
        <f>VLOOKUP($A26,MesData!$A:$I,MATCH(MesDataInUnity!E$1,MesData!$A$2:$I$2,0),FALSE)</f>
        <v>0</v>
      </c>
      <c r="F26" s="8">
        <f>VLOOKUP($A26,MesData!$A:$I,MATCH(MesDataInUnity!F$1,MesData!$A$2:$I$2,0),FALSE)</f>
        <v>0</v>
      </c>
      <c r="G26" s="8">
        <f>VLOOKUP($A26,MesData!$A:$I,MATCH(MesDataInUnity!G$1,MesData!$A$2:$I$2,0),FALSE)</f>
        <v>0</v>
      </c>
      <c r="H26" s="8">
        <f>VLOOKUP($A26,MesData!$A:$I,MATCH(MesDataInUnity!H$1,MesData!$A$2:$I$2,0),FALSE)</f>
        <v>0</v>
      </c>
      <c r="I26" s="8">
        <f>VLOOKUP($A26,MesData!$A:$I,MATCH(MesDataInUnity!I$1,MesData!$A$2:$I$2,0),FALSE)</f>
        <v>0</v>
      </c>
    </row>
    <row r="27" spans="1:9" x14ac:dyDescent="0.25">
      <c r="A27" s="8">
        <v>10302</v>
      </c>
      <c r="B27" s="8" t="s">
        <v>55</v>
      </c>
      <c r="C27" s="8">
        <v>103</v>
      </c>
      <c r="D27" s="9">
        <f t="shared" si="0"/>
        <v>2</v>
      </c>
      <c r="E27" s="8">
        <f>VLOOKUP($A27,MesData!$A:$I,MATCH(MesDataInUnity!E$1,MesData!$A$2:$I$2,0),FALSE)</f>
        <v>0</v>
      </c>
      <c r="F27" s="8">
        <f>VLOOKUP($A27,MesData!$A:$I,MATCH(MesDataInUnity!F$1,MesData!$A$2:$I$2,0),FALSE)</f>
        <v>0</v>
      </c>
      <c r="G27" s="8">
        <f>VLOOKUP($A27,MesData!$A:$I,MATCH(MesDataInUnity!G$1,MesData!$A$2:$I$2,0),FALSE)</f>
        <v>0</v>
      </c>
      <c r="H27" s="8">
        <f>VLOOKUP($A27,MesData!$A:$I,MATCH(MesDataInUnity!H$1,MesData!$A$2:$I$2,0),FALSE)</f>
        <v>0</v>
      </c>
      <c r="I27" s="8">
        <f>VLOOKUP($A27,MesData!$A:$I,MATCH(MesDataInUnity!I$1,MesData!$A$2:$I$2,0),FALSE)</f>
        <v>0</v>
      </c>
    </row>
    <row r="28" spans="1:9" x14ac:dyDescent="0.25">
      <c r="A28" s="8">
        <v>10303</v>
      </c>
      <c r="B28" s="8" t="s">
        <v>55</v>
      </c>
      <c r="C28" s="8">
        <v>103</v>
      </c>
      <c r="D28" s="9">
        <f t="shared" si="0"/>
        <v>3</v>
      </c>
      <c r="E28" s="8">
        <f>VLOOKUP($A28,MesData!$A:$I,MATCH(MesDataInUnity!E$1,MesData!$A$2:$I$2,0),FALSE)</f>
        <v>0</v>
      </c>
      <c r="F28" s="8">
        <f>VLOOKUP($A28,MesData!$A:$I,MATCH(MesDataInUnity!F$1,MesData!$A$2:$I$2,0),FALSE)</f>
        <v>0</v>
      </c>
      <c r="G28" s="8">
        <f>VLOOKUP($A28,MesData!$A:$I,MATCH(MesDataInUnity!G$1,MesData!$A$2:$I$2,0),FALSE)</f>
        <v>0</v>
      </c>
      <c r="H28" s="8">
        <f>VLOOKUP($A28,MesData!$A:$I,MATCH(MesDataInUnity!H$1,MesData!$A$2:$I$2,0),FALSE)</f>
        <v>0</v>
      </c>
      <c r="I28" s="8">
        <f>VLOOKUP($A28,MesData!$A:$I,MATCH(MesDataInUnity!I$1,MesData!$A$2:$I$2,0),FALSE)</f>
        <v>0</v>
      </c>
    </row>
    <row r="29" spans="1:9" x14ac:dyDescent="0.25">
      <c r="A29" s="8">
        <v>10304</v>
      </c>
      <c r="B29" s="8" t="s">
        <v>55</v>
      </c>
      <c r="C29" s="8">
        <v>103</v>
      </c>
      <c r="D29" s="9">
        <f t="shared" si="0"/>
        <v>4</v>
      </c>
      <c r="E29" s="8">
        <f>VLOOKUP($A29,MesData!$A:$I,MATCH(MesDataInUnity!E$1,MesData!$A$2:$I$2,0),FALSE)</f>
        <v>0</v>
      </c>
      <c r="F29" s="8">
        <f>VLOOKUP($A29,MesData!$A:$I,MATCH(MesDataInUnity!F$1,MesData!$A$2:$I$2,0),FALSE)</f>
        <v>0</v>
      </c>
      <c r="G29" s="8">
        <f>VLOOKUP($A29,MesData!$A:$I,MATCH(MesDataInUnity!G$1,MesData!$A$2:$I$2,0),FALSE)</f>
        <v>0</v>
      </c>
      <c r="H29" s="8">
        <f>VLOOKUP($A29,MesData!$A:$I,MATCH(MesDataInUnity!H$1,MesData!$A$2:$I$2,0),FALSE)</f>
        <v>0</v>
      </c>
      <c r="I29" s="8">
        <f>VLOOKUP($A29,MesData!$A:$I,MATCH(MesDataInUnity!I$1,MesData!$A$2:$I$2,0),FALSE)</f>
        <v>0</v>
      </c>
    </row>
    <row r="30" spans="1:9" x14ac:dyDescent="0.25">
      <c r="A30" s="8">
        <v>10401</v>
      </c>
      <c r="B30" s="8" t="s">
        <v>55</v>
      </c>
      <c r="C30" s="8">
        <v>110</v>
      </c>
      <c r="D30" s="9">
        <f t="shared" si="0"/>
        <v>1</v>
      </c>
      <c r="E30" s="8" t="str">
        <f>VLOOKUP($A30,MesData!$A:$I,MATCH(MesDataInUnity!E$1,MesData!$A$2:$I$2,0),FALSE)</f>
        <v>手槍</v>
      </c>
      <c r="F30" s="8" t="str">
        <f>VLOOKUP($A30,MesData!$A:$I,MATCH(MesDataInUnity!F$1,MesData!$A$2:$I$2,0),FALSE)</f>
        <v>手槍</v>
      </c>
      <c r="G30" s="8" t="str">
        <f>VLOOKUP($A30,MesData!$A:$I,MATCH(MesDataInUnity!G$1,MesData!$A$2:$I$2,0),FALSE)</f>
        <v>手槍</v>
      </c>
      <c r="H30" s="8" t="str">
        <f>VLOOKUP($A30,MesData!$A:$I,MATCH(MesDataInUnity!H$1,MesData!$A$2:$I$2,0),FALSE)</f>
        <v>手槍</v>
      </c>
      <c r="I30" s="8" t="str">
        <f>VLOOKUP($A30,MesData!$A:$I,MATCH(MesDataInUnity!I$1,MesData!$A$2:$I$2,0),FALSE)</f>
        <v>手槍</v>
      </c>
    </row>
    <row r="31" spans="1:9" x14ac:dyDescent="0.25">
      <c r="A31" s="8">
        <v>10402</v>
      </c>
      <c r="B31" s="8" t="s">
        <v>55</v>
      </c>
      <c r="C31" s="8">
        <v>110</v>
      </c>
      <c r="D31" s="9">
        <f t="shared" si="0"/>
        <v>2</v>
      </c>
      <c r="E31" s="8" t="str">
        <f>VLOOKUP($A31,MesData!$A:$I,MATCH(MesDataInUnity!E$1,MesData!$A$2:$I$2,0),FALSE)</f>
        <v>機槍</v>
      </c>
      <c r="F31" s="8" t="str">
        <f>VLOOKUP($A31,MesData!$A:$I,MATCH(MesDataInUnity!F$1,MesData!$A$2:$I$2,0),FALSE)</f>
        <v>機槍</v>
      </c>
      <c r="G31" s="8" t="str">
        <f>VLOOKUP($A31,MesData!$A:$I,MATCH(MesDataInUnity!G$1,MesData!$A$2:$I$2,0),FALSE)</f>
        <v>機槍</v>
      </c>
      <c r="H31" s="8" t="str">
        <f>VLOOKUP($A31,MesData!$A:$I,MATCH(MesDataInUnity!H$1,MesData!$A$2:$I$2,0),FALSE)</f>
        <v>機槍</v>
      </c>
      <c r="I31" s="8" t="str">
        <f>VLOOKUP($A31,MesData!$A:$I,MATCH(MesDataInUnity!I$1,MesData!$A$2:$I$2,0),FALSE)</f>
        <v>機槍</v>
      </c>
    </row>
    <row r="32" spans="1:9" x14ac:dyDescent="0.25">
      <c r="A32" s="8">
        <v>10403</v>
      </c>
      <c r="B32" s="8" t="s">
        <v>55</v>
      </c>
      <c r="C32" s="8">
        <v>110</v>
      </c>
      <c r="D32" s="9">
        <f t="shared" si="0"/>
        <v>3</v>
      </c>
      <c r="E32" s="8" t="str">
        <f>VLOOKUP($A32,MesData!$A:$I,MATCH(MesDataInUnity!E$1,MesData!$A$2:$I$2,0),FALSE)</f>
        <v>重槍</v>
      </c>
      <c r="F32" s="8" t="str">
        <f>VLOOKUP($A32,MesData!$A:$I,MATCH(MesDataInUnity!F$1,MesData!$A$2:$I$2,0),FALSE)</f>
        <v>重槍</v>
      </c>
      <c r="G32" s="8" t="str">
        <f>VLOOKUP($A32,MesData!$A:$I,MATCH(MesDataInUnity!G$1,MesData!$A$2:$I$2,0),FALSE)</f>
        <v>重槍</v>
      </c>
      <c r="H32" s="8" t="str">
        <f>VLOOKUP($A32,MesData!$A:$I,MATCH(MesDataInUnity!H$1,MesData!$A$2:$I$2,0),FALSE)</f>
        <v>重槍</v>
      </c>
      <c r="I32" s="8" t="str">
        <f>VLOOKUP($A32,MesData!$A:$I,MATCH(MesDataInUnity!I$1,MesData!$A$2:$I$2,0),FALSE)</f>
        <v>重槍</v>
      </c>
    </row>
    <row r="33" spans="1:9" x14ac:dyDescent="0.25">
      <c r="A33" s="8">
        <v>10404</v>
      </c>
      <c r="B33" s="8" t="s">
        <v>55</v>
      </c>
      <c r="C33" s="8">
        <v>110</v>
      </c>
      <c r="D33" s="9">
        <f t="shared" si="0"/>
        <v>4</v>
      </c>
      <c r="E33" s="8">
        <f>VLOOKUP($A33,MesData!$A:$I,MATCH(MesDataInUnity!E$1,MesData!$A$2:$I$2,0),FALSE)</f>
        <v>0</v>
      </c>
      <c r="F33" s="8">
        <f>VLOOKUP($A33,MesData!$A:$I,MATCH(MesDataInUnity!F$1,MesData!$A$2:$I$2,0),FALSE)</f>
        <v>0</v>
      </c>
      <c r="G33" s="8">
        <f>VLOOKUP($A33,MesData!$A:$I,MATCH(MesDataInUnity!G$1,MesData!$A$2:$I$2,0),FALSE)</f>
        <v>0</v>
      </c>
      <c r="H33" s="8">
        <f>VLOOKUP($A33,MesData!$A:$I,MATCH(MesDataInUnity!H$1,MesData!$A$2:$I$2,0),FALSE)</f>
        <v>0</v>
      </c>
      <c r="I33" s="8">
        <f>VLOOKUP($A33,MesData!$A:$I,MATCH(MesDataInUnity!I$1,MesData!$A$2:$I$2,0),FALSE)</f>
        <v>0</v>
      </c>
    </row>
    <row r="34" spans="1:9" x14ac:dyDescent="0.25">
      <c r="A34" s="8">
        <v>10405</v>
      </c>
      <c r="B34" s="8" t="s">
        <v>55</v>
      </c>
      <c r="C34" s="8">
        <v>110</v>
      </c>
      <c r="D34" s="9">
        <f t="shared" si="0"/>
        <v>5</v>
      </c>
      <c r="E34" s="8">
        <f>VLOOKUP($A34,MesData!$A:$I,MATCH(MesDataInUnity!E$1,MesData!$A$2:$I$2,0),FALSE)</f>
        <v>0</v>
      </c>
      <c r="F34" s="8">
        <f>VLOOKUP($A34,MesData!$A:$I,MATCH(MesDataInUnity!F$1,MesData!$A$2:$I$2,0),FALSE)</f>
        <v>0</v>
      </c>
      <c r="G34" s="8">
        <f>VLOOKUP($A34,MesData!$A:$I,MATCH(MesDataInUnity!G$1,MesData!$A$2:$I$2,0),FALSE)</f>
        <v>0</v>
      </c>
      <c r="H34" s="8">
        <f>VLOOKUP($A34,MesData!$A:$I,MATCH(MesDataInUnity!H$1,MesData!$A$2:$I$2,0),FALSE)</f>
        <v>0</v>
      </c>
      <c r="I34" s="8">
        <f>VLOOKUP($A34,MesData!$A:$I,MATCH(MesDataInUnity!I$1,MesData!$A$2:$I$2,0),FALSE)</f>
        <v>0</v>
      </c>
    </row>
    <row r="35" spans="1:9" x14ac:dyDescent="0.25">
      <c r="A35" s="8">
        <v>10406</v>
      </c>
      <c r="B35" s="8" t="s">
        <v>55</v>
      </c>
      <c r="C35" s="8">
        <v>110</v>
      </c>
      <c r="D35" s="9">
        <f t="shared" si="0"/>
        <v>6</v>
      </c>
      <c r="E35" s="8">
        <f>VLOOKUP($A35,MesData!$A:$I,MATCH(MesDataInUnity!E$1,MesData!$A$2:$I$2,0),FALSE)</f>
        <v>0</v>
      </c>
      <c r="F35" s="8">
        <f>VLOOKUP($A35,MesData!$A:$I,MATCH(MesDataInUnity!F$1,MesData!$A$2:$I$2,0),FALSE)</f>
        <v>0</v>
      </c>
      <c r="G35" s="8">
        <f>VLOOKUP($A35,MesData!$A:$I,MATCH(MesDataInUnity!G$1,MesData!$A$2:$I$2,0),FALSE)</f>
        <v>0</v>
      </c>
      <c r="H35" s="8">
        <f>VLOOKUP($A35,MesData!$A:$I,MATCH(MesDataInUnity!H$1,MesData!$A$2:$I$2,0),FALSE)</f>
        <v>0</v>
      </c>
      <c r="I35" s="8">
        <f>VLOOKUP($A35,MesData!$A:$I,MATCH(MesDataInUnity!I$1,MesData!$A$2:$I$2,0),FALSE)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0"/>
  <sheetViews>
    <sheetView workbookViewId="0">
      <selection activeCell="D5" sqref="D5:D12"/>
    </sheetView>
  </sheetViews>
  <sheetFormatPr defaultColWidth="16" defaultRowHeight="13.5" outlineLevelRow="1" x14ac:dyDescent="0.25"/>
  <cols>
    <col min="1" max="1" width="6.5" style="6" bestFit="1" customWidth="1"/>
    <col min="2" max="2" width="8" style="6" bestFit="1" customWidth="1"/>
    <col min="3" max="3" width="5.875" style="6" bestFit="1" customWidth="1"/>
    <col min="4" max="4" width="7.5" style="6" bestFit="1" customWidth="1"/>
    <col min="5" max="5" width="11.5" style="6" bestFit="1" customWidth="1"/>
    <col min="6" max="6" width="11.875" style="6" bestFit="1" customWidth="1"/>
    <col min="7" max="7" width="8.375" style="6" bestFit="1" customWidth="1"/>
    <col min="8" max="8" width="9.875" style="6" bestFit="1" customWidth="1"/>
    <col min="9" max="9" width="8.375" style="6" bestFit="1" customWidth="1"/>
    <col min="10" max="16384" width="16" style="6"/>
  </cols>
  <sheetData>
    <row r="1" spans="1:9" x14ac:dyDescent="0.25">
      <c r="A1" s="3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pans="1:9" x14ac:dyDescent="0.25">
      <c r="A2" s="4" t="s">
        <v>3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x14ac:dyDescent="0.25">
      <c r="A3" s="5" t="s">
        <v>11</v>
      </c>
      <c r="B3" s="5" t="s">
        <v>12</v>
      </c>
      <c r="C3" s="5" t="s">
        <v>4</v>
      </c>
      <c r="D3" s="5" t="s">
        <v>5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9" x14ac:dyDescent="0.25">
      <c r="A4" s="7" t="s">
        <v>1</v>
      </c>
      <c r="B4" s="7" t="s">
        <v>18</v>
      </c>
      <c r="C4" s="7">
        <v>100</v>
      </c>
      <c r="D4" s="7">
        <v>0</v>
      </c>
      <c r="E4" s="7"/>
      <c r="F4" s="7"/>
      <c r="G4" s="7"/>
      <c r="H4" s="7"/>
      <c r="I4" s="7"/>
    </row>
    <row r="5" spans="1:9" outlineLevel="1" x14ac:dyDescent="0.25">
      <c r="A5" s="8">
        <f>C5*100+D5</f>
        <v>10001</v>
      </c>
      <c r="B5" s="8" t="s">
        <v>19</v>
      </c>
      <c r="C5" s="8">
        <f>C4</f>
        <v>100</v>
      </c>
      <c r="D5" s="9">
        <f>D4+1</f>
        <v>1</v>
      </c>
      <c r="E5" s="8" t="s">
        <v>20</v>
      </c>
      <c r="F5" s="8" t="s">
        <v>27</v>
      </c>
      <c r="G5" s="8" t="s">
        <v>21</v>
      </c>
      <c r="H5" s="8" t="s">
        <v>27</v>
      </c>
      <c r="I5" s="8" t="s">
        <v>27</v>
      </c>
    </row>
    <row r="6" spans="1:9" outlineLevel="1" x14ac:dyDescent="0.25">
      <c r="A6" s="8">
        <f t="shared" ref="A6:A13" si="0">C6*100+D6</f>
        <v>10002</v>
      </c>
      <c r="B6" s="8" t="s">
        <v>22</v>
      </c>
      <c r="C6" s="8">
        <f t="shared" ref="C6:C12" si="1">C5</f>
        <v>100</v>
      </c>
      <c r="D6" s="9">
        <f>D5+1</f>
        <v>2</v>
      </c>
      <c r="E6" s="8" t="s">
        <v>23</v>
      </c>
      <c r="F6" s="8" t="s">
        <v>27</v>
      </c>
      <c r="G6" s="8" t="s">
        <v>24</v>
      </c>
      <c r="H6" s="8" t="s">
        <v>27</v>
      </c>
      <c r="I6" s="8" t="s">
        <v>27</v>
      </c>
    </row>
    <row r="7" spans="1:9" outlineLevel="1" x14ac:dyDescent="0.25">
      <c r="A7" s="8">
        <f t="shared" si="0"/>
        <v>10003</v>
      </c>
      <c r="B7" s="8"/>
      <c r="C7" s="8">
        <f t="shared" si="1"/>
        <v>100</v>
      </c>
      <c r="D7" s="9">
        <f t="shared" ref="D7:D13" si="2">D6+1</f>
        <v>3</v>
      </c>
      <c r="E7" s="8"/>
      <c r="F7" s="8"/>
      <c r="G7" s="8"/>
      <c r="H7" s="8"/>
      <c r="I7" s="8"/>
    </row>
    <row r="8" spans="1:9" outlineLevel="1" x14ac:dyDescent="0.25">
      <c r="A8" s="8">
        <f t="shared" si="0"/>
        <v>10004</v>
      </c>
      <c r="B8" s="8"/>
      <c r="C8" s="8">
        <f t="shared" si="1"/>
        <v>100</v>
      </c>
      <c r="D8" s="9">
        <f t="shared" si="2"/>
        <v>4</v>
      </c>
      <c r="E8" s="8"/>
      <c r="F8" s="8"/>
      <c r="G8" s="8"/>
      <c r="H8" s="8"/>
      <c r="I8" s="8"/>
    </row>
    <row r="9" spans="1:9" outlineLevel="1" x14ac:dyDescent="0.25">
      <c r="A9" s="8">
        <f t="shared" si="0"/>
        <v>10005</v>
      </c>
      <c r="B9" s="8"/>
      <c r="C9" s="8">
        <f t="shared" si="1"/>
        <v>100</v>
      </c>
      <c r="D9" s="9">
        <f t="shared" si="2"/>
        <v>5</v>
      </c>
      <c r="E9" s="8"/>
      <c r="F9" s="8"/>
      <c r="G9" s="8"/>
      <c r="H9" s="8"/>
      <c r="I9" s="8"/>
    </row>
    <row r="10" spans="1:9" outlineLevel="1" x14ac:dyDescent="0.25">
      <c r="A10" s="8">
        <f t="shared" si="0"/>
        <v>10006</v>
      </c>
      <c r="B10" s="8"/>
      <c r="C10" s="8">
        <f t="shared" si="1"/>
        <v>100</v>
      </c>
      <c r="D10" s="9">
        <f t="shared" si="2"/>
        <v>6</v>
      </c>
      <c r="E10" s="8"/>
      <c r="F10" s="8"/>
      <c r="G10" s="8"/>
      <c r="H10" s="8"/>
      <c r="I10" s="8"/>
    </row>
    <row r="11" spans="1:9" outlineLevel="1" x14ac:dyDescent="0.25">
      <c r="A11" s="8">
        <f t="shared" si="0"/>
        <v>10007</v>
      </c>
      <c r="B11" s="8"/>
      <c r="C11" s="8">
        <f t="shared" si="1"/>
        <v>100</v>
      </c>
      <c r="D11" s="9">
        <f t="shared" si="2"/>
        <v>7</v>
      </c>
      <c r="E11" s="8"/>
      <c r="F11" s="8"/>
      <c r="G11" s="8"/>
      <c r="H11" s="8"/>
      <c r="I11" s="8"/>
    </row>
    <row r="12" spans="1:9" outlineLevel="1" x14ac:dyDescent="0.25">
      <c r="A12" s="8">
        <f t="shared" si="0"/>
        <v>10008</v>
      </c>
      <c r="B12" s="8"/>
      <c r="C12" s="8">
        <f t="shared" si="1"/>
        <v>100</v>
      </c>
      <c r="D12" s="9">
        <f t="shared" si="2"/>
        <v>8</v>
      </c>
      <c r="E12" s="8"/>
      <c r="F12" s="8"/>
      <c r="G12" s="8"/>
      <c r="H12" s="8"/>
      <c r="I12" s="8"/>
    </row>
    <row r="13" spans="1:9" outlineLevel="1" x14ac:dyDescent="0.25">
      <c r="A13" s="8">
        <f t="shared" si="0"/>
        <v>10009</v>
      </c>
      <c r="B13" s="8"/>
      <c r="C13" s="8">
        <f>C12</f>
        <v>100</v>
      </c>
      <c r="D13" s="9">
        <f t="shared" si="2"/>
        <v>9</v>
      </c>
      <c r="E13" s="8"/>
      <c r="F13" s="8"/>
      <c r="G13" s="8"/>
      <c r="H13" s="8"/>
      <c r="I13" s="8"/>
    </row>
    <row r="14" spans="1:9" x14ac:dyDescent="0.25">
      <c r="A14" s="7" t="s">
        <v>1</v>
      </c>
      <c r="B14" s="7" t="s">
        <v>25</v>
      </c>
      <c r="C14" s="7">
        <v>101</v>
      </c>
      <c r="D14" s="7">
        <v>0</v>
      </c>
      <c r="E14" s="7"/>
      <c r="F14" s="7"/>
      <c r="G14" s="7"/>
      <c r="H14" s="7"/>
      <c r="I14" s="7"/>
    </row>
    <row r="15" spans="1:9" outlineLevel="1" x14ac:dyDescent="0.25">
      <c r="A15" s="8">
        <f>C15*100+D15</f>
        <v>10101</v>
      </c>
      <c r="B15" s="8"/>
      <c r="C15" s="8">
        <f>C14</f>
        <v>101</v>
      </c>
      <c r="D15" s="9">
        <f>D14+1</f>
        <v>1</v>
      </c>
      <c r="E15" s="8" t="s">
        <v>59</v>
      </c>
      <c r="F15" s="8" t="s">
        <v>59</v>
      </c>
      <c r="G15" s="8" t="s">
        <v>59</v>
      </c>
      <c r="H15" s="8" t="s">
        <v>59</v>
      </c>
      <c r="I15" s="8" t="s">
        <v>59</v>
      </c>
    </row>
    <row r="16" spans="1:9" outlineLevel="1" x14ac:dyDescent="0.25">
      <c r="A16" s="8">
        <f t="shared" ref="A16:A25" si="3">C16*100+D16</f>
        <v>10102</v>
      </c>
      <c r="B16" s="8"/>
      <c r="C16" s="8">
        <f t="shared" ref="C16:C22" si="4">C15</f>
        <v>101</v>
      </c>
      <c r="D16" s="9">
        <f t="shared" ref="D16:D25" si="5">D15+1</f>
        <v>2</v>
      </c>
      <c r="E16" s="8" t="s">
        <v>60</v>
      </c>
      <c r="F16" s="8" t="s">
        <v>60</v>
      </c>
      <c r="G16" s="8" t="s">
        <v>60</v>
      </c>
      <c r="H16" s="8" t="s">
        <v>60</v>
      </c>
      <c r="I16" s="8" t="s">
        <v>60</v>
      </c>
    </row>
    <row r="17" spans="1:9" outlineLevel="1" x14ac:dyDescent="0.25">
      <c r="A17" s="8">
        <f t="shared" si="3"/>
        <v>10103</v>
      </c>
      <c r="B17" s="8"/>
      <c r="C17" s="8">
        <f t="shared" si="4"/>
        <v>101</v>
      </c>
      <c r="D17" s="9">
        <f t="shared" si="5"/>
        <v>3</v>
      </c>
      <c r="E17" s="8"/>
      <c r="F17" s="8"/>
      <c r="G17" s="8"/>
      <c r="H17" s="8"/>
      <c r="I17" s="8"/>
    </row>
    <row r="18" spans="1:9" outlineLevel="1" x14ac:dyDescent="0.25">
      <c r="A18" s="8">
        <f t="shared" si="3"/>
        <v>10104</v>
      </c>
      <c r="B18" s="8"/>
      <c r="C18" s="8">
        <f t="shared" si="4"/>
        <v>101</v>
      </c>
      <c r="D18" s="9">
        <f t="shared" si="5"/>
        <v>4</v>
      </c>
      <c r="E18" s="8"/>
      <c r="F18" s="8"/>
      <c r="G18" s="8"/>
      <c r="H18" s="8"/>
      <c r="I18" s="8"/>
    </row>
    <row r="19" spans="1:9" outlineLevel="1" x14ac:dyDescent="0.25">
      <c r="A19" s="8">
        <f t="shared" si="3"/>
        <v>10105</v>
      </c>
      <c r="B19" s="8"/>
      <c r="C19" s="8">
        <f t="shared" si="4"/>
        <v>101</v>
      </c>
      <c r="D19" s="9">
        <f t="shared" si="5"/>
        <v>5</v>
      </c>
      <c r="E19" s="8"/>
      <c r="F19" s="8"/>
      <c r="G19" s="8"/>
      <c r="H19" s="8"/>
      <c r="I19" s="8"/>
    </row>
    <row r="20" spans="1:9" outlineLevel="1" x14ac:dyDescent="0.25">
      <c r="A20" s="8">
        <f t="shared" si="3"/>
        <v>10106</v>
      </c>
      <c r="B20" s="8"/>
      <c r="C20" s="8">
        <f t="shared" si="4"/>
        <v>101</v>
      </c>
      <c r="D20" s="9">
        <f t="shared" si="5"/>
        <v>6</v>
      </c>
      <c r="E20" s="8"/>
      <c r="F20" s="8"/>
      <c r="G20" s="8"/>
      <c r="H20" s="8"/>
      <c r="I20" s="8"/>
    </row>
    <row r="21" spans="1:9" outlineLevel="1" x14ac:dyDescent="0.25">
      <c r="A21" s="8">
        <f t="shared" si="3"/>
        <v>10107</v>
      </c>
      <c r="B21" s="8"/>
      <c r="C21" s="8">
        <f t="shared" si="4"/>
        <v>101</v>
      </c>
      <c r="D21" s="9">
        <f t="shared" si="5"/>
        <v>7</v>
      </c>
      <c r="E21" s="8"/>
      <c r="F21" s="8"/>
      <c r="G21" s="8"/>
      <c r="H21" s="8"/>
      <c r="I21" s="8"/>
    </row>
    <row r="22" spans="1:9" outlineLevel="1" x14ac:dyDescent="0.25">
      <c r="A22" s="8">
        <f t="shared" si="3"/>
        <v>10108</v>
      </c>
      <c r="B22" s="8"/>
      <c r="C22" s="8">
        <f t="shared" si="4"/>
        <v>101</v>
      </c>
      <c r="D22" s="9">
        <f t="shared" si="5"/>
        <v>8</v>
      </c>
      <c r="E22" s="8"/>
      <c r="F22" s="8"/>
      <c r="G22" s="8"/>
      <c r="H22" s="8"/>
      <c r="I22" s="8"/>
    </row>
    <row r="23" spans="1:9" outlineLevel="1" x14ac:dyDescent="0.25">
      <c r="A23" s="8">
        <f t="shared" si="3"/>
        <v>10109</v>
      </c>
      <c r="B23" s="8"/>
      <c r="C23" s="8">
        <f>C22</f>
        <v>101</v>
      </c>
      <c r="D23" s="9">
        <f t="shared" si="5"/>
        <v>9</v>
      </c>
      <c r="E23" s="8"/>
      <c r="F23" s="8"/>
      <c r="G23" s="8"/>
      <c r="H23" s="8"/>
      <c r="I23" s="8"/>
    </row>
    <row r="24" spans="1:9" outlineLevel="1" x14ac:dyDescent="0.25">
      <c r="A24" s="8">
        <f>C24*100+D24</f>
        <v>10110</v>
      </c>
      <c r="B24" s="8"/>
      <c r="C24" s="8">
        <f t="shared" ref="C24:C25" si="6">C23</f>
        <v>101</v>
      </c>
      <c r="D24" s="9">
        <f t="shared" si="5"/>
        <v>10</v>
      </c>
      <c r="E24" s="8"/>
      <c r="F24" s="8"/>
      <c r="G24" s="8"/>
      <c r="H24" s="8"/>
      <c r="I24" s="8"/>
    </row>
    <row r="25" spans="1:9" outlineLevel="1" x14ac:dyDescent="0.25">
      <c r="A25" s="8">
        <f t="shared" si="3"/>
        <v>10111</v>
      </c>
      <c r="B25" s="8"/>
      <c r="C25" s="8">
        <f t="shared" si="6"/>
        <v>101</v>
      </c>
      <c r="D25" s="9">
        <f t="shared" si="5"/>
        <v>11</v>
      </c>
      <c r="E25" s="8"/>
      <c r="F25" s="8"/>
      <c r="G25" s="8"/>
      <c r="H25" s="8"/>
      <c r="I25" s="8"/>
    </row>
    <row r="26" spans="1:9" x14ac:dyDescent="0.25">
      <c r="A26" s="7" t="s">
        <v>1</v>
      </c>
      <c r="B26" s="7" t="s">
        <v>58</v>
      </c>
      <c r="C26" s="7">
        <v>102</v>
      </c>
      <c r="D26" s="7">
        <v>0</v>
      </c>
      <c r="E26" s="7"/>
      <c r="F26" s="7"/>
      <c r="G26" s="7"/>
      <c r="H26" s="7"/>
      <c r="I26" s="7"/>
    </row>
    <row r="27" spans="1:9" outlineLevel="1" x14ac:dyDescent="0.25">
      <c r="A27" s="8">
        <f>C27*100+D27</f>
        <v>10201</v>
      </c>
      <c r="B27" s="8"/>
      <c r="C27" s="8">
        <f>C26</f>
        <v>102</v>
      </c>
      <c r="D27" s="9">
        <f>D26+1</f>
        <v>1</v>
      </c>
      <c r="E27" s="8" t="s">
        <v>61</v>
      </c>
      <c r="F27" s="8" t="s">
        <v>61</v>
      </c>
      <c r="G27" s="8" t="s">
        <v>61</v>
      </c>
      <c r="H27" s="8" t="s">
        <v>61</v>
      </c>
      <c r="I27" s="8" t="s">
        <v>61</v>
      </c>
    </row>
    <row r="28" spans="1:9" outlineLevel="1" x14ac:dyDescent="0.25">
      <c r="A28" s="8">
        <f t="shared" ref="A28:A30" si="7">C28*100+D28</f>
        <v>10202</v>
      </c>
      <c r="B28" s="8"/>
      <c r="C28" s="8">
        <f t="shared" ref="C28:C30" si="8">C27</f>
        <v>102</v>
      </c>
      <c r="D28" s="9">
        <f t="shared" ref="D28:D30" si="9">D27+1</f>
        <v>2</v>
      </c>
      <c r="E28" s="8" t="s">
        <v>62</v>
      </c>
      <c r="F28" s="8" t="s">
        <v>62</v>
      </c>
      <c r="G28" s="8" t="s">
        <v>62</v>
      </c>
      <c r="H28" s="8" t="s">
        <v>62</v>
      </c>
      <c r="I28" s="8" t="s">
        <v>62</v>
      </c>
    </row>
    <row r="29" spans="1:9" outlineLevel="1" x14ac:dyDescent="0.25">
      <c r="A29" s="8">
        <f t="shared" si="7"/>
        <v>10203</v>
      </c>
      <c r="B29" s="8"/>
      <c r="C29" s="8">
        <f t="shared" si="8"/>
        <v>102</v>
      </c>
      <c r="D29" s="9">
        <f t="shared" si="9"/>
        <v>3</v>
      </c>
      <c r="E29" s="8"/>
      <c r="F29" s="8"/>
      <c r="G29" s="8"/>
      <c r="H29" s="8"/>
      <c r="I29" s="8"/>
    </row>
    <row r="30" spans="1:9" outlineLevel="1" x14ac:dyDescent="0.25">
      <c r="A30" s="8">
        <f t="shared" si="7"/>
        <v>10204</v>
      </c>
      <c r="B30" s="8"/>
      <c r="C30" s="8">
        <f t="shared" si="8"/>
        <v>102</v>
      </c>
      <c r="D30" s="9">
        <f t="shared" si="9"/>
        <v>4</v>
      </c>
      <c r="E30" s="8"/>
      <c r="F30" s="8"/>
      <c r="G30" s="8"/>
      <c r="H30" s="8"/>
      <c r="I30" s="8"/>
    </row>
    <row r="31" spans="1:9" x14ac:dyDescent="0.25">
      <c r="A31" s="7" t="s">
        <v>1</v>
      </c>
      <c r="B31" s="7" t="s">
        <v>29</v>
      </c>
      <c r="C31" s="7">
        <v>103</v>
      </c>
      <c r="D31" s="7">
        <v>0</v>
      </c>
      <c r="E31" s="7"/>
      <c r="F31" s="7"/>
      <c r="G31" s="7"/>
      <c r="H31" s="7"/>
      <c r="I31" s="7"/>
    </row>
    <row r="32" spans="1:9" outlineLevel="1" x14ac:dyDescent="0.25">
      <c r="A32" s="8">
        <f>C32*100+D32</f>
        <v>10301</v>
      </c>
      <c r="B32" s="8"/>
      <c r="C32" s="8">
        <f>C31</f>
        <v>103</v>
      </c>
      <c r="D32" s="9">
        <f>D31+1</f>
        <v>1</v>
      </c>
      <c r="E32" s="8"/>
      <c r="F32" s="8"/>
      <c r="G32" s="8"/>
      <c r="H32" s="8"/>
      <c r="I32" s="8"/>
    </row>
    <row r="33" spans="1:9" outlineLevel="1" x14ac:dyDescent="0.25">
      <c r="A33" s="8">
        <f t="shared" ref="A33:A35" si="10">C33*100+D33</f>
        <v>10302</v>
      </c>
      <c r="B33" s="8"/>
      <c r="C33" s="8">
        <f t="shared" ref="C33:C35" si="11">C32</f>
        <v>103</v>
      </c>
      <c r="D33" s="9">
        <f t="shared" ref="D33:D35" si="12">D32+1</f>
        <v>2</v>
      </c>
      <c r="E33" s="8"/>
      <c r="F33" s="8"/>
      <c r="G33" s="8"/>
      <c r="H33" s="8"/>
      <c r="I33" s="8"/>
    </row>
    <row r="34" spans="1:9" outlineLevel="1" x14ac:dyDescent="0.25">
      <c r="A34" s="8">
        <f t="shared" si="10"/>
        <v>10303</v>
      </c>
      <c r="B34" s="8"/>
      <c r="C34" s="8">
        <f t="shared" si="11"/>
        <v>103</v>
      </c>
      <c r="D34" s="9">
        <f t="shared" si="12"/>
        <v>3</v>
      </c>
      <c r="E34" s="8"/>
      <c r="F34" s="8"/>
      <c r="G34" s="8"/>
      <c r="H34" s="8"/>
      <c r="I34" s="8"/>
    </row>
    <row r="35" spans="1:9" outlineLevel="1" x14ac:dyDescent="0.25">
      <c r="A35" s="8">
        <f t="shared" si="10"/>
        <v>10304</v>
      </c>
      <c r="B35" s="8"/>
      <c r="C35" s="8">
        <f t="shared" si="11"/>
        <v>103</v>
      </c>
      <c r="D35" s="9">
        <f t="shared" si="12"/>
        <v>4</v>
      </c>
      <c r="E35" s="8"/>
      <c r="F35" s="8"/>
      <c r="G35" s="8"/>
      <c r="H35" s="8"/>
      <c r="I35" s="8"/>
    </row>
    <row r="36" spans="1:9" x14ac:dyDescent="0.25">
      <c r="A36" s="7" t="s">
        <v>1</v>
      </c>
      <c r="B36" s="7" t="s">
        <v>30</v>
      </c>
      <c r="C36" s="7">
        <v>104</v>
      </c>
      <c r="D36" s="7">
        <v>0</v>
      </c>
      <c r="E36" s="7"/>
      <c r="F36" s="7"/>
      <c r="G36" s="7"/>
      <c r="H36" s="7"/>
      <c r="I36" s="7"/>
    </row>
    <row r="37" spans="1:9" outlineLevel="1" x14ac:dyDescent="0.25">
      <c r="A37" s="8">
        <f t="shared" ref="A37:A47" si="13">C37*100+D37</f>
        <v>10401</v>
      </c>
      <c r="B37" s="8"/>
      <c r="C37" s="8">
        <f>C36</f>
        <v>104</v>
      </c>
      <c r="D37" s="9">
        <f>D36+1</f>
        <v>1</v>
      </c>
      <c r="E37" s="8" t="s">
        <v>63</v>
      </c>
      <c r="F37" s="8" t="s">
        <v>63</v>
      </c>
      <c r="G37" s="8" t="s">
        <v>63</v>
      </c>
      <c r="H37" s="8" t="s">
        <v>63</v>
      </c>
      <c r="I37" s="8" t="s">
        <v>63</v>
      </c>
    </row>
    <row r="38" spans="1:9" outlineLevel="1" x14ac:dyDescent="0.25">
      <c r="A38" s="8">
        <f t="shared" si="13"/>
        <v>10402</v>
      </c>
      <c r="B38" s="8"/>
      <c r="C38" s="8">
        <f t="shared" ref="C38:C42" si="14">C37</f>
        <v>104</v>
      </c>
      <c r="D38" s="9">
        <f t="shared" ref="D38:D42" si="15">D37+1</f>
        <v>2</v>
      </c>
      <c r="E38" s="8" t="s">
        <v>64</v>
      </c>
      <c r="F38" s="8" t="s">
        <v>64</v>
      </c>
      <c r="G38" s="8" t="s">
        <v>64</v>
      </c>
      <c r="H38" s="8" t="s">
        <v>64</v>
      </c>
      <c r="I38" s="8" t="s">
        <v>64</v>
      </c>
    </row>
    <row r="39" spans="1:9" outlineLevel="1" x14ac:dyDescent="0.25">
      <c r="A39" s="8">
        <f t="shared" si="13"/>
        <v>10403</v>
      </c>
      <c r="B39" s="8"/>
      <c r="C39" s="8">
        <f t="shared" si="14"/>
        <v>104</v>
      </c>
      <c r="D39" s="9">
        <f t="shared" si="15"/>
        <v>3</v>
      </c>
      <c r="E39" s="8" t="s">
        <v>65</v>
      </c>
      <c r="F39" s="8" t="s">
        <v>65</v>
      </c>
      <c r="G39" s="8" t="s">
        <v>65</v>
      </c>
      <c r="H39" s="8" t="s">
        <v>65</v>
      </c>
      <c r="I39" s="8" t="s">
        <v>65</v>
      </c>
    </row>
    <row r="40" spans="1:9" outlineLevel="1" x14ac:dyDescent="0.25">
      <c r="A40" s="8">
        <f t="shared" si="13"/>
        <v>10404</v>
      </c>
      <c r="B40" s="8"/>
      <c r="C40" s="8">
        <f t="shared" si="14"/>
        <v>104</v>
      </c>
      <c r="D40" s="9">
        <f t="shared" si="15"/>
        <v>4</v>
      </c>
      <c r="E40" s="8"/>
      <c r="F40" s="8"/>
      <c r="G40" s="8"/>
      <c r="H40" s="8"/>
      <c r="I40" s="8"/>
    </row>
    <row r="41" spans="1:9" outlineLevel="1" x14ac:dyDescent="0.25">
      <c r="A41" s="8">
        <f t="shared" si="13"/>
        <v>10405</v>
      </c>
      <c r="B41" s="8"/>
      <c r="C41" s="8">
        <f t="shared" si="14"/>
        <v>104</v>
      </c>
      <c r="D41" s="9">
        <f t="shared" si="15"/>
        <v>5</v>
      </c>
      <c r="E41" s="8"/>
      <c r="F41" s="8"/>
      <c r="G41" s="8"/>
      <c r="H41" s="8"/>
      <c r="I41" s="8"/>
    </row>
    <row r="42" spans="1:9" outlineLevel="1" x14ac:dyDescent="0.25">
      <c r="A42" s="8">
        <f t="shared" si="13"/>
        <v>10406</v>
      </c>
      <c r="B42" s="8"/>
      <c r="C42" s="8">
        <f t="shared" si="14"/>
        <v>104</v>
      </c>
      <c r="D42" s="9">
        <f t="shared" si="15"/>
        <v>6</v>
      </c>
      <c r="E42" s="8"/>
      <c r="F42" s="8"/>
      <c r="G42" s="8"/>
      <c r="H42" s="8"/>
      <c r="I42" s="8"/>
    </row>
    <row r="43" spans="1:9" x14ac:dyDescent="0.25">
      <c r="A43" s="7" t="s">
        <v>1</v>
      </c>
      <c r="B43" s="7" t="s">
        <v>28</v>
      </c>
      <c r="C43" s="7">
        <v>110</v>
      </c>
      <c r="D43" s="7">
        <v>0</v>
      </c>
      <c r="E43" s="7"/>
      <c r="F43" s="7"/>
      <c r="G43" s="7"/>
      <c r="H43" s="7"/>
      <c r="I43" s="7"/>
    </row>
    <row r="44" spans="1:9" outlineLevel="1" x14ac:dyDescent="0.25">
      <c r="A44" s="8">
        <f t="shared" si="13"/>
        <v>11001</v>
      </c>
      <c r="B44" s="8"/>
      <c r="C44" s="8">
        <f t="shared" ref="C44:C47" si="16">C43</f>
        <v>110</v>
      </c>
      <c r="D44" s="9">
        <f t="shared" ref="D44:D47" si="17">D43+1</f>
        <v>1</v>
      </c>
      <c r="E44" s="8"/>
      <c r="F44" s="8"/>
      <c r="G44" s="8"/>
      <c r="H44" s="8"/>
      <c r="I44" s="8"/>
    </row>
    <row r="45" spans="1:9" outlineLevel="1" x14ac:dyDescent="0.25">
      <c r="A45" s="8">
        <f t="shared" si="13"/>
        <v>11002</v>
      </c>
      <c r="B45" s="8"/>
      <c r="C45" s="8">
        <f t="shared" si="16"/>
        <v>110</v>
      </c>
      <c r="D45" s="9">
        <f t="shared" si="17"/>
        <v>2</v>
      </c>
      <c r="E45" s="8"/>
      <c r="F45" s="8"/>
      <c r="G45" s="8"/>
      <c r="H45" s="8"/>
      <c r="I45" s="8"/>
    </row>
    <row r="46" spans="1:9" outlineLevel="1" x14ac:dyDescent="0.25">
      <c r="A46" s="8">
        <f t="shared" si="13"/>
        <v>11003</v>
      </c>
      <c r="B46" s="8"/>
      <c r="C46" s="8">
        <f t="shared" si="16"/>
        <v>110</v>
      </c>
      <c r="D46" s="9">
        <f t="shared" si="17"/>
        <v>3</v>
      </c>
      <c r="E46" s="8"/>
      <c r="F46" s="8"/>
      <c r="G46" s="8"/>
      <c r="H46" s="8"/>
      <c r="I46" s="8"/>
    </row>
    <row r="47" spans="1:9" outlineLevel="1" x14ac:dyDescent="0.25">
      <c r="A47" s="8">
        <f t="shared" si="13"/>
        <v>11004</v>
      </c>
      <c r="B47" s="8"/>
      <c r="C47" s="8">
        <f t="shared" si="16"/>
        <v>110</v>
      </c>
      <c r="D47" s="9">
        <f t="shared" si="17"/>
        <v>4</v>
      </c>
      <c r="E47" s="8"/>
      <c r="F47" s="8"/>
      <c r="G47" s="8"/>
      <c r="H47" s="8"/>
      <c r="I47" s="8"/>
    </row>
    <row r="48" spans="1:9" outlineLevel="1" x14ac:dyDescent="0.25">
      <c r="A48" s="8"/>
      <c r="B48" s="8"/>
      <c r="C48" s="8"/>
      <c r="D48" s="9"/>
      <c r="E48" s="8"/>
      <c r="F48" s="8"/>
      <c r="G48" s="8"/>
      <c r="H48" s="8"/>
      <c r="I48" s="8"/>
    </row>
    <row r="49" spans="1:9" outlineLevel="1" x14ac:dyDescent="0.25">
      <c r="A49" s="8"/>
      <c r="B49" s="8"/>
      <c r="C49" s="8"/>
      <c r="D49" s="9"/>
      <c r="E49" s="8"/>
      <c r="F49" s="8"/>
      <c r="G49" s="8"/>
      <c r="H49" s="8"/>
      <c r="I49" s="8"/>
    </row>
    <row r="50" spans="1:9" outlineLevel="1" x14ac:dyDescent="0.25">
      <c r="A50" s="8"/>
      <c r="B50" s="8"/>
      <c r="C50" s="8"/>
      <c r="D50" s="9"/>
      <c r="E50" s="8"/>
      <c r="F50" s="8"/>
      <c r="G50" s="8"/>
      <c r="H50" s="8"/>
      <c r="I50" s="8"/>
    </row>
    <row r="51" spans="1:9" outlineLevel="1" x14ac:dyDescent="0.25">
      <c r="A51" s="8"/>
      <c r="B51" s="8"/>
      <c r="C51" s="8"/>
      <c r="D51" s="9"/>
      <c r="E51" s="8"/>
      <c r="F51" s="8"/>
      <c r="G51" s="8"/>
      <c r="H51" s="8"/>
      <c r="I51" s="8"/>
    </row>
    <row r="52" spans="1:9" outlineLevel="1" x14ac:dyDescent="0.25">
      <c r="A52" s="8"/>
      <c r="B52" s="8"/>
      <c r="C52" s="8"/>
      <c r="D52" s="9"/>
      <c r="E52" s="8"/>
      <c r="F52" s="8"/>
      <c r="G52" s="8"/>
      <c r="H52" s="8"/>
      <c r="I52" s="8"/>
    </row>
    <row r="53" spans="1:9" outlineLevel="1" x14ac:dyDescent="0.25">
      <c r="A53" s="8"/>
      <c r="B53" s="8"/>
      <c r="C53" s="8"/>
      <c r="D53" s="9"/>
      <c r="E53" s="8"/>
      <c r="F53" s="8"/>
      <c r="G53" s="8"/>
      <c r="H53" s="8"/>
      <c r="I53" s="8"/>
    </row>
    <row r="54" spans="1:9" outlineLevel="1" x14ac:dyDescent="0.25">
      <c r="A54" s="8"/>
      <c r="B54" s="8"/>
      <c r="C54" s="8"/>
      <c r="D54" s="9"/>
      <c r="E54" s="8"/>
      <c r="F54" s="8"/>
      <c r="G54" s="8"/>
      <c r="H54" s="8"/>
      <c r="I54" s="8"/>
    </row>
    <row r="55" spans="1:9" outlineLevel="1" x14ac:dyDescent="0.25">
      <c r="A55" s="8"/>
      <c r="B55" s="8"/>
      <c r="C55" s="8"/>
      <c r="D55" s="9"/>
      <c r="E55" s="8"/>
      <c r="F55" s="8"/>
      <c r="G55" s="8"/>
      <c r="H55" s="8"/>
      <c r="I55" s="8"/>
    </row>
    <row r="56" spans="1:9" x14ac:dyDescent="0.25">
      <c r="A56" s="7" t="s">
        <v>1</v>
      </c>
      <c r="B56" s="7" t="s">
        <v>26</v>
      </c>
      <c r="C56" s="7">
        <v>110</v>
      </c>
      <c r="D56" s="7">
        <v>0</v>
      </c>
      <c r="E56" s="7"/>
      <c r="F56" s="7"/>
      <c r="G56" s="7"/>
      <c r="H56" s="7"/>
      <c r="I56" s="7"/>
    </row>
    <row r="57" spans="1:9" x14ac:dyDescent="0.25">
      <c r="A57" s="8">
        <f t="shared" ref="A57:A60" si="18">C57*100+D57</f>
        <v>11001</v>
      </c>
      <c r="B57" s="8"/>
      <c r="C57" s="8">
        <f t="shared" ref="C57:C60" si="19">C56</f>
        <v>110</v>
      </c>
      <c r="D57" s="9">
        <f>D56+1</f>
        <v>1</v>
      </c>
      <c r="E57" s="8"/>
      <c r="F57" s="8"/>
      <c r="G57" s="8"/>
      <c r="H57" s="8"/>
      <c r="I57" s="8"/>
    </row>
    <row r="58" spans="1:9" x14ac:dyDescent="0.25">
      <c r="A58" s="8">
        <f t="shared" si="18"/>
        <v>11002</v>
      </c>
      <c r="B58" s="8"/>
      <c r="C58" s="8">
        <f t="shared" si="19"/>
        <v>110</v>
      </c>
      <c r="D58" s="9">
        <f t="shared" ref="D58:D60" si="20">D57+1</f>
        <v>2</v>
      </c>
      <c r="E58" s="8"/>
      <c r="F58" s="8"/>
      <c r="G58" s="8"/>
      <c r="H58" s="8"/>
      <c r="I58" s="8"/>
    </row>
    <row r="59" spans="1:9" x14ac:dyDescent="0.25">
      <c r="A59" s="8">
        <f t="shared" si="18"/>
        <v>11003</v>
      </c>
      <c r="B59" s="8"/>
      <c r="C59" s="8">
        <f t="shared" si="19"/>
        <v>110</v>
      </c>
      <c r="D59" s="9">
        <f t="shared" si="20"/>
        <v>3</v>
      </c>
      <c r="E59" s="8"/>
      <c r="F59" s="8"/>
      <c r="G59" s="8"/>
      <c r="H59" s="8"/>
      <c r="I59" s="8"/>
    </row>
    <row r="60" spans="1:9" x14ac:dyDescent="0.25">
      <c r="A60" s="8">
        <f t="shared" si="18"/>
        <v>11004</v>
      </c>
      <c r="B60" s="8"/>
      <c r="C60" s="8">
        <f t="shared" si="19"/>
        <v>110</v>
      </c>
      <c r="D60" s="9">
        <f t="shared" si="20"/>
        <v>4</v>
      </c>
      <c r="E60" s="8"/>
      <c r="F60" s="8"/>
      <c r="G60" s="8"/>
      <c r="H60" s="8"/>
      <c r="I6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defaultColWidth="16.375" defaultRowHeight="13.5" x14ac:dyDescent="0.25"/>
  <cols>
    <col min="1" max="1" width="11.375" style="1" bestFit="1" customWidth="1"/>
    <col min="2" max="2" width="16.375" style="1"/>
    <col min="3" max="3" width="22.25" style="1" bestFit="1" customWidth="1"/>
    <col min="4" max="4" width="25.75" style="1" bestFit="1" customWidth="1"/>
    <col min="5" max="16384" width="16.375" style="1"/>
  </cols>
  <sheetData>
    <row r="1" spans="1:4" x14ac:dyDescent="0.25">
      <c r="A1" s="10" t="s">
        <v>31</v>
      </c>
      <c r="B1" s="10"/>
      <c r="C1" s="10"/>
      <c r="D1" s="10"/>
    </row>
    <row r="2" spans="1:4" x14ac:dyDescent="0.25">
      <c r="A2" s="11" t="s">
        <v>32</v>
      </c>
      <c r="B2" s="11" t="s">
        <v>33</v>
      </c>
      <c r="C2" s="11" t="s">
        <v>34</v>
      </c>
      <c r="D2" s="12"/>
    </row>
    <row r="3" spans="1:4" x14ac:dyDescent="0.25">
      <c r="A3" s="11" t="s">
        <v>35</v>
      </c>
      <c r="B3" s="11" t="s">
        <v>36</v>
      </c>
      <c r="C3" s="11" t="s">
        <v>37</v>
      </c>
      <c r="D3" s="12"/>
    </row>
    <row r="4" spans="1:4" x14ac:dyDescent="0.25">
      <c r="A4" s="11" t="s">
        <v>38</v>
      </c>
      <c r="B4" s="11" t="s">
        <v>1</v>
      </c>
      <c r="C4" s="11" t="s">
        <v>39</v>
      </c>
      <c r="D4" s="12"/>
    </row>
    <row r="5" spans="1:4" x14ac:dyDescent="0.25">
      <c r="A5" s="12" t="s">
        <v>56</v>
      </c>
      <c r="B5" s="12" t="s">
        <v>57</v>
      </c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3" t="s">
        <v>44</v>
      </c>
      <c r="B7" s="13"/>
      <c r="C7" s="13"/>
      <c r="D7" s="13"/>
    </row>
    <row r="8" spans="1:4" x14ac:dyDescent="0.25">
      <c r="A8" s="14" t="s">
        <v>40</v>
      </c>
      <c r="B8" s="14" t="s">
        <v>41</v>
      </c>
      <c r="C8" s="14" t="s">
        <v>42</v>
      </c>
      <c r="D8" s="14" t="s">
        <v>43</v>
      </c>
    </row>
    <row r="9" spans="1:4" ht="27" x14ac:dyDescent="0.25">
      <c r="A9" s="3" t="s">
        <v>0</v>
      </c>
      <c r="B9" s="4" t="s">
        <v>3</v>
      </c>
      <c r="C9" s="5" t="s">
        <v>11</v>
      </c>
      <c r="D9" s="15" t="s">
        <v>45</v>
      </c>
    </row>
    <row r="10" spans="1:4" x14ac:dyDescent="0.25">
      <c r="A10" s="3" t="s">
        <v>1</v>
      </c>
      <c r="B10" s="4" t="s">
        <v>1</v>
      </c>
      <c r="C10" s="5" t="s">
        <v>12</v>
      </c>
      <c r="D10" s="2" t="s">
        <v>46</v>
      </c>
    </row>
    <row r="11" spans="1:4" x14ac:dyDescent="0.25">
      <c r="A11" s="3" t="s">
        <v>1</v>
      </c>
      <c r="B11" s="4" t="s">
        <v>4</v>
      </c>
      <c r="C11" s="5" t="s">
        <v>4</v>
      </c>
      <c r="D11" s="2" t="s">
        <v>46</v>
      </c>
    </row>
    <row r="12" spans="1:4" x14ac:dyDescent="0.25">
      <c r="A12" s="3" t="s">
        <v>1</v>
      </c>
      <c r="B12" s="4" t="s">
        <v>5</v>
      </c>
      <c r="C12" s="5" t="s">
        <v>5</v>
      </c>
      <c r="D12" s="2" t="s">
        <v>46</v>
      </c>
    </row>
    <row r="13" spans="1:4" x14ac:dyDescent="0.25">
      <c r="A13" s="3" t="s">
        <v>2</v>
      </c>
      <c r="B13" s="4" t="s">
        <v>6</v>
      </c>
      <c r="C13" s="5" t="s">
        <v>13</v>
      </c>
      <c r="D13" s="2" t="s">
        <v>47</v>
      </c>
    </row>
    <row r="14" spans="1:4" x14ac:dyDescent="0.25">
      <c r="A14" s="3" t="s">
        <v>2</v>
      </c>
      <c r="B14" s="4" t="s">
        <v>7</v>
      </c>
      <c r="C14" s="5" t="s">
        <v>14</v>
      </c>
      <c r="D14" s="2" t="s">
        <v>48</v>
      </c>
    </row>
    <row r="15" spans="1:4" x14ac:dyDescent="0.25">
      <c r="A15" s="3" t="s">
        <v>2</v>
      </c>
      <c r="B15" s="4" t="s">
        <v>8</v>
      </c>
      <c r="C15" s="5" t="s">
        <v>15</v>
      </c>
      <c r="D15" s="2" t="s">
        <v>49</v>
      </c>
    </row>
    <row r="16" spans="1:4" x14ac:dyDescent="0.25">
      <c r="A16" s="3" t="s">
        <v>2</v>
      </c>
      <c r="B16" s="4" t="s">
        <v>9</v>
      </c>
      <c r="C16" s="5" t="s">
        <v>16</v>
      </c>
      <c r="D16" s="2" t="s">
        <v>50</v>
      </c>
    </row>
    <row r="17" spans="1:4" x14ac:dyDescent="0.25">
      <c r="A17" s="3" t="s">
        <v>2</v>
      </c>
      <c r="B17" s="4" t="s">
        <v>10</v>
      </c>
      <c r="C17" s="5" t="s">
        <v>17</v>
      </c>
      <c r="D17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MesDataInUnity</vt:lpstr>
      <vt:lpstr>MesData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2024-05-13T13:36:49Z</dcterms:modified>
</cp:coreProperties>
</file>