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CharacterDataInUnity" sheetId="3" r:id="rId1"/>
    <sheet name="CharacterData" sheetId="1" r:id="rId2"/>
    <sheet name="#欄位說明" sheetId="2" r:id="rId3"/>
  </sheets>
  <calcPr calcId="152511"/>
</workbook>
</file>

<file path=xl/calcChain.xml><?xml version="1.0" encoding="utf-8"?>
<calcChain xmlns="http://schemas.openxmlformats.org/spreadsheetml/2006/main">
  <c r="E18" i="1" l="1"/>
  <c r="F18" i="1" s="1"/>
  <c r="E17" i="1"/>
  <c r="E16" i="1"/>
  <c r="E15" i="1"/>
  <c r="E14" i="1"/>
  <c r="E13" i="1"/>
  <c r="E12" i="1"/>
  <c r="E11" i="1"/>
  <c r="F17" i="1"/>
  <c r="F16" i="1"/>
  <c r="F15" i="1"/>
  <c r="F14" i="1"/>
  <c r="F13" i="1"/>
  <c r="F12" i="1"/>
  <c r="F11" i="1"/>
  <c r="F9" i="1"/>
  <c r="F8" i="1"/>
  <c r="F7" i="1"/>
  <c r="F6" i="1"/>
  <c r="F5" i="1"/>
  <c r="E6" i="1"/>
  <c r="E7" i="1"/>
  <c r="E8" i="1"/>
  <c r="E9" i="1"/>
  <c r="E5" i="1"/>
  <c r="B7" i="1" l="1"/>
  <c r="B8" i="1" s="1"/>
  <c r="B9" i="1" s="1"/>
  <c r="B6" i="1"/>
  <c r="B12" i="1"/>
  <c r="A12" i="1" s="1"/>
  <c r="C12" i="1"/>
  <c r="C13" i="1" s="1"/>
  <c r="A11" i="1"/>
  <c r="C11" i="1"/>
  <c r="C9" i="1"/>
  <c r="C8" i="1"/>
  <c r="C7" i="1"/>
  <c r="A7" i="1" s="1"/>
  <c r="C6" i="1"/>
  <c r="A5" i="1"/>
  <c r="C5" i="1"/>
  <c r="B13" i="1" l="1"/>
  <c r="B14" i="1" s="1"/>
  <c r="B15" i="1" s="1"/>
  <c r="B16" i="1" s="1"/>
  <c r="B17" i="1" s="1"/>
  <c r="B18" i="1" s="1"/>
  <c r="A8" i="1"/>
  <c r="A9" i="1"/>
  <c r="A6" i="1"/>
  <c r="C14" i="1"/>
  <c r="A13" i="1"/>
  <c r="A14" i="1" l="1"/>
  <c r="C15" i="1"/>
  <c r="C16" i="1" l="1"/>
  <c r="A15" i="1"/>
  <c r="A16" i="1" l="1"/>
  <c r="C17" i="1"/>
  <c r="C18" i="1" l="1"/>
  <c r="A18" i="1" s="1"/>
  <c r="A17" i="1"/>
</calcChain>
</file>

<file path=xl/sharedStrings.xml><?xml version="1.0" encoding="utf-8"?>
<sst xmlns="http://schemas.openxmlformats.org/spreadsheetml/2006/main" count="284" uniqueCount="130">
  <si>
    <t>int</t>
  </si>
  <si>
    <t>#</t>
  </si>
  <si>
    <t>string</t>
  </si>
  <si>
    <t>n_ID</t>
  </si>
  <si>
    <t>n_Name</t>
  </si>
  <si>
    <t>n_Description</t>
  </si>
  <si>
    <t>n_Hp</t>
  </si>
  <si>
    <t>n_Weapon</t>
  </si>
  <si>
    <t>n_MoveTime</t>
  </si>
  <si>
    <t>n_ColdDown</t>
  </si>
  <si>
    <t>n_HpRecoverValue</t>
  </si>
  <si>
    <t>n_HpRecoverTime</t>
  </si>
  <si>
    <t>n_Str</t>
  </si>
  <si>
    <t>n_WeaponType2Raito</t>
  </si>
  <si>
    <t>n_WeaponType3Raito</t>
  </si>
  <si>
    <t>n_WeaponType4Raito</t>
  </si>
  <si>
    <t>n_CritcalPercent</t>
  </si>
  <si>
    <t>n_CritcalRatio</t>
  </si>
  <si>
    <t>n_Block</t>
  </si>
  <si>
    <t>n_StealHealRatio</t>
  </si>
  <si>
    <t>n_StealHeal</t>
  </si>
  <si>
    <t>n_dodgeRatio</t>
  </si>
  <si>
    <t>n_SkillColdDownRatio</t>
  </si>
  <si>
    <t>n_LuckValue</t>
  </si>
  <si>
    <t>n_UniqueSkill</t>
  </si>
  <si>
    <t>n_Buff</t>
  </si>
  <si>
    <t>s_HitSFX</t>
  </si>
  <si>
    <t>s_DeadSFX</t>
  </si>
  <si>
    <t>s_VictorySFX</t>
  </si>
  <si>
    <t>n_UnlockTriger</t>
  </si>
  <si>
    <t>n_UnlockParam</t>
  </si>
  <si>
    <t>ID</t>
  </si>
  <si>
    <t>備註</t>
  </si>
  <si>
    <t>角色名稱</t>
  </si>
  <si>
    <t>角色描述</t>
  </si>
  <si>
    <t>角色初始血量</t>
  </si>
  <si>
    <t>角色預設武器</t>
  </si>
  <si>
    <t>角色移動完成時間</t>
  </si>
  <si>
    <t>多久可移動</t>
  </si>
  <si>
    <t>角色再生</t>
  </si>
  <si>
    <t>角色再生頻率</t>
  </si>
  <si>
    <t>角色力量</t>
  </si>
  <si>
    <t>輕型攻擊倍率</t>
  </si>
  <si>
    <t>中型攻擊倍率</t>
  </si>
  <si>
    <t>重型攻擊倍率</t>
  </si>
  <si>
    <t>爆擊機率(%)</t>
  </si>
  <si>
    <t>爆擊倍率(%)</t>
  </si>
  <si>
    <t>護盾值</t>
  </si>
  <si>
    <t>偷取生命(%)</t>
  </si>
  <si>
    <t>偷取生命值</t>
  </si>
  <si>
    <t>迴避率(%)</t>
  </si>
  <si>
    <t>技能冷卻(%)</t>
  </si>
  <si>
    <t>運氣值</t>
  </si>
  <si>
    <t>角色的專屬技能</t>
  </si>
  <si>
    <t>自帶Buff能力</t>
  </si>
  <si>
    <t>角色被命中</t>
  </si>
  <si>
    <t>角色死亡音效</t>
  </si>
  <si>
    <t>角色通關時音效</t>
  </si>
  <si>
    <t>解鎖條件</t>
  </si>
  <si>
    <t>解鎖參數</t>
  </si>
  <si>
    <t>通用規則說明</t>
  </si>
  <si>
    <t>註1</t>
  </si>
  <si>
    <t>n_xxxx</t>
  </si>
  <si>
    <t>n代表這格資料為單數</t>
  </si>
  <si>
    <t>註2</t>
  </si>
  <si>
    <t>an_xxx</t>
  </si>
  <si>
    <t>an代表這格資料為陣列</t>
  </si>
  <si>
    <t>註3</t>
  </si>
  <si>
    <t>代表該欄位或工作表不輸出</t>
  </si>
  <si>
    <t>欄位格式</t>
  </si>
  <si>
    <t>欄位英文</t>
  </si>
  <si>
    <t>欄位中文</t>
  </si>
  <si>
    <t>欄位內容說明</t>
  </si>
  <si>
    <t>人物編號用，唯一流水號</t>
  </si>
  <si>
    <t>企劃用，程式用不到</t>
  </si>
  <si>
    <t>讀取字串表ID名稱，用來顯示介面上</t>
  </si>
  <si>
    <t>讀取字串表ID描述，用來顯示介面上</t>
  </si>
  <si>
    <t>角色初始最大血量</t>
  </si>
  <si>
    <t>角色初始使用的武器，玩家可以透過介面中更換</t>
  </si>
  <si>
    <t>角色從目前所在格移動到下一格所需秒數(偵數)</t>
  </si>
  <si>
    <t>移動完成後需要等待多久才能再移動
目前預設都是0，考量未來有其他角色可能要設計會停在原位才先預留</t>
  </si>
  <si>
    <t>每當觸發再生時恢復的血量值</t>
  </si>
  <si>
    <t>每X秒恢復觸發一次恢復生命</t>
  </si>
  <si>
    <t>影響武器傷害加成
計算為 力量+武器傷害</t>
  </si>
  <si>
    <t>影響玩家使用的武器造成的傷害倍率
當玩家持有不同武器類型時造成的傷害會計算影響
(武器傷害+角色力量)*攻擊倍率</t>
  </si>
  <si>
    <t>角色造成爆擊機率</t>
  </si>
  <si>
    <t>角色造成爆擊後的傷害倍率
造成傷害x爆擊倍率</t>
  </si>
  <si>
    <t>受到傷害時優先於生命扣除</t>
  </si>
  <si>
    <t>造成傷害時，有多少%機率會偷取生命1</t>
  </si>
  <si>
    <t>偷取生命發動時，會恢復多少生命數值</t>
  </si>
  <si>
    <t>受到傷害時，有多少%機率會迴避掉傷害</t>
  </si>
  <si>
    <t>影響玩家攜帶的技能冷卻(%)
計算方式：技能*(1-玩家冷卻CD%)=目前冷卻時間</t>
  </si>
  <si>
    <t>影響角色獲取更高獎勵的數值
1.影響打死怪物掉落機率更高
2.影響商店或醫療稀有度獎勵品更高機率</t>
  </si>
  <si>
    <t>讀取技能表ID，預設的初始技能
技能表裡面設定各ID的技能的功能</t>
  </si>
  <si>
    <t>讀取Buff表ID，預設自帶的Buff效果</t>
  </si>
  <si>
    <t>角色受到傷害時播放音效檔</t>
  </si>
  <si>
    <t>角色死亡時播放音效檔</t>
  </si>
  <si>
    <t>角色通關時播放音效檔</t>
  </si>
  <si>
    <t>0=初始
1=破關進度解鎖
2=打倒指定Boss後解鎖
3=收集到指定道具時解鎖
4=死亡超過一定次數後解鎖
5=通關一定次數後解鎖
6=事件觸發</t>
  </si>
  <si>
    <t>對應條件的數值
0 = 0
1= 填寫關卡ID
2= 填寫Boss ID (敵人ID)
3= 填寫道具ID
4= 填寫死亡次數
5= 填寫通關次數 (打倒最後Boss後才判定通關)
6= 事件ID</t>
  </si>
  <si>
    <t>CharacterData</t>
    <phoneticPr fontId="3" type="noConversion"/>
  </si>
  <si>
    <t>#</t>
    <phoneticPr fontId="3" type="noConversion"/>
  </si>
  <si>
    <t>#</t>
    <phoneticPr fontId="3" type="noConversion"/>
  </si>
  <si>
    <t>分區</t>
    <phoneticPr fontId="3" type="noConversion"/>
  </si>
  <si>
    <t>玩家角色</t>
    <phoneticPr fontId="3" type="noConversion"/>
  </si>
  <si>
    <t>敵人角色</t>
    <phoneticPr fontId="3" type="noConversion"/>
  </si>
  <si>
    <t>編號</t>
    <phoneticPr fontId="3" type="noConversion"/>
  </si>
  <si>
    <t>女主1</t>
    <phoneticPr fontId="3" type="noConversion"/>
  </si>
  <si>
    <t>女主3</t>
  </si>
  <si>
    <t>女主4</t>
  </si>
  <si>
    <t>女主5</t>
  </si>
  <si>
    <t>女主2</t>
    <phoneticPr fontId="3" type="noConversion"/>
  </si>
  <si>
    <t>小兵1號</t>
    <phoneticPr fontId="3" type="noConversion"/>
  </si>
  <si>
    <t>小兵2號</t>
  </si>
  <si>
    <t>小兵3號</t>
  </si>
  <si>
    <t>小兵4號</t>
  </si>
  <si>
    <t>小兵5號</t>
  </si>
  <si>
    <t>小兵6號</t>
  </si>
  <si>
    <t>小兵7號</t>
  </si>
  <si>
    <t>小兵8號</t>
  </si>
  <si>
    <t>n_AttackSkillSFX</t>
  </si>
  <si>
    <t>n_DefendSkillSFX</t>
  </si>
  <si>
    <t>n_HitSFX</t>
  </si>
  <si>
    <t>n_DeadSFX</t>
  </si>
  <si>
    <t>n_VictorySFX</t>
  </si>
  <si>
    <t>角色放防禦型技能音效</t>
    <phoneticPr fontId="3" type="noConversion"/>
  </si>
  <si>
    <t>角色放攻擊型技能音效</t>
    <phoneticPr fontId="3" type="noConversion"/>
  </si>
  <si>
    <t>string</t>
    <phoneticPr fontId="3" type="noConversion"/>
  </si>
  <si>
    <t>s_prefabName</t>
    <phoneticPr fontId="3" type="noConversion"/>
  </si>
  <si>
    <t>模型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</si>
</sst>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新細明體"/>
      <family val="2"/>
      <scheme val="minor"/>
    </font>
    <font>
      <sz val="10"/>
      <color theme="1"/>
      <name val="微軟正黑體"/>
      <family val="2"/>
      <charset val="136"/>
    </font>
    <font>
      <sz val="12"/>
      <color theme="1"/>
      <name val="微軟正黑體"/>
      <family val="2"/>
      <charset val="136"/>
    </font>
    <font>
      <sz val="9"/>
      <name val="新細明體"/>
      <family val="3"/>
      <charset val="136"/>
      <scheme val="minor"/>
    </font>
    <font>
      <sz val="12"/>
      <color rgb="FF000000"/>
      <name val="新細明體"/>
      <family val="2"/>
      <charset val="136"/>
    </font>
    <font>
      <b/>
      <sz val="10"/>
      <color rgb="FF000000"/>
      <name val="微軟正黑體"/>
      <family val="2"/>
      <charset val="136"/>
    </font>
    <font>
      <sz val="10"/>
      <color rgb="FF000000"/>
      <name val="微軟正黑體"/>
      <family val="2"/>
      <charset val="136"/>
    </font>
    <font>
      <b/>
      <sz val="10"/>
      <color rgb="FFFFFFFF"/>
      <name val="微軟正黑體"/>
      <family val="2"/>
      <charset val="136"/>
    </font>
    <font>
      <sz val="12"/>
      <color theme="0"/>
      <name val="微軟正黑體"/>
      <family val="2"/>
      <charset val="136"/>
    </font>
    <font>
      <sz val="11"/>
      <color theme="1"/>
      <name val="微軟正黑體"/>
      <family val="2"/>
      <charset val="136"/>
    </font>
  </fonts>
  <fills count="9">
    <fill>
      <patternFill patternType="none"/>
    </fill>
    <fill>
      <patternFill patternType="gray125"/>
    </fill>
    <fill>
      <patternFill patternType="solid">
        <fgColor rgb="FFDEEAF6"/>
        <bgColor indexed="64"/>
      </patternFill>
    </fill>
    <fill>
      <patternFill patternType="solid">
        <fgColor rgb="FFFEF2CB"/>
        <bgColor indexed="64"/>
      </patternFill>
    </fill>
    <fill>
      <patternFill patternType="solid">
        <fgColor rgb="FFE2EFD9"/>
        <bgColor indexed="64"/>
      </patternFill>
    </fill>
    <fill>
      <patternFill patternType="solid">
        <fgColor rgb="FFFBE5D6"/>
        <bgColor rgb="FFFFF2CC"/>
      </patternFill>
    </fill>
    <fill>
      <patternFill patternType="solid">
        <fgColor rgb="FFFFFFFF"/>
        <bgColor rgb="FFFFF2CC"/>
      </patternFill>
    </fill>
    <fill>
      <patternFill patternType="solid">
        <fgColor rgb="FF002060"/>
        <bgColor rgb="FF000080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4" fillId="0" borderId="0">
      <alignment vertical="center"/>
    </xf>
  </cellStyleXfs>
  <cellXfs count="19">
    <xf numFmtId="0" fontId="0" fillId="0" borderId="0" xfId="0"/>
    <xf numFmtId="0" fontId="1" fillId="2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5" fillId="5" borderId="2" xfId="1" applyFont="1" applyFill="1" applyBorder="1" applyAlignment="1">
      <alignment horizontal="left"/>
    </xf>
    <xf numFmtId="0" fontId="1" fillId="0" borderId="0" xfId="0" applyFont="1"/>
    <xf numFmtId="0" fontId="6" fillId="6" borderId="1" xfId="1" applyFont="1" applyFill="1" applyBorder="1" applyAlignment="1">
      <alignment horizontal="left" vertical="center"/>
    </xf>
    <xf numFmtId="0" fontId="6" fillId="0" borderId="0" xfId="1" applyFont="1" applyAlignment="1">
      <alignment horizontal="left" vertical="center"/>
    </xf>
    <xf numFmtId="0" fontId="5" fillId="5" borderId="1" xfId="1" applyFont="1" applyFill="1" applyBorder="1" applyAlignment="1">
      <alignment horizontal="left" vertical="center"/>
    </xf>
    <xf numFmtId="0" fontId="7" fillId="7" borderId="1" xfId="1" applyFont="1" applyFill="1" applyBorder="1" applyAlignment="1">
      <alignment horizontal="left" vertical="center"/>
    </xf>
    <xf numFmtId="0" fontId="1" fillId="0" borderId="1" xfId="0" applyFont="1" applyBorder="1" applyAlignment="1">
      <alignment vertical="center" wrapText="1"/>
    </xf>
    <xf numFmtId="0" fontId="1" fillId="4" borderId="3" xfId="0" applyFont="1" applyFill="1" applyBorder="1" applyAlignment="1">
      <alignment horizontal="left" vertical="center" wrapText="1"/>
    </xf>
    <xf numFmtId="0" fontId="7" fillId="7" borderId="4" xfId="1" applyFont="1" applyFill="1" applyBorder="1" applyAlignment="1">
      <alignment horizontal="left" vertical="center"/>
    </xf>
    <xf numFmtId="0" fontId="8" fillId="8" borderId="1" xfId="0" applyFont="1" applyFill="1" applyBorder="1" applyAlignment="1">
      <alignment horizontal="left" vertical="center"/>
    </xf>
    <xf numFmtId="0" fontId="8" fillId="8" borderId="0" xfId="0" applyFont="1" applyFill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</cellXfs>
  <cellStyles count="2">
    <cellStyle name="一般" xfId="0" builtinId="0"/>
    <cellStyle name="一般 4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1"/>
  <sheetViews>
    <sheetView tabSelected="1" workbookViewId="0">
      <selection activeCell="N6" sqref="N6"/>
    </sheetView>
  </sheetViews>
  <sheetFormatPr defaultColWidth="17.25" defaultRowHeight="16.5" x14ac:dyDescent="0.25"/>
  <cols>
    <col min="1" max="1" width="5" bestFit="1" customWidth="1"/>
    <col min="2" max="2" width="7.75" bestFit="1" customWidth="1"/>
    <col min="3" max="3" width="12.125" bestFit="1" customWidth="1"/>
    <col min="4" max="4" width="12.625" bestFit="1" customWidth="1"/>
    <col min="5" max="5" width="5.5" bestFit="1" customWidth="1"/>
    <col min="6" max="6" width="9.625" bestFit="1" customWidth="1"/>
    <col min="7" max="8" width="11.375" bestFit="1" customWidth="1"/>
    <col min="9" max="9" width="16.375" bestFit="1" customWidth="1"/>
    <col min="10" max="10" width="15.625" bestFit="1" customWidth="1"/>
    <col min="11" max="11" width="5.375" bestFit="1" customWidth="1"/>
    <col min="15" max="15" width="14.125" bestFit="1" customWidth="1"/>
    <col min="16" max="16" width="12.125" bestFit="1" customWidth="1"/>
    <col min="17" max="17" width="7.25" bestFit="1" customWidth="1"/>
    <col min="18" max="18" width="14.625" bestFit="1" customWidth="1"/>
    <col min="19" max="19" width="10.25" bestFit="1" customWidth="1"/>
    <col min="20" max="20" width="12.25" bestFit="1" customWidth="1"/>
    <col min="21" max="21" width="18.875" bestFit="1" customWidth="1"/>
    <col min="22" max="22" width="11.125" bestFit="1" customWidth="1"/>
    <col min="23" max="23" width="11.75" bestFit="1" customWidth="1"/>
    <col min="24" max="24" width="6.25" bestFit="1" customWidth="1"/>
    <col min="25" max="25" width="14.125" bestFit="1" customWidth="1"/>
    <col min="26" max="26" width="14.875" bestFit="1" customWidth="1"/>
    <col min="27" max="27" width="8.25" bestFit="1" customWidth="1"/>
    <col min="28" max="28" width="10" bestFit="1" customWidth="1"/>
    <col min="29" max="29" width="11.5" bestFit="1" customWidth="1"/>
    <col min="30" max="30" width="13.125" bestFit="1" customWidth="1"/>
    <col min="31" max="31" width="13.75" bestFit="1" customWidth="1"/>
    <col min="32" max="32" width="11.5" bestFit="1" customWidth="1"/>
    <col min="33" max="33" width="13.125" bestFit="1" customWidth="1"/>
    <col min="34" max="34" width="13.75" bestFit="1" customWidth="1"/>
  </cols>
  <sheetData>
    <row r="1" spans="1:34" x14ac:dyDescent="0.25">
      <c r="A1" s="2" t="s">
        <v>3</v>
      </c>
      <c r="B1" s="2" t="s">
        <v>4</v>
      </c>
      <c r="C1" s="2" t="s">
        <v>5</v>
      </c>
      <c r="D1" s="2" t="s">
        <v>128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  <c r="K1" s="2" t="s">
        <v>12</v>
      </c>
      <c r="L1" s="2" t="s">
        <v>13</v>
      </c>
      <c r="M1" s="2" t="s">
        <v>14</v>
      </c>
      <c r="N1" s="2" t="s">
        <v>15</v>
      </c>
      <c r="O1" s="2" t="s">
        <v>16</v>
      </c>
      <c r="P1" s="2" t="s">
        <v>17</v>
      </c>
      <c r="Q1" s="2" t="s">
        <v>18</v>
      </c>
      <c r="R1" s="2" t="s">
        <v>19</v>
      </c>
      <c r="S1" s="2" t="s">
        <v>20</v>
      </c>
      <c r="T1" s="2" t="s">
        <v>21</v>
      </c>
      <c r="U1" s="2" t="s">
        <v>22</v>
      </c>
      <c r="V1" s="2" t="s">
        <v>23</v>
      </c>
      <c r="W1" s="2" t="s">
        <v>24</v>
      </c>
      <c r="X1" s="2" t="s">
        <v>25</v>
      </c>
      <c r="Y1" s="2" t="s">
        <v>120</v>
      </c>
      <c r="Z1" s="2" t="s">
        <v>121</v>
      </c>
      <c r="AA1" s="2" t="s">
        <v>122</v>
      </c>
      <c r="AB1" s="2" t="s">
        <v>123</v>
      </c>
      <c r="AC1" s="2" t="s">
        <v>124</v>
      </c>
      <c r="AD1" s="2" t="s">
        <v>29</v>
      </c>
      <c r="AE1" s="2" t="s">
        <v>30</v>
      </c>
      <c r="AF1" s="2" t="s">
        <v>124</v>
      </c>
      <c r="AG1" s="2" t="s">
        <v>29</v>
      </c>
      <c r="AH1" s="2" t="s">
        <v>30</v>
      </c>
    </row>
    <row r="2" spans="1:34" x14ac:dyDescent="0.25">
      <c r="A2" s="17">
        <v>1</v>
      </c>
      <c r="B2" s="18">
        <v>20201</v>
      </c>
      <c r="C2" s="18">
        <v>20301</v>
      </c>
      <c r="D2" s="18">
        <v>0</v>
      </c>
      <c r="E2" s="5">
        <v>100</v>
      </c>
      <c r="F2" s="5">
        <v>1</v>
      </c>
      <c r="G2" s="5">
        <v>0.5</v>
      </c>
      <c r="H2" s="5">
        <v>0.5</v>
      </c>
      <c r="I2" s="5">
        <v>0</v>
      </c>
      <c r="J2" s="5">
        <v>100</v>
      </c>
      <c r="K2" s="5">
        <v>10</v>
      </c>
      <c r="L2" s="5">
        <v>100</v>
      </c>
      <c r="M2" s="5">
        <v>100</v>
      </c>
      <c r="N2" s="5">
        <v>100</v>
      </c>
      <c r="O2" s="5">
        <v>5</v>
      </c>
      <c r="P2" s="5">
        <v>150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  <c r="Z2" s="5">
        <v>0</v>
      </c>
      <c r="AA2" s="5">
        <v>0</v>
      </c>
      <c r="AB2" s="5">
        <v>0</v>
      </c>
      <c r="AC2" s="5">
        <v>0</v>
      </c>
      <c r="AD2" s="5">
        <v>0</v>
      </c>
      <c r="AE2" s="5">
        <v>0</v>
      </c>
      <c r="AF2" s="17">
        <v>0</v>
      </c>
      <c r="AG2" s="17">
        <v>0</v>
      </c>
      <c r="AH2" s="17">
        <v>0</v>
      </c>
    </row>
    <row r="3" spans="1:34" x14ac:dyDescent="0.25">
      <c r="A3" s="17">
        <v>2</v>
      </c>
      <c r="B3" s="18">
        <v>20202</v>
      </c>
      <c r="C3" s="18">
        <v>20302</v>
      </c>
      <c r="D3" s="18">
        <v>0</v>
      </c>
      <c r="E3" s="5">
        <v>100</v>
      </c>
      <c r="F3" s="5">
        <v>2</v>
      </c>
      <c r="G3" s="5">
        <v>0.5</v>
      </c>
      <c r="H3" s="5">
        <v>0.5</v>
      </c>
      <c r="I3" s="5">
        <v>0</v>
      </c>
      <c r="J3" s="5">
        <v>100</v>
      </c>
      <c r="K3" s="5">
        <v>10</v>
      </c>
      <c r="L3" s="5">
        <v>100</v>
      </c>
      <c r="M3" s="5">
        <v>100</v>
      </c>
      <c r="N3" s="5">
        <v>100</v>
      </c>
      <c r="O3" s="5">
        <v>5</v>
      </c>
      <c r="P3" s="5">
        <v>150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  <c r="AF3" s="17">
        <v>0</v>
      </c>
      <c r="AG3" s="17">
        <v>0</v>
      </c>
      <c r="AH3" s="17">
        <v>0</v>
      </c>
    </row>
    <row r="4" spans="1:34" x14ac:dyDescent="0.25">
      <c r="A4" s="17">
        <v>101</v>
      </c>
      <c r="B4" s="18">
        <v>20301</v>
      </c>
      <c r="C4" s="18">
        <v>20601</v>
      </c>
      <c r="D4" s="18">
        <v>0</v>
      </c>
      <c r="E4" s="5">
        <v>10</v>
      </c>
      <c r="F4" s="5">
        <v>5</v>
      </c>
      <c r="G4" s="5">
        <v>0.5</v>
      </c>
      <c r="H4" s="5">
        <v>0.5</v>
      </c>
      <c r="I4" s="5">
        <v>0</v>
      </c>
      <c r="J4" s="5">
        <v>100</v>
      </c>
      <c r="K4" s="5">
        <v>10</v>
      </c>
      <c r="L4" s="5">
        <v>100</v>
      </c>
      <c r="M4" s="5">
        <v>100</v>
      </c>
      <c r="N4" s="5">
        <v>100</v>
      </c>
      <c r="O4" s="5">
        <v>5</v>
      </c>
      <c r="P4" s="5">
        <v>150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  <c r="AF4" s="17">
        <v>0</v>
      </c>
      <c r="AG4" s="17">
        <v>0</v>
      </c>
      <c r="AH4" s="17">
        <v>0</v>
      </c>
    </row>
    <row r="5" spans="1:34" x14ac:dyDescent="0.25">
      <c r="A5" s="17">
        <v>102</v>
      </c>
      <c r="B5" s="18">
        <v>20302</v>
      </c>
      <c r="C5" s="18">
        <v>20602</v>
      </c>
      <c r="D5" s="18">
        <v>0</v>
      </c>
      <c r="E5" s="5">
        <v>20</v>
      </c>
      <c r="F5" s="5">
        <v>1</v>
      </c>
      <c r="G5" s="5">
        <v>1</v>
      </c>
      <c r="H5" s="5">
        <v>1</v>
      </c>
      <c r="I5" s="5">
        <v>0</v>
      </c>
      <c r="J5" s="5">
        <v>100</v>
      </c>
      <c r="K5" s="5">
        <v>10</v>
      </c>
      <c r="L5" s="5">
        <v>100</v>
      </c>
      <c r="M5" s="5">
        <v>100</v>
      </c>
      <c r="N5" s="5">
        <v>100</v>
      </c>
      <c r="O5" s="5">
        <v>5</v>
      </c>
      <c r="P5" s="5">
        <v>150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  <c r="AF5" s="17">
        <v>0</v>
      </c>
      <c r="AG5" s="17">
        <v>0</v>
      </c>
      <c r="AH5" s="17">
        <v>0</v>
      </c>
    </row>
    <row r="6" spans="1:34" x14ac:dyDescent="0.25">
      <c r="A6" s="17">
        <v>103</v>
      </c>
      <c r="B6" s="18">
        <v>20303</v>
      </c>
      <c r="C6" s="18">
        <v>20603</v>
      </c>
      <c r="D6" s="18">
        <v>0</v>
      </c>
      <c r="E6" s="5">
        <v>30</v>
      </c>
      <c r="F6" s="5">
        <v>1</v>
      </c>
      <c r="G6" s="5">
        <v>1</v>
      </c>
      <c r="H6" s="5">
        <v>1</v>
      </c>
      <c r="I6" s="5">
        <v>0</v>
      </c>
      <c r="J6" s="5">
        <v>100</v>
      </c>
      <c r="K6" s="5">
        <v>10</v>
      </c>
      <c r="L6" s="5">
        <v>100</v>
      </c>
      <c r="M6" s="5">
        <v>100</v>
      </c>
      <c r="N6" s="5">
        <v>100</v>
      </c>
      <c r="O6" s="5">
        <v>5</v>
      </c>
      <c r="P6" s="5">
        <v>150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  <c r="AF6" s="17">
        <v>0</v>
      </c>
      <c r="AG6" s="17">
        <v>0</v>
      </c>
      <c r="AH6" s="17">
        <v>0</v>
      </c>
    </row>
    <row r="7" spans="1:34" x14ac:dyDescent="0.25">
      <c r="A7" s="17">
        <v>104</v>
      </c>
      <c r="B7" s="18">
        <v>20304</v>
      </c>
      <c r="C7" s="18">
        <v>20604</v>
      </c>
      <c r="D7" s="18">
        <v>0</v>
      </c>
      <c r="E7" s="5">
        <v>40</v>
      </c>
      <c r="F7" s="5">
        <v>1</v>
      </c>
      <c r="G7" s="5">
        <v>1</v>
      </c>
      <c r="H7" s="5">
        <v>1</v>
      </c>
      <c r="I7" s="5">
        <v>0</v>
      </c>
      <c r="J7" s="5">
        <v>100</v>
      </c>
      <c r="K7" s="5">
        <v>10</v>
      </c>
      <c r="L7" s="5">
        <v>100</v>
      </c>
      <c r="M7" s="5">
        <v>100</v>
      </c>
      <c r="N7" s="5">
        <v>100</v>
      </c>
      <c r="O7" s="5">
        <v>5</v>
      </c>
      <c r="P7" s="5">
        <v>150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  <c r="AF7" s="17">
        <v>0</v>
      </c>
      <c r="AG7" s="17">
        <v>0</v>
      </c>
      <c r="AH7" s="17">
        <v>0</v>
      </c>
    </row>
    <row r="8" spans="1:34" x14ac:dyDescent="0.25">
      <c r="A8" s="17">
        <v>105</v>
      </c>
      <c r="B8" s="18">
        <v>20305</v>
      </c>
      <c r="C8" s="18">
        <v>20605</v>
      </c>
      <c r="D8" s="18">
        <v>0</v>
      </c>
      <c r="E8" s="5">
        <v>50</v>
      </c>
      <c r="F8" s="5">
        <v>1</v>
      </c>
      <c r="G8" s="5">
        <v>1</v>
      </c>
      <c r="H8" s="5">
        <v>1</v>
      </c>
      <c r="I8" s="5">
        <v>0</v>
      </c>
      <c r="J8" s="5">
        <v>100</v>
      </c>
      <c r="K8" s="5">
        <v>10</v>
      </c>
      <c r="L8" s="5">
        <v>100</v>
      </c>
      <c r="M8" s="5">
        <v>100</v>
      </c>
      <c r="N8" s="5">
        <v>100</v>
      </c>
      <c r="O8" s="5">
        <v>5</v>
      </c>
      <c r="P8" s="5">
        <v>150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  <c r="AF8" s="17">
        <v>0</v>
      </c>
      <c r="AG8" s="17">
        <v>0</v>
      </c>
      <c r="AH8" s="17">
        <v>0</v>
      </c>
    </row>
    <row r="9" spans="1:34" x14ac:dyDescent="0.25">
      <c r="A9" s="17">
        <v>106</v>
      </c>
      <c r="B9" s="18">
        <v>20306</v>
      </c>
      <c r="C9" s="18">
        <v>20606</v>
      </c>
      <c r="D9" s="18">
        <v>0</v>
      </c>
      <c r="E9" s="5">
        <v>60</v>
      </c>
      <c r="F9" s="5">
        <v>1</v>
      </c>
      <c r="G9" s="5">
        <v>1</v>
      </c>
      <c r="H9" s="5">
        <v>1</v>
      </c>
      <c r="I9" s="5">
        <v>0</v>
      </c>
      <c r="J9" s="5">
        <v>100</v>
      </c>
      <c r="K9" s="5">
        <v>10</v>
      </c>
      <c r="L9" s="5">
        <v>100</v>
      </c>
      <c r="M9" s="5">
        <v>100</v>
      </c>
      <c r="N9" s="5">
        <v>100</v>
      </c>
      <c r="O9" s="5">
        <v>5</v>
      </c>
      <c r="P9" s="5">
        <v>150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  <c r="AF9" s="17">
        <v>0</v>
      </c>
      <c r="AG9" s="17">
        <v>0</v>
      </c>
      <c r="AH9" s="17">
        <v>0</v>
      </c>
    </row>
    <row r="10" spans="1:34" x14ac:dyDescent="0.25">
      <c r="A10" s="17">
        <v>107</v>
      </c>
      <c r="B10" s="18">
        <v>20307</v>
      </c>
      <c r="C10" s="18">
        <v>20607</v>
      </c>
      <c r="D10" s="18">
        <v>0</v>
      </c>
      <c r="E10" s="5">
        <v>70</v>
      </c>
      <c r="F10" s="5">
        <v>1</v>
      </c>
      <c r="G10" s="5">
        <v>1</v>
      </c>
      <c r="H10" s="5">
        <v>1</v>
      </c>
      <c r="I10" s="5">
        <v>0</v>
      </c>
      <c r="J10" s="5">
        <v>100</v>
      </c>
      <c r="K10" s="5">
        <v>10</v>
      </c>
      <c r="L10" s="5">
        <v>100</v>
      </c>
      <c r="M10" s="5">
        <v>100</v>
      </c>
      <c r="N10" s="5">
        <v>100</v>
      </c>
      <c r="O10" s="5">
        <v>5</v>
      </c>
      <c r="P10" s="5">
        <v>150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  <c r="AF10" s="17">
        <v>0</v>
      </c>
      <c r="AG10" s="17">
        <v>0</v>
      </c>
      <c r="AH10" s="17">
        <v>0</v>
      </c>
    </row>
    <row r="11" spans="1:34" x14ac:dyDescent="0.25">
      <c r="A11" s="17">
        <v>108</v>
      </c>
      <c r="B11" s="18">
        <v>20308</v>
      </c>
      <c r="C11" s="18">
        <v>20608</v>
      </c>
      <c r="D11" s="18">
        <v>0</v>
      </c>
      <c r="E11" s="5">
        <v>80</v>
      </c>
      <c r="F11" s="5">
        <v>1</v>
      </c>
      <c r="G11" s="5">
        <v>1</v>
      </c>
      <c r="H11" s="5">
        <v>1</v>
      </c>
      <c r="I11" s="5">
        <v>0</v>
      </c>
      <c r="J11" s="5">
        <v>100</v>
      </c>
      <c r="K11" s="5">
        <v>10</v>
      </c>
      <c r="L11" s="5">
        <v>100</v>
      </c>
      <c r="M11" s="5">
        <v>100</v>
      </c>
      <c r="N11" s="5">
        <v>100</v>
      </c>
      <c r="O11" s="5">
        <v>5</v>
      </c>
      <c r="P11" s="5">
        <v>150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  <c r="AF11" s="17">
        <v>0</v>
      </c>
      <c r="AG11" s="17">
        <v>0</v>
      </c>
      <c r="AH11" s="17">
        <v>0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H18"/>
  <sheetViews>
    <sheetView topLeftCell="B1" workbookViewId="0">
      <selection activeCell="F14" sqref="F14"/>
    </sheetView>
  </sheetViews>
  <sheetFormatPr defaultColWidth="17.75" defaultRowHeight="15.75" outlineLevelRow="1" x14ac:dyDescent="0.25"/>
  <cols>
    <col min="1" max="1" width="5.125" style="4" bestFit="1" customWidth="1"/>
    <col min="2" max="2" width="9.75" style="4" bestFit="1" customWidth="1"/>
    <col min="3" max="3" width="4.75" style="4" bestFit="1" customWidth="1"/>
    <col min="4" max="4" width="11.25" style="4" customWidth="1"/>
    <col min="5" max="5" width="8" style="4" bestFit="1" customWidth="1"/>
    <col min="6" max="6" width="12.125" style="4" bestFit="1" customWidth="1"/>
    <col min="7" max="7" width="12.625" style="4" bestFit="1" customWidth="1"/>
    <col min="8" max="8" width="11.375" style="4" bestFit="1" customWidth="1"/>
    <col min="9" max="16384" width="17.75" style="4"/>
  </cols>
  <sheetData>
    <row r="1" spans="1:34" x14ac:dyDescent="0.25">
      <c r="A1" s="1" t="s">
        <v>0</v>
      </c>
      <c r="B1" s="1" t="s">
        <v>101</v>
      </c>
      <c r="C1" s="1" t="s">
        <v>102</v>
      </c>
      <c r="D1" s="1" t="s">
        <v>1</v>
      </c>
      <c r="E1" s="1" t="s">
        <v>0</v>
      </c>
      <c r="F1" s="1" t="s">
        <v>0</v>
      </c>
      <c r="G1" s="1" t="s">
        <v>127</v>
      </c>
      <c r="H1" s="1" t="s">
        <v>0</v>
      </c>
      <c r="I1" s="1" t="s">
        <v>0</v>
      </c>
      <c r="J1" s="1" t="s">
        <v>0</v>
      </c>
      <c r="K1" s="1" t="s">
        <v>0</v>
      </c>
      <c r="L1" s="1" t="s">
        <v>0</v>
      </c>
      <c r="M1" s="1" t="s">
        <v>0</v>
      </c>
      <c r="N1" s="1" t="s">
        <v>0</v>
      </c>
      <c r="O1" s="1" t="s">
        <v>0</v>
      </c>
      <c r="P1" s="1" t="s">
        <v>0</v>
      </c>
      <c r="Q1" s="1" t="s">
        <v>0</v>
      </c>
      <c r="R1" s="1" t="s">
        <v>0</v>
      </c>
      <c r="S1" s="1" t="s">
        <v>0</v>
      </c>
      <c r="T1" s="1" t="s">
        <v>0</v>
      </c>
      <c r="U1" s="1" t="s">
        <v>0</v>
      </c>
      <c r="V1" s="1" t="s">
        <v>0</v>
      </c>
      <c r="W1" s="1" t="s">
        <v>0</v>
      </c>
      <c r="X1" s="1" t="s">
        <v>0</v>
      </c>
      <c r="Y1" s="1" t="s">
        <v>0</v>
      </c>
      <c r="Z1" s="1" t="s">
        <v>0</v>
      </c>
      <c r="AA1" s="1" t="s">
        <v>0</v>
      </c>
      <c r="AB1" s="1" t="s">
        <v>0</v>
      </c>
      <c r="AC1" s="1" t="s">
        <v>0</v>
      </c>
      <c r="AD1" s="1" t="s">
        <v>0</v>
      </c>
      <c r="AE1" s="1" t="s">
        <v>0</v>
      </c>
      <c r="AF1" s="1" t="s">
        <v>0</v>
      </c>
      <c r="AG1" s="1" t="s">
        <v>0</v>
      </c>
      <c r="AH1" s="1" t="s">
        <v>0</v>
      </c>
    </row>
    <row r="2" spans="1:34" x14ac:dyDescent="0.25">
      <c r="A2" s="2" t="s">
        <v>3</v>
      </c>
      <c r="B2" s="2" t="s">
        <v>102</v>
      </c>
      <c r="C2" s="2" t="s">
        <v>102</v>
      </c>
      <c r="D2" s="2" t="s">
        <v>1</v>
      </c>
      <c r="E2" s="2" t="s">
        <v>4</v>
      </c>
      <c r="F2" s="2" t="s">
        <v>5</v>
      </c>
      <c r="G2" s="2" t="s">
        <v>128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  <c r="P2" s="2" t="s">
        <v>14</v>
      </c>
      <c r="Q2" s="2" t="s">
        <v>15</v>
      </c>
      <c r="R2" s="2" t="s">
        <v>16</v>
      </c>
      <c r="S2" s="2" t="s">
        <v>17</v>
      </c>
      <c r="T2" s="2" t="s">
        <v>18</v>
      </c>
      <c r="U2" s="2" t="s">
        <v>19</v>
      </c>
      <c r="V2" s="2" t="s">
        <v>20</v>
      </c>
      <c r="W2" s="2" t="s">
        <v>21</v>
      </c>
      <c r="X2" s="2" t="s">
        <v>22</v>
      </c>
      <c r="Y2" s="2" t="s">
        <v>23</v>
      </c>
      <c r="Z2" s="2" t="s">
        <v>24</v>
      </c>
      <c r="AA2" s="2" t="s">
        <v>25</v>
      </c>
      <c r="AB2" s="2" t="s">
        <v>120</v>
      </c>
      <c r="AC2" s="2" t="s">
        <v>121</v>
      </c>
      <c r="AD2" s="2" t="s">
        <v>122</v>
      </c>
      <c r="AE2" s="2" t="s">
        <v>123</v>
      </c>
      <c r="AF2" s="2" t="s">
        <v>124</v>
      </c>
      <c r="AG2" s="2" t="s">
        <v>29</v>
      </c>
      <c r="AH2" s="2" t="s">
        <v>30</v>
      </c>
    </row>
    <row r="3" spans="1:34" x14ac:dyDescent="0.25">
      <c r="A3" s="3" t="s">
        <v>31</v>
      </c>
      <c r="B3" s="3" t="s">
        <v>103</v>
      </c>
      <c r="C3" s="3" t="s">
        <v>106</v>
      </c>
      <c r="D3" s="3" t="s">
        <v>32</v>
      </c>
      <c r="E3" s="3" t="s">
        <v>33</v>
      </c>
      <c r="F3" s="3" t="s">
        <v>34</v>
      </c>
      <c r="G3" s="3" t="s">
        <v>129</v>
      </c>
      <c r="H3" s="3" t="s">
        <v>35</v>
      </c>
      <c r="I3" s="3" t="s">
        <v>36</v>
      </c>
      <c r="J3" s="3" t="s">
        <v>37</v>
      </c>
      <c r="K3" s="3" t="s">
        <v>38</v>
      </c>
      <c r="L3" s="3" t="s">
        <v>39</v>
      </c>
      <c r="M3" s="3" t="s">
        <v>40</v>
      </c>
      <c r="N3" s="3" t="s">
        <v>41</v>
      </c>
      <c r="O3" s="3" t="s">
        <v>42</v>
      </c>
      <c r="P3" s="3" t="s">
        <v>43</v>
      </c>
      <c r="Q3" s="3" t="s">
        <v>44</v>
      </c>
      <c r="R3" s="3" t="s">
        <v>45</v>
      </c>
      <c r="S3" s="3" t="s">
        <v>46</v>
      </c>
      <c r="T3" s="3" t="s">
        <v>47</v>
      </c>
      <c r="U3" s="3" t="s">
        <v>48</v>
      </c>
      <c r="V3" s="3" t="s">
        <v>49</v>
      </c>
      <c r="W3" s="3" t="s">
        <v>50</v>
      </c>
      <c r="X3" s="3" t="s">
        <v>51</v>
      </c>
      <c r="Y3" s="3" t="s">
        <v>52</v>
      </c>
      <c r="Z3" s="3" t="s">
        <v>53</v>
      </c>
      <c r="AA3" s="3" t="s">
        <v>54</v>
      </c>
      <c r="AB3" s="3" t="s">
        <v>126</v>
      </c>
      <c r="AC3" s="3" t="s">
        <v>125</v>
      </c>
      <c r="AD3" s="3" t="s">
        <v>55</v>
      </c>
      <c r="AE3" s="3" t="s">
        <v>56</v>
      </c>
      <c r="AF3" s="3" t="s">
        <v>57</v>
      </c>
      <c r="AG3" s="3" t="s">
        <v>58</v>
      </c>
      <c r="AH3" s="3" t="s">
        <v>59</v>
      </c>
    </row>
    <row r="4" spans="1:34" s="16" customFormat="1" x14ac:dyDescent="0.25">
      <c r="A4" s="15" t="s">
        <v>101</v>
      </c>
      <c r="B4" s="15" t="s">
        <v>104</v>
      </c>
      <c r="C4" s="15">
        <v>0</v>
      </c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</row>
    <row r="5" spans="1:34" outlineLevel="1" x14ac:dyDescent="0.25">
      <c r="A5" s="5">
        <f>B5+C5</f>
        <v>1</v>
      </c>
      <c r="B5" s="5">
        <v>0</v>
      </c>
      <c r="C5" s="5">
        <f>C4+1</f>
        <v>1</v>
      </c>
      <c r="D5" s="5" t="s">
        <v>107</v>
      </c>
      <c r="E5" s="5">
        <f>A5+20200</f>
        <v>20201</v>
      </c>
      <c r="F5" s="5">
        <f>E5+300</f>
        <v>20501</v>
      </c>
      <c r="G5" s="5"/>
      <c r="H5" s="5">
        <v>100</v>
      </c>
      <c r="I5" s="5">
        <v>1</v>
      </c>
      <c r="J5" s="5">
        <v>0.5</v>
      </c>
      <c r="K5" s="5">
        <v>0.5</v>
      </c>
      <c r="L5" s="5">
        <v>0</v>
      </c>
      <c r="M5" s="5">
        <v>100</v>
      </c>
      <c r="N5" s="5">
        <v>10</v>
      </c>
      <c r="O5" s="5">
        <v>100</v>
      </c>
      <c r="P5" s="5">
        <v>100</v>
      </c>
      <c r="Q5" s="5">
        <v>100</v>
      </c>
      <c r="R5" s="5">
        <v>5</v>
      </c>
      <c r="S5" s="5">
        <v>150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  <c r="AH5" s="5">
        <v>0</v>
      </c>
    </row>
    <row r="6" spans="1:34" outlineLevel="1" x14ac:dyDescent="0.25">
      <c r="A6" s="5">
        <f t="shared" ref="A6:A18" si="0">B6+C6</f>
        <v>2</v>
      </c>
      <c r="B6" s="5">
        <f>B5</f>
        <v>0</v>
      </c>
      <c r="C6" s="5">
        <f>C5+1</f>
        <v>2</v>
      </c>
      <c r="D6" s="5" t="s">
        <v>111</v>
      </c>
      <c r="E6" s="5">
        <f t="shared" ref="E6:E9" si="1">A6+20200</f>
        <v>20202</v>
      </c>
      <c r="F6" s="5">
        <f t="shared" ref="F6:F9" si="2">E6+300</f>
        <v>20502</v>
      </c>
      <c r="G6" s="5"/>
      <c r="H6" s="5">
        <v>100</v>
      </c>
      <c r="I6" s="5">
        <v>2</v>
      </c>
      <c r="J6" s="5">
        <v>0.5</v>
      </c>
      <c r="K6" s="5">
        <v>0.5</v>
      </c>
      <c r="L6" s="5">
        <v>0</v>
      </c>
      <c r="M6" s="5">
        <v>100</v>
      </c>
      <c r="N6" s="5">
        <v>10</v>
      </c>
      <c r="O6" s="5">
        <v>100</v>
      </c>
      <c r="P6" s="5">
        <v>100</v>
      </c>
      <c r="Q6" s="5">
        <v>100</v>
      </c>
      <c r="R6" s="5">
        <v>5</v>
      </c>
      <c r="S6" s="5">
        <v>150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  <c r="AF6" s="5">
        <v>0</v>
      </c>
      <c r="AG6" s="5">
        <v>0</v>
      </c>
      <c r="AH6" s="5">
        <v>0</v>
      </c>
    </row>
    <row r="7" spans="1:34" outlineLevel="1" x14ac:dyDescent="0.25">
      <c r="A7" s="5">
        <f t="shared" si="0"/>
        <v>3</v>
      </c>
      <c r="B7" s="5">
        <f t="shared" ref="B7:B9" si="3">B6</f>
        <v>0</v>
      </c>
      <c r="C7" s="5">
        <f>C6+1</f>
        <v>3</v>
      </c>
      <c r="D7" s="5" t="s">
        <v>108</v>
      </c>
      <c r="E7" s="5">
        <f t="shared" si="1"/>
        <v>20203</v>
      </c>
      <c r="F7" s="5">
        <f t="shared" si="2"/>
        <v>20503</v>
      </c>
      <c r="G7" s="5"/>
      <c r="H7" s="5">
        <v>100</v>
      </c>
      <c r="I7" s="5">
        <v>3</v>
      </c>
      <c r="J7" s="5">
        <v>0.5</v>
      </c>
      <c r="K7" s="5">
        <v>0.5</v>
      </c>
      <c r="L7" s="5">
        <v>0</v>
      </c>
      <c r="M7" s="5">
        <v>100</v>
      </c>
      <c r="N7" s="5">
        <v>10</v>
      </c>
      <c r="O7" s="5">
        <v>100</v>
      </c>
      <c r="P7" s="5">
        <v>100</v>
      </c>
      <c r="Q7" s="5">
        <v>100</v>
      </c>
      <c r="R7" s="5">
        <v>5</v>
      </c>
      <c r="S7" s="5">
        <v>150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  <c r="AF7" s="5">
        <v>0</v>
      </c>
      <c r="AG7" s="5">
        <v>0</v>
      </c>
      <c r="AH7" s="5">
        <v>0</v>
      </c>
    </row>
    <row r="8" spans="1:34" outlineLevel="1" x14ac:dyDescent="0.25">
      <c r="A8" s="5">
        <f t="shared" si="0"/>
        <v>4</v>
      </c>
      <c r="B8" s="5">
        <f t="shared" si="3"/>
        <v>0</v>
      </c>
      <c r="C8" s="5">
        <f>C7+1</f>
        <v>4</v>
      </c>
      <c r="D8" s="5" t="s">
        <v>109</v>
      </c>
      <c r="E8" s="5">
        <f t="shared" si="1"/>
        <v>20204</v>
      </c>
      <c r="F8" s="5">
        <f t="shared" si="2"/>
        <v>20504</v>
      </c>
      <c r="G8" s="5"/>
      <c r="H8" s="5">
        <v>100</v>
      </c>
      <c r="I8" s="5">
        <v>4</v>
      </c>
      <c r="J8" s="5">
        <v>0.5</v>
      </c>
      <c r="K8" s="5">
        <v>0.5</v>
      </c>
      <c r="L8" s="5">
        <v>0</v>
      </c>
      <c r="M8" s="5">
        <v>100</v>
      </c>
      <c r="N8" s="5">
        <v>10</v>
      </c>
      <c r="O8" s="5">
        <v>100</v>
      </c>
      <c r="P8" s="5">
        <v>100</v>
      </c>
      <c r="Q8" s="5">
        <v>100</v>
      </c>
      <c r="R8" s="5">
        <v>5</v>
      </c>
      <c r="S8" s="5">
        <v>150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  <c r="AF8" s="5">
        <v>0</v>
      </c>
      <c r="AG8" s="5">
        <v>0</v>
      </c>
      <c r="AH8" s="5">
        <v>0</v>
      </c>
    </row>
    <row r="9" spans="1:34" outlineLevel="1" x14ac:dyDescent="0.25">
      <c r="A9" s="5">
        <f t="shared" si="0"/>
        <v>5</v>
      </c>
      <c r="B9" s="5">
        <f t="shared" si="3"/>
        <v>0</v>
      </c>
      <c r="C9" s="5">
        <f>C8+1</f>
        <v>5</v>
      </c>
      <c r="D9" s="5" t="s">
        <v>110</v>
      </c>
      <c r="E9" s="5">
        <f t="shared" si="1"/>
        <v>20205</v>
      </c>
      <c r="F9" s="5">
        <f t="shared" si="2"/>
        <v>20505</v>
      </c>
      <c r="G9" s="5"/>
      <c r="H9" s="5">
        <v>100</v>
      </c>
      <c r="I9" s="5">
        <v>5</v>
      </c>
      <c r="J9" s="5">
        <v>0.5</v>
      </c>
      <c r="K9" s="5">
        <v>0.5</v>
      </c>
      <c r="L9" s="5">
        <v>0</v>
      </c>
      <c r="M9" s="5">
        <v>100</v>
      </c>
      <c r="N9" s="5">
        <v>10</v>
      </c>
      <c r="O9" s="5">
        <v>100</v>
      </c>
      <c r="P9" s="5">
        <v>100</v>
      </c>
      <c r="Q9" s="5">
        <v>100</v>
      </c>
      <c r="R9" s="5">
        <v>5</v>
      </c>
      <c r="S9" s="5">
        <v>150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  <c r="AF9" s="5">
        <v>0</v>
      </c>
      <c r="AG9" s="5">
        <v>0</v>
      </c>
      <c r="AH9" s="5">
        <v>0</v>
      </c>
    </row>
    <row r="10" spans="1:34" s="16" customFormat="1" x14ac:dyDescent="0.25">
      <c r="A10" s="15" t="s">
        <v>101</v>
      </c>
      <c r="B10" s="15" t="s">
        <v>105</v>
      </c>
      <c r="C10" s="15">
        <v>0</v>
      </c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</row>
    <row r="11" spans="1:34" outlineLevel="1" x14ac:dyDescent="0.25">
      <c r="A11" s="5">
        <f t="shared" si="0"/>
        <v>101</v>
      </c>
      <c r="B11" s="5">
        <v>100</v>
      </c>
      <c r="C11" s="5">
        <f>C10+1</f>
        <v>1</v>
      </c>
      <c r="D11" s="5" t="s">
        <v>112</v>
      </c>
      <c r="E11" s="5">
        <f t="shared" ref="E11:E18" si="4">A11+20200</f>
        <v>20301</v>
      </c>
      <c r="F11" s="5">
        <f t="shared" ref="F11:F18" si="5">E11+300</f>
        <v>20601</v>
      </c>
      <c r="G11" s="5"/>
      <c r="H11" s="5">
        <v>10</v>
      </c>
      <c r="I11" s="5">
        <v>1</v>
      </c>
      <c r="J11" s="5">
        <v>1</v>
      </c>
      <c r="K11" s="5">
        <v>1</v>
      </c>
      <c r="L11" s="5">
        <v>0</v>
      </c>
      <c r="M11" s="5">
        <v>100</v>
      </c>
      <c r="N11" s="5">
        <v>10</v>
      </c>
      <c r="O11" s="5">
        <v>100</v>
      </c>
      <c r="P11" s="5">
        <v>100</v>
      </c>
      <c r="Q11" s="5">
        <v>100</v>
      </c>
      <c r="R11" s="5">
        <v>5</v>
      </c>
      <c r="S11" s="5">
        <v>150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  <c r="AF11" s="5">
        <v>0</v>
      </c>
      <c r="AG11" s="5">
        <v>0</v>
      </c>
      <c r="AH11" s="5">
        <v>0</v>
      </c>
    </row>
    <row r="12" spans="1:34" outlineLevel="1" x14ac:dyDescent="0.25">
      <c r="A12" s="5">
        <f t="shared" si="0"/>
        <v>102</v>
      </c>
      <c r="B12" s="5">
        <f>B11</f>
        <v>100</v>
      </c>
      <c r="C12" s="5">
        <f t="shared" ref="C12:C18" si="6">C11+1</f>
        <v>2</v>
      </c>
      <c r="D12" s="5" t="s">
        <v>113</v>
      </c>
      <c r="E12" s="5">
        <f t="shared" si="4"/>
        <v>20302</v>
      </c>
      <c r="F12" s="5">
        <f t="shared" si="5"/>
        <v>20602</v>
      </c>
      <c r="G12" s="5"/>
      <c r="H12" s="5">
        <v>20</v>
      </c>
      <c r="I12" s="5">
        <v>1</v>
      </c>
      <c r="J12" s="5">
        <v>1</v>
      </c>
      <c r="K12" s="5">
        <v>1</v>
      </c>
      <c r="L12" s="5">
        <v>0</v>
      </c>
      <c r="M12" s="5">
        <v>100</v>
      </c>
      <c r="N12" s="5">
        <v>10</v>
      </c>
      <c r="O12" s="5">
        <v>100</v>
      </c>
      <c r="P12" s="5">
        <v>100</v>
      </c>
      <c r="Q12" s="5">
        <v>100</v>
      </c>
      <c r="R12" s="5">
        <v>5</v>
      </c>
      <c r="S12" s="5">
        <v>150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  <c r="AF12" s="5">
        <v>0</v>
      </c>
      <c r="AG12" s="5">
        <v>0</v>
      </c>
      <c r="AH12" s="5">
        <v>0</v>
      </c>
    </row>
    <row r="13" spans="1:34" outlineLevel="1" x14ac:dyDescent="0.25">
      <c r="A13" s="5">
        <f t="shared" si="0"/>
        <v>103</v>
      </c>
      <c r="B13" s="5">
        <f t="shared" ref="B13:B18" si="7">B12</f>
        <v>100</v>
      </c>
      <c r="C13" s="5">
        <f t="shared" si="6"/>
        <v>3</v>
      </c>
      <c r="D13" s="5" t="s">
        <v>114</v>
      </c>
      <c r="E13" s="5">
        <f t="shared" si="4"/>
        <v>20303</v>
      </c>
      <c r="F13" s="5">
        <f t="shared" si="5"/>
        <v>20603</v>
      </c>
      <c r="G13" s="5"/>
      <c r="H13" s="5">
        <v>30</v>
      </c>
      <c r="I13" s="5">
        <v>1</v>
      </c>
      <c r="J13" s="5">
        <v>1</v>
      </c>
      <c r="K13" s="5">
        <v>1</v>
      </c>
      <c r="L13" s="5">
        <v>0</v>
      </c>
      <c r="M13" s="5">
        <v>100</v>
      </c>
      <c r="N13" s="5">
        <v>10</v>
      </c>
      <c r="O13" s="5">
        <v>100</v>
      </c>
      <c r="P13" s="5">
        <v>100</v>
      </c>
      <c r="Q13" s="5">
        <v>100</v>
      </c>
      <c r="R13" s="5">
        <v>5</v>
      </c>
      <c r="S13" s="5">
        <v>150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  <c r="AF13" s="5">
        <v>0</v>
      </c>
      <c r="AG13" s="5">
        <v>0</v>
      </c>
      <c r="AH13" s="5">
        <v>0</v>
      </c>
    </row>
    <row r="14" spans="1:34" outlineLevel="1" x14ac:dyDescent="0.25">
      <c r="A14" s="5">
        <f t="shared" si="0"/>
        <v>104</v>
      </c>
      <c r="B14" s="5">
        <f t="shared" si="7"/>
        <v>100</v>
      </c>
      <c r="C14" s="5">
        <f t="shared" si="6"/>
        <v>4</v>
      </c>
      <c r="D14" s="5" t="s">
        <v>115</v>
      </c>
      <c r="E14" s="5">
        <f t="shared" si="4"/>
        <v>20304</v>
      </c>
      <c r="F14" s="5">
        <f t="shared" si="5"/>
        <v>20604</v>
      </c>
      <c r="G14" s="5"/>
      <c r="H14" s="5">
        <v>40</v>
      </c>
      <c r="I14" s="5">
        <v>1</v>
      </c>
      <c r="J14" s="5">
        <v>1</v>
      </c>
      <c r="K14" s="5">
        <v>1</v>
      </c>
      <c r="L14" s="5">
        <v>0</v>
      </c>
      <c r="M14" s="5">
        <v>100</v>
      </c>
      <c r="N14" s="5">
        <v>10</v>
      </c>
      <c r="O14" s="5">
        <v>100</v>
      </c>
      <c r="P14" s="5">
        <v>100</v>
      </c>
      <c r="Q14" s="5">
        <v>100</v>
      </c>
      <c r="R14" s="5">
        <v>5</v>
      </c>
      <c r="S14" s="5">
        <v>150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  <c r="AF14" s="5">
        <v>0</v>
      </c>
      <c r="AG14" s="5">
        <v>0</v>
      </c>
      <c r="AH14" s="5">
        <v>0</v>
      </c>
    </row>
    <row r="15" spans="1:34" outlineLevel="1" x14ac:dyDescent="0.25">
      <c r="A15" s="5">
        <f t="shared" si="0"/>
        <v>105</v>
      </c>
      <c r="B15" s="5">
        <f t="shared" si="7"/>
        <v>100</v>
      </c>
      <c r="C15" s="5">
        <f t="shared" si="6"/>
        <v>5</v>
      </c>
      <c r="D15" s="5" t="s">
        <v>116</v>
      </c>
      <c r="E15" s="5">
        <f t="shared" si="4"/>
        <v>20305</v>
      </c>
      <c r="F15" s="5">
        <f t="shared" si="5"/>
        <v>20605</v>
      </c>
      <c r="G15" s="5"/>
      <c r="H15" s="5">
        <v>50</v>
      </c>
      <c r="I15" s="5">
        <v>1</v>
      </c>
      <c r="J15" s="5">
        <v>1</v>
      </c>
      <c r="K15" s="5">
        <v>1</v>
      </c>
      <c r="L15" s="5">
        <v>0</v>
      </c>
      <c r="M15" s="5">
        <v>100</v>
      </c>
      <c r="N15" s="5">
        <v>10</v>
      </c>
      <c r="O15" s="5">
        <v>100</v>
      </c>
      <c r="P15" s="5">
        <v>100</v>
      </c>
      <c r="Q15" s="5">
        <v>100</v>
      </c>
      <c r="R15" s="5">
        <v>5</v>
      </c>
      <c r="S15" s="5">
        <v>150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  <c r="AF15" s="5">
        <v>0</v>
      </c>
      <c r="AG15" s="5">
        <v>0</v>
      </c>
      <c r="AH15" s="5">
        <v>0</v>
      </c>
    </row>
    <row r="16" spans="1:34" outlineLevel="1" x14ac:dyDescent="0.25">
      <c r="A16" s="5">
        <f t="shared" si="0"/>
        <v>106</v>
      </c>
      <c r="B16" s="5">
        <f t="shared" si="7"/>
        <v>100</v>
      </c>
      <c r="C16" s="5">
        <f t="shared" si="6"/>
        <v>6</v>
      </c>
      <c r="D16" s="5" t="s">
        <v>117</v>
      </c>
      <c r="E16" s="5">
        <f t="shared" si="4"/>
        <v>20306</v>
      </c>
      <c r="F16" s="5">
        <f t="shared" si="5"/>
        <v>20606</v>
      </c>
      <c r="G16" s="5"/>
      <c r="H16" s="5">
        <v>60</v>
      </c>
      <c r="I16" s="5">
        <v>1</v>
      </c>
      <c r="J16" s="5">
        <v>1</v>
      </c>
      <c r="K16" s="5">
        <v>1</v>
      </c>
      <c r="L16" s="5">
        <v>0</v>
      </c>
      <c r="M16" s="5">
        <v>100</v>
      </c>
      <c r="N16" s="5">
        <v>10</v>
      </c>
      <c r="O16" s="5">
        <v>100</v>
      </c>
      <c r="P16" s="5">
        <v>100</v>
      </c>
      <c r="Q16" s="5">
        <v>100</v>
      </c>
      <c r="R16" s="5">
        <v>5</v>
      </c>
      <c r="S16" s="5">
        <v>150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  <c r="AF16" s="5">
        <v>0</v>
      </c>
      <c r="AG16" s="5">
        <v>0</v>
      </c>
      <c r="AH16" s="5">
        <v>0</v>
      </c>
    </row>
    <row r="17" spans="1:34" outlineLevel="1" x14ac:dyDescent="0.25">
      <c r="A17" s="5">
        <f t="shared" si="0"/>
        <v>107</v>
      </c>
      <c r="B17" s="5">
        <f t="shared" si="7"/>
        <v>100</v>
      </c>
      <c r="C17" s="5">
        <f t="shared" si="6"/>
        <v>7</v>
      </c>
      <c r="D17" s="5" t="s">
        <v>118</v>
      </c>
      <c r="E17" s="5">
        <f t="shared" si="4"/>
        <v>20307</v>
      </c>
      <c r="F17" s="5">
        <f t="shared" si="5"/>
        <v>20607</v>
      </c>
      <c r="G17" s="5"/>
      <c r="H17" s="5">
        <v>70</v>
      </c>
      <c r="I17" s="5">
        <v>1</v>
      </c>
      <c r="J17" s="5">
        <v>1</v>
      </c>
      <c r="K17" s="5">
        <v>1</v>
      </c>
      <c r="L17" s="5">
        <v>0</v>
      </c>
      <c r="M17" s="5">
        <v>100</v>
      </c>
      <c r="N17" s="5">
        <v>10</v>
      </c>
      <c r="O17" s="5">
        <v>100</v>
      </c>
      <c r="P17" s="5">
        <v>100</v>
      </c>
      <c r="Q17" s="5">
        <v>100</v>
      </c>
      <c r="R17" s="5">
        <v>5</v>
      </c>
      <c r="S17" s="5">
        <v>150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  <c r="AF17" s="5">
        <v>0</v>
      </c>
      <c r="AG17" s="5">
        <v>0</v>
      </c>
      <c r="AH17" s="5">
        <v>0</v>
      </c>
    </row>
    <row r="18" spans="1:34" outlineLevel="1" x14ac:dyDescent="0.25">
      <c r="A18" s="5">
        <f t="shared" si="0"/>
        <v>108</v>
      </c>
      <c r="B18" s="5">
        <f t="shared" si="7"/>
        <v>100</v>
      </c>
      <c r="C18" s="5">
        <f t="shared" si="6"/>
        <v>8</v>
      </c>
      <c r="D18" s="5" t="s">
        <v>119</v>
      </c>
      <c r="E18" s="5">
        <f t="shared" si="4"/>
        <v>20308</v>
      </c>
      <c r="F18" s="5">
        <f t="shared" si="5"/>
        <v>20608</v>
      </c>
      <c r="G18" s="5"/>
      <c r="H18" s="5">
        <v>80</v>
      </c>
      <c r="I18" s="5">
        <v>1</v>
      </c>
      <c r="J18" s="5">
        <v>1</v>
      </c>
      <c r="K18" s="5">
        <v>1</v>
      </c>
      <c r="L18" s="5">
        <v>0</v>
      </c>
      <c r="M18" s="5">
        <v>100</v>
      </c>
      <c r="N18" s="5">
        <v>10</v>
      </c>
      <c r="O18" s="5">
        <v>100</v>
      </c>
      <c r="P18" s="5">
        <v>100</v>
      </c>
      <c r="Q18" s="5">
        <v>100</v>
      </c>
      <c r="R18" s="5">
        <v>5</v>
      </c>
      <c r="S18" s="5">
        <v>150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  <c r="AH18" s="5">
        <v>0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workbookViewId="0">
      <selection activeCell="A8" sqref="A8"/>
    </sheetView>
  </sheetViews>
  <sheetFormatPr defaultColWidth="16.375" defaultRowHeight="13.5" x14ac:dyDescent="0.25"/>
  <cols>
    <col min="1" max="1" width="11.375" style="7" bestFit="1" customWidth="1"/>
    <col min="2" max="2" width="16.375" style="7"/>
    <col min="3" max="3" width="22.25" style="7" bestFit="1" customWidth="1"/>
    <col min="4" max="4" width="34.875" style="7" bestFit="1" customWidth="1"/>
    <col min="5" max="16384" width="16.375" style="7"/>
  </cols>
  <sheetData>
    <row r="1" spans="1:4" x14ac:dyDescent="0.25">
      <c r="A1" s="6" t="s">
        <v>60</v>
      </c>
      <c r="B1" s="6"/>
      <c r="C1" s="6"/>
      <c r="D1" s="6"/>
    </row>
    <row r="2" spans="1:4" x14ac:dyDescent="0.25">
      <c r="A2" s="8" t="s">
        <v>61</v>
      </c>
      <c r="B2" s="8" t="s">
        <v>62</v>
      </c>
      <c r="C2" s="8" t="s">
        <v>63</v>
      </c>
      <c r="D2" s="9"/>
    </row>
    <row r="3" spans="1:4" x14ac:dyDescent="0.25">
      <c r="A3" s="8" t="s">
        <v>64</v>
      </c>
      <c r="B3" s="8" t="s">
        <v>65</v>
      </c>
      <c r="C3" s="8" t="s">
        <v>66</v>
      </c>
      <c r="D3" s="9"/>
    </row>
    <row r="4" spans="1:4" x14ac:dyDescent="0.25">
      <c r="A4" s="8" t="s">
        <v>67</v>
      </c>
      <c r="B4" s="8" t="s">
        <v>1</v>
      </c>
      <c r="C4" s="8" t="s">
        <v>68</v>
      </c>
      <c r="D4" s="9"/>
    </row>
    <row r="5" spans="1:4" x14ac:dyDescent="0.25">
      <c r="A5" s="9"/>
      <c r="B5" s="9"/>
      <c r="C5" s="9"/>
      <c r="D5" s="9"/>
    </row>
    <row r="6" spans="1:4" x14ac:dyDescent="0.25">
      <c r="A6" s="9"/>
      <c r="B6" s="9"/>
      <c r="C6" s="9"/>
      <c r="D6" s="9"/>
    </row>
    <row r="7" spans="1:4" x14ac:dyDescent="0.25">
      <c r="A7" s="10" t="s">
        <v>100</v>
      </c>
      <c r="B7" s="10"/>
      <c r="C7" s="10"/>
      <c r="D7" s="10"/>
    </row>
    <row r="8" spans="1:4" x14ac:dyDescent="0.25">
      <c r="A8" s="11" t="s">
        <v>69</v>
      </c>
      <c r="B8" s="11" t="s">
        <v>70</v>
      </c>
      <c r="C8" s="11" t="s">
        <v>71</v>
      </c>
      <c r="D8" s="14" t="s">
        <v>72</v>
      </c>
    </row>
    <row r="9" spans="1:4" x14ac:dyDescent="0.25">
      <c r="A9" s="1" t="s">
        <v>0</v>
      </c>
      <c r="B9" s="2" t="s">
        <v>3</v>
      </c>
      <c r="C9" s="13" t="s">
        <v>31</v>
      </c>
      <c r="D9" s="12" t="s">
        <v>73</v>
      </c>
    </row>
    <row r="10" spans="1:4" x14ac:dyDescent="0.25">
      <c r="A10" s="1" t="s">
        <v>1</v>
      </c>
      <c r="B10" s="2" t="s">
        <v>1</v>
      </c>
      <c r="C10" s="13" t="s">
        <v>32</v>
      </c>
      <c r="D10" s="12" t="s">
        <v>74</v>
      </c>
    </row>
    <row r="11" spans="1:4" x14ac:dyDescent="0.25">
      <c r="A11" s="1" t="s">
        <v>0</v>
      </c>
      <c r="B11" s="2" t="s">
        <v>4</v>
      </c>
      <c r="C11" s="13" t="s">
        <v>33</v>
      </c>
      <c r="D11" s="12" t="s">
        <v>75</v>
      </c>
    </row>
    <row r="12" spans="1:4" x14ac:dyDescent="0.25">
      <c r="A12" s="1" t="s">
        <v>0</v>
      </c>
      <c r="B12" s="2" t="s">
        <v>5</v>
      </c>
      <c r="C12" s="13" t="s">
        <v>34</v>
      </c>
      <c r="D12" s="12" t="s">
        <v>76</v>
      </c>
    </row>
    <row r="13" spans="1:4" x14ac:dyDescent="0.25">
      <c r="A13" s="1" t="s">
        <v>0</v>
      </c>
      <c r="B13" s="2" t="s">
        <v>6</v>
      </c>
      <c r="C13" s="13" t="s">
        <v>35</v>
      </c>
      <c r="D13" s="12" t="s">
        <v>77</v>
      </c>
    </row>
    <row r="14" spans="1:4" x14ac:dyDescent="0.25">
      <c r="A14" s="1" t="s">
        <v>0</v>
      </c>
      <c r="B14" s="2" t="s">
        <v>7</v>
      </c>
      <c r="C14" s="13" t="s">
        <v>36</v>
      </c>
      <c r="D14" s="12" t="s">
        <v>78</v>
      </c>
    </row>
    <row r="15" spans="1:4" x14ac:dyDescent="0.25">
      <c r="A15" s="1" t="s">
        <v>0</v>
      </c>
      <c r="B15" s="2" t="s">
        <v>8</v>
      </c>
      <c r="C15" s="13" t="s">
        <v>37</v>
      </c>
      <c r="D15" s="12" t="s">
        <v>79</v>
      </c>
    </row>
    <row r="16" spans="1:4" ht="54" x14ac:dyDescent="0.25">
      <c r="A16" s="1" t="s">
        <v>0</v>
      </c>
      <c r="B16" s="2" t="s">
        <v>9</v>
      </c>
      <c r="C16" s="13" t="s">
        <v>38</v>
      </c>
      <c r="D16" s="12" t="s">
        <v>80</v>
      </c>
    </row>
    <row r="17" spans="1:4" x14ac:dyDescent="0.25">
      <c r="A17" s="1" t="s">
        <v>0</v>
      </c>
      <c r="B17" s="2" t="s">
        <v>10</v>
      </c>
      <c r="C17" s="13" t="s">
        <v>39</v>
      </c>
      <c r="D17" s="12" t="s">
        <v>81</v>
      </c>
    </row>
    <row r="18" spans="1:4" x14ac:dyDescent="0.25">
      <c r="A18" s="1" t="s">
        <v>0</v>
      </c>
      <c r="B18" s="2" t="s">
        <v>11</v>
      </c>
      <c r="C18" s="13" t="s">
        <v>40</v>
      </c>
      <c r="D18" s="12" t="s">
        <v>82</v>
      </c>
    </row>
    <row r="19" spans="1:4" ht="27" x14ac:dyDescent="0.25">
      <c r="A19" s="1" t="s">
        <v>0</v>
      </c>
      <c r="B19" s="2" t="s">
        <v>12</v>
      </c>
      <c r="C19" s="13" t="s">
        <v>41</v>
      </c>
      <c r="D19" s="12" t="s">
        <v>83</v>
      </c>
    </row>
    <row r="20" spans="1:4" ht="54" x14ac:dyDescent="0.25">
      <c r="A20" s="1" t="s">
        <v>0</v>
      </c>
      <c r="B20" s="2" t="s">
        <v>13</v>
      </c>
      <c r="C20" s="13" t="s">
        <v>42</v>
      </c>
      <c r="D20" s="12" t="s">
        <v>84</v>
      </c>
    </row>
    <row r="21" spans="1:4" ht="54" x14ac:dyDescent="0.25">
      <c r="A21" s="1" t="s">
        <v>0</v>
      </c>
      <c r="B21" s="2" t="s">
        <v>14</v>
      </c>
      <c r="C21" s="13" t="s">
        <v>43</v>
      </c>
      <c r="D21" s="12" t="s">
        <v>84</v>
      </c>
    </row>
    <row r="22" spans="1:4" ht="54" x14ac:dyDescent="0.25">
      <c r="A22" s="1" t="s">
        <v>0</v>
      </c>
      <c r="B22" s="2" t="s">
        <v>15</v>
      </c>
      <c r="C22" s="13" t="s">
        <v>44</v>
      </c>
      <c r="D22" s="12" t="s">
        <v>84</v>
      </c>
    </row>
    <row r="23" spans="1:4" x14ac:dyDescent="0.25">
      <c r="A23" s="1" t="s">
        <v>0</v>
      </c>
      <c r="B23" s="2" t="s">
        <v>16</v>
      </c>
      <c r="C23" s="13" t="s">
        <v>45</v>
      </c>
      <c r="D23" s="12" t="s">
        <v>85</v>
      </c>
    </row>
    <row r="24" spans="1:4" ht="27" x14ac:dyDescent="0.25">
      <c r="A24" s="1" t="s">
        <v>0</v>
      </c>
      <c r="B24" s="2" t="s">
        <v>17</v>
      </c>
      <c r="C24" s="13" t="s">
        <v>46</v>
      </c>
      <c r="D24" s="12" t="s">
        <v>86</v>
      </c>
    </row>
    <row r="25" spans="1:4" x14ac:dyDescent="0.25">
      <c r="A25" s="1" t="s">
        <v>0</v>
      </c>
      <c r="B25" s="2" t="s">
        <v>18</v>
      </c>
      <c r="C25" s="13" t="s">
        <v>47</v>
      </c>
      <c r="D25" s="12" t="s">
        <v>87</v>
      </c>
    </row>
    <row r="26" spans="1:4" x14ac:dyDescent="0.25">
      <c r="A26" s="1" t="s">
        <v>0</v>
      </c>
      <c r="B26" s="2" t="s">
        <v>19</v>
      </c>
      <c r="C26" s="13" t="s">
        <v>48</v>
      </c>
      <c r="D26" s="12" t="s">
        <v>88</v>
      </c>
    </row>
    <row r="27" spans="1:4" x14ac:dyDescent="0.25">
      <c r="A27" s="1" t="s">
        <v>0</v>
      </c>
      <c r="B27" s="2" t="s">
        <v>20</v>
      </c>
      <c r="C27" s="13" t="s">
        <v>49</v>
      </c>
      <c r="D27" s="12" t="s">
        <v>89</v>
      </c>
    </row>
    <row r="28" spans="1:4" x14ac:dyDescent="0.25">
      <c r="A28" s="1" t="s">
        <v>0</v>
      </c>
      <c r="B28" s="2" t="s">
        <v>21</v>
      </c>
      <c r="C28" s="13" t="s">
        <v>50</v>
      </c>
      <c r="D28" s="12" t="s">
        <v>90</v>
      </c>
    </row>
    <row r="29" spans="1:4" ht="40.5" x14ac:dyDescent="0.25">
      <c r="A29" s="1" t="s">
        <v>0</v>
      </c>
      <c r="B29" s="2" t="s">
        <v>22</v>
      </c>
      <c r="C29" s="13" t="s">
        <v>51</v>
      </c>
      <c r="D29" s="12" t="s">
        <v>91</v>
      </c>
    </row>
    <row r="30" spans="1:4" ht="40.5" x14ac:dyDescent="0.25">
      <c r="A30" s="1" t="s">
        <v>0</v>
      </c>
      <c r="B30" s="2" t="s">
        <v>23</v>
      </c>
      <c r="C30" s="13" t="s">
        <v>52</v>
      </c>
      <c r="D30" s="12" t="s">
        <v>92</v>
      </c>
    </row>
    <row r="31" spans="1:4" ht="27" x14ac:dyDescent="0.25">
      <c r="A31" s="1" t="s">
        <v>0</v>
      </c>
      <c r="B31" s="2" t="s">
        <v>24</v>
      </c>
      <c r="C31" s="13" t="s">
        <v>53</v>
      </c>
      <c r="D31" s="12" t="s">
        <v>93</v>
      </c>
    </row>
    <row r="32" spans="1:4" x14ac:dyDescent="0.25">
      <c r="A32" s="1" t="s">
        <v>0</v>
      </c>
      <c r="B32" s="2" t="s">
        <v>25</v>
      </c>
      <c r="C32" s="13" t="s">
        <v>54</v>
      </c>
      <c r="D32" s="12" t="s">
        <v>94</v>
      </c>
    </row>
    <row r="33" spans="1:4" x14ac:dyDescent="0.25">
      <c r="A33" s="1" t="s">
        <v>2</v>
      </c>
      <c r="B33" s="2" t="s">
        <v>26</v>
      </c>
      <c r="C33" s="13" t="s">
        <v>55</v>
      </c>
      <c r="D33" s="12" t="s">
        <v>95</v>
      </c>
    </row>
    <row r="34" spans="1:4" x14ac:dyDescent="0.25">
      <c r="A34" s="1" t="s">
        <v>2</v>
      </c>
      <c r="B34" s="2" t="s">
        <v>27</v>
      </c>
      <c r="C34" s="13" t="s">
        <v>56</v>
      </c>
      <c r="D34" s="12" t="s">
        <v>96</v>
      </c>
    </row>
    <row r="35" spans="1:4" x14ac:dyDescent="0.25">
      <c r="A35" s="1" t="s">
        <v>2</v>
      </c>
      <c r="B35" s="2" t="s">
        <v>28</v>
      </c>
      <c r="C35" s="13" t="s">
        <v>57</v>
      </c>
      <c r="D35" s="12" t="s">
        <v>97</v>
      </c>
    </row>
    <row r="36" spans="1:4" ht="94.5" x14ac:dyDescent="0.25">
      <c r="A36" s="1" t="s">
        <v>0</v>
      </c>
      <c r="B36" s="2" t="s">
        <v>29</v>
      </c>
      <c r="C36" s="13" t="s">
        <v>58</v>
      </c>
      <c r="D36" s="12" t="s">
        <v>98</v>
      </c>
    </row>
    <row r="37" spans="1:4" ht="108" x14ac:dyDescent="0.25">
      <c r="A37" s="1" t="s">
        <v>0</v>
      </c>
      <c r="B37" s="2" t="s">
        <v>30</v>
      </c>
      <c r="C37" s="13" t="s">
        <v>59</v>
      </c>
      <c r="D37" s="12" t="s">
        <v>99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CharacterDataInUnity</vt:lpstr>
      <vt:lpstr>CharacterData</vt:lpstr>
      <vt:lpstr>#欄位說明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2024-06-09T12:01:40Z</dcterms:modified>
</cp:coreProperties>
</file>