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_rels/item4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customXml/item4.xml" ContentType="application/xml"/>
  <Override PartName="/customXml/itemProps4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DDTuteurs" sheetId="1" state="visible" r:id="rId2"/>
  </sheets>
  <definedNames>
    <definedName function="false" hidden="false" localSheetId="0" name="_xlnm.Print_Area" vbProcedure="false">BDDTuteurs!$A$1:$U$59</definedName>
    <definedName function="false" hidden="false" localSheetId="0" name="_xlnm.Print_Titles" vbProcedure="false">BDDTuteurs!$A:$B;BDDTuteurs!$1:$1</definedName>
    <definedName function="false" hidden="false" localSheetId="0" name="_xlnm.Print_Titles_0" vbProcedure="false">BDDTuteurs!$A:$B;BDDTuteurs!$1:$1</definedName>
    <definedName function="false" hidden="false" localSheetId="0" name="_xlnm.Print_Titles_0_0" vbProcedure="false">BDDTuteurs!$A:$B,BDDTuteurs!$1:$1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Agnes DELIGNON:
</t>
        </r>
        <r>
          <rPr>
            <sz val="9"/>
            <color rgb="FF000000"/>
            <rFont val="Tahoma"/>
            <family val="2"/>
            <charset val="1"/>
          </rPr>
          <t xml:space="preserve">VERT+VALID2 AVEC INFOS DES DPTS
SANS COULEUR/ PAS D4INFOS DES DPTS</t>
        </r>
      </text>
    </comment>
  </commentList>
</comments>
</file>

<file path=xl/sharedStrings.xml><?xml version="1.0" encoding="utf-8"?>
<sst xmlns="http://schemas.openxmlformats.org/spreadsheetml/2006/main" count="549" uniqueCount="238">
  <si>
    <t xml:space="preserve">NOM TUTEUR</t>
  </si>
  <si>
    <t xml:space="preserve">PRENOM TUTEUR</t>
  </si>
  <si>
    <t xml:space="preserve">adresse e-mail</t>
  </si>
  <si>
    <t xml:space="preserve">DPT TUTEUR</t>
  </si>
  <si>
    <t xml:space="preserve">Peut faire des tutorats ?</t>
  </si>
  <si>
    <t xml:space="preserve">Statut PERM/VAC</t>
  </si>
  <si>
    <t xml:space="preserve">Colonne2</t>
  </si>
  <si>
    <t xml:space="preserve">Info Statut </t>
  </si>
  <si>
    <t xml:space="preserve">Langue Tutorat</t>
  </si>
  <si>
    <t xml:space="preserve">Profil</t>
  </si>
  <si>
    <t xml:space="preserve">#PAR Tutorat ALT</t>
  </si>
  <si>
    <t xml:space="preserve">Tutorat ALT - Affecté</t>
  </si>
  <si>
    <t xml:space="preserve">SOLDE ALT</t>
  </si>
  <si>
    <t xml:space="preserve"># PAR  Tutorat INI</t>
  </si>
  <si>
    <t xml:space="preserve">Tutorat INI - Affecté</t>
  </si>
  <si>
    <t xml:space="preserve">SOLDE INI</t>
  </si>
  <si>
    <t xml:space="preserve">Tot étudiants du par</t>
  </si>
  <si>
    <t xml:space="preserve">NB TUTORAT ALT+INI AFFECTE</t>
  </si>
  <si>
    <t xml:space="preserve">Solde nombre tutorat restant à affecter ALT+INI</t>
  </si>
  <si>
    <t xml:space="preserve">DONNE DES COURS DANS LA/LES MAJEURES </t>
  </si>
  <si>
    <t xml:space="preserve">DOMAINES d'expertise</t>
  </si>
  <si>
    <t xml:space="preserve">AMMI</t>
  </si>
  <si>
    <t xml:space="preserve">nom1</t>
  </si>
  <si>
    <t xml:space="preserve">mail1</t>
  </si>
  <si>
    <t xml:space="preserve">MMS</t>
  </si>
  <si>
    <t xml:space="preserve">O</t>
  </si>
  <si>
    <t xml:space="preserve">PERM</t>
  </si>
  <si>
    <t xml:space="preserve">PERMANENT</t>
  </si>
  <si>
    <t xml:space="preserve">FR + ANG</t>
  </si>
  <si>
    <t xml:space="preserve">C</t>
  </si>
  <si>
    <t xml:space="preserve">IAI</t>
  </si>
  <si>
    <t xml:space="preserve">ASSAR</t>
  </si>
  <si>
    <t xml:space="preserve">nom2</t>
  </si>
  <si>
    <t xml:space="preserve">mail2</t>
  </si>
  <si>
    <t xml:space="preserve">TIM</t>
  </si>
  <si>
    <t xml:space="preserve">D</t>
  </si>
  <si>
    <t xml:space="preserve">ISI, MSI, DDSM</t>
  </si>
  <si>
    <t xml:space="preserve">ASSOULY</t>
  </si>
  <si>
    <t xml:space="preserve">nom3</t>
  </si>
  <si>
    <t xml:space="preserve">mail3</t>
  </si>
  <si>
    <t xml:space="preserve">AVENATI</t>
  </si>
  <si>
    <t xml:space="preserve">nom4</t>
  </si>
  <si>
    <t xml:space="preserve">mail4</t>
  </si>
  <si>
    <t xml:space="preserve">ESAD</t>
  </si>
  <si>
    <t xml:space="preserve">VAC - IAI</t>
  </si>
  <si>
    <t xml:space="preserve">VACATAIRE</t>
  </si>
  <si>
    <t xml:space="preserve">BAIADA</t>
  </si>
  <si>
    <t xml:space="preserve">nom5</t>
  </si>
  <si>
    <t xml:space="preserve">mail5</t>
  </si>
  <si>
    <t xml:space="preserve">FR</t>
  </si>
  <si>
    <t xml:space="preserve">BALAGUE</t>
  </si>
  <si>
    <t xml:space="preserve">nom6</t>
  </si>
  <si>
    <t xml:space="preserve">mail6</t>
  </si>
  <si>
    <t xml:space="preserve">MD</t>
  </si>
  <si>
    <t xml:space="preserve">BASILE</t>
  </si>
  <si>
    <t xml:space="preserve">nom7</t>
  </si>
  <si>
    <t xml:space="preserve">mail7</t>
  </si>
  <si>
    <t xml:space="preserve">ANG</t>
  </si>
  <si>
    <t xml:space="preserve">BAUDOIN</t>
  </si>
  <si>
    <t xml:space="preserve">nom8</t>
  </si>
  <si>
    <t xml:space="preserve">mail8</t>
  </si>
  <si>
    <t xml:space="preserve">E</t>
  </si>
  <si>
    <t xml:space="preserve">BAUER</t>
  </si>
  <si>
    <t xml:space="preserve">nom9</t>
  </si>
  <si>
    <t xml:space="preserve">mail9</t>
  </si>
  <si>
    <t xml:space="preserve">DEFI</t>
  </si>
  <si>
    <t xml:space="preserve">A</t>
  </si>
  <si>
    <t xml:space="preserve">BAZENET</t>
  </si>
  <si>
    <t xml:space="preserve">nom10</t>
  </si>
  <si>
    <t xml:space="preserve">mail10</t>
  </si>
  <si>
    <t xml:space="preserve">IAI, Id Dim</t>
  </si>
  <si>
    <t xml:space="preserve">BELAID</t>
  </si>
  <si>
    <t xml:space="preserve">nom11</t>
  </si>
  <si>
    <t xml:space="preserve">mail11</t>
  </si>
  <si>
    <t xml:space="preserve">TSP</t>
  </si>
  <si>
    <t xml:space="preserve">ID-DIM</t>
  </si>
  <si>
    <t xml:space="preserve">CARPENTER</t>
  </si>
  <si>
    <t xml:space="preserve">nom12</t>
  </si>
  <si>
    <t xml:space="preserve">mail12</t>
  </si>
  <si>
    <t xml:space="preserve">CASTELNAU</t>
  </si>
  <si>
    <t xml:space="preserve">nom13</t>
  </si>
  <si>
    <t xml:space="preserve">mail13</t>
  </si>
  <si>
    <t xml:space="preserve">BACH -PGE-SIF</t>
  </si>
  <si>
    <t xml:space="preserve">CHARDEL</t>
  </si>
  <si>
    <t xml:space="preserve">nom14</t>
  </si>
  <si>
    <t xml:space="preserve">mail14</t>
  </si>
  <si>
    <t xml:space="preserve">LSH</t>
  </si>
  <si>
    <t xml:space="preserve">CHOURABI</t>
  </si>
  <si>
    <t xml:space="preserve">nom15</t>
  </si>
  <si>
    <t xml:space="preserve">mail15</t>
  </si>
  <si>
    <t xml:space="preserve">ACSI, ISI, MSI, DDSM</t>
  </si>
  <si>
    <t xml:space="preserve">DAIDJ</t>
  </si>
  <si>
    <t xml:space="preserve">nom16</t>
  </si>
  <si>
    <t xml:space="preserve">mail16</t>
  </si>
  <si>
    <t xml:space="preserve">DEFUDE</t>
  </si>
  <si>
    <t xml:space="preserve">nom17</t>
  </si>
  <si>
    <t xml:space="preserve">mail17</t>
  </si>
  <si>
    <t xml:space="preserve">N</t>
  </si>
  <si>
    <t xml:space="preserve">DELAUNAY</t>
  </si>
  <si>
    <t xml:space="preserve">nom18</t>
  </si>
  <si>
    <t xml:space="preserve">mail18</t>
  </si>
  <si>
    <t xml:space="preserve">DUBEY</t>
  </si>
  <si>
    <t xml:space="preserve">nom19</t>
  </si>
  <si>
    <t xml:space="preserve">mail19</t>
  </si>
  <si>
    <t xml:space="preserve">DUDEZERT</t>
  </si>
  <si>
    <t xml:space="preserve">nom20</t>
  </si>
  <si>
    <t xml:space="preserve">mail20</t>
  </si>
  <si>
    <t xml:space="preserve">DZEVER</t>
  </si>
  <si>
    <t xml:space="preserve">nom21</t>
  </si>
  <si>
    <t xml:space="preserve">mail21</t>
  </si>
  <si>
    <t xml:space="preserve">FLIPO</t>
  </si>
  <si>
    <t xml:space="preserve">nom22</t>
  </si>
  <si>
    <t xml:space="preserve">mail22</t>
  </si>
  <si>
    <t xml:space="preserve">FTISS</t>
  </si>
  <si>
    <t xml:space="preserve">nom23</t>
  </si>
  <si>
    <t xml:space="preserve">mail23</t>
  </si>
  <si>
    <t xml:space="preserve">BACH</t>
  </si>
  <si>
    <t xml:space="preserve">GARMILIS</t>
  </si>
  <si>
    <t xml:space="preserve">nom24</t>
  </si>
  <si>
    <t xml:space="preserve">mail24</t>
  </si>
  <si>
    <t xml:space="preserve">GOLA</t>
  </si>
  <si>
    <t xml:space="preserve">nom25</t>
  </si>
  <si>
    <t xml:space="preserve">mail25</t>
  </si>
  <si>
    <t xml:space="preserve">genre, diversité &amp; management </t>
  </si>
  <si>
    <t xml:space="preserve">GONG</t>
  </si>
  <si>
    <t xml:space="preserve">nom26</t>
  </si>
  <si>
    <t xml:space="preserve">mail26</t>
  </si>
  <si>
    <t xml:space="preserve">Maître de conférence</t>
  </si>
  <si>
    <t xml:space="preserve">GORDON-NOGALES</t>
  </si>
  <si>
    <t xml:space="preserve">nom27</t>
  </si>
  <si>
    <t xml:space="preserve">mail27</t>
  </si>
  <si>
    <t xml:space="preserve">WAHEED</t>
  </si>
  <si>
    <t xml:space="preserve">nom28</t>
  </si>
  <si>
    <t xml:space="preserve">mail28</t>
  </si>
  <si>
    <t xml:space="preserve">AUTRE</t>
  </si>
  <si>
    <t xml:space="preserve">VAC</t>
  </si>
  <si>
    <t xml:space="preserve">GUO</t>
  </si>
  <si>
    <t xml:space="preserve">nom29</t>
  </si>
  <si>
    <t xml:space="preserve">mail29</t>
  </si>
  <si>
    <t xml:space="preserve">GUPTA</t>
  </si>
  <si>
    <t xml:space="preserve">nom30</t>
  </si>
  <si>
    <t xml:space="preserve">mail30</t>
  </si>
  <si>
    <t xml:space="preserve">HAIKEL-EL SABEH</t>
  </si>
  <si>
    <t xml:space="preserve">nom31</t>
  </si>
  <si>
    <t xml:space="preserve">mail31</t>
  </si>
  <si>
    <t xml:space="preserve">Coordinateur Domaine</t>
  </si>
  <si>
    <t xml:space="preserve">MS</t>
  </si>
  <si>
    <t xml:space="preserve">HATTAB</t>
  </si>
  <si>
    <t xml:space="preserve">nom32</t>
  </si>
  <si>
    <t xml:space="preserve">mail32</t>
  </si>
  <si>
    <t xml:space="preserve">ISCKIA</t>
  </si>
  <si>
    <t xml:space="preserve">nom33</t>
  </si>
  <si>
    <t xml:space="preserve">mail33</t>
  </si>
  <si>
    <t xml:space="preserve">KHEMIRI</t>
  </si>
  <si>
    <t xml:space="preserve">nom34</t>
  </si>
  <si>
    <t xml:space="preserve">mail34</t>
  </si>
  <si>
    <t xml:space="preserve">KOCIATKIEWICZ</t>
  </si>
  <si>
    <t xml:space="preserve">nom35</t>
  </si>
  <si>
    <t xml:space="preserve">mail35</t>
  </si>
  <si>
    <t xml:space="preserve">ACSI, ISI, CMSI, BACH</t>
  </si>
  <si>
    <t xml:space="preserve">KONDRATE</t>
  </si>
  <si>
    <t xml:space="preserve">nom36</t>
  </si>
  <si>
    <t xml:space="preserve">mail36</t>
  </si>
  <si>
    <t xml:space="preserve">KRYCHOWSKI</t>
  </si>
  <si>
    <t xml:space="preserve">nom37</t>
  </si>
  <si>
    <t xml:space="preserve">mail37</t>
  </si>
  <si>
    <t xml:space="preserve">?</t>
  </si>
  <si>
    <t xml:space="preserve">LANG</t>
  </si>
  <si>
    <t xml:space="preserve">nom38</t>
  </si>
  <si>
    <t xml:space="preserve">mail38</t>
  </si>
  <si>
    <t xml:space="preserve">LAURENT</t>
  </si>
  <si>
    <t xml:space="preserve">nom39</t>
  </si>
  <si>
    <t xml:space="preserve">mail39</t>
  </si>
  <si>
    <t xml:space="preserve">LIU</t>
  </si>
  <si>
    <t xml:space="preserve">nom40</t>
  </si>
  <si>
    <t xml:space="preserve">mail40</t>
  </si>
  <si>
    <t xml:space="preserve">B</t>
  </si>
  <si>
    <t xml:space="preserve">anglais</t>
  </si>
  <si>
    <t xml:space="preserve">LEFRERE</t>
  </si>
  <si>
    <t xml:space="preserve">nom41</t>
  </si>
  <si>
    <t xml:space="preserve">mail41</t>
  </si>
  <si>
    <t xml:space="preserve">MBAREK</t>
  </si>
  <si>
    <t xml:space="preserve">nom42</t>
  </si>
  <si>
    <t xml:space="preserve">mail42</t>
  </si>
  <si>
    <t xml:space="preserve">MORICEAU</t>
  </si>
  <si>
    <t xml:space="preserve">nom43</t>
  </si>
  <si>
    <t xml:space="preserve">mail43</t>
  </si>
  <si>
    <t xml:space="preserve">O_MAOLDOMHNAIGH</t>
  </si>
  <si>
    <t xml:space="preserve">nom44</t>
  </si>
  <si>
    <t xml:space="preserve">mail44</t>
  </si>
  <si>
    <t xml:space="preserve">MALET</t>
  </si>
  <si>
    <t xml:space="preserve">nom45</t>
  </si>
  <si>
    <t xml:space="preserve">mail45</t>
  </si>
  <si>
    <t xml:space="preserve">PARISOT</t>
  </si>
  <si>
    <t xml:space="preserve">nom46</t>
  </si>
  <si>
    <t xml:space="preserve">mail46</t>
  </si>
  <si>
    <t xml:space="preserve">Congés d'études</t>
  </si>
  <si>
    <t xml:space="preserve">PERIES</t>
  </si>
  <si>
    <t xml:space="preserve">nom47</t>
  </si>
  <si>
    <t xml:space="preserve">mail47</t>
  </si>
  <si>
    <t xml:space="preserve">ACSI, ISI, BIS</t>
  </si>
  <si>
    <t xml:space="preserve">SANDITOV</t>
  </si>
  <si>
    <t xml:space="preserve">nom48</t>
  </si>
  <si>
    <t xml:space="preserve">mail48</t>
  </si>
  <si>
    <t xml:space="preserve">SCHAFER</t>
  </si>
  <si>
    <t xml:space="preserve">nom49</t>
  </si>
  <si>
    <t xml:space="preserve">mail49</t>
  </si>
  <si>
    <t xml:space="preserve">français</t>
  </si>
  <si>
    <t xml:space="preserve">SEGARD</t>
  </si>
  <si>
    <t xml:space="preserve">nom50</t>
  </si>
  <si>
    <t xml:space="preserve">mail50</t>
  </si>
  <si>
    <t xml:space="preserve">interculturalité, intelligence émotionnelle </t>
  </si>
  <si>
    <t xml:space="preserve">SHIRISH</t>
  </si>
  <si>
    <t xml:space="preserve">nom51</t>
  </si>
  <si>
    <t xml:space="preserve">mail51</t>
  </si>
  <si>
    <t xml:space="preserve">SOULIE</t>
  </si>
  <si>
    <t xml:space="preserve">nom52</t>
  </si>
  <si>
    <t xml:space="preserve">mail52</t>
  </si>
  <si>
    <t xml:space="preserve">SOUSA</t>
  </si>
  <si>
    <t xml:space="preserve">nom53</t>
  </si>
  <si>
    <t xml:space="preserve">mail53</t>
  </si>
  <si>
    <t xml:space="preserve">STAVREVITCH</t>
  </si>
  <si>
    <t xml:space="preserve">nom54</t>
  </si>
  <si>
    <t xml:space="preserve">mail54</t>
  </si>
  <si>
    <t xml:space="preserve">STRUBEL</t>
  </si>
  <si>
    <t xml:space="preserve">nom55</t>
  </si>
  <si>
    <t xml:space="preserve">mail55</t>
  </si>
  <si>
    <t xml:space="preserve">TEZENAS-DU-MONTCEL</t>
  </si>
  <si>
    <t xml:space="preserve">nom56</t>
  </si>
  <si>
    <t xml:space="preserve">mail56</t>
  </si>
  <si>
    <t xml:space="preserve">TOUNKARA</t>
  </si>
  <si>
    <t xml:space="preserve">nom57</t>
  </si>
  <si>
    <t xml:space="preserve">mail57</t>
  </si>
  <si>
    <t xml:space="preserve">ACSI, ISI, MSI</t>
  </si>
  <si>
    <t xml:space="preserve">TRABELSI</t>
  </si>
  <si>
    <t xml:space="preserve">nom58</t>
  </si>
  <si>
    <t xml:space="preserve">mail58</t>
  </si>
  <si>
    <t xml:space="preserve">DDSM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</si>
</sst>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FF0000"/>
        <bgColor rgb="FF993300"/>
      </patternFill>
    </fill>
    <fill>
      <patternFill patternType="solid">
        <fgColor rgb="FF0070C0"/>
        <bgColor rgb="FF0563C1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5B9BD5"/>
      </left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>
        <color rgb="FF5B9BD5"/>
      </top>
      <bottom/>
      <diagonal/>
    </border>
    <border diagonalUp="false" diagonalDown="false">
      <left style="thin">
        <color rgb="FF203864"/>
      </left>
      <right style="thin">
        <color rgb="FF203864"/>
      </right>
      <top style="thin">
        <color rgb="FF203864"/>
      </top>
      <bottom style="thin">
        <color rgb="FF203864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3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203864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auBDDTuteurs" displayName="TableauBDDTuteurs" ref="A1:U63" headerRowCount="1" totalsRowCount="1" totalsRowShown="1">
  <autoFilter ref="A1:U63"/>
  <tableColumns count="21">
    <tableColumn id="1" name="NOM TUTEUR"/>
    <tableColumn id="2" name="PRENOM TUTEUR"/>
    <tableColumn id="3" name="adresse e-mail"/>
    <tableColumn id="4" name="DPT TUTEUR"/>
    <tableColumn id="5" name="Peut faire des tutorats ?"/>
    <tableColumn id="6" name="Statut PERM/VAC"/>
    <tableColumn id="7" name="Colonne2"/>
    <tableColumn id="8" name="Info Statut "/>
    <tableColumn id="9" name="Langue Tutorat"/>
    <tableColumn id="10" name="Profil"/>
    <tableColumn id="11" name="#PAR Tutorat ALT"/>
    <tableColumn id="12" name="Tutorat ALT - Affecté"/>
    <tableColumn id="13" name="SOLDE ALT"/>
    <tableColumn id="14" name="# PAR  Tutorat INI"/>
    <tableColumn id="15" name="Tutorat INI - Affecté"/>
    <tableColumn id="16" name="SOLDE INI"/>
    <tableColumn id="17" name="Tot étudiants du par"/>
    <tableColumn id="18" name="NB TUTORAT ALT+INI AFFECTE"/>
    <tableColumn id="19" name="Solde nombre tutorat restant à affecter ALT+INI"/>
    <tableColumn id="20" name="DONNE DES COURS DANS LA/LES MAJEURES "/>
    <tableColumn id="21" name="DOMAINES d'expertis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3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E2" activePane="bottomLeft" state="frozen"/>
      <selection pane="topLeft" activeCell="A1" activeCellId="0" sqref="A1"/>
      <selection pane="bottomLeft" activeCell="N5" activeCellId="0" sqref="N5"/>
    </sheetView>
  </sheetViews>
  <sheetFormatPr defaultRowHeight="15" zeroHeight="false" outlineLevelRow="0" outlineLevelCol="0"/>
  <cols>
    <col collapsed="false" customWidth="true" hidden="false" outlineLevel="0" max="1" min="1" style="0" width="20.3"/>
    <col collapsed="false" customWidth="true" hidden="false" outlineLevel="0" max="2" min="2" style="0" width="19.14"/>
    <col collapsed="false" customWidth="true" hidden="false" outlineLevel="0" max="3" min="3" style="0" width="35.29"/>
    <col collapsed="false" customWidth="true" hidden="false" outlineLevel="0" max="4" min="4" style="1" width="9.85"/>
    <col collapsed="false" customWidth="true" hidden="false" outlineLevel="0" max="5" min="5" style="0" width="8.4"/>
    <col collapsed="false" customWidth="true" hidden="false" outlineLevel="0" max="6" min="6" style="0" width="9.13"/>
    <col collapsed="false" customWidth="true" hidden="false" outlineLevel="0" max="7" min="7" style="0" width="10.85"/>
    <col collapsed="false" customWidth="true" hidden="false" outlineLevel="0" max="8" min="8" style="0" width="8.29"/>
    <col collapsed="false" customWidth="true" hidden="false" outlineLevel="0" max="9" min="9" style="0" width="12.71"/>
    <col collapsed="false" customWidth="true" hidden="false" outlineLevel="0" max="10" min="10" style="0" width="7.87"/>
    <col collapsed="false" customWidth="true" hidden="false" outlineLevel="0" max="11" min="11" style="0" width="7"/>
    <col collapsed="false" customWidth="true" hidden="false" outlineLevel="0" max="12" min="12" style="0" width="14.43"/>
    <col collapsed="false" customWidth="true" hidden="false" outlineLevel="0" max="13" min="13" style="0" width="11.3"/>
    <col collapsed="false" customWidth="true" hidden="false" outlineLevel="0" max="14" min="14" style="0" width="11.57"/>
    <col collapsed="false" customWidth="true" hidden="false" outlineLevel="0" max="15" min="15" style="0" width="10.29"/>
    <col collapsed="false" customWidth="true" hidden="false" outlineLevel="0" max="16" min="16" style="0" width="13.43"/>
    <col collapsed="false" customWidth="true" hidden="false" outlineLevel="0" max="17" min="17" style="1" width="12.71"/>
    <col collapsed="false" customWidth="false" hidden="false" outlineLevel="0" max="18" min="18" style="0" width="11.42"/>
    <col collapsed="false" customWidth="true" hidden="false" outlineLevel="0" max="19" min="19" style="0" width="13.43"/>
    <col collapsed="false" customWidth="true" hidden="false" outlineLevel="0" max="20" min="20" style="0" width="19.14"/>
    <col collapsed="false" customWidth="true" hidden="false" outlineLevel="0" max="21" min="21" style="0" width="22.7"/>
    <col collapsed="false" customWidth="false" hidden="false" outlineLevel="0" max="1025" min="22" style="0" width="11.42"/>
  </cols>
  <sheetData>
    <row r="1" s="11" customFormat="true" ht="69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8" t="s">
        <v>12</v>
      </c>
      <c r="N1" s="6" t="s">
        <v>13</v>
      </c>
      <c r="O1" s="7" t="s">
        <v>14</v>
      </c>
      <c r="P1" s="8" t="s">
        <v>15</v>
      </c>
      <c r="Q1" s="9" t="s">
        <v>16</v>
      </c>
      <c r="R1" s="7" t="s">
        <v>17</v>
      </c>
      <c r="S1" s="9" t="s">
        <v>18</v>
      </c>
      <c r="T1" s="3" t="s">
        <v>19</v>
      </c>
      <c r="U1" s="10" t="s">
        <v>20</v>
      </c>
    </row>
    <row r="2" customFormat="false" ht="15.4" hidden="false" customHeight="true" outlineLevel="0" collapsed="false">
      <c r="A2" s="12" t="s">
        <v>21</v>
      </c>
      <c r="B2" s="13" t="s">
        <v>22</v>
      </c>
      <c r="C2" s="14" t="s">
        <v>23</v>
      </c>
      <c r="D2" s="15" t="s">
        <v>24</v>
      </c>
      <c r="E2" s="15" t="s">
        <v>25</v>
      </c>
      <c r="F2" s="16" t="s">
        <v>26</v>
      </c>
      <c r="G2" s="16" t="s">
        <v>27</v>
      </c>
      <c r="H2" s="15"/>
      <c r="I2" s="13" t="s">
        <v>28</v>
      </c>
      <c r="J2" s="17" t="s">
        <v>29</v>
      </c>
      <c r="K2" s="15" t="n">
        <v>4</v>
      </c>
      <c r="M2" s="18" t="n">
        <f aca="false">TableauBDDTuteurs[[#This Row],['#PAR Tutorat ALT]]-L2</f>
        <v>4</v>
      </c>
      <c r="N2" s="15" t="n">
        <v>6</v>
      </c>
      <c r="P2" s="19" t="n">
        <f aca="false">TableauBDDTuteurs[[#This Row],['# PAR  Tutorat INI]]-O2</f>
        <v>6</v>
      </c>
      <c r="Q2" s="1" t="n">
        <f aca="false">TableauBDDTuteurs[[#This Row],['#PAR Tutorat ALT]]+TableauBDDTuteurs[[#This Row],['# PAR  Tutorat INI]]</f>
        <v>10</v>
      </c>
      <c r="R2" s="20" t="n">
        <f aca="false">TableauBDDTuteurs[[#This Row],[Tutorat ALT - Affecté]]+TableauBDDTuteurs[[#This Row],[Tutorat INI - Affecté]]</f>
        <v>0</v>
      </c>
      <c r="S2" s="1"/>
      <c r="T2" s="15" t="s">
        <v>30</v>
      </c>
      <c r="U2" s="21"/>
    </row>
    <row r="3" customFormat="false" ht="13.8" hidden="false" customHeight="false" outlineLevel="0" collapsed="false">
      <c r="A3" s="22" t="s">
        <v>31</v>
      </c>
      <c r="B3" s="23" t="s">
        <v>32</v>
      </c>
      <c r="C3" s="24" t="s">
        <v>33</v>
      </c>
      <c r="D3" s="16" t="s">
        <v>34</v>
      </c>
      <c r="E3" s="15" t="s">
        <v>25</v>
      </c>
      <c r="F3" s="16" t="s">
        <v>26</v>
      </c>
      <c r="G3" s="16" t="s">
        <v>27</v>
      </c>
      <c r="H3" s="25"/>
      <c r="I3" s="13" t="s">
        <v>28</v>
      </c>
      <c r="J3" s="17" t="s">
        <v>35</v>
      </c>
      <c r="K3" s="15" t="n">
        <v>4</v>
      </c>
      <c r="M3" s="18" t="n">
        <f aca="false">TableauBDDTuteurs[[#This Row],['#PAR Tutorat ALT]]-L3</f>
        <v>4</v>
      </c>
      <c r="N3" s="15" t="n">
        <v>12</v>
      </c>
      <c r="P3" s="19" t="n">
        <f aca="false">TableauBDDTuteurs[[#This Row],['# PAR  Tutorat INI]]-O3</f>
        <v>12</v>
      </c>
      <c r="Q3" s="15" t="n">
        <f aca="false">TableauBDDTuteurs[[#This Row],['#PAR Tutorat ALT]]+TableauBDDTuteurs[[#This Row],['# PAR  Tutorat INI]]</f>
        <v>16</v>
      </c>
      <c r="R3" s="20" t="n">
        <f aca="false">TableauBDDTuteurs[[#This Row],[Tutorat ALT - Affecté]]+TableauBDDTuteurs[[#This Row],[Tutorat INI - Affecté]]</f>
        <v>0</v>
      </c>
      <c r="S3" s="13"/>
      <c r="T3" s="13" t="s">
        <v>36</v>
      </c>
      <c r="U3" s="25"/>
    </row>
    <row r="4" customFormat="false" ht="18" hidden="false" customHeight="true" outlineLevel="0" collapsed="false">
      <c r="A4" s="22" t="s">
        <v>37</v>
      </c>
      <c r="B4" s="23" t="s">
        <v>38</v>
      </c>
      <c r="C4" s="24" t="s">
        <v>39</v>
      </c>
      <c r="D4" s="16" t="s">
        <v>24</v>
      </c>
      <c r="E4" s="15" t="s">
        <v>25</v>
      </c>
      <c r="F4" s="16"/>
      <c r="G4" s="16"/>
      <c r="H4" s="25"/>
      <c r="I4" s="13"/>
      <c r="J4" s="17" t="s">
        <v>35</v>
      </c>
      <c r="K4" s="15" t="n">
        <v>4</v>
      </c>
      <c r="M4" s="18" t="n">
        <f aca="false">TableauBDDTuteurs[[#This Row],['#PAR Tutorat ALT]]-L4</f>
        <v>4</v>
      </c>
      <c r="N4" s="15" t="n">
        <v>12</v>
      </c>
      <c r="P4" s="19" t="n">
        <f aca="false">TableauBDDTuteurs[[#This Row],['# PAR  Tutorat INI]]-O4</f>
        <v>12</v>
      </c>
      <c r="Q4" s="15" t="n">
        <f aca="false">TableauBDDTuteurs[[#This Row],['#PAR Tutorat ALT]]+TableauBDDTuteurs[[#This Row],['# PAR  Tutorat INI]]</f>
        <v>16</v>
      </c>
      <c r="R4" s="20" t="n">
        <f aca="false">TableauBDDTuteurs[[#This Row],[Tutorat ALT - Affecté]]+TableauBDDTuteurs[[#This Row],[Tutorat INI - Affecté]]</f>
        <v>0</v>
      </c>
      <c r="S4" s="13"/>
      <c r="T4" s="13"/>
      <c r="U4" s="25"/>
    </row>
    <row r="5" customFormat="false" ht="13.8" hidden="false" customHeight="false" outlineLevel="0" collapsed="false">
      <c r="A5" s="22" t="s">
        <v>40</v>
      </c>
      <c r="B5" s="23" t="s">
        <v>41</v>
      </c>
      <c r="C5" s="24" t="s">
        <v>42</v>
      </c>
      <c r="D5" s="15" t="s">
        <v>43</v>
      </c>
      <c r="E5" s="15" t="s">
        <v>25</v>
      </c>
      <c r="F5" s="16" t="s">
        <v>44</v>
      </c>
      <c r="G5" s="16" t="s">
        <v>45</v>
      </c>
      <c r="H5" s="15"/>
      <c r="I5" s="13"/>
      <c r="J5" s="17"/>
      <c r="K5" s="15" t="n">
        <v>0</v>
      </c>
      <c r="M5" s="26" t="n">
        <f aca="false">TableauBDDTuteurs[[#This Row],['#PAR Tutorat ALT]]-L5</f>
        <v>0</v>
      </c>
      <c r="N5" s="15" t="n">
        <v>1</v>
      </c>
      <c r="P5" s="19" t="n">
        <f aca="false">TableauBDDTuteurs[[#This Row],['# PAR  Tutorat INI]]-O5</f>
        <v>1</v>
      </c>
      <c r="Q5" s="15" t="n">
        <f aca="false">TableauBDDTuteurs[[#This Row],['#PAR Tutorat ALT]]+TableauBDDTuteurs[[#This Row],['# PAR  Tutorat INI]]</f>
        <v>1</v>
      </c>
      <c r="R5" s="20" t="n">
        <f aca="false">TableauBDDTuteurs[[#This Row],[Tutorat ALT - Affecté]]+TableauBDDTuteurs[[#This Row],[Tutorat INI - Affecté]]</f>
        <v>0</v>
      </c>
      <c r="S5" s="15"/>
      <c r="T5" s="15"/>
      <c r="U5" s="25"/>
    </row>
    <row r="6" s="30" customFormat="true" ht="16.5" hidden="false" customHeight="true" outlineLevel="0" collapsed="false">
      <c r="A6" s="22" t="s">
        <v>46</v>
      </c>
      <c r="B6" s="23" t="s">
        <v>47</v>
      </c>
      <c r="C6" s="24" t="s">
        <v>48</v>
      </c>
      <c r="D6" s="27" t="s">
        <v>24</v>
      </c>
      <c r="E6" s="27" t="s">
        <v>25</v>
      </c>
      <c r="F6" s="27" t="s">
        <v>26</v>
      </c>
      <c r="G6" s="16" t="s">
        <v>27</v>
      </c>
      <c r="H6" s="27"/>
      <c r="I6" s="28" t="s">
        <v>49</v>
      </c>
      <c r="J6" s="17" t="s">
        <v>29</v>
      </c>
      <c r="K6" s="27" t="n">
        <v>4</v>
      </c>
      <c r="L6" s="0"/>
      <c r="M6" s="18" t="n">
        <f aca="false">TableauBDDTuteurs[[#This Row],['#PAR Tutorat ALT]]-L6</f>
        <v>4</v>
      </c>
      <c r="N6" s="27" t="n">
        <v>6</v>
      </c>
      <c r="O6" s="0"/>
      <c r="P6" s="19" t="n">
        <f aca="false">TableauBDDTuteurs[[#This Row],['# PAR  Tutorat INI]]-O6</f>
        <v>6</v>
      </c>
      <c r="Q6" s="27" t="n">
        <f aca="false">TableauBDDTuteurs[[#This Row],['#PAR Tutorat ALT]]+TableauBDDTuteurs[[#This Row],['# PAR  Tutorat INI]]</f>
        <v>10</v>
      </c>
      <c r="R6" s="20" t="n">
        <f aca="false">TableauBDDTuteurs[[#This Row],[Tutorat ALT - Affecté]]+TableauBDDTuteurs[[#This Row],[Tutorat INI - Affecté]]</f>
        <v>0</v>
      </c>
      <c r="S6" s="27"/>
      <c r="T6" s="27"/>
      <c r="U6" s="29"/>
    </row>
    <row r="7" customFormat="false" ht="13.8" hidden="false" customHeight="false" outlineLevel="0" collapsed="false">
      <c r="A7" s="22" t="s">
        <v>50</v>
      </c>
      <c r="B7" s="23" t="s">
        <v>51</v>
      </c>
      <c r="C7" s="24" t="s">
        <v>52</v>
      </c>
      <c r="D7" s="15" t="s">
        <v>24</v>
      </c>
      <c r="E7" s="15" t="s">
        <v>25</v>
      </c>
      <c r="F7" s="16" t="s">
        <v>26</v>
      </c>
      <c r="G7" s="16" t="s">
        <v>27</v>
      </c>
      <c r="H7" s="15"/>
      <c r="I7" s="13" t="s">
        <v>28</v>
      </c>
      <c r="J7" s="17" t="s">
        <v>29</v>
      </c>
      <c r="K7" s="15" t="n">
        <v>4</v>
      </c>
      <c r="M7" s="19" t="n">
        <f aca="false">SUM(K7-L7)</f>
        <v>4</v>
      </c>
      <c r="N7" s="15" t="n">
        <v>6</v>
      </c>
      <c r="P7" s="19" t="n">
        <f aca="false">SUM(N7-TableauBDDTuteurs[[#This Row],[Tutorat INI - Affecté]])</f>
        <v>6</v>
      </c>
      <c r="Q7" s="1" t="n">
        <f aca="false">TableauBDDTuteurs[[#This Row],['#PAR Tutorat ALT]]+TableauBDDTuteurs[[#This Row],['# PAR  Tutorat INI]]</f>
        <v>10</v>
      </c>
      <c r="R7" s="20" t="n">
        <f aca="false">TableauBDDTuteurs[[#This Row],[Tutorat ALT - Affecté]]+TableauBDDTuteurs[[#This Row],[Tutorat INI - Affecté]]</f>
        <v>0</v>
      </c>
      <c r="S7" s="1"/>
      <c r="T7" s="15" t="s">
        <v>53</v>
      </c>
      <c r="U7" s="31"/>
    </row>
    <row r="8" customFormat="false" ht="13.8" hidden="false" customHeight="false" outlineLevel="0" collapsed="false">
      <c r="A8" s="22" t="s">
        <v>54</v>
      </c>
      <c r="B8" s="23" t="s">
        <v>55</v>
      </c>
      <c r="C8" s="24" t="s">
        <v>56</v>
      </c>
      <c r="D8" s="1" t="s">
        <v>24</v>
      </c>
      <c r="E8" s="1" t="s">
        <v>25</v>
      </c>
      <c r="F8" s="0" t="s">
        <v>26</v>
      </c>
      <c r="G8" s="16" t="s">
        <v>27</v>
      </c>
      <c r="I8" s="0" t="s">
        <v>57</v>
      </c>
      <c r="J8" s="17" t="s">
        <v>29</v>
      </c>
      <c r="K8" s="15" t="n">
        <v>4</v>
      </c>
      <c r="M8" s="19" t="n">
        <f aca="false">SUM(K8-L8)</f>
        <v>4</v>
      </c>
      <c r="N8" s="15" t="n">
        <v>6</v>
      </c>
      <c r="P8" s="19" t="n">
        <f aca="false">SUM(N8-TableauBDDTuteurs[[#This Row],[Tutorat INI - Affecté]])</f>
        <v>6</v>
      </c>
      <c r="Q8" s="1" t="n">
        <f aca="false">TableauBDDTuteurs[[#This Row],['#PAR Tutorat ALT]]+TableauBDDTuteurs[[#This Row],['# PAR  Tutorat INI]]</f>
        <v>10</v>
      </c>
      <c r="R8" s="20" t="n">
        <f aca="false">TableauBDDTuteurs[[#This Row],[Tutorat ALT - Affecté]]+TableauBDDTuteurs[[#This Row],[Tutorat INI - Affecté]]</f>
        <v>0</v>
      </c>
      <c r="S8" s="1"/>
      <c r="T8" s="15"/>
      <c r="U8" s="31"/>
    </row>
    <row r="9" customFormat="false" ht="13.8" hidden="false" customHeight="false" outlineLevel="0" collapsed="false">
      <c r="A9" s="22" t="s">
        <v>58</v>
      </c>
      <c r="B9" s="23" t="s">
        <v>59</v>
      </c>
      <c r="C9" s="24" t="s">
        <v>60</v>
      </c>
      <c r="D9" s="15" t="s">
        <v>24</v>
      </c>
      <c r="E9" s="15" t="s">
        <v>25</v>
      </c>
      <c r="F9" s="16" t="s">
        <v>26</v>
      </c>
      <c r="G9" s="16" t="s">
        <v>27</v>
      </c>
      <c r="H9" s="15"/>
      <c r="I9" s="13"/>
      <c r="J9" s="17" t="s">
        <v>61</v>
      </c>
      <c r="K9" s="15" t="n">
        <v>6</v>
      </c>
      <c r="M9" s="18" t="n">
        <f aca="false">TableauBDDTuteurs[[#This Row],['#PAR Tutorat ALT]]-L9</f>
        <v>6</v>
      </c>
      <c r="N9" s="15" t="n">
        <v>8</v>
      </c>
      <c r="P9" s="19" t="n">
        <f aca="false">TableauBDDTuteurs[[#This Row],['# PAR  Tutorat INI]]-O9</f>
        <v>8</v>
      </c>
      <c r="Q9" s="1" t="n">
        <f aca="false">TableauBDDTuteurs[[#This Row],['#PAR Tutorat ALT]]+TableauBDDTuteurs[[#This Row],['# PAR  Tutorat INI]]</f>
        <v>14</v>
      </c>
      <c r="R9" s="20" t="n">
        <f aca="false">TableauBDDTuteurs[[#This Row],[Tutorat ALT - Affecté]]+TableauBDDTuteurs[[#This Row],[Tutorat INI - Affecté]]</f>
        <v>0</v>
      </c>
      <c r="S9" s="1"/>
      <c r="T9" s="15"/>
      <c r="U9" s="32"/>
    </row>
    <row r="10" customFormat="false" ht="13.8" hidden="false" customHeight="false" outlineLevel="0" collapsed="false">
      <c r="A10" s="22" t="s">
        <v>62</v>
      </c>
      <c r="B10" s="23" t="s">
        <v>63</v>
      </c>
      <c r="C10" s="24" t="s">
        <v>64</v>
      </c>
      <c r="D10" s="15" t="s">
        <v>65</v>
      </c>
      <c r="E10" s="15" t="s">
        <v>25</v>
      </c>
      <c r="F10" s="16" t="s">
        <v>26</v>
      </c>
      <c r="G10" s="16" t="s">
        <v>27</v>
      </c>
      <c r="H10" s="15"/>
      <c r="I10" s="13" t="s">
        <v>57</v>
      </c>
      <c r="J10" s="17" t="s">
        <v>66</v>
      </c>
      <c r="K10" s="15" t="n">
        <v>2</v>
      </c>
      <c r="M10" s="18" t="n">
        <f aca="false">TableauBDDTuteurs[[#This Row],['#PAR Tutorat ALT]]-L10</f>
        <v>2</v>
      </c>
      <c r="N10" s="15" t="n">
        <v>6</v>
      </c>
      <c r="P10" s="19" t="n">
        <f aca="false">TableauBDDTuteurs[[#This Row],['# PAR  Tutorat INI]]-O10</f>
        <v>6</v>
      </c>
      <c r="Q10" s="1" t="n">
        <f aca="false">TableauBDDTuteurs[[#This Row],['#PAR Tutorat ALT]]+TableauBDDTuteurs[[#This Row],['# PAR  Tutorat INI]]</f>
        <v>8</v>
      </c>
      <c r="R10" s="20" t="n">
        <f aca="false">TableauBDDTuteurs[[#This Row],[Tutorat ALT - Affecté]]+TableauBDDTuteurs[[#This Row],[Tutorat INI - Affecté]]</f>
        <v>0</v>
      </c>
      <c r="S10" s="1"/>
      <c r="T10" s="15"/>
    </row>
    <row r="11" customFormat="false" ht="13.8" hidden="false" customHeight="false" outlineLevel="0" collapsed="false">
      <c r="A11" s="22" t="s">
        <v>67</v>
      </c>
      <c r="B11" s="23" t="s">
        <v>68</v>
      </c>
      <c r="C11" s="24" t="s">
        <v>69</v>
      </c>
      <c r="D11" s="15" t="s">
        <v>24</v>
      </c>
      <c r="E11" s="15" t="s">
        <v>25</v>
      </c>
      <c r="F11" s="16" t="s">
        <v>26</v>
      </c>
      <c r="G11" s="16" t="s">
        <v>27</v>
      </c>
      <c r="H11" s="15"/>
      <c r="I11" s="13" t="s">
        <v>28</v>
      </c>
      <c r="J11" s="17" t="s">
        <v>61</v>
      </c>
      <c r="K11" s="15" t="n">
        <v>6</v>
      </c>
      <c r="M11" s="18" t="n">
        <f aca="false">TableauBDDTuteurs[[#This Row],['#PAR Tutorat ALT]]-L11</f>
        <v>6</v>
      </c>
      <c r="N11" s="15" t="n">
        <v>8</v>
      </c>
      <c r="P11" s="19" t="n">
        <f aca="false">TableauBDDTuteurs[[#This Row],['# PAR  Tutorat INI]]-O11</f>
        <v>8</v>
      </c>
      <c r="Q11" s="33" t="n">
        <f aca="false">TableauBDDTuteurs[[#This Row],['#PAR Tutorat ALT]]+TableauBDDTuteurs[[#This Row],['# PAR  Tutorat INI]]</f>
        <v>14</v>
      </c>
      <c r="R11" s="20" t="n">
        <f aca="false">TableauBDDTuteurs[[#This Row],[Tutorat ALT - Affecté]]+TableauBDDTuteurs[[#This Row],[Tutorat INI - Affecté]]</f>
        <v>0</v>
      </c>
      <c r="S11" s="33"/>
      <c r="T11" s="33" t="s">
        <v>70</v>
      </c>
      <c r="U11" s="25"/>
    </row>
    <row r="12" customFormat="false" ht="13.8" hidden="false" customHeight="false" outlineLevel="0" collapsed="false">
      <c r="A12" s="22" t="s">
        <v>71</v>
      </c>
      <c r="B12" s="23" t="s">
        <v>72</v>
      </c>
      <c r="C12" s="24" t="s">
        <v>73</v>
      </c>
      <c r="D12" s="15" t="s">
        <v>74</v>
      </c>
      <c r="E12" s="15" t="s">
        <v>25</v>
      </c>
      <c r="F12" s="16" t="s">
        <v>26</v>
      </c>
      <c r="G12" s="16" t="s">
        <v>27</v>
      </c>
      <c r="H12" s="13"/>
      <c r="I12" s="13"/>
      <c r="J12" s="17"/>
      <c r="K12" s="15" t="n">
        <v>0</v>
      </c>
      <c r="M12" s="18" t="n">
        <f aca="false">TableauBDDTuteurs[[#This Row],['#PAR Tutorat ALT]]-L12</f>
        <v>0</v>
      </c>
      <c r="N12" s="15" t="n">
        <v>0</v>
      </c>
      <c r="P12" s="19" t="n">
        <f aca="false">TableauBDDTuteurs[[#This Row],['# PAR  Tutorat INI]]-O12</f>
        <v>0</v>
      </c>
      <c r="Q12" s="1" t="n">
        <f aca="false">TableauBDDTuteurs[[#This Row],['#PAR Tutorat ALT]]+TableauBDDTuteurs[[#This Row],['# PAR  Tutorat INI]]</f>
        <v>0</v>
      </c>
      <c r="R12" s="20" t="n">
        <f aca="false">TableauBDDTuteurs[[#This Row],[Tutorat ALT - Affecté]]+TableauBDDTuteurs[[#This Row],[Tutorat INI - Affecté]]</f>
        <v>0</v>
      </c>
      <c r="S12" s="34"/>
      <c r="T12" s="32" t="s">
        <v>75</v>
      </c>
      <c r="U12" s="25"/>
    </row>
    <row r="13" customFormat="false" ht="13.8" hidden="false" customHeight="false" outlineLevel="0" collapsed="false">
      <c r="A13" s="22" t="s">
        <v>76</v>
      </c>
      <c r="B13" s="23" t="s">
        <v>77</v>
      </c>
      <c r="C13" s="24" t="s">
        <v>78</v>
      </c>
      <c r="D13" s="15" t="s">
        <v>24</v>
      </c>
      <c r="E13" s="15" t="s">
        <v>25</v>
      </c>
      <c r="F13" s="16" t="s">
        <v>26</v>
      </c>
      <c r="G13" s="16" t="s">
        <v>27</v>
      </c>
      <c r="H13" s="15"/>
      <c r="I13" s="13" t="s">
        <v>28</v>
      </c>
      <c r="J13" s="17" t="s">
        <v>29</v>
      </c>
      <c r="K13" s="15" t="n">
        <v>2</v>
      </c>
      <c r="M13" s="18" t="n">
        <f aca="false">TableauBDDTuteurs[[#This Row],['#PAR Tutorat ALT]]-L13</f>
        <v>2</v>
      </c>
      <c r="N13" s="15" t="n">
        <v>3</v>
      </c>
      <c r="P13" s="19" t="n">
        <f aca="false">TableauBDDTuteurs[[#This Row],['# PAR  Tutorat INI]]-O13</f>
        <v>3</v>
      </c>
      <c r="Q13" s="15" t="n">
        <f aca="false">TableauBDDTuteurs[[#This Row],['#PAR Tutorat ALT]]+TableauBDDTuteurs[[#This Row],['# PAR  Tutorat INI]]</f>
        <v>5</v>
      </c>
      <c r="R13" s="20" t="n">
        <f aca="false">TableauBDDTuteurs[[#This Row],[Tutorat ALT - Affecté]]+TableauBDDTuteurs[[#This Row],[Tutorat INI - Affecté]]</f>
        <v>0</v>
      </c>
      <c r="S13" s="15"/>
      <c r="T13" s="15"/>
      <c r="U13" s="25"/>
    </row>
    <row r="14" customFormat="false" ht="13.8" hidden="false" customHeight="false" outlineLevel="0" collapsed="false">
      <c r="A14" s="22" t="s">
        <v>79</v>
      </c>
      <c r="B14" s="23" t="s">
        <v>80</v>
      </c>
      <c r="C14" s="24" t="s">
        <v>81</v>
      </c>
      <c r="D14" s="15" t="s">
        <v>65</v>
      </c>
      <c r="E14" s="15" t="s">
        <v>25</v>
      </c>
      <c r="F14" s="16" t="s">
        <v>26</v>
      </c>
      <c r="G14" s="16" t="s">
        <v>27</v>
      </c>
      <c r="H14" s="15"/>
      <c r="I14" s="13" t="s">
        <v>49</v>
      </c>
      <c r="J14" s="17" t="s">
        <v>35</v>
      </c>
      <c r="K14" s="15" t="n">
        <v>2</v>
      </c>
      <c r="M14" s="18" t="n">
        <f aca="false">TableauBDDTuteurs[[#This Row],['#PAR Tutorat ALT]]-L14</f>
        <v>2</v>
      </c>
      <c r="N14" s="15" t="n">
        <v>6</v>
      </c>
      <c r="P14" s="19" t="n">
        <f aca="false">TableauBDDTuteurs[[#This Row],['# PAR  Tutorat INI]]-O14</f>
        <v>6</v>
      </c>
      <c r="Q14" s="15" t="n">
        <f aca="false">TableauBDDTuteurs[[#This Row],['#PAR Tutorat ALT]]+TableauBDDTuteurs[[#This Row],['# PAR  Tutorat INI]]</f>
        <v>8</v>
      </c>
      <c r="R14" s="20" t="n">
        <f aca="false">TableauBDDTuteurs[[#This Row],[Tutorat ALT - Affecté]]+TableauBDDTuteurs[[#This Row],[Tutorat INI - Affecté]]</f>
        <v>0</v>
      </c>
      <c r="S14" s="15"/>
      <c r="T14" s="15" t="s">
        <v>82</v>
      </c>
      <c r="U14" s="25"/>
    </row>
    <row r="15" customFormat="false" ht="13.8" hidden="false" customHeight="false" outlineLevel="0" collapsed="false">
      <c r="A15" s="22" t="s">
        <v>83</v>
      </c>
      <c r="B15" s="23" t="s">
        <v>84</v>
      </c>
      <c r="C15" s="24" t="s">
        <v>85</v>
      </c>
      <c r="D15" s="15" t="s">
        <v>86</v>
      </c>
      <c r="E15" s="15" t="s">
        <v>25</v>
      </c>
      <c r="F15" s="16" t="s">
        <v>26</v>
      </c>
      <c r="G15" s="16" t="s">
        <v>27</v>
      </c>
      <c r="H15" s="15"/>
      <c r="I15" s="13" t="s">
        <v>49</v>
      </c>
      <c r="J15" s="17" t="s">
        <v>29</v>
      </c>
      <c r="K15" s="15" t="n">
        <v>4</v>
      </c>
      <c r="M15" s="18" t="n">
        <f aca="false">TableauBDDTuteurs[[#This Row],['#PAR Tutorat ALT]]-L15</f>
        <v>4</v>
      </c>
      <c r="N15" s="15" t="n">
        <v>6</v>
      </c>
      <c r="P15" s="19" t="n">
        <f aca="false">TableauBDDTuteurs[[#This Row],['# PAR  Tutorat INI]]-O15</f>
        <v>6</v>
      </c>
      <c r="Q15" s="15" t="n">
        <f aca="false">TableauBDDTuteurs[[#This Row],['#PAR Tutorat ALT]]+TableauBDDTuteurs[[#This Row],['# PAR  Tutorat INI]]</f>
        <v>10</v>
      </c>
      <c r="R15" s="20" t="n">
        <f aca="false">TableauBDDTuteurs[[#This Row],[Tutorat ALT - Affecté]]+TableauBDDTuteurs[[#This Row],[Tutorat INI - Affecté]]</f>
        <v>0</v>
      </c>
      <c r="S15" s="15"/>
      <c r="T15" s="15"/>
      <c r="U15" s="25"/>
    </row>
    <row r="16" customFormat="false" ht="13.8" hidden="false" customHeight="false" outlineLevel="0" collapsed="false">
      <c r="A16" s="22" t="s">
        <v>87</v>
      </c>
      <c r="B16" s="23" t="s">
        <v>88</v>
      </c>
      <c r="C16" s="24" t="s">
        <v>89</v>
      </c>
      <c r="D16" s="16" t="s">
        <v>34</v>
      </c>
      <c r="E16" s="15" t="s">
        <v>25</v>
      </c>
      <c r="F16" s="16" t="s">
        <v>26</v>
      </c>
      <c r="G16" s="16" t="s">
        <v>27</v>
      </c>
      <c r="H16" s="25"/>
      <c r="I16" s="13" t="s">
        <v>28</v>
      </c>
      <c r="J16" s="17" t="s">
        <v>35</v>
      </c>
      <c r="K16" s="15" t="n">
        <v>4</v>
      </c>
      <c r="M16" s="18" t="n">
        <f aca="false">TableauBDDTuteurs[[#This Row],['#PAR Tutorat ALT]]-L16</f>
        <v>4</v>
      </c>
      <c r="N16" s="15" t="n">
        <v>12</v>
      </c>
      <c r="P16" s="19" t="n">
        <f aca="false">TableauBDDTuteurs[[#This Row],['# PAR  Tutorat INI]]-O16</f>
        <v>12</v>
      </c>
      <c r="Q16" s="15" t="n">
        <f aca="false">TableauBDDTuteurs[[#This Row],['#PAR Tutorat ALT]]+TableauBDDTuteurs[[#This Row],['# PAR  Tutorat INI]]</f>
        <v>16</v>
      </c>
      <c r="R16" s="20" t="n">
        <f aca="false">TableauBDDTuteurs[[#This Row],[Tutorat ALT - Affecté]]+TableauBDDTuteurs[[#This Row],[Tutorat INI - Affecté]]</f>
        <v>0</v>
      </c>
      <c r="S16" s="13"/>
      <c r="T16" s="13" t="s">
        <v>90</v>
      </c>
      <c r="U16" s="25"/>
    </row>
    <row r="17" customFormat="false" ht="13.8" hidden="false" customHeight="false" outlineLevel="0" collapsed="false">
      <c r="A17" s="22" t="s">
        <v>91</v>
      </c>
      <c r="B17" s="23" t="s">
        <v>92</v>
      </c>
      <c r="C17" s="24" t="s">
        <v>93</v>
      </c>
      <c r="D17" s="16" t="s">
        <v>34</v>
      </c>
      <c r="E17" s="15" t="s">
        <v>25</v>
      </c>
      <c r="F17" s="16" t="s">
        <v>26</v>
      </c>
      <c r="G17" s="16" t="s">
        <v>27</v>
      </c>
      <c r="H17" s="25"/>
      <c r="I17" s="13" t="s">
        <v>28</v>
      </c>
      <c r="J17" s="17" t="s">
        <v>29</v>
      </c>
      <c r="K17" s="15" t="n">
        <v>2</v>
      </c>
      <c r="M17" s="18" t="n">
        <f aca="false">TableauBDDTuteurs[[#This Row],['#PAR Tutorat ALT]]-L17</f>
        <v>2</v>
      </c>
      <c r="N17" s="15" t="n">
        <v>6</v>
      </c>
      <c r="P17" s="19" t="n">
        <f aca="false">TableauBDDTuteurs[[#This Row],['# PAR  Tutorat INI]]-O17</f>
        <v>6</v>
      </c>
      <c r="Q17" s="15" t="n">
        <f aca="false">TableauBDDTuteurs[[#This Row],['#PAR Tutorat ALT]]+TableauBDDTuteurs[[#This Row],['# PAR  Tutorat INI]]</f>
        <v>8</v>
      </c>
      <c r="R17" s="20" t="n">
        <f aca="false">TableauBDDTuteurs[[#This Row],[Tutorat ALT - Affecté]]+TableauBDDTuteurs[[#This Row],[Tutorat INI - Affecté]]</f>
        <v>0</v>
      </c>
      <c r="S17" s="13"/>
      <c r="T17" s="13" t="s">
        <v>90</v>
      </c>
      <c r="U17" s="25"/>
    </row>
    <row r="18" customFormat="false" ht="13.8" hidden="false" customHeight="false" outlineLevel="0" collapsed="false">
      <c r="A18" s="22" t="s">
        <v>94</v>
      </c>
      <c r="B18" s="23" t="s">
        <v>95</v>
      </c>
      <c r="C18" s="24" t="s">
        <v>96</v>
      </c>
      <c r="D18" s="15" t="s">
        <v>24</v>
      </c>
      <c r="E18" s="15" t="s">
        <v>97</v>
      </c>
      <c r="F18" s="16" t="s">
        <v>26</v>
      </c>
      <c r="G18" s="16" t="s">
        <v>27</v>
      </c>
      <c r="H18" s="15"/>
      <c r="I18" s="13" t="s">
        <v>57</v>
      </c>
      <c r="J18" s="17" t="s">
        <v>61</v>
      </c>
      <c r="K18" s="15" t="n">
        <v>0</v>
      </c>
      <c r="M18" s="18" t="n">
        <f aca="false">TableauBDDTuteurs[[#This Row],['#PAR Tutorat ALT]]-L18</f>
        <v>0</v>
      </c>
      <c r="N18" s="15" t="n">
        <v>0</v>
      </c>
      <c r="P18" s="19" t="n">
        <f aca="false">TableauBDDTuteurs[[#This Row],['# PAR  Tutorat INI]]-O18</f>
        <v>0</v>
      </c>
      <c r="Q18" s="15" t="n">
        <f aca="false">TableauBDDTuteurs[[#This Row],['#PAR Tutorat ALT]]+TableauBDDTuteurs[[#This Row],['# PAR  Tutorat INI]]</f>
        <v>0</v>
      </c>
      <c r="R18" s="26" t="n">
        <f aca="false">TableauBDDTuteurs[[#This Row],[Tutorat ALT - Affecté]]+TableauBDDTuteurs[[#This Row],[Tutorat INI - Affecté]]</f>
        <v>0</v>
      </c>
      <c r="S18" s="15"/>
      <c r="T18" s="15"/>
      <c r="U18" s="25"/>
    </row>
    <row r="19" customFormat="false" ht="13.8" hidden="false" customHeight="false" outlineLevel="0" collapsed="false">
      <c r="A19" s="22" t="s">
        <v>98</v>
      </c>
      <c r="B19" s="23" t="s">
        <v>99</v>
      </c>
      <c r="C19" s="24" t="s">
        <v>100</v>
      </c>
      <c r="D19" s="15" t="s">
        <v>34</v>
      </c>
      <c r="E19" s="15" t="s">
        <v>25</v>
      </c>
      <c r="F19" s="16" t="s">
        <v>26</v>
      </c>
      <c r="G19" s="16" t="s">
        <v>27</v>
      </c>
      <c r="H19" s="15"/>
      <c r="I19" s="13" t="s">
        <v>28</v>
      </c>
      <c r="J19" s="17" t="s">
        <v>66</v>
      </c>
      <c r="K19" s="15" t="n">
        <v>2</v>
      </c>
      <c r="M19" s="18" t="n">
        <f aca="false">TableauBDDTuteurs[[#This Row],['#PAR Tutorat ALT]]-L19</f>
        <v>2</v>
      </c>
      <c r="N19" s="15" t="n">
        <v>6</v>
      </c>
      <c r="P19" s="19" t="n">
        <f aca="false">TableauBDDTuteurs[[#This Row],['# PAR  Tutorat INI]]-O19</f>
        <v>6</v>
      </c>
      <c r="Q19" s="15" t="n">
        <f aca="false">TableauBDDTuteurs[[#This Row],['#PAR Tutorat ALT]]+TableauBDDTuteurs[[#This Row],['# PAR  Tutorat INI]]</f>
        <v>8</v>
      </c>
      <c r="R19" s="20" t="n">
        <f aca="false">TableauBDDTuteurs[[#This Row],[Tutorat ALT - Affecté]]+TableauBDDTuteurs[[#This Row],[Tutorat INI - Affecté]]</f>
        <v>0</v>
      </c>
      <c r="S19" s="13"/>
      <c r="T19" s="13" t="s">
        <v>90</v>
      </c>
      <c r="U19" s="25"/>
    </row>
    <row r="20" customFormat="false" ht="13.8" hidden="false" customHeight="false" outlineLevel="0" collapsed="false">
      <c r="A20" s="22" t="s">
        <v>101</v>
      </c>
      <c r="B20" s="23" t="s">
        <v>102</v>
      </c>
      <c r="C20" s="24" t="s">
        <v>103</v>
      </c>
      <c r="D20" s="15" t="s">
        <v>86</v>
      </c>
      <c r="E20" s="15" t="s">
        <v>25</v>
      </c>
      <c r="F20" s="16" t="s">
        <v>26</v>
      </c>
      <c r="G20" s="16" t="s">
        <v>27</v>
      </c>
      <c r="H20" s="15"/>
      <c r="I20" s="13" t="s">
        <v>49</v>
      </c>
      <c r="J20" s="17" t="s">
        <v>29</v>
      </c>
      <c r="K20" s="15" t="n">
        <v>4</v>
      </c>
      <c r="M20" s="18" t="n">
        <f aca="false">TableauBDDTuteurs[[#This Row],['#PAR Tutorat ALT]]-L20</f>
        <v>4</v>
      </c>
      <c r="N20" s="15" t="n">
        <v>6</v>
      </c>
      <c r="P20" s="19" t="n">
        <f aca="false">TableauBDDTuteurs[[#This Row],['# PAR  Tutorat INI]]-O20</f>
        <v>6</v>
      </c>
      <c r="Q20" s="1" t="n">
        <f aca="false">TableauBDDTuteurs[[#This Row],['#PAR Tutorat ALT]]+TableauBDDTuteurs[[#This Row],['# PAR  Tutorat INI]]</f>
        <v>10</v>
      </c>
      <c r="R20" s="20" t="n">
        <f aca="false">TableauBDDTuteurs[[#This Row],[Tutorat ALT - Affecté]]+TableauBDDTuteurs[[#This Row],[Tutorat INI - Affecté]]</f>
        <v>0</v>
      </c>
      <c r="U20" s="25"/>
    </row>
    <row r="21" customFormat="false" ht="13.8" hidden="false" customHeight="false" outlineLevel="0" collapsed="false">
      <c r="A21" s="22" t="s">
        <v>104</v>
      </c>
      <c r="B21" s="23" t="s">
        <v>105</v>
      </c>
      <c r="C21" s="24" t="s">
        <v>106</v>
      </c>
      <c r="D21" s="16" t="s">
        <v>34</v>
      </c>
      <c r="E21" s="15" t="s">
        <v>25</v>
      </c>
      <c r="F21" s="16" t="s">
        <v>26</v>
      </c>
      <c r="G21" s="16" t="s">
        <v>27</v>
      </c>
      <c r="H21" s="25"/>
      <c r="I21" s="13" t="s">
        <v>28</v>
      </c>
      <c r="J21" s="17" t="s">
        <v>29</v>
      </c>
      <c r="K21" s="15" t="n">
        <v>2</v>
      </c>
      <c r="M21" s="18" t="n">
        <f aca="false">TableauBDDTuteurs[[#This Row],['#PAR Tutorat ALT]]-L21</f>
        <v>2</v>
      </c>
      <c r="N21" s="15" t="n">
        <v>6</v>
      </c>
      <c r="P21" s="19" t="n">
        <f aca="false">TableauBDDTuteurs[[#This Row],['# PAR  Tutorat INI]]-O21</f>
        <v>6</v>
      </c>
      <c r="Q21" s="15" t="n">
        <f aca="false">TableauBDDTuteurs[[#This Row],['#PAR Tutorat ALT]]+TableauBDDTuteurs[[#This Row],['# PAR  Tutorat INI]]</f>
        <v>8</v>
      </c>
      <c r="R21" s="20" t="n">
        <f aca="false">TableauBDDTuteurs[[#This Row],[Tutorat ALT - Affecté]]+TableauBDDTuteurs[[#This Row],[Tutorat INI - Affecté]]</f>
        <v>0</v>
      </c>
      <c r="S21" s="13"/>
      <c r="T21" s="13" t="s">
        <v>90</v>
      </c>
      <c r="U21" s="25"/>
    </row>
    <row r="22" customFormat="false" ht="13.8" hidden="false" customHeight="false" outlineLevel="0" collapsed="false">
      <c r="A22" s="22" t="s">
        <v>107</v>
      </c>
      <c r="B22" s="23" t="s">
        <v>108</v>
      </c>
      <c r="C22" s="24" t="s">
        <v>109</v>
      </c>
      <c r="D22" s="15" t="s">
        <v>24</v>
      </c>
      <c r="E22" s="15" t="s">
        <v>25</v>
      </c>
      <c r="F22" s="16" t="s">
        <v>26</v>
      </c>
      <c r="G22" s="16" t="s">
        <v>27</v>
      </c>
      <c r="H22" s="15"/>
      <c r="I22" s="13" t="s">
        <v>28</v>
      </c>
      <c r="J22" s="17" t="s">
        <v>35</v>
      </c>
      <c r="K22" s="15" t="n">
        <v>4</v>
      </c>
      <c r="M22" s="18" t="n">
        <f aca="false">TableauBDDTuteurs[[#This Row],['#PAR Tutorat ALT]]-L22</f>
        <v>4</v>
      </c>
      <c r="N22" s="15" t="n">
        <v>12</v>
      </c>
      <c r="P22" s="19" t="n">
        <f aca="false">TableauBDDTuteurs[[#This Row],['# PAR  Tutorat INI]]-O22</f>
        <v>12</v>
      </c>
      <c r="Q22" s="1" t="n">
        <f aca="false">TableauBDDTuteurs[[#This Row],['#PAR Tutorat ALT]]+TableauBDDTuteurs[[#This Row],['# PAR  Tutorat INI]]</f>
        <v>16</v>
      </c>
      <c r="R22" s="20" t="n">
        <f aca="false">TableauBDDTuteurs[[#This Row],[Tutorat ALT - Affecté]]+TableauBDDTuteurs[[#This Row],[Tutorat INI - Affecté]]</f>
        <v>0</v>
      </c>
      <c r="S22" s="1"/>
      <c r="T22" s="15"/>
    </row>
    <row r="23" customFormat="false" ht="13.8" hidden="false" customHeight="false" outlineLevel="0" collapsed="false">
      <c r="A23" s="22" t="s">
        <v>110</v>
      </c>
      <c r="B23" s="23" t="s">
        <v>111</v>
      </c>
      <c r="C23" s="24" t="s">
        <v>112</v>
      </c>
      <c r="D23" s="15" t="s">
        <v>65</v>
      </c>
      <c r="E23" s="15" t="s">
        <v>25</v>
      </c>
      <c r="F23" s="16" t="s">
        <v>26</v>
      </c>
      <c r="G23" s="16" t="s">
        <v>27</v>
      </c>
      <c r="H23" s="15"/>
      <c r="I23" s="13" t="s">
        <v>28</v>
      </c>
      <c r="J23" s="17" t="s">
        <v>29</v>
      </c>
      <c r="K23" s="15" t="n">
        <v>4</v>
      </c>
      <c r="M23" s="18" t="n">
        <f aca="false">TableauBDDTuteurs[[#This Row],['#PAR Tutorat ALT]]-L23</f>
        <v>4</v>
      </c>
      <c r="N23" s="15" t="n">
        <v>6</v>
      </c>
      <c r="P23" s="19" t="n">
        <f aca="false">TableauBDDTuteurs[[#This Row],['# PAR  Tutorat INI]]-O23</f>
        <v>6</v>
      </c>
      <c r="Q23" s="1" t="n">
        <f aca="false">TableauBDDTuteurs[[#This Row],['#PAR Tutorat ALT]]+TableauBDDTuteurs[[#This Row],['# PAR  Tutorat INI]]</f>
        <v>10</v>
      </c>
      <c r="R23" s="20" t="n">
        <f aca="false">TableauBDDTuteurs[[#This Row],[Tutorat ALT - Affecté]]+TableauBDDTuteurs[[#This Row],[Tutorat INI - Affecté]]</f>
        <v>0</v>
      </c>
      <c r="S23" s="1"/>
      <c r="T23" s="15"/>
    </row>
    <row r="24" customFormat="false" ht="13.8" hidden="false" customHeight="false" outlineLevel="0" collapsed="false">
      <c r="A24" s="22" t="s">
        <v>113</v>
      </c>
      <c r="B24" s="23" t="s">
        <v>114</v>
      </c>
      <c r="C24" s="24" t="s">
        <v>115</v>
      </c>
      <c r="D24" s="15" t="s">
        <v>86</v>
      </c>
      <c r="E24" s="15" t="s">
        <v>25</v>
      </c>
      <c r="F24" s="16" t="s">
        <v>26</v>
      </c>
      <c r="G24" s="16" t="s">
        <v>27</v>
      </c>
      <c r="H24" s="15"/>
      <c r="I24" s="13" t="s">
        <v>49</v>
      </c>
      <c r="J24" s="17" t="s">
        <v>35</v>
      </c>
      <c r="K24" s="15" t="n">
        <v>4</v>
      </c>
      <c r="M24" s="18" t="n">
        <f aca="false">TableauBDDTuteurs[[#This Row],['#PAR Tutorat ALT]]-L24</f>
        <v>4</v>
      </c>
      <c r="N24" s="15" t="n">
        <v>12</v>
      </c>
      <c r="P24" s="19" t="n">
        <f aca="false">TableauBDDTuteurs[[#This Row],['# PAR  Tutorat INI]]-O24</f>
        <v>12</v>
      </c>
      <c r="Q24" s="15" t="n">
        <f aca="false">TableauBDDTuteurs[[#This Row],['#PAR Tutorat ALT]]+TableauBDDTuteurs[[#This Row],['# PAR  Tutorat INI]]</f>
        <v>16</v>
      </c>
      <c r="R24" s="20" t="n">
        <f aca="false">TableauBDDTuteurs[[#This Row],[Tutorat ALT - Affecté]]+TableauBDDTuteurs[[#This Row],[Tutorat INI - Affecté]]</f>
        <v>0</v>
      </c>
      <c r="S24" s="15"/>
      <c r="T24" s="15" t="s">
        <v>116</v>
      </c>
      <c r="U24" s="25"/>
    </row>
    <row r="25" customFormat="false" ht="13.8" hidden="false" customHeight="false" outlineLevel="0" collapsed="false">
      <c r="A25" s="22" t="s">
        <v>117</v>
      </c>
      <c r="B25" s="23" t="s">
        <v>118</v>
      </c>
      <c r="C25" s="24" t="s">
        <v>119</v>
      </c>
      <c r="D25" s="15" t="s">
        <v>65</v>
      </c>
      <c r="E25" s="15" t="s">
        <v>25</v>
      </c>
      <c r="F25" s="16" t="s">
        <v>26</v>
      </c>
      <c r="G25" s="16" t="s">
        <v>27</v>
      </c>
      <c r="H25" s="15"/>
      <c r="I25" s="13" t="s">
        <v>57</v>
      </c>
      <c r="J25" s="17" t="s">
        <v>66</v>
      </c>
      <c r="K25" s="15" t="n">
        <v>2</v>
      </c>
      <c r="M25" s="18" t="n">
        <f aca="false">TableauBDDTuteurs[[#This Row],['#PAR Tutorat ALT]]-L25</f>
        <v>2</v>
      </c>
      <c r="N25" s="15" t="n">
        <v>6</v>
      </c>
      <c r="P25" s="19" t="n">
        <f aca="false">TableauBDDTuteurs[[#This Row],['# PAR  Tutorat INI]]-O25</f>
        <v>6</v>
      </c>
      <c r="Q25" s="15" t="n">
        <f aca="false">TableauBDDTuteurs[[#This Row],['#PAR Tutorat ALT]]+TableauBDDTuteurs[[#This Row],['# PAR  Tutorat INI]]</f>
        <v>8</v>
      </c>
      <c r="R25" s="20" t="n">
        <f aca="false">TableauBDDTuteurs[[#This Row],[Tutorat ALT - Affecté]]+TableauBDDTuteurs[[#This Row],[Tutorat INI - Affecté]]</f>
        <v>0</v>
      </c>
      <c r="S25" s="15"/>
      <c r="T25" s="15"/>
      <c r="U25" s="25"/>
    </row>
    <row r="26" customFormat="false" ht="13.8" hidden="false" customHeight="false" outlineLevel="0" collapsed="false">
      <c r="A26" s="22" t="s">
        <v>120</v>
      </c>
      <c r="B26" s="23" t="s">
        <v>121</v>
      </c>
      <c r="C26" s="24" t="s">
        <v>122</v>
      </c>
      <c r="D26" s="15" t="s">
        <v>86</v>
      </c>
      <c r="E26" s="15" t="s">
        <v>25</v>
      </c>
      <c r="F26" s="16" t="s">
        <v>26</v>
      </c>
      <c r="G26" s="16" t="s">
        <v>27</v>
      </c>
      <c r="H26" s="15"/>
      <c r="I26" s="13" t="s">
        <v>49</v>
      </c>
      <c r="J26" s="17" t="s">
        <v>29</v>
      </c>
      <c r="K26" s="15" t="n">
        <v>4</v>
      </c>
      <c r="M26" s="18" t="n">
        <f aca="false">TableauBDDTuteurs[[#This Row],['#PAR Tutorat ALT]]-L26</f>
        <v>4</v>
      </c>
      <c r="N26" s="15" t="n">
        <v>6</v>
      </c>
      <c r="P26" s="19" t="n">
        <f aca="false">TableauBDDTuteurs[[#This Row],['# PAR  Tutorat INI]]-O26</f>
        <v>6</v>
      </c>
      <c r="Q26" s="15" t="n">
        <f aca="false">TableauBDDTuteurs[[#This Row],['#PAR Tutorat ALT]]+TableauBDDTuteurs[[#This Row],['# PAR  Tutorat INI]]</f>
        <v>10</v>
      </c>
      <c r="R26" s="20" t="n">
        <f aca="false">TableauBDDTuteurs[[#This Row],[Tutorat ALT - Affecté]]+TableauBDDTuteurs[[#This Row],[Tutorat INI - Affecté]]</f>
        <v>0</v>
      </c>
      <c r="S26" s="25"/>
      <c r="T26" s="25" t="s">
        <v>123</v>
      </c>
      <c r="U26" s="25"/>
    </row>
    <row r="27" customFormat="false" ht="13.8" hidden="false" customHeight="false" outlineLevel="0" collapsed="false">
      <c r="A27" s="22" t="s">
        <v>124</v>
      </c>
      <c r="B27" s="23" t="s">
        <v>125</v>
      </c>
      <c r="C27" s="24" t="s">
        <v>126</v>
      </c>
      <c r="D27" s="15" t="s">
        <v>65</v>
      </c>
      <c r="E27" s="15" t="s">
        <v>25</v>
      </c>
      <c r="F27" s="16" t="s">
        <v>26</v>
      </c>
      <c r="G27" s="16" t="s">
        <v>27</v>
      </c>
      <c r="H27" s="13" t="s">
        <v>127</v>
      </c>
      <c r="I27" s="13" t="s">
        <v>28</v>
      </c>
      <c r="J27" s="17" t="s">
        <v>66</v>
      </c>
      <c r="K27" s="15" t="n">
        <v>2</v>
      </c>
      <c r="M27" s="18" t="n">
        <f aca="false">TableauBDDTuteurs[[#This Row],['#PAR Tutorat ALT]]-L27</f>
        <v>2</v>
      </c>
      <c r="N27" s="15" t="n">
        <v>6</v>
      </c>
      <c r="P27" s="19" t="n">
        <f aca="false">TableauBDDTuteurs[[#This Row],['# PAR  Tutorat INI]]-O27</f>
        <v>6</v>
      </c>
      <c r="Q27" s="15" t="n">
        <f aca="false">TableauBDDTuteurs[[#This Row],['#PAR Tutorat ALT]]+TableauBDDTuteurs[[#This Row],['# PAR  Tutorat INI]]</f>
        <v>8</v>
      </c>
      <c r="R27" s="20" t="n">
        <f aca="false">TableauBDDTuteurs[[#This Row],[Tutorat ALT - Affecté]]+TableauBDDTuteurs[[#This Row],[Tutorat INI - Affecté]]</f>
        <v>0</v>
      </c>
      <c r="S27" s="15"/>
      <c r="T27" s="15"/>
      <c r="U27" s="25"/>
    </row>
    <row r="28" customFormat="false" ht="13.8" hidden="false" customHeight="false" outlineLevel="0" collapsed="false">
      <c r="A28" s="22" t="s">
        <v>128</v>
      </c>
      <c r="B28" s="23" t="s">
        <v>129</v>
      </c>
      <c r="C28" s="24" t="s">
        <v>130</v>
      </c>
      <c r="D28" s="15" t="s">
        <v>24</v>
      </c>
      <c r="E28" s="15" t="s">
        <v>25</v>
      </c>
      <c r="F28" s="16" t="s">
        <v>26</v>
      </c>
      <c r="G28" s="16" t="s">
        <v>27</v>
      </c>
      <c r="H28" s="15"/>
      <c r="I28" s="13" t="s">
        <v>57</v>
      </c>
      <c r="J28" s="17" t="s">
        <v>29</v>
      </c>
      <c r="K28" s="15" t="n">
        <v>4</v>
      </c>
      <c r="M28" s="18" t="n">
        <f aca="false">TableauBDDTuteurs[[#This Row],['#PAR Tutorat ALT]]-L28</f>
        <v>4</v>
      </c>
      <c r="N28" s="15" t="n">
        <v>6</v>
      </c>
      <c r="P28" s="19" t="n">
        <f aca="false">TableauBDDTuteurs[[#This Row],['# PAR  Tutorat INI]]-O28</f>
        <v>6</v>
      </c>
      <c r="Q28" s="15" t="n">
        <f aca="false">TableauBDDTuteurs[[#This Row],['#PAR Tutorat ALT]]+TableauBDDTuteurs[[#This Row],['# PAR  Tutorat INI]]</f>
        <v>10</v>
      </c>
      <c r="R28" s="20" t="n">
        <f aca="false">TableauBDDTuteurs[[#This Row],[Tutorat ALT - Affecté]]+TableauBDDTuteurs[[#This Row],[Tutorat INI - Affecté]]</f>
        <v>0</v>
      </c>
      <c r="S28" s="15"/>
      <c r="T28" s="15"/>
      <c r="U28" s="25"/>
    </row>
    <row r="29" customFormat="false" ht="13.8" hidden="false" customHeight="false" outlineLevel="0" collapsed="false">
      <c r="A29" s="35" t="s">
        <v>131</v>
      </c>
      <c r="B29" s="23" t="s">
        <v>132</v>
      </c>
      <c r="C29" s="24" t="s">
        <v>133</v>
      </c>
      <c r="D29" s="15" t="s">
        <v>134</v>
      </c>
      <c r="E29" s="15" t="s">
        <v>25</v>
      </c>
      <c r="F29" s="16" t="s">
        <v>135</v>
      </c>
      <c r="G29" s="16"/>
      <c r="H29" s="15"/>
      <c r="I29" s="13"/>
      <c r="J29" s="17"/>
      <c r="K29" s="15" t="n">
        <v>10</v>
      </c>
      <c r="M29" s="18"/>
      <c r="N29" s="15" t="n">
        <v>0</v>
      </c>
      <c r="P29" s="19" t="n">
        <f aca="false">TableauBDDTuteurs[[#This Row],['# PAR  Tutorat INI]]-O29</f>
        <v>0</v>
      </c>
      <c r="Q29" s="1" t="n">
        <f aca="false">TableauBDDTuteurs[[#This Row],['#PAR Tutorat ALT]]+TableauBDDTuteurs[[#This Row],['# PAR  Tutorat INI]]</f>
        <v>10</v>
      </c>
      <c r="R29" s="20" t="n">
        <f aca="false">TableauBDDTuteurs[[#This Row],[Tutorat ALT - Affecté]]+TableauBDDTuteurs[[#This Row],[Tutorat INI - Affecté]]</f>
        <v>0</v>
      </c>
      <c r="S29" s="1"/>
      <c r="T29" s="15"/>
    </row>
    <row r="30" customFormat="false" ht="13.8" hidden="false" customHeight="false" outlineLevel="0" collapsed="false">
      <c r="A30" s="22" t="s">
        <v>136</v>
      </c>
      <c r="B30" s="23" t="s">
        <v>137</v>
      </c>
      <c r="C30" s="24" t="s">
        <v>138</v>
      </c>
      <c r="D30" s="15" t="s">
        <v>24</v>
      </c>
      <c r="E30" s="15" t="s">
        <v>25</v>
      </c>
      <c r="F30" s="16" t="s">
        <v>26</v>
      </c>
      <c r="G30" s="16" t="s">
        <v>27</v>
      </c>
      <c r="H30" s="13"/>
      <c r="I30" s="13" t="s">
        <v>28</v>
      </c>
      <c r="J30" s="17" t="s">
        <v>29</v>
      </c>
      <c r="K30" s="15" t="n">
        <v>4</v>
      </c>
      <c r="M30" s="18" t="n">
        <f aca="false">TableauBDDTuteurs[[#This Row],['#PAR Tutorat ALT]]-L30</f>
        <v>4</v>
      </c>
      <c r="N30" s="15" t="n">
        <v>6</v>
      </c>
      <c r="P30" s="19" t="n">
        <f aca="false">TableauBDDTuteurs[[#This Row],['# PAR  Tutorat INI]]-O30</f>
        <v>6</v>
      </c>
      <c r="Q30" s="1" t="n">
        <f aca="false">TableauBDDTuteurs[[#This Row],['#PAR Tutorat ALT]]+TableauBDDTuteurs[[#This Row],['# PAR  Tutorat INI]]</f>
        <v>10</v>
      </c>
      <c r="R30" s="20" t="n">
        <f aca="false">TableauBDDTuteurs[[#This Row],[Tutorat ALT - Affecté]]+TableauBDDTuteurs[[#This Row],[Tutorat INI - Affecté]]</f>
        <v>0</v>
      </c>
      <c r="S30" s="1"/>
      <c r="T30" s="15"/>
    </row>
    <row r="31" customFormat="false" ht="13.8" hidden="false" customHeight="false" outlineLevel="0" collapsed="false">
      <c r="A31" s="22" t="s">
        <v>139</v>
      </c>
      <c r="B31" s="23" t="s">
        <v>140</v>
      </c>
      <c r="C31" s="24" t="s">
        <v>141</v>
      </c>
      <c r="D31" s="15" t="s">
        <v>65</v>
      </c>
      <c r="E31" s="15" t="s">
        <v>25</v>
      </c>
      <c r="F31" s="16" t="s">
        <v>26</v>
      </c>
      <c r="G31" s="16" t="s">
        <v>27</v>
      </c>
      <c r="H31" s="13"/>
      <c r="I31" s="13"/>
      <c r="J31" s="17"/>
      <c r="K31" s="15" t="n">
        <v>0</v>
      </c>
      <c r="M31" s="26" t="n">
        <f aca="false">TableauBDDTuteurs[[#This Row],['#PAR Tutorat ALT]]-L31</f>
        <v>0</v>
      </c>
      <c r="N31" s="15" t="n">
        <v>0</v>
      </c>
      <c r="P31" s="15" t="n">
        <f aca="false">TableauBDDTuteurs[[#This Row],['# PAR  Tutorat INI]]-O31</f>
        <v>0</v>
      </c>
      <c r="Q31" s="1" t="n">
        <f aca="false">TableauBDDTuteurs[[#This Row],['#PAR Tutorat ALT]]+TableauBDDTuteurs[[#This Row],['# PAR  Tutorat INI]]</f>
        <v>0</v>
      </c>
      <c r="R31" s="36" t="n">
        <f aca="false">TableauBDDTuteurs[[#This Row],[Tutorat ALT - Affecté]]+TableauBDDTuteurs[[#This Row],[Tutorat INI - Affecté]]</f>
        <v>0</v>
      </c>
      <c r="S31" s="1"/>
      <c r="T31" s="15"/>
    </row>
    <row r="32" customFormat="false" ht="13.8" hidden="false" customHeight="false" outlineLevel="0" collapsed="false">
      <c r="A32" s="22" t="s">
        <v>142</v>
      </c>
      <c r="B32" s="23" t="s">
        <v>143</v>
      </c>
      <c r="C32" s="24" t="s">
        <v>144</v>
      </c>
      <c r="D32" s="15" t="s">
        <v>24</v>
      </c>
      <c r="E32" s="15" t="s">
        <v>25</v>
      </c>
      <c r="F32" s="16" t="s">
        <v>26</v>
      </c>
      <c r="G32" s="16" t="s">
        <v>27</v>
      </c>
      <c r="H32" s="15" t="s">
        <v>145</v>
      </c>
      <c r="I32" s="13" t="s">
        <v>28</v>
      </c>
      <c r="J32" s="17" t="s">
        <v>35</v>
      </c>
      <c r="K32" s="15" t="n">
        <v>4</v>
      </c>
      <c r="M32" s="18" t="n">
        <f aca="false">TableauBDDTuteurs[[#This Row],['#PAR Tutorat ALT]]-L32</f>
        <v>4</v>
      </c>
      <c r="N32" s="15" t="n">
        <v>12</v>
      </c>
      <c r="P32" s="19" t="n">
        <f aca="false">TableauBDDTuteurs[[#This Row],['# PAR  Tutorat INI]]-O32</f>
        <v>12</v>
      </c>
      <c r="Q32" s="15" t="n">
        <f aca="false">TableauBDDTuteurs[[#This Row],['#PAR Tutorat ALT]]+TableauBDDTuteurs[[#This Row],['# PAR  Tutorat INI]]</f>
        <v>16</v>
      </c>
      <c r="R32" s="20" t="n">
        <f aca="false">TableauBDDTuteurs[[#This Row],[Tutorat ALT - Affecté]]+TableauBDDTuteurs[[#This Row],[Tutorat INI - Affecté]]</f>
        <v>0</v>
      </c>
      <c r="S32" s="15"/>
      <c r="T32" s="15" t="s">
        <v>146</v>
      </c>
      <c r="U32" s="25"/>
    </row>
    <row r="33" customFormat="false" ht="13.8" hidden="false" customHeight="false" outlineLevel="0" collapsed="false">
      <c r="A33" s="22" t="s">
        <v>147</v>
      </c>
      <c r="B33" s="23" t="s">
        <v>148</v>
      </c>
      <c r="C33" s="24" t="s">
        <v>149</v>
      </c>
      <c r="D33" s="15" t="s">
        <v>65</v>
      </c>
      <c r="E33" s="15" t="s">
        <v>25</v>
      </c>
      <c r="F33" s="16" t="s">
        <v>26</v>
      </c>
      <c r="G33" s="16" t="s">
        <v>27</v>
      </c>
      <c r="H33" s="15"/>
      <c r="I33" s="13" t="s">
        <v>49</v>
      </c>
      <c r="J33" s="17" t="s">
        <v>29</v>
      </c>
      <c r="K33" s="15" t="n">
        <v>4</v>
      </c>
      <c r="M33" s="18" t="n">
        <f aca="false">TableauBDDTuteurs[[#This Row],['#PAR Tutorat ALT]]-L33</f>
        <v>4</v>
      </c>
      <c r="N33" s="15" t="n">
        <v>6</v>
      </c>
      <c r="P33" s="19" t="n">
        <f aca="false">TableauBDDTuteurs[[#This Row],['# PAR  Tutorat INI]]-O33</f>
        <v>6</v>
      </c>
      <c r="Q33" s="15" t="n">
        <f aca="false">TableauBDDTuteurs[[#This Row],['#PAR Tutorat ALT]]+TableauBDDTuteurs[[#This Row],['# PAR  Tutorat INI]]</f>
        <v>10</v>
      </c>
      <c r="R33" s="20" t="n">
        <f aca="false">TableauBDDTuteurs[[#This Row],[Tutorat ALT - Affecté]]+TableauBDDTuteurs[[#This Row],[Tutorat INI - Affecté]]</f>
        <v>0</v>
      </c>
      <c r="S33" s="15"/>
      <c r="T33" s="15"/>
      <c r="U33" s="25"/>
    </row>
    <row r="34" customFormat="false" ht="13.8" hidden="false" customHeight="false" outlineLevel="0" collapsed="false">
      <c r="A34" s="22" t="s">
        <v>150</v>
      </c>
      <c r="B34" s="23" t="s">
        <v>151</v>
      </c>
      <c r="C34" s="24" t="s">
        <v>152</v>
      </c>
      <c r="D34" s="15" t="s">
        <v>24</v>
      </c>
      <c r="E34" s="15" t="s">
        <v>25</v>
      </c>
      <c r="F34" s="16" t="s">
        <v>26</v>
      </c>
      <c r="G34" s="16" t="s">
        <v>27</v>
      </c>
      <c r="H34" s="15" t="s">
        <v>145</v>
      </c>
      <c r="I34" s="13" t="s">
        <v>57</v>
      </c>
      <c r="J34" s="17" t="s">
        <v>29</v>
      </c>
      <c r="K34" s="15" t="n">
        <v>4</v>
      </c>
      <c r="M34" s="18" t="n">
        <f aca="false">TableauBDDTuteurs[[#This Row],['#PAR Tutorat ALT]]-L34</f>
        <v>4</v>
      </c>
      <c r="N34" s="15" t="n">
        <v>6</v>
      </c>
      <c r="P34" s="19" t="n">
        <f aca="false">TableauBDDTuteurs[[#This Row],['# PAR  Tutorat INI]]-O34</f>
        <v>6</v>
      </c>
      <c r="Q34" s="1" t="n">
        <f aca="false">TableauBDDTuteurs[[#This Row],['#PAR Tutorat ALT]]+TableauBDDTuteurs[[#This Row],['# PAR  Tutorat INI]]</f>
        <v>10</v>
      </c>
      <c r="R34" s="20" t="n">
        <f aca="false">TableauBDDTuteurs[[#This Row],[Tutorat ALT - Affecté]]+TableauBDDTuteurs[[#This Row],[Tutorat INI - Affecté]]</f>
        <v>0</v>
      </c>
      <c r="S34" s="1"/>
      <c r="T34" s="15"/>
    </row>
    <row r="35" customFormat="false" ht="13.8" hidden="false" customHeight="false" outlineLevel="0" collapsed="false">
      <c r="A35" s="22" t="s">
        <v>153</v>
      </c>
      <c r="B35" s="23" t="s">
        <v>154</v>
      </c>
      <c r="C35" s="24" t="s">
        <v>155</v>
      </c>
      <c r="D35" s="15" t="s">
        <v>24</v>
      </c>
      <c r="E35" s="15" t="s">
        <v>25</v>
      </c>
      <c r="F35" s="16" t="s">
        <v>135</v>
      </c>
      <c r="G35" s="16"/>
      <c r="H35" s="15"/>
      <c r="I35" s="13"/>
      <c r="J35" s="17"/>
      <c r="K35" s="15" t="n">
        <v>0</v>
      </c>
      <c r="M35" s="18" t="n">
        <f aca="false">TableauBDDTuteurs[[#This Row],['#PAR Tutorat ALT]]-L35</f>
        <v>0</v>
      </c>
      <c r="N35" s="15" t="n">
        <v>0</v>
      </c>
      <c r="P35" s="19" t="n">
        <f aca="false">TableauBDDTuteurs[[#This Row],['# PAR  Tutorat INI]]-O35</f>
        <v>0</v>
      </c>
      <c r="Q35" s="15" t="n">
        <f aca="false">TableauBDDTuteurs[[#This Row],['#PAR Tutorat ALT]]+TableauBDDTuteurs[[#This Row],['# PAR  Tutorat INI]]</f>
        <v>0</v>
      </c>
      <c r="R35" s="20" t="n">
        <f aca="false">TableauBDDTuteurs[[#This Row],[Tutorat ALT - Affecté]]+TableauBDDTuteurs[[#This Row],[Tutorat INI - Affecté]]</f>
        <v>0</v>
      </c>
      <c r="S35" s="15"/>
      <c r="T35" s="15"/>
      <c r="U35" s="25"/>
    </row>
    <row r="36" customFormat="false" ht="13.8" hidden="false" customHeight="false" outlineLevel="0" collapsed="false">
      <c r="A36" s="22" t="s">
        <v>156</v>
      </c>
      <c r="B36" s="23" t="s">
        <v>157</v>
      </c>
      <c r="C36" s="24" t="s">
        <v>158</v>
      </c>
      <c r="D36" s="16" t="s">
        <v>34</v>
      </c>
      <c r="E36" s="15" t="s">
        <v>25</v>
      </c>
      <c r="F36" s="16" t="s">
        <v>26</v>
      </c>
      <c r="G36" s="16" t="s">
        <v>27</v>
      </c>
      <c r="H36" s="25"/>
      <c r="I36" s="13" t="s">
        <v>49</v>
      </c>
      <c r="J36" s="17" t="s">
        <v>35</v>
      </c>
      <c r="K36" s="15" t="n">
        <v>4</v>
      </c>
      <c r="M36" s="18" t="n">
        <f aca="false">TableauBDDTuteurs[[#This Row],['#PAR Tutorat ALT]]-L36</f>
        <v>4</v>
      </c>
      <c r="N36" s="15" t="n">
        <v>12</v>
      </c>
      <c r="P36" s="19" t="n">
        <f aca="false">TableauBDDTuteurs[[#This Row],['# PAR  Tutorat INI]]-O36</f>
        <v>12</v>
      </c>
      <c r="Q36" s="15" t="n">
        <f aca="false">TableauBDDTuteurs[[#This Row],['#PAR Tutorat ALT]]+TableauBDDTuteurs[[#This Row],['# PAR  Tutorat INI]]</f>
        <v>16</v>
      </c>
      <c r="R36" s="20" t="n">
        <f aca="false">TableauBDDTuteurs[[#This Row],[Tutorat ALT - Affecté]]+TableauBDDTuteurs[[#This Row],[Tutorat INI - Affecté]]</f>
        <v>0</v>
      </c>
      <c r="S36" s="13"/>
      <c r="T36" s="13" t="s">
        <v>159</v>
      </c>
      <c r="U36" s="25"/>
    </row>
    <row r="37" customFormat="false" ht="13.8" hidden="false" customHeight="false" outlineLevel="0" collapsed="false">
      <c r="A37" s="22" t="s">
        <v>160</v>
      </c>
      <c r="B37" s="23" t="s">
        <v>161</v>
      </c>
      <c r="C37" s="24" t="s">
        <v>162</v>
      </c>
      <c r="D37" s="15" t="s">
        <v>65</v>
      </c>
      <c r="E37" s="15" t="s">
        <v>25</v>
      </c>
      <c r="F37" s="16" t="s">
        <v>26</v>
      </c>
      <c r="G37" s="16" t="s">
        <v>27</v>
      </c>
      <c r="H37" s="15"/>
      <c r="I37" s="13" t="s">
        <v>49</v>
      </c>
      <c r="J37" s="17" t="s">
        <v>66</v>
      </c>
      <c r="K37" s="15" t="n">
        <v>2</v>
      </c>
      <c r="M37" s="18" t="n">
        <f aca="false">TableauBDDTuteurs[[#This Row],['#PAR Tutorat ALT]]-L37</f>
        <v>2</v>
      </c>
      <c r="N37" s="15" t="n">
        <v>6</v>
      </c>
      <c r="P37" s="19" t="n">
        <f aca="false">TableauBDDTuteurs[[#This Row],['# PAR  Tutorat INI]]-O37</f>
        <v>6</v>
      </c>
      <c r="Q37" s="15" t="n">
        <f aca="false">TableauBDDTuteurs[[#This Row],['#PAR Tutorat ALT]]+TableauBDDTuteurs[[#This Row],['# PAR  Tutorat INI]]</f>
        <v>8</v>
      </c>
      <c r="R37" s="20" t="n">
        <f aca="false">TableauBDDTuteurs[[#This Row],[Tutorat ALT - Affecté]]+TableauBDDTuteurs[[#This Row],[Tutorat INI - Affecté]]</f>
        <v>0</v>
      </c>
      <c r="S37" s="15"/>
      <c r="T37" s="15" t="s">
        <v>116</v>
      </c>
      <c r="U37" s="25"/>
    </row>
    <row r="38" customFormat="false" ht="13.8" hidden="false" customHeight="false" outlineLevel="0" collapsed="false">
      <c r="A38" s="22" t="s">
        <v>163</v>
      </c>
      <c r="B38" s="23" t="s">
        <v>164</v>
      </c>
      <c r="C38" s="24" t="s">
        <v>165</v>
      </c>
      <c r="D38" s="15" t="s">
        <v>34</v>
      </c>
      <c r="E38" s="15" t="s">
        <v>166</v>
      </c>
      <c r="F38" s="16"/>
      <c r="G38" s="16"/>
      <c r="H38" s="15"/>
      <c r="I38" s="13" t="s">
        <v>57</v>
      </c>
      <c r="J38" s="17"/>
      <c r="K38" s="15" t="n">
        <v>2</v>
      </c>
      <c r="M38" s="18" t="n">
        <f aca="false">TableauBDDTuteurs[[#This Row],['#PAR Tutorat ALT]]-L38</f>
        <v>2</v>
      </c>
      <c r="N38" s="15" t="n">
        <v>6</v>
      </c>
      <c r="P38" s="19" t="n">
        <f aca="false">TableauBDDTuteurs[[#This Row],['# PAR  Tutorat INI]]-O38</f>
        <v>6</v>
      </c>
      <c r="Q38" s="15" t="n">
        <f aca="false">TableauBDDTuteurs[[#This Row],['#PAR Tutorat ALT]]+TableauBDDTuteurs[[#This Row],['# PAR  Tutorat INI]]</f>
        <v>8</v>
      </c>
      <c r="R38" s="20" t="n">
        <f aca="false">TableauBDDTuteurs[[#This Row],[Tutorat ALT - Affecté]]+TableauBDDTuteurs[[#This Row],[Tutorat INI - Affecté]]</f>
        <v>0</v>
      </c>
      <c r="S38" s="15"/>
      <c r="T38" s="15"/>
      <c r="U38" s="25"/>
    </row>
    <row r="39" customFormat="false" ht="13.8" hidden="false" customHeight="false" outlineLevel="0" collapsed="false">
      <c r="A39" s="22" t="s">
        <v>167</v>
      </c>
      <c r="B39" s="23" t="s">
        <v>168</v>
      </c>
      <c r="C39" s="24" t="s">
        <v>169</v>
      </c>
      <c r="D39" s="15" t="s">
        <v>65</v>
      </c>
      <c r="E39" s="15" t="s">
        <v>25</v>
      </c>
      <c r="F39" s="16" t="s">
        <v>26</v>
      </c>
      <c r="G39" s="16" t="s">
        <v>27</v>
      </c>
      <c r="H39" s="15"/>
      <c r="I39" s="13" t="s">
        <v>28</v>
      </c>
      <c r="J39" s="17" t="s">
        <v>29</v>
      </c>
      <c r="K39" s="15" t="n">
        <v>4</v>
      </c>
      <c r="M39" s="18" t="n">
        <f aca="false">TableauBDDTuteurs[[#This Row],['#PAR Tutorat ALT]]-L39</f>
        <v>4</v>
      </c>
      <c r="N39" s="15" t="n">
        <v>6</v>
      </c>
      <c r="P39" s="19" t="n">
        <f aca="false">TableauBDDTuteurs[[#This Row],['# PAR  Tutorat INI]]-O39</f>
        <v>6</v>
      </c>
      <c r="Q39" s="15" t="n">
        <f aca="false">TableauBDDTuteurs[[#This Row],['#PAR Tutorat ALT]]+TableauBDDTuteurs[[#This Row],['# PAR  Tutorat INI]]</f>
        <v>10</v>
      </c>
      <c r="R39" s="20" t="n">
        <f aca="false">TableauBDDTuteurs[[#This Row],[Tutorat ALT - Affecté]]+TableauBDDTuteurs[[#This Row],[Tutorat INI - Affecté]]</f>
        <v>0</v>
      </c>
      <c r="S39" s="15"/>
      <c r="T39" s="15"/>
      <c r="U39" s="25"/>
    </row>
    <row r="40" customFormat="false" ht="13.8" hidden="false" customHeight="false" outlineLevel="0" collapsed="false">
      <c r="A40" s="22" t="s">
        <v>170</v>
      </c>
      <c r="B40" s="23" t="s">
        <v>171</v>
      </c>
      <c r="C40" s="24" t="s">
        <v>172</v>
      </c>
      <c r="D40" s="15" t="s">
        <v>65</v>
      </c>
      <c r="E40" s="15" t="s">
        <v>25</v>
      </c>
      <c r="F40" s="16" t="s">
        <v>26</v>
      </c>
      <c r="G40" s="16" t="s">
        <v>27</v>
      </c>
      <c r="H40" s="15"/>
      <c r="I40" s="13" t="s">
        <v>28</v>
      </c>
      <c r="J40" s="17" t="s">
        <v>29</v>
      </c>
      <c r="K40" s="15" t="n">
        <v>4</v>
      </c>
      <c r="M40" s="18" t="n">
        <f aca="false">TableauBDDTuteurs[[#This Row],['#PAR Tutorat ALT]]-L40</f>
        <v>4</v>
      </c>
      <c r="N40" s="15" t="n">
        <v>6</v>
      </c>
      <c r="P40" s="19" t="n">
        <f aca="false">TableauBDDTuteurs[[#This Row],['# PAR  Tutorat INI]]-O40</f>
        <v>6</v>
      </c>
      <c r="Q40" s="15" t="n">
        <f aca="false">TableauBDDTuteurs[[#This Row],['#PAR Tutorat ALT]]+TableauBDDTuteurs[[#This Row],['# PAR  Tutorat INI]]</f>
        <v>10</v>
      </c>
      <c r="R40" s="20" t="n">
        <f aca="false">TableauBDDTuteurs[[#This Row],[Tutorat ALT - Affecté]]+TableauBDDTuteurs[[#This Row],[Tutorat INI - Affecté]]</f>
        <v>0</v>
      </c>
      <c r="S40" s="15"/>
      <c r="T40" s="15"/>
      <c r="U40" s="25"/>
    </row>
    <row r="41" customFormat="false" ht="13.8" hidden="false" customHeight="false" outlineLevel="0" collapsed="false">
      <c r="A41" s="22" t="s">
        <v>173</v>
      </c>
      <c r="B41" s="23" t="s">
        <v>174</v>
      </c>
      <c r="C41" s="24" t="s">
        <v>175</v>
      </c>
      <c r="D41" s="15" t="s">
        <v>86</v>
      </c>
      <c r="E41" s="15" t="s">
        <v>25</v>
      </c>
      <c r="F41" s="16" t="s">
        <v>26</v>
      </c>
      <c r="G41" s="16" t="s">
        <v>27</v>
      </c>
      <c r="H41" s="15"/>
      <c r="I41" s="13" t="s">
        <v>28</v>
      </c>
      <c r="J41" s="17" t="s">
        <v>176</v>
      </c>
      <c r="K41" s="15" t="n">
        <v>2</v>
      </c>
      <c r="M41" s="18" t="n">
        <f aca="false">TableauBDDTuteurs[[#This Row],['#PAR Tutorat ALT]]-L41</f>
        <v>2</v>
      </c>
      <c r="N41" s="15" t="n">
        <v>12</v>
      </c>
      <c r="P41" s="19" t="n">
        <f aca="false">TableauBDDTuteurs[[#This Row],['# PAR  Tutorat INI]]-O41</f>
        <v>12</v>
      </c>
      <c r="Q41" s="15" t="n">
        <f aca="false">TableauBDDTuteurs[[#This Row],['#PAR Tutorat ALT]]+TableauBDDTuteurs[[#This Row],['# PAR  Tutorat INI]]</f>
        <v>14</v>
      </c>
      <c r="R41" s="20" t="n">
        <f aca="false">TableauBDDTuteurs[[#This Row],[Tutorat ALT - Affecté]]+TableauBDDTuteurs[[#This Row],[Tutorat INI - Affecté]]</f>
        <v>0</v>
      </c>
      <c r="S41" s="25"/>
      <c r="T41" s="25" t="s">
        <v>177</v>
      </c>
      <c r="U41" s="25"/>
    </row>
    <row r="42" customFormat="false" ht="13.8" hidden="false" customHeight="false" outlineLevel="0" collapsed="false">
      <c r="A42" s="22" t="s">
        <v>178</v>
      </c>
      <c r="B42" s="23" t="s">
        <v>179</v>
      </c>
      <c r="C42" s="24" t="s">
        <v>180</v>
      </c>
      <c r="D42" s="15" t="s">
        <v>24</v>
      </c>
      <c r="E42" s="15" t="s">
        <v>25</v>
      </c>
      <c r="F42" s="16" t="s">
        <v>26</v>
      </c>
      <c r="G42" s="16" t="s">
        <v>27</v>
      </c>
      <c r="H42" s="15"/>
      <c r="I42" s="13" t="s">
        <v>28</v>
      </c>
      <c r="J42" s="17" t="s">
        <v>29</v>
      </c>
      <c r="K42" s="15" t="n">
        <v>4</v>
      </c>
      <c r="M42" s="18" t="n">
        <f aca="false">TableauBDDTuteurs[[#This Row],['#PAR Tutorat ALT]]-L42</f>
        <v>4</v>
      </c>
      <c r="N42" s="15" t="n">
        <v>6</v>
      </c>
      <c r="P42" s="19" t="n">
        <f aca="false">TableauBDDTuteurs[[#This Row],['# PAR  Tutorat INI]]-O42</f>
        <v>6</v>
      </c>
      <c r="Q42" s="1" t="n">
        <f aca="false">TableauBDDTuteurs[[#This Row],['#PAR Tutorat ALT]]+TableauBDDTuteurs[[#This Row],['# PAR  Tutorat INI]]</f>
        <v>10</v>
      </c>
      <c r="R42" s="20" t="n">
        <f aca="false">TableauBDDTuteurs[[#This Row],[Tutorat ALT - Affecté]]+TableauBDDTuteurs[[#This Row],[Tutorat INI - Affecté]]</f>
        <v>0</v>
      </c>
      <c r="S42" s="1"/>
      <c r="T42" s="15"/>
    </row>
    <row r="43" customFormat="false" ht="13.8" hidden="false" customHeight="false" outlineLevel="0" collapsed="false">
      <c r="A43" s="22" t="s">
        <v>181</v>
      </c>
      <c r="B43" s="23" t="s">
        <v>182</v>
      </c>
      <c r="C43" s="24" t="s">
        <v>183</v>
      </c>
      <c r="D43" s="15" t="s">
        <v>24</v>
      </c>
      <c r="E43" s="15" t="s">
        <v>25</v>
      </c>
      <c r="F43" s="16" t="s">
        <v>26</v>
      </c>
      <c r="G43" s="16" t="s">
        <v>27</v>
      </c>
      <c r="H43" s="13"/>
      <c r="I43" s="13"/>
      <c r="J43" s="17" t="s">
        <v>35</v>
      </c>
      <c r="K43" s="15" t="n">
        <v>4</v>
      </c>
      <c r="M43" s="18" t="n">
        <f aca="false">TableauBDDTuteurs[[#This Row],['#PAR Tutorat ALT]]-L43</f>
        <v>4</v>
      </c>
      <c r="N43" s="15" t="n">
        <v>12</v>
      </c>
      <c r="P43" s="19" t="n">
        <f aca="false">TableauBDDTuteurs[[#This Row],['# PAR  Tutorat INI]]-O43</f>
        <v>12</v>
      </c>
      <c r="Q43" s="15" t="n">
        <f aca="false">TableauBDDTuteurs[[#This Row],['#PAR Tutorat ALT]]+TableauBDDTuteurs[[#This Row],['# PAR  Tutorat INI]]</f>
        <v>16</v>
      </c>
      <c r="R43" s="20" t="n">
        <f aca="false">TableauBDDTuteurs[[#This Row],[Tutorat ALT - Affecté]]+TableauBDDTuteurs[[#This Row],[Tutorat INI - Affecté]]</f>
        <v>0</v>
      </c>
      <c r="S43" s="15"/>
      <c r="T43" s="15"/>
      <c r="U43" s="25"/>
    </row>
    <row r="44" customFormat="false" ht="13.8" hidden="false" customHeight="false" outlineLevel="0" collapsed="false">
      <c r="A44" s="22" t="s">
        <v>184</v>
      </c>
      <c r="B44" s="23" t="s">
        <v>185</v>
      </c>
      <c r="C44" s="24" t="s">
        <v>186</v>
      </c>
      <c r="D44" s="15" t="s">
        <v>86</v>
      </c>
      <c r="E44" s="37" t="s">
        <v>25</v>
      </c>
      <c r="F44" s="16" t="s">
        <v>26</v>
      </c>
      <c r="G44" s="16" t="s">
        <v>27</v>
      </c>
      <c r="H44" s="15"/>
      <c r="I44" s="13" t="s">
        <v>49</v>
      </c>
      <c r="J44" s="17" t="s">
        <v>29</v>
      </c>
      <c r="K44" s="37" t="n">
        <v>4</v>
      </c>
      <c r="M44" s="18" t="n">
        <f aca="false">TableauBDDTuteurs[[#This Row],['#PAR Tutorat ALT]]-L44</f>
        <v>4</v>
      </c>
      <c r="N44" s="15" t="n">
        <v>6</v>
      </c>
      <c r="P44" s="19" t="n">
        <f aca="false">TableauBDDTuteurs[[#This Row],['# PAR  Tutorat INI]]-O44</f>
        <v>6</v>
      </c>
      <c r="Q44" s="1" t="n">
        <f aca="false">TableauBDDTuteurs[[#This Row],['#PAR Tutorat ALT]]+TableauBDDTuteurs[[#This Row],['# PAR  Tutorat INI]]</f>
        <v>10</v>
      </c>
      <c r="R44" s="20" t="n">
        <f aca="false">TableauBDDTuteurs[[#This Row],[Tutorat ALT - Affecté]]+TableauBDDTuteurs[[#This Row],[Tutorat INI - Affecté]]</f>
        <v>0</v>
      </c>
      <c r="U44" s="25"/>
    </row>
    <row r="45" customFormat="false" ht="13.8" hidden="false" customHeight="false" outlineLevel="0" collapsed="false">
      <c r="A45" s="22" t="s">
        <v>187</v>
      </c>
      <c r="B45" s="23" t="s">
        <v>188</v>
      </c>
      <c r="C45" s="24" t="s">
        <v>189</v>
      </c>
      <c r="D45" s="15" t="s">
        <v>65</v>
      </c>
      <c r="E45" s="15" t="s">
        <v>25</v>
      </c>
      <c r="F45" s="16" t="s">
        <v>26</v>
      </c>
      <c r="G45" s="16" t="s">
        <v>27</v>
      </c>
      <c r="H45" s="15"/>
      <c r="I45" s="13" t="s">
        <v>57</v>
      </c>
      <c r="J45" s="17" t="s">
        <v>29</v>
      </c>
      <c r="K45" s="15" t="n">
        <v>4</v>
      </c>
      <c r="M45" s="18" t="n">
        <f aca="false">TableauBDDTuteurs[[#This Row],['#PAR Tutorat ALT]]-L45</f>
        <v>4</v>
      </c>
      <c r="N45" s="15" t="n">
        <v>6</v>
      </c>
      <c r="P45" s="19" t="n">
        <f aca="false">TableauBDDTuteurs[[#This Row],['# PAR  Tutorat INI]]-O45</f>
        <v>6</v>
      </c>
      <c r="Q45" s="15" t="n">
        <f aca="false">TableauBDDTuteurs[[#This Row],['#PAR Tutorat ALT]]+TableauBDDTuteurs[[#This Row],['# PAR  Tutorat INI]]</f>
        <v>10</v>
      </c>
      <c r="R45" s="20" t="n">
        <f aca="false">TableauBDDTuteurs[[#This Row],[Tutorat ALT - Affecté]]+TableauBDDTuteurs[[#This Row],[Tutorat INI - Affecté]]</f>
        <v>0</v>
      </c>
      <c r="S45" s="15"/>
      <c r="T45" s="15" t="s">
        <v>116</v>
      </c>
      <c r="U45" s="25"/>
    </row>
    <row r="46" customFormat="false" ht="13.8" hidden="false" customHeight="false" outlineLevel="0" collapsed="false">
      <c r="A46" s="22" t="s">
        <v>190</v>
      </c>
      <c r="B46" s="23" t="s">
        <v>191</v>
      </c>
      <c r="C46" s="24" t="s">
        <v>192</v>
      </c>
      <c r="D46" s="15" t="s">
        <v>65</v>
      </c>
      <c r="E46" s="15" t="s">
        <v>25</v>
      </c>
      <c r="F46" s="16" t="s">
        <v>26</v>
      </c>
      <c r="G46" s="16" t="s">
        <v>27</v>
      </c>
      <c r="H46" s="15"/>
      <c r="I46" s="13" t="s">
        <v>28</v>
      </c>
      <c r="J46" s="17" t="s">
        <v>66</v>
      </c>
      <c r="K46" s="15" t="n">
        <v>2</v>
      </c>
      <c r="M46" s="18" t="n">
        <f aca="false">TableauBDDTuteurs[[#This Row],['#PAR Tutorat ALT]]-L46</f>
        <v>2</v>
      </c>
      <c r="N46" s="15" t="n">
        <v>6</v>
      </c>
      <c r="P46" s="19" t="n">
        <f aca="false">TableauBDDTuteurs[[#This Row],['# PAR  Tutorat INI]]-O46</f>
        <v>6</v>
      </c>
      <c r="Q46" s="15" t="n">
        <f aca="false">TableauBDDTuteurs[[#This Row],['#PAR Tutorat ALT]]+TableauBDDTuteurs[[#This Row],['# PAR  Tutorat INI]]</f>
        <v>8</v>
      </c>
      <c r="R46" s="20" t="n">
        <f aca="false">TableauBDDTuteurs[[#This Row],[Tutorat ALT - Affecté]]+TableauBDDTuteurs[[#This Row],[Tutorat INI - Affecté]]</f>
        <v>0</v>
      </c>
      <c r="S46" s="15"/>
      <c r="T46" s="15"/>
      <c r="U46" s="25"/>
    </row>
    <row r="47" customFormat="false" ht="13.8" hidden="false" customHeight="false" outlineLevel="0" collapsed="false">
      <c r="A47" s="22" t="s">
        <v>193</v>
      </c>
      <c r="B47" s="23" t="s">
        <v>194</v>
      </c>
      <c r="C47" s="24" t="s">
        <v>195</v>
      </c>
      <c r="D47" s="15" t="s">
        <v>24</v>
      </c>
      <c r="E47" s="15" t="s">
        <v>25</v>
      </c>
      <c r="F47" s="16" t="s">
        <v>26</v>
      </c>
      <c r="G47" s="16" t="s">
        <v>27</v>
      </c>
      <c r="H47" s="15" t="s">
        <v>196</v>
      </c>
      <c r="I47" s="13"/>
      <c r="J47" s="17" t="s">
        <v>61</v>
      </c>
      <c r="K47" s="15" t="n">
        <v>4</v>
      </c>
      <c r="M47" s="18" t="n">
        <f aca="false">TableauBDDTuteurs[[#This Row],['#PAR Tutorat ALT]]-L47</f>
        <v>4</v>
      </c>
      <c r="N47" s="15" t="n">
        <v>8</v>
      </c>
      <c r="P47" s="19" t="n">
        <f aca="false">TableauBDDTuteurs[[#This Row],['# PAR  Tutorat INI]]-O47</f>
        <v>8</v>
      </c>
      <c r="Q47" s="1" t="n">
        <f aca="false">TableauBDDTuteurs[[#This Row],['#PAR Tutorat ALT]]+TableauBDDTuteurs[[#This Row],['# PAR  Tutorat INI]]</f>
        <v>12</v>
      </c>
      <c r="R47" s="20" t="n">
        <f aca="false">TableauBDDTuteurs[[#This Row],[Tutorat ALT - Affecté]]+TableauBDDTuteurs[[#This Row],[Tutorat INI - Affecté]]</f>
        <v>0</v>
      </c>
      <c r="S47" s="1"/>
      <c r="T47" s="15" t="s">
        <v>116</v>
      </c>
      <c r="U47" s="32"/>
    </row>
    <row r="48" customFormat="false" ht="13.8" hidden="false" customHeight="false" outlineLevel="0" collapsed="false">
      <c r="A48" s="22" t="s">
        <v>197</v>
      </c>
      <c r="B48" s="23" t="s">
        <v>198</v>
      </c>
      <c r="C48" s="24" t="s">
        <v>199</v>
      </c>
      <c r="D48" s="16" t="s">
        <v>34</v>
      </c>
      <c r="E48" s="15" t="s">
        <v>25</v>
      </c>
      <c r="F48" s="16" t="s">
        <v>26</v>
      </c>
      <c r="G48" s="16" t="s">
        <v>27</v>
      </c>
      <c r="H48" s="25"/>
      <c r="I48" s="13" t="s">
        <v>57</v>
      </c>
      <c r="J48" s="17" t="s">
        <v>29</v>
      </c>
      <c r="K48" s="15" t="n">
        <v>2</v>
      </c>
      <c r="M48" s="18" t="n">
        <f aca="false">TableauBDDTuteurs[[#This Row],['#PAR Tutorat ALT]]-L48</f>
        <v>2</v>
      </c>
      <c r="N48" s="15" t="n">
        <v>6</v>
      </c>
      <c r="P48" s="19" t="n">
        <f aca="false">TableauBDDTuteurs[[#This Row],['# PAR  Tutorat INI]]-O48</f>
        <v>6</v>
      </c>
      <c r="Q48" s="15" t="n">
        <f aca="false">TableauBDDTuteurs[[#This Row],['#PAR Tutorat ALT]]+TableauBDDTuteurs[[#This Row],['# PAR  Tutorat INI]]</f>
        <v>8</v>
      </c>
      <c r="R48" s="20" t="n">
        <f aca="false">TableauBDDTuteurs[[#This Row],[Tutorat ALT - Affecté]]+TableauBDDTuteurs[[#This Row],[Tutorat INI - Affecté]]</f>
        <v>0</v>
      </c>
      <c r="S48" s="13"/>
      <c r="T48" s="13" t="s">
        <v>200</v>
      </c>
      <c r="U48" s="25"/>
    </row>
    <row r="49" customFormat="false" ht="13.8" hidden="false" customHeight="false" outlineLevel="0" collapsed="false">
      <c r="A49" s="22" t="s">
        <v>201</v>
      </c>
      <c r="B49" s="23" t="s">
        <v>202</v>
      </c>
      <c r="C49" s="24" t="s">
        <v>203</v>
      </c>
      <c r="D49" s="15" t="s">
        <v>65</v>
      </c>
      <c r="E49" s="15" t="s">
        <v>25</v>
      </c>
      <c r="F49" s="16" t="s">
        <v>26</v>
      </c>
      <c r="G49" s="16" t="s">
        <v>27</v>
      </c>
      <c r="H49" s="15"/>
      <c r="I49" s="13" t="s">
        <v>49</v>
      </c>
      <c r="J49" s="17" t="s">
        <v>61</v>
      </c>
      <c r="K49" s="15" t="n">
        <v>5</v>
      </c>
      <c r="M49" s="18" t="n">
        <f aca="false">TableauBDDTuteurs[[#This Row],['#PAR Tutorat ALT]]-L49</f>
        <v>5</v>
      </c>
      <c r="N49" s="15" t="n">
        <v>6</v>
      </c>
      <c r="P49" s="19" t="n">
        <f aca="false">TableauBDDTuteurs[[#This Row],['# PAR  Tutorat INI]]-O49</f>
        <v>6</v>
      </c>
      <c r="Q49" s="15" t="n">
        <f aca="false">TableauBDDTuteurs[[#This Row],['#PAR Tutorat ALT]]+TableauBDDTuteurs[[#This Row],['# PAR  Tutorat INI]]</f>
        <v>11</v>
      </c>
      <c r="R49" s="20" t="n">
        <f aca="false">TableauBDDTuteurs[[#This Row],[Tutorat ALT - Affecté]]+TableauBDDTuteurs[[#This Row],[Tutorat INI - Affecté]]</f>
        <v>0</v>
      </c>
      <c r="S49" s="15"/>
      <c r="T49" s="15" t="s">
        <v>116</v>
      </c>
      <c r="U49" s="25"/>
    </row>
    <row r="50" customFormat="false" ht="13.8" hidden="false" customHeight="false" outlineLevel="0" collapsed="false">
      <c r="A50" s="22" t="s">
        <v>204</v>
      </c>
      <c r="B50" s="23" t="s">
        <v>205</v>
      </c>
      <c r="C50" s="24" t="s">
        <v>206</v>
      </c>
      <c r="D50" s="15" t="s">
        <v>86</v>
      </c>
      <c r="E50" s="15" t="s">
        <v>25</v>
      </c>
      <c r="F50" s="16" t="s">
        <v>26</v>
      </c>
      <c r="G50" s="16" t="s">
        <v>27</v>
      </c>
      <c r="H50" s="15"/>
      <c r="I50" s="13"/>
      <c r="J50" s="17" t="s">
        <v>176</v>
      </c>
      <c r="K50" s="15" t="n">
        <v>2</v>
      </c>
      <c r="M50" s="18" t="n">
        <f aca="false">TableauBDDTuteurs[[#This Row],['#PAR Tutorat ALT]]-L50</f>
        <v>2</v>
      </c>
      <c r="N50" s="15" t="n">
        <v>12</v>
      </c>
      <c r="P50" s="19" t="n">
        <f aca="false">TableauBDDTuteurs[[#This Row],['# PAR  Tutorat INI]]-O50</f>
        <v>12</v>
      </c>
      <c r="Q50" s="15" t="n">
        <f aca="false">TableauBDDTuteurs[[#This Row],['#PAR Tutorat ALT]]+TableauBDDTuteurs[[#This Row],['# PAR  Tutorat INI]]</f>
        <v>14</v>
      </c>
      <c r="R50" s="20" t="n">
        <f aca="false">TableauBDDTuteurs[[#This Row],[Tutorat ALT - Affecté]]+TableauBDDTuteurs[[#This Row],[Tutorat INI - Affecté]]</f>
        <v>0</v>
      </c>
      <c r="S50" s="25"/>
      <c r="T50" s="25" t="s">
        <v>207</v>
      </c>
      <c r="U50" s="25"/>
    </row>
    <row r="51" customFormat="false" ht="13.8" hidden="false" customHeight="false" outlineLevel="0" collapsed="false">
      <c r="A51" s="22" t="s">
        <v>208</v>
      </c>
      <c r="B51" s="23" t="s">
        <v>209</v>
      </c>
      <c r="C51" s="24" t="s">
        <v>210</v>
      </c>
      <c r="D51" s="15" t="s">
        <v>86</v>
      </c>
      <c r="E51" s="15" t="s">
        <v>25</v>
      </c>
      <c r="F51" s="16" t="s">
        <v>26</v>
      </c>
      <c r="G51" s="16" t="s">
        <v>27</v>
      </c>
      <c r="H51" s="15"/>
      <c r="I51" s="13" t="s">
        <v>49</v>
      </c>
      <c r="J51" s="17" t="s">
        <v>176</v>
      </c>
      <c r="K51" s="15" t="n">
        <v>1</v>
      </c>
      <c r="M51" s="18" t="n">
        <f aca="false">TableauBDDTuteurs[[#This Row],['#PAR Tutorat ALT]]-L51</f>
        <v>1</v>
      </c>
      <c r="N51" s="15" t="n">
        <v>6</v>
      </c>
      <c r="P51" s="19" t="n">
        <f aca="false">TableauBDDTuteurs[[#This Row],['# PAR  Tutorat INI]]-O51</f>
        <v>6</v>
      </c>
      <c r="Q51" s="15" t="n">
        <f aca="false">TableauBDDTuteurs[[#This Row],['#PAR Tutorat ALT]]+TableauBDDTuteurs[[#This Row],['# PAR  Tutorat INI]]</f>
        <v>7</v>
      </c>
      <c r="R51" s="20" t="n">
        <f aca="false">TableauBDDTuteurs[[#This Row],[Tutorat ALT - Affecté]]+TableauBDDTuteurs[[#This Row],[Tutorat INI - Affecté]]</f>
        <v>0</v>
      </c>
      <c r="S51" s="25"/>
      <c r="T51" s="25" t="s">
        <v>211</v>
      </c>
      <c r="U51" s="25"/>
    </row>
    <row r="52" customFormat="false" ht="13.8" hidden="false" customHeight="false" outlineLevel="0" collapsed="false">
      <c r="A52" s="22" t="s">
        <v>212</v>
      </c>
      <c r="B52" s="23" t="s">
        <v>213</v>
      </c>
      <c r="C52" s="24" t="s">
        <v>214</v>
      </c>
      <c r="D52" s="15" t="s">
        <v>86</v>
      </c>
      <c r="E52" s="15" t="s">
        <v>25</v>
      </c>
      <c r="F52" s="16" t="s">
        <v>26</v>
      </c>
      <c r="G52" s="16" t="s">
        <v>27</v>
      </c>
      <c r="H52" s="15"/>
      <c r="I52" s="13" t="s">
        <v>49</v>
      </c>
      <c r="J52" s="17" t="s">
        <v>61</v>
      </c>
      <c r="K52" s="15" t="n">
        <v>6</v>
      </c>
      <c r="M52" s="18" t="n">
        <f aca="false">TableauBDDTuteurs[[#This Row],['#PAR Tutorat ALT]]-L52</f>
        <v>6</v>
      </c>
      <c r="N52" s="15" t="n">
        <v>8</v>
      </c>
      <c r="P52" s="19" t="n">
        <f aca="false">TableauBDDTuteurs[[#This Row],['# PAR  Tutorat INI]]-O52</f>
        <v>8</v>
      </c>
      <c r="Q52" s="15" t="n">
        <f aca="false">TableauBDDTuteurs[[#This Row],['#PAR Tutorat ALT]]+TableauBDDTuteurs[[#This Row],['# PAR  Tutorat INI]]</f>
        <v>14</v>
      </c>
      <c r="R52" s="20" t="n">
        <f aca="false">TableauBDDTuteurs[[#This Row],[Tutorat ALT - Affecté]]+TableauBDDTuteurs[[#This Row],[Tutorat INI - Affecté]]</f>
        <v>0</v>
      </c>
      <c r="S52" s="15"/>
      <c r="T52" s="15"/>
      <c r="U52" s="25"/>
    </row>
    <row r="53" customFormat="false" ht="13.8" hidden="false" customHeight="false" outlineLevel="0" collapsed="false">
      <c r="A53" s="22" t="s">
        <v>215</v>
      </c>
      <c r="B53" s="23" t="s">
        <v>216</v>
      </c>
      <c r="C53" s="24" t="s">
        <v>217</v>
      </c>
      <c r="D53" s="15" t="s">
        <v>24</v>
      </c>
      <c r="E53" s="15" t="s">
        <v>25</v>
      </c>
      <c r="F53" s="16" t="s">
        <v>26</v>
      </c>
      <c r="G53" s="16" t="s">
        <v>27</v>
      </c>
      <c r="H53" s="15"/>
      <c r="I53" s="13" t="s">
        <v>28</v>
      </c>
      <c r="J53" s="17" t="s">
        <v>61</v>
      </c>
      <c r="K53" s="15" t="n">
        <v>4</v>
      </c>
      <c r="M53" s="18" t="n">
        <f aca="false">TableauBDDTuteurs[[#This Row],['#PAR Tutorat ALT]]-L53</f>
        <v>4</v>
      </c>
      <c r="N53" s="15" t="n">
        <v>8</v>
      </c>
      <c r="P53" s="19" t="n">
        <f aca="false">TableauBDDTuteurs[[#This Row],['# PAR  Tutorat INI]]-O53</f>
        <v>8</v>
      </c>
      <c r="Q53" s="15" t="n">
        <f aca="false">TableauBDDTuteurs[[#This Row],['#PAR Tutorat ALT]]+TableauBDDTuteurs[[#This Row],['# PAR  Tutorat INI]]</f>
        <v>12</v>
      </c>
      <c r="R53" s="20" t="n">
        <f aca="false">TableauBDDTuteurs[[#This Row],[Tutorat ALT - Affecté]]+TableauBDDTuteurs[[#This Row],[Tutorat INI - Affecté]]</f>
        <v>0</v>
      </c>
      <c r="S53" s="15"/>
      <c r="T53" s="15"/>
      <c r="U53" s="25"/>
    </row>
    <row r="54" customFormat="false" ht="13.8" hidden="false" customHeight="false" outlineLevel="0" collapsed="false">
      <c r="A54" s="22" t="s">
        <v>218</v>
      </c>
      <c r="B54" s="23" t="s">
        <v>219</v>
      </c>
      <c r="C54" s="24" t="s">
        <v>220</v>
      </c>
      <c r="D54" s="16" t="s">
        <v>34</v>
      </c>
      <c r="E54" s="15" t="s">
        <v>25</v>
      </c>
      <c r="F54" s="16" t="s">
        <v>26</v>
      </c>
      <c r="G54" s="16" t="s">
        <v>27</v>
      </c>
      <c r="H54" s="25"/>
      <c r="I54" s="13" t="s">
        <v>28</v>
      </c>
      <c r="J54" s="17" t="s">
        <v>61</v>
      </c>
      <c r="K54" s="15" t="n">
        <v>2</v>
      </c>
      <c r="M54" s="18" t="n">
        <f aca="false">TableauBDDTuteurs[[#This Row],['#PAR Tutorat ALT]]-L54</f>
        <v>2</v>
      </c>
      <c r="N54" s="15" t="n">
        <v>6</v>
      </c>
      <c r="P54" s="19" t="n">
        <f aca="false">TableauBDDTuteurs[[#This Row],['# PAR  Tutorat INI]]-O54</f>
        <v>6</v>
      </c>
      <c r="Q54" s="15" t="n">
        <f aca="false">TableauBDDTuteurs[[#This Row],['#PAR Tutorat ALT]]+TableauBDDTuteurs[[#This Row],['# PAR  Tutorat INI]]</f>
        <v>8</v>
      </c>
      <c r="R54" s="20" t="n">
        <f aca="false">TableauBDDTuteurs[[#This Row],[Tutorat ALT - Affecté]]+TableauBDDTuteurs[[#This Row],[Tutorat INI - Affecté]]</f>
        <v>0</v>
      </c>
      <c r="S54" s="13"/>
      <c r="T54" s="13" t="s">
        <v>90</v>
      </c>
      <c r="U54" s="25"/>
    </row>
    <row r="55" customFormat="false" ht="13.8" hidden="false" customHeight="false" outlineLevel="0" collapsed="false">
      <c r="A55" s="22" t="s">
        <v>221</v>
      </c>
      <c r="B55" s="23" t="s">
        <v>222</v>
      </c>
      <c r="C55" s="24" t="s">
        <v>223</v>
      </c>
      <c r="D55" s="15" t="s">
        <v>65</v>
      </c>
      <c r="E55" s="15" t="s">
        <v>25</v>
      </c>
      <c r="F55" s="16" t="s">
        <v>26</v>
      </c>
      <c r="G55" s="16" t="s">
        <v>27</v>
      </c>
      <c r="H55" s="15"/>
      <c r="I55" s="13" t="s">
        <v>28</v>
      </c>
      <c r="J55" s="17" t="s">
        <v>29</v>
      </c>
      <c r="K55" s="15" t="n">
        <v>4</v>
      </c>
      <c r="M55" s="18" t="n">
        <f aca="false">TableauBDDTuteurs[[#This Row],['#PAR Tutorat ALT]]-L55</f>
        <v>4</v>
      </c>
      <c r="N55" s="15" t="n">
        <v>6</v>
      </c>
      <c r="P55" s="19" t="n">
        <f aca="false">TableauBDDTuteurs[[#This Row],['# PAR  Tutorat INI]]-O55</f>
        <v>6</v>
      </c>
      <c r="Q55" s="1" t="n">
        <f aca="false">TableauBDDTuteurs[[#This Row],['#PAR Tutorat ALT]]+TableauBDDTuteurs[[#This Row],['# PAR  Tutorat INI]]</f>
        <v>10</v>
      </c>
      <c r="R55" s="20" t="n">
        <f aca="false">TableauBDDTuteurs[[#This Row],[Tutorat ALT - Affecté]]+TableauBDDTuteurs[[#This Row],[Tutorat INI - Affecté]]</f>
        <v>0</v>
      </c>
      <c r="S55" s="1"/>
      <c r="T55" s="15"/>
    </row>
    <row r="56" customFormat="false" ht="13.8" hidden="false" customHeight="false" outlineLevel="0" collapsed="false">
      <c r="A56" s="22" t="s">
        <v>224</v>
      </c>
      <c r="B56" s="23" t="s">
        <v>225</v>
      </c>
      <c r="C56" s="24" t="s">
        <v>226</v>
      </c>
      <c r="D56" s="15" t="s">
        <v>65</v>
      </c>
      <c r="E56" s="15" t="s">
        <v>25</v>
      </c>
      <c r="F56" s="16" t="s">
        <v>26</v>
      </c>
      <c r="G56" s="16"/>
      <c r="H56" s="15"/>
      <c r="I56" s="13" t="s">
        <v>28</v>
      </c>
      <c r="J56" s="17" t="s">
        <v>29</v>
      </c>
      <c r="K56" s="15" t="n">
        <v>4</v>
      </c>
      <c r="M56" s="18" t="n">
        <f aca="false">TableauBDDTuteurs[[#This Row],['#PAR Tutorat ALT]]-L56</f>
        <v>4</v>
      </c>
      <c r="N56" s="15" t="n">
        <v>6</v>
      </c>
      <c r="P56" s="19" t="n">
        <f aca="false">TableauBDDTuteurs[[#This Row],['# PAR  Tutorat INI]]-O56</f>
        <v>6</v>
      </c>
      <c r="Q56" s="15" t="n">
        <f aca="false">TableauBDDTuteurs[[#This Row],['#PAR Tutorat ALT]]+TableauBDDTuteurs[[#This Row],['# PAR  Tutorat INI]]</f>
        <v>10</v>
      </c>
      <c r="R56" s="20" t="n">
        <f aca="false">TableauBDDTuteurs[[#This Row],[Tutorat ALT - Affecté]]+TableauBDDTuteurs[[#This Row],[Tutorat INI - Affecté]]</f>
        <v>0</v>
      </c>
      <c r="S56" s="15"/>
      <c r="T56" s="15"/>
      <c r="U56" s="25"/>
    </row>
    <row r="57" customFormat="false" ht="23.85" hidden="false" customHeight="false" outlineLevel="0" collapsed="false">
      <c r="A57" s="22" t="s">
        <v>227</v>
      </c>
      <c r="B57" s="23" t="s">
        <v>228</v>
      </c>
      <c r="C57" s="24" t="s">
        <v>229</v>
      </c>
      <c r="D57" s="15" t="s">
        <v>24</v>
      </c>
      <c r="E57" s="15" t="s">
        <v>25</v>
      </c>
      <c r="F57" s="16" t="s">
        <v>26</v>
      </c>
      <c r="G57" s="16" t="s">
        <v>27</v>
      </c>
      <c r="H57" s="15"/>
      <c r="I57" s="13" t="s">
        <v>28</v>
      </c>
      <c r="J57" s="17" t="s">
        <v>35</v>
      </c>
      <c r="K57" s="15" t="n">
        <v>4</v>
      </c>
      <c r="M57" s="18" t="n">
        <f aca="false">TableauBDDTuteurs[[#This Row],['#PAR Tutorat ALT]]-L57</f>
        <v>4</v>
      </c>
      <c r="N57" s="15" t="n">
        <v>12</v>
      </c>
      <c r="P57" s="19" t="n">
        <f aca="false">TableauBDDTuteurs[[#This Row],['# PAR  Tutorat INI]]-O57</f>
        <v>12</v>
      </c>
      <c r="Q57" s="15" t="n">
        <f aca="false">TableauBDDTuteurs[[#This Row],['#PAR Tutorat ALT]]+TableauBDDTuteurs[[#This Row],['# PAR  Tutorat INI]]</f>
        <v>16</v>
      </c>
      <c r="R57" s="38" t="n">
        <f aca="false">TableauBDDTuteurs[[#This Row],[Tutorat ALT - Affecté]]+TableauBDDTuteurs[[#This Row],[Tutorat INI - Affecté]]</f>
        <v>0</v>
      </c>
      <c r="S57" s="15"/>
      <c r="T57" s="15"/>
      <c r="U57" s="39"/>
    </row>
    <row r="58" customFormat="false" ht="13.8" hidden="false" customHeight="false" outlineLevel="0" collapsed="false">
      <c r="A58" s="22" t="s">
        <v>230</v>
      </c>
      <c r="B58" s="23" t="s">
        <v>231</v>
      </c>
      <c r="C58" s="24" t="s">
        <v>232</v>
      </c>
      <c r="D58" s="16" t="s">
        <v>34</v>
      </c>
      <c r="E58" s="15" t="s">
        <v>25</v>
      </c>
      <c r="F58" s="16" t="s">
        <v>26</v>
      </c>
      <c r="G58" s="16" t="s">
        <v>27</v>
      </c>
      <c r="H58" s="25"/>
      <c r="I58" s="13" t="s">
        <v>49</v>
      </c>
      <c r="J58" s="17" t="s">
        <v>35</v>
      </c>
      <c r="K58" s="15" t="n">
        <v>4</v>
      </c>
      <c r="M58" s="18" t="n">
        <f aca="false">TableauBDDTuteurs[[#This Row],['#PAR Tutorat ALT]]-L58</f>
        <v>4</v>
      </c>
      <c r="N58" s="15" t="n">
        <v>12</v>
      </c>
      <c r="P58" s="19" t="n">
        <f aca="false">TableauBDDTuteurs[[#This Row],['# PAR  Tutorat INI]]-O58</f>
        <v>12</v>
      </c>
      <c r="Q58" s="15" t="n">
        <f aca="false">TableauBDDTuteurs[[#This Row],['#PAR Tutorat ALT]]+TableauBDDTuteurs[[#This Row],['# PAR  Tutorat INI]]</f>
        <v>16</v>
      </c>
      <c r="R58" s="20" t="n">
        <f aca="false">TableauBDDTuteurs[[#This Row],[Tutorat ALT - Affecté]]+TableauBDDTuteurs[[#This Row],[Tutorat INI - Affecté]]</f>
        <v>0</v>
      </c>
      <c r="S58" s="13"/>
      <c r="T58" s="13" t="s">
        <v>233</v>
      </c>
      <c r="U58" s="25"/>
    </row>
    <row r="59" customFormat="false" ht="13.8" hidden="false" customHeight="false" outlineLevel="0" collapsed="false">
      <c r="A59" s="22" t="s">
        <v>234</v>
      </c>
      <c r="B59" s="23" t="s">
        <v>235</v>
      </c>
      <c r="C59" s="24" t="s">
        <v>236</v>
      </c>
      <c r="D59" s="16" t="s">
        <v>34</v>
      </c>
      <c r="E59" s="15" t="s">
        <v>25</v>
      </c>
      <c r="F59" s="16" t="s">
        <v>26</v>
      </c>
      <c r="G59" s="16" t="s">
        <v>27</v>
      </c>
      <c r="H59" s="25"/>
      <c r="I59" s="13" t="s">
        <v>57</v>
      </c>
      <c r="J59" s="17" t="s">
        <v>29</v>
      </c>
      <c r="K59" s="15" t="n">
        <v>2</v>
      </c>
      <c r="M59" s="18" t="n">
        <f aca="false">TableauBDDTuteurs[[#This Row],['#PAR Tutorat ALT]]-L59</f>
        <v>2</v>
      </c>
      <c r="N59" s="15" t="n">
        <v>6</v>
      </c>
      <c r="P59" s="19" t="n">
        <f aca="false">TableauBDDTuteurs[[#This Row],['# PAR  Tutorat INI]]-O59</f>
        <v>6</v>
      </c>
      <c r="Q59" s="1" t="n">
        <f aca="false">TableauBDDTuteurs[[#This Row],['#PAR Tutorat ALT]]+TableauBDDTuteurs[[#This Row],['# PAR  Tutorat INI]]</f>
        <v>8</v>
      </c>
      <c r="R59" s="20" t="n">
        <f aca="false">TableauBDDTuteurs[[#This Row],[Tutorat ALT - Affecté]]+TableauBDDTuteurs[[#This Row],[Tutorat INI - Affecté]]</f>
        <v>0</v>
      </c>
      <c r="T59" s="13" t="s">
        <v>237</v>
      </c>
      <c r="U59" s="32"/>
    </row>
    <row r="65" customFormat="false" ht="15" hidden="false" customHeight="false" outlineLevel="0" collapsed="false">
      <c r="O65" s="36"/>
    </row>
    <row r="66" customFormat="false" ht="15" hidden="false" customHeight="false" outlineLevel="0" collapsed="false">
      <c r="O66" s="36"/>
    </row>
    <row r="67" customFormat="false" ht="15" hidden="false" customHeight="false" outlineLevel="0" collapsed="false">
      <c r="O67" s="36"/>
    </row>
    <row r="68" customFormat="false" ht="15" hidden="false" customHeight="false" outlineLevel="0" collapsed="false">
      <c r="O68" s="36"/>
    </row>
    <row r="69" customFormat="false" ht="15" hidden="false" customHeight="false" outlineLevel="0" collapsed="false">
      <c r="O69" s="36"/>
    </row>
    <row r="70" customFormat="false" ht="15" hidden="false" customHeight="false" outlineLevel="0" collapsed="false">
      <c r="O70" s="36"/>
    </row>
    <row r="71" customFormat="false" ht="15" hidden="false" customHeight="false" outlineLevel="0" collapsed="false">
      <c r="O71" s="36"/>
    </row>
    <row r="72" customFormat="false" ht="15" hidden="false" customHeight="false" outlineLevel="0" collapsed="false">
      <c r="O72" s="36"/>
    </row>
    <row r="73" customFormat="false" ht="15" hidden="false" customHeight="false" outlineLevel="0" collapsed="false">
      <c r="O73" s="36"/>
    </row>
    <row r="74" customFormat="false" ht="15" hidden="false" customHeight="false" outlineLevel="0" collapsed="false">
      <c r="O74" s="36"/>
    </row>
    <row r="75" customFormat="false" ht="15" hidden="false" customHeight="false" outlineLevel="0" collapsed="false">
      <c r="O75" s="36"/>
    </row>
    <row r="76" customFormat="false" ht="15" hidden="false" customHeight="false" outlineLevel="0" collapsed="false">
      <c r="O76" s="36"/>
    </row>
    <row r="77" customFormat="false" ht="15" hidden="false" customHeight="false" outlineLevel="0" collapsed="false">
      <c r="O77" s="36"/>
    </row>
    <row r="78" customFormat="false" ht="15" hidden="false" customHeight="false" outlineLevel="0" collapsed="false">
      <c r="O78" s="36"/>
    </row>
    <row r="79" customFormat="false" ht="15" hidden="false" customHeight="false" outlineLevel="0" collapsed="false">
      <c r="O79" s="36"/>
    </row>
    <row r="80" customFormat="false" ht="15" hidden="false" customHeight="false" outlineLevel="0" collapsed="false">
      <c r="O80" s="36"/>
    </row>
    <row r="81" customFormat="false" ht="15" hidden="false" customHeight="false" outlineLevel="0" collapsed="false">
      <c r="O81" s="36"/>
    </row>
    <row r="82" customFormat="false" ht="15" hidden="false" customHeight="false" outlineLevel="0" collapsed="false">
      <c r="O82" s="36"/>
    </row>
    <row r="83" customFormat="false" ht="15" hidden="false" customHeight="false" outlineLevel="0" collapsed="false">
      <c r="O83" s="36"/>
    </row>
    <row r="84" customFormat="false" ht="15" hidden="false" customHeight="false" outlineLevel="0" collapsed="false">
      <c r="O84" s="36"/>
    </row>
    <row r="85" customFormat="false" ht="15" hidden="false" customHeight="false" outlineLevel="0" collapsed="false">
      <c r="O85" s="36"/>
    </row>
    <row r="86" customFormat="false" ht="15" hidden="false" customHeight="false" outlineLevel="0" collapsed="false">
      <c r="O86" s="36"/>
    </row>
    <row r="87" customFormat="false" ht="15" hidden="false" customHeight="false" outlineLevel="0" collapsed="false">
      <c r="O87" s="36"/>
    </row>
    <row r="88" customFormat="false" ht="15" hidden="false" customHeight="false" outlineLevel="0" collapsed="false">
      <c r="O88" s="36"/>
    </row>
    <row r="89" customFormat="false" ht="15" hidden="false" customHeight="false" outlineLevel="0" collapsed="false">
      <c r="O89" s="36"/>
    </row>
    <row r="90" customFormat="false" ht="15" hidden="false" customHeight="false" outlineLevel="0" collapsed="false">
      <c r="O90" s="36"/>
    </row>
    <row r="91" customFormat="false" ht="15" hidden="false" customHeight="false" outlineLevel="0" collapsed="false">
      <c r="O91" s="36"/>
    </row>
    <row r="92" customFormat="false" ht="15" hidden="false" customHeight="false" outlineLevel="0" collapsed="false">
      <c r="O92" s="36"/>
    </row>
    <row r="93" customFormat="false" ht="15" hidden="false" customHeight="false" outlineLevel="0" collapsed="false">
      <c r="O93" s="36"/>
    </row>
    <row r="94" customFormat="false" ht="15" hidden="false" customHeight="false" outlineLevel="0" collapsed="false">
      <c r="O94" s="36"/>
    </row>
    <row r="95" customFormat="false" ht="15" hidden="false" customHeight="false" outlineLevel="0" collapsed="false">
      <c r="O95" s="36"/>
    </row>
    <row r="96" customFormat="false" ht="15" hidden="false" customHeight="false" outlineLevel="0" collapsed="false">
      <c r="O96" s="36"/>
    </row>
    <row r="97" customFormat="false" ht="15" hidden="false" customHeight="false" outlineLevel="0" collapsed="false">
      <c r="O97" s="36"/>
    </row>
    <row r="98" customFormat="false" ht="15" hidden="false" customHeight="false" outlineLevel="0" collapsed="false">
      <c r="O98" s="36"/>
    </row>
  </sheetData>
  <printOptions headings="true" gridLines="true" gridLinesSet="true" horizontalCentered="false" verticalCentered="false"/>
  <pageMargins left="0.354166666666667" right="0.354166666666667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item1.xml><?xml version="1.0" encoding="utf-8"?>
<DataMashup xmlns="http://schemas.microsoft.com/DataMashup">AAAAABYDAABQSwMEFAACAAgAoYVcWOR714imAAAA9gAAABIAHABDb25maWcvUGFja2FnZS54bWwgohgAKKAUAAAAAAAAAAAAAAAAAAAAAAAAAAAAhY8xDoIwGIWvQrrTQjWGkJ8ymDhJYjQxrk2p0AjFtMVyNweP5BXEKOrm+L73De/drzfIh7YJLtJY1ekMxThCgdSiK5WuMtS7Y5ignMGGixOvZDDK2qaDLTNUO3dOCfHeYz/DnakIjaKYHIr1TtSy5egjq/9yqLR1XAuJGOxfYxjFMZ3jBU1wBGSCUCj9Fei499n+QFj2jeuNZEcTrrZApgjk/YE9AFBLAwQUAAIACAChhVxY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oYVcWCiKR7gOAAAAEQAAABMAHABGb3JtdWxhcy9TZWN0aW9uMS5tIKIYACigFAAAAAAAAAAAAAAAAAAAAAAAAAAAACtOTS7JzM9TCIbQhtYAUEsBAi0AFAACAAgAoYVcWOR714imAAAA9gAAABIAAAAAAAAAAAAAAAAAAAAAAENvbmZpZy9QYWNrYWdlLnhtbFBLAQItABQAAgAIAKGFXFgPyumrpAAAAOkAAAATAAAAAAAAAAAAAAAAAPIAAABbQ29udGVudF9UeXBlc10ueG1sUEsBAi0AFAACAAgAoYVcWCiKR7gOAAAAEQAAABMAAAAAAAAAAAAAAAAA4wEAAEZvcm11bGFzL1NlY3Rpb24xLm1QSwUGAAAAAAMAAwDCAAAAPgI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WQEAAAAAAAA3AQ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gLz48L0l0ZW0+PC9JdGVtcz48L0xvY2FsUGFja2FnZU1ldGFkYXRhRmlsZT4WAAAAUEsFBgAAAAAAAAAAAAAAAAAAAAAAANoAAAABAAAA0Iyd3wEV0RGMegDAT8KX6wEAAADzeJQkPM0CSbLREVp6C8MiAAAAAAIAAAAAAANmAADAAAAAEAAAANqJXmanslyPlpfvW6XiZBwAAAAABIAAAKAAAAAQAAAAcYfBqAguCE7cg66LzWpCaFAAAABfeN/ObJbaxEPQy1NNOWSBpnpy1xTeMc01FTDhZWiVv23rYZXZnpLiNxu0fqDLvjxOA3A056sw3a4slVkvbP6CqlU4YCZvlaCEHDXv5qh+bxQAAAD7ou03oBScYC6SMM7lI+BkuA1Gqw==</DataMashup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3EBE25513809418DC57CCDA5E54B1C" ma:contentTypeVersion="11" ma:contentTypeDescription="Crée un document." ma:contentTypeScope="" ma:versionID="f45bb324d6fcb772e616b80c0bdd21f0">
  <xsd:schema xmlns:xsd="http://www.w3.org/2001/XMLSchema" xmlns:xs="http://www.w3.org/2001/XMLSchema" xmlns:p="http://schemas.microsoft.com/office/2006/metadata/properties" xmlns:ns2="73f0122c-df80-4428-8f6d-15ac26591d34" xmlns:ns3="25c48f3d-1b8a-4130-a78d-bdb33dcd3e45" targetNamespace="http://schemas.microsoft.com/office/2006/metadata/properties" ma:root="true" ma:fieldsID="26975b1a3540b53174bb69407790ca5e" ns2:_="" ns3:_="">
    <xsd:import namespace="73f0122c-df80-4428-8f6d-15ac26591d34"/>
    <xsd:import namespace="25c48f3d-1b8a-4130-a78d-bdb33dcd3e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0122c-df80-4428-8f6d-15ac26591d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163f75c9-afd2-47e3-83df-9711551d3d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c48f3d-1b8a-4130-a78d-bdb33dcd3e4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05644e1-ad98-4998-bc56-b98b6606061f}" ma:internalName="TaxCatchAll" ma:showField="CatchAllData" ma:web="25c48f3d-1b8a-4130-a78d-bdb33dcd3e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5c48f3d-1b8a-4130-a78d-bdb33dcd3e45" xsi:nil="true"/>
    <lcf76f155ced4ddcb4097134ff3c332f xmlns="73f0122c-df80-4428-8f6d-15ac26591d3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CF4CD2D-66C5-415F-AEEC-4713F4998118}"/>
</file>

<file path=customXml/itemProps2.xml><?xml version="1.0" encoding="utf-8"?>
<ds:datastoreItem xmlns:ds="http://schemas.openxmlformats.org/officeDocument/2006/customXml" ds:itemID="{AEA725A4-79C8-4BC0-85C9-54DA2F2F2396}"/>
</file>

<file path=customXml/itemProps3.xml><?xml version="1.0" encoding="utf-8"?>
<ds:datastoreItem xmlns:ds="http://schemas.openxmlformats.org/officeDocument/2006/customXml" ds:itemID="{63048025-45B3-492B-B4BC-C0E48D2C7EBD}"/>
</file>

<file path=customXml/itemProps4.xml><?xml version="1.0" encoding="utf-8"?>
<ds:datastoreItem xmlns:ds="http://schemas.openxmlformats.org/officeDocument/2006/customXml" ds:itemID="{3009AD2D-F38A-4432-802F-3F7CCBF30670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XLSX_Editor/6.2.8.2$Windows_x86 LibreOffice_project/</Application>
  <Company>DISI-ISR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2023-10-06T08:41:36Z</dcterms:created>
  <dc:creator>Patricia URSULET</dc:creator>
  <dc:description/>
  <dc:language>fr-FR</dc:language>
  <cp:lastModifiedBy/>
  <dcterms:modified xsi:type="dcterms:W3CDTF">2025-03-12T17:14:16Z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DISI-ISR</vt:lpwstr>
  </property>
  <property fmtid="{D5CDD505-2E9C-101B-9397-08002B2CF9AE}" pid="4" name="ContentTypeId">
    <vt:lpwstr>0x010100773EBE25513809418DC57CCDA5E54B1C</vt:lpwstr>
  </property>
  <property fmtid="{D5CDD505-2E9C-101B-9397-08002B2CF9AE}" pid="5" name="MediaServiceImageTags">
    <vt:lpwstr/>
  </property>
</Properties>
</file>