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Z:\MANAGEURS\MANAGEURS\DIGITALISATION\CASSIOPEE 2024\"/>
    </mc:Choice>
  </mc:AlternateContent>
  <xr:revisionPtr revIDLastSave="0" documentId="8_{9D92D296-DE55-4D37-8AFC-93C13149CE27}" xr6:coauthVersionLast="47" xr6:coauthVersionMax="47" xr10:uidLastSave="{00000000-0000-0000-0000-000000000000}"/>
  <bookViews>
    <workbookView xWindow="-28920" yWindow="-7920" windowWidth="29040" windowHeight="15720" xr2:uid="{7754963F-E4E6-4AF0-AE8C-589BA1812C84}"/>
  </bookViews>
  <sheets>
    <sheet name="BDDTuteurs" sheetId="1" r:id="rId1"/>
  </sheets>
  <definedNames>
    <definedName name="_xlnm.Print_Titles" localSheetId="0">BDDTuteurs!$A:$B,BDDTuteurs!$1:$1</definedName>
    <definedName name="_xlnm.Print_Area" localSheetId="0">BDDTuteurs!$A$1:$U$59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M8" i="1"/>
  <c r="Q8" i="1"/>
  <c r="Q60" i="1"/>
  <c r="Q61" i="1"/>
  <c r="Q62" i="1"/>
  <c r="R8" i="1" l="1"/>
  <c r="Q2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12" i="1" l="1"/>
  <c r="R12" i="1" l="1"/>
  <c r="M12" i="1"/>
  <c r="P29" i="1" l="1"/>
  <c r="R29" i="1"/>
  <c r="P38" i="1"/>
  <c r="M48" i="1"/>
  <c r="M38" i="1" l="1"/>
  <c r="R38" i="1"/>
  <c r="P4" i="1"/>
  <c r="M4" i="1"/>
  <c r="R4" i="1"/>
  <c r="M56" i="1"/>
  <c r="R56" i="1"/>
  <c r="P56" i="1"/>
  <c r="P35" i="1"/>
  <c r="R35" i="1" l="1"/>
  <c r="M35" i="1"/>
  <c r="M2" i="1"/>
  <c r="P31" i="1"/>
  <c r="M31" i="1"/>
  <c r="P2" i="1"/>
  <c r="P3" i="1"/>
  <c r="P5" i="1"/>
  <c r="P6" i="1"/>
  <c r="P9" i="1"/>
  <c r="P10" i="1"/>
  <c r="P11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2" i="1"/>
  <c r="P33" i="1"/>
  <c r="P34" i="1"/>
  <c r="P36" i="1"/>
  <c r="P37" i="1"/>
  <c r="P39" i="1"/>
  <c r="P40" i="1"/>
  <c r="P41" i="1"/>
  <c r="P42" i="1"/>
  <c r="P44" i="1"/>
  <c r="P45" i="1"/>
  <c r="P46" i="1"/>
  <c r="P47" i="1"/>
  <c r="P48" i="1"/>
  <c r="P49" i="1"/>
  <c r="P50" i="1"/>
  <c r="P51" i="1"/>
  <c r="P52" i="1"/>
  <c r="P15" i="1"/>
  <c r="P53" i="1"/>
  <c r="P54" i="1"/>
  <c r="P55" i="1"/>
  <c r="P57" i="1"/>
  <c r="P58" i="1"/>
  <c r="P59" i="1"/>
  <c r="P43" i="1"/>
  <c r="M3" i="1"/>
  <c r="M5" i="1"/>
  <c r="M6" i="1"/>
  <c r="P7" i="1"/>
  <c r="M9" i="1"/>
  <c r="M10" i="1"/>
  <c r="M11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2" i="1"/>
  <c r="M33" i="1"/>
  <c r="M34" i="1"/>
  <c r="M36" i="1"/>
  <c r="M37" i="1"/>
  <c r="M39" i="1"/>
  <c r="M40" i="1"/>
  <c r="M41" i="1"/>
  <c r="M42" i="1"/>
  <c r="M44" i="1"/>
  <c r="M45" i="1"/>
  <c r="M46" i="1"/>
  <c r="M47" i="1"/>
  <c r="M49" i="1"/>
  <c r="M50" i="1"/>
  <c r="M51" i="1"/>
  <c r="M52" i="1"/>
  <c r="M15" i="1"/>
  <c r="M53" i="1"/>
  <c r="M54" i="1"/>
  <c r="M55" i="1"/>
  <c r="M57" i="1"/>
  <c r="M58" i="1"/>
  <c r="M59" i="1"/>
  <c r="M43" i="1"/>
  <c r="M13" i="1" l="1"/>
  <c r="P13" i="1"/>
  <c r="R14" i="1"/>
  <c r="R27" i="1"/>
  <c r="R47" i="1"/>
  <c r="R18" i="1"/>
  <c r="R28" i="1"/>
  <c r="R39" i="1"/>
  <c r="R49" i="1"/>
  <c r="R2" i="1"/>
  <c r="R20" i="1"/>
  <c r="R40" i="1"/>
  <c r="R50" i="1"/>
  <c r="R5" i="1"/>
  <c r="R30" i="1"/>
  <c r="R41" i="1"/>
  <c r="R51" i="1"/>
  <c r="R6" i="1"/>
  <c r="R24" i="1"/>
  <c r="R31" i="1"/>
  <c r="R42" i="1"/>
  <c r="R52" i="1"/>
  <c r="R9" i="1"/>
  <c r="R25" i="1"/>
  <c r="R32" i="1"/>
  <c r="R44" i="1"/>
  <c r="R15" i="1"/>
  <c r="R10" i="1"/>
  <c r="R33" i="1"/>
  <c r="R45" i="1"/>
  <c r="R53" i="1"/>
  <c r="R13" i="1"/>
  <c r="R34" i="1"/>
  <c r="R46" i="1"/>
  <c r="R57" i="1"/>
  <c r="R43" i="1"/>
  <c r="R16" i="1"/>
  <c r="R17" i="1"/>
  <c r="R59" i="1"/>
  <c r="R19" i="1"/>
  <c r="R36" i="1"/>
  <c r="R54" i="1"/>
  <c r="R21" i="1"/>
  <c r="R48" i="1"/>
  <c r="R55" i="1"/>
  <c r="R58" i="1"/>
  <c r="R23" i="1"/>
  <c r="R22" i="1"/>
  <c r="R37" i="1"/>
  <c r="R26" i="1"/>
  <c r="R11" i="1"/>
  <c r="R7" i="1"/>
  <c r="R3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DELIGNON</author>
  </authors>
  <commentList>
    <comment ref="A1" authorId="0" shapeId="0" xr:uid="{0BEE88EE-C922-448C-A877-0B9344BEC600}">
      <text>
        <r>
          <rPr>
            <b/>
            <sz val="9"/>
            <color indexed="81"/>
            <rFont val="Tahoma"/>
            <family val="2"/>
          </rPr>
          <t>Agnes DELIGNON:</t>
        </r>
        <r>
          <rPr>
            <sz val="9"/>
            <color indexed="81"/>
            <rFont val="Tahoma"/>
            <family val="2"/>
          </rPr>
          <t xml:space="preserve">
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<sst xmlns="http://schemas.openxmlformats.org/spreadsheetml/2006/main" count="376" uniqueCount="64">
  <si>
    <t>NOM TUTEUR</t>
  </si>
  <si>
    <t>PRENOM TUTEUR</t>
  </si>
  <si>
    <t>adresse e-mail</t>
  </si>
  <si>
    <t>DPT TUTEUR</t>
  </si>
  <si>
    <t>Peut faire des tutorats ?</t>
  </si>
  <si>
    <t>Statut PERM/VAC</t>
  </si>
  <si>
    <t>Colonne2</t>
  </si>
  <si>
    <t xml:space="preserve">Info Statut </t>
  </si>
  <si>
    <t>Langue Tutorat</t>
  </si>
  <si>
    <t>Profil</t>
  </si>
  <si>
    <t>#PAR Tutorat ALT</t>
  </si>
  <si>
    <t>Tutorat ALT - Affecté</t>
  </si>
  <si>
    <t>SOLDE ALT</t>
  </si>
  <si>
    <t># PAR  Tutorat INI</t>
  </si>
  <si>
    <t>Tutorat INI - Affecté</t>
  </si>
  <si>
    <t>SOLDE INI</t>
  </si>
  <si>
    <t>Tot étudiants du par</t>
  </si>
  <si>
    <t>NB TUTORAT ALT+INI AFFECTE</t>
  </si>
  <si>
    <t>Solde nombre tutorat restant à affecter ALT+INI</t>
  </si>
  <si>
    <t xml:space="preserve">DONNE DES COURS DANS LA/LES MAJEURES </t>
  </si>
  <si>
    <t>DOMAINES d'expertise</t>
  </si>
  <si>
    <t>MMS</t>
  </si>
  <si>
    <t>O</t>
  </si>
  <si>
    <t>PERM</t>
  </si>
  <si>
    <t>PERMANENT</t>
  </si>
  <si>
    <t>FR + ANG</t>
  </si>
  <si>
    <t>C</t>
  </si>
  <si>
    <t>IAI</t>
  </si>
  <si>
    <t>TIM</t>
  </si>
  <si>
    <t>D</t>
  </si>
  <si>
    <t>ISI, MSI, DDSM</t>
  </si>
  <si>
    <t>ESAD</t>
  </si>
  <si>
    <t>VAC - IAI</t>
  </si>
  <si>
    <t>VACATAIRE</t>
  </si>
  <si>
    <t>FR</t>
  </si>
  <si>
    <t>MD</t>
  </si>
  <si>
    <t>ANG</t>
  </si>
  <si>
    <t>E</t>
  </si>
  <si>
    <t>DEFI</t>
  </si>
  <si>
    <t>A</t>
  </si>
  <si>
    <t>IAI, Id Dim</t>
  </si>
  <si>
    <t>TSP</t>
  </si>
  <si>
    <t>ID-DIM</t>
  </si>
  <si>
    <t>BACH -PGE-SIF</t>
  </si>
  <si>
    <t>LSH</t>
  </si>
  <si>
    <t>ACSI, ISI, MSI, DDSM</t>
  </si>
  <si>
    <t>N</t>
  </si>
  <si>
    <t>BACH</t>
  </si>
  <si>
    <t xml:space="preserve">genre, diversité &amp; management </t>
  </si>
  <si>
    <t>Maître de conférence</t>
  </si>
  <si>
    <t>AUTRE</t>
  </si>
  <si>
    <t>VAC</t>
  </si>
  <si>
    <t>Coordinateur Domaine</t>
  </si>
  <si>
    <t>MS</t>
  </si>
  <si>
    <t>ACSI, ISI, CMSI, BACH</t>
  </si>
  <si>
    <t>?</t>
  </si>
  <si>
    <t>B</t>
  </si>
  <si>
    <t>anglais</t>
  </si>
  <si>
    <t>Congés d'études</t>
  </si>
  <si>
    <t>ACSI, ISI, BIS</t>
  </si>
  <si>
    <t>français</t>
  </si>
  <si>
    <t xml:space="preserve">interculturalité, intelligence émotionnelle </t>
  </si>
  <si>
    <t>ACSI, ISI, MSI</t>
  </si>
  <si>
    <t>DDSM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</si>
</sst>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1" xfId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6" fillId="0" borderId="0" xfId="0" applyFont="1"/>
    <xf numFmtId="0" fontId="7" fillId="3" borderId="0" xfId="0" applyFont="1" applyFill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1" fillId="0" borderId="0" xfId="1"/>
    <xf numFmtId="0" fontId="3" fillId="0" borderId="3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1" applyBorder="1" applyAlignment="1">
      <alignment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1" fontId="12" fillId="5" borderId="1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1" fontId="12" fillId="6" borderId="1" xfId="0" applyNumberFormat="1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1" fillId="0" borderId="1" xfId="1" applyFill="1" applyBorder="1"/>
    <xf numFmtId="49" fontId="0" fillId="0" borderId="2" xfId="2" applyNumberFormat="1" applyFont="1" applyBorder="1" applyAlignment="1">
      <alignment horizontal="left" vertical="center"/>
    </xf>
    <xf numFmtId="49" fontId="0" fillId="0" borderId="2" xfId="2" applyNumberFormat="1" applyFont="1" applyBorder="1" applyAlignment="1">
      <alignment horizontal="left" vertical="top"/>
    </xf>
    <xf numFmtId="0" fontId="0" fillId="0" borderId="2" xfId="0" applyBorder="1"/>
    <xf numFmtId="0" fontId="0" fillId="0" borderId="0" xfId="0" applyAlignment="1">
      <alignment horizontal="left"/>
    </xf>
  </cellXfs>
  <cellStyles count="3">
    <cellStyle name="Lien hypertexte" xfId="1" builtinId="8"/>
    <cellStyle name="Normal" xfId="0" builtinId="0"/>
    <cellStyle name="Normal 2" xfId="2" xr:uid="{F27FC8BF-7DB5-4DC8-84CB-611CD7D70E43}"/>
  </cellStyles>
  <dxfs count="33"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general" textRotation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 outline="0">
        <left/>
        <right/>
        <top style="thin">
          <color theme="8"/>
        </top>
        <bottom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1C8A4-8014-4DDE-826D-439E73F10692}" name="TableauBDDTuteurs" displayName="TableauBDDTuteurs" ref="A1:U63" totalsRowCount="1" headerRowDxfId="32" dataDxfId="31" tableBorderDxfId="30">
  <autoFilter ref="A1:U62" xr:uid="{0291C8A4-8014-4DDE-826D-439E73F10692}"/>
  <sortState xmlns:xlrd2="http://schemas.microsoft.com/office/spreadsheetml/2017/richdata2" ref="A2:U59">
    <sortCondition ref="A2:A59"/>
  </sortState>
  <tableColumns count="21">
    <tableColumn id="1" xr3:uid="{A6B4A009-2B58-4EB8-8D1B-79353A2D49C4}" name="NOM TUTEUR"/>
    <tableColumn id="2" xr3:uid="{75E9AB0F-CC34-4F42-83DC-EDEF23C4A399}" name="PRENOM TUTEUR"/>
    <tableColumn id="3" xr3:uid="{8A1FC3DD-A0AA-4AD2-BBD9-752492ACA095}" name="adresse e-mail" dataDxfId="28" totalsRowDxfId="29"/>
    <tableColumn id="4" xr3:uid="{20946CD9-C6A5-46A7-8817-0A6EE39F623C}" name="DPT TUTEUR" dataDxfId="26" totalsRowDxfId="27"/>
    <tableColumn id="5" xr3:uid="{02F1E71C-D744-4B96-ADFE-BE52CE8BAA8C}" name="Peut faire des tutorats ?" dataDxfId="24" totalsRowDxfId="25"/>
    <tableColumn id="6" xr3:uid="{BED43225-414E-4FD5-9A2D-9E9F811DDC68}" name="Statut PERM/VAC" dataDxfId="22" totalsRowDxfId="23"/>
    <tableColumn id="7" xr3:uid="{6B91FA38-B06C-47E8-9F35-1F1F140036AB}" name="Colonne2" dataDxfId="20" totalsRowDxfId="21"/>
    <tableColumn id="8" xr3:uid="{674266A1-22A7-4222-9EF3-022548E3F19A}" name="Info Statut "/>
    <tableColumn id="9" xr3:uid="{BF902E08-DAA1-4082-A4BE-93D559CC2BA0}" name="Langue Tutorat" dataDxfId="19"/>
    <tableColumn id="10" xr3:uid="{078BDD27-FC81-4DB6-95BC-538DE1EC186C}" name="Profil" dataDxfId="17" totalsRowDxfId="18"/>
    <tableColumn id="11" xr3:uid="{F796C55D-FA80-4910-95EC-50DCDBF5F3B3}" name="#PAR Tutorat ALT" dataDxfId="15" totalsRowDxfId="16"/>
    <tableColumn id="13" xr3:uid="{8CE594AE-36A1-4C9E-BDE8-9F61154D805A}" name="Tutorat ALT - Affecté" dataDxfId="13" totalsRowDxfId="14"/>
    <tableColumn id="15" xr3:uid="{ECA5E80A-BCED-4A9D-BB4D-92E99093FACC}" name="SOLDE ALT" dataDxfId="11" totalsRowDxfId="12"/>
    <tableColumn id="16" xr3:uid="{4AD8B44D-A4CD-4C33-B636-D3540690B992}" name="# PAR  Tutorat INI" dataDxfId="9" totalsRowDxfId="10"/>
    <tableColumn id="17" xr3:uid="{A8AE6FF7-7D10-4CB7-9B1D-F77C83E263BF}" name="Tutorat INI - Affecté" dataDxfId="7" totalsRowDxfId="8"/>
    <tableColumn id="18" xr3:uid="{421C7A36-001C-4ACF-8001-57C28CE6EF3A}" name="SOLDE INI"/>
    <tableColumn id="22" xr3:uid="{2AA1D57A-44D8-4204-9E07-E0E2D068E5BB}" name="Tot étudiants du par" dataDxfId="5" totalsRowDxfId="6">
      <calculatedColumnFormula>TableauBDDTuteurs[[#This Row],['#PAR Tutorat ALT]]+TableauBDDTuteurs[[#This Row],['# PAR  Tutorat INI]]</calculatedColumnFormula>
    </tableColumn>
    <tableColumn id="21" xr3:uid="{2F5F80DD-9949-4517-8552-935227DC2B11}" name="NB TUTORAT ALT+INI AFFECTE" dataDxfId="3" totalsRowDxfId="4"/>
    <tableColumn id="12" xr3:uid="{152C19F0-E969-4D13-B695-95BEBF006BF0}" name="Solde nombre tutorat restant à affecter ALT+INI" dataDxfId="2"/>
    <tableColumn id="24" xr3:uid="{08294DA4-B88F-46B9-9466-94F38BFD85EB}" name="DONNE DES COURS DANS LA/LES MAJEURES "/>
    <tableColumn id="25" xr3:uid="{E52D074B-981C-4B34-B18A-E96462EABC3B}" name="DOMAINES d'expertise" dataDxfId="0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7322-B819-413B-A539-5609931B53F6}">
  <dimension ref="A1:U98"/>
  <sheetViews>
    <sheetView tabSelected="1" zoomScale="90" zoomScaleNormal="90" workbookViewId="0">
      <pane ySplit="1" topLeftCell="A49" activePane="bottomLeft" state="frozen"/>
      <selection pane="bottomLeft"/>
    </sheetView>
  </sheetViews>
  <sheetFormatPr defaultColWidth="11.42578125" defaultRowHeight="15" customHeight="1"/>
  <cols>
    <col min="1" max="1" width="20.28515625" bestFit="1" customWidth="1"/>
    <col min="2" max="2" width="19.140625" customWidth="1"/>
    <col min="3" max="3" width="35.28515625" customWidth="1"/>
    <col min="4" max="4" width="9.85546875" style="1" customWidth="1"/>
    <col min="5" max="5" width="8.42578125" customWidth="1"/>
    <col min="6" max="6" width="9.140625" customWidth="1"/>
    <col min="7" max="7" width="10.85546875" customWidth="1"/>
    <col min="8" max="8" width="8.28515625" customWidth="1"/>
    <col min="9" max="9" width="12.7109375" customWidth="1"/>
    <col min="10" max="10" width="7.85546875" customWidth="1"/>
    <col min="11" max="11" width="7" customWidth="1"/>
    <col min="12" max="12" width="14.42578125" customWidth="1"/>
    <col min="13" max="13" width="11.28515625" customWidth="1"/>
    <col min="14" max="14" width="11.5703125" customWidth="1"/>
    <col min="15" max="15" width="10.28515625" customWidth="1"/>
    <col min="16" max="16" width="13.42578125" customWidth="1"/>
    <col min="17" max="17" width="12.7109375" style="1" customWidth="1"/>
    <col min="18" max="18" width="11.42578125" customWidth="1"/>
    <col min="19" max="19" width="13.42578125" customWidth="1"/>
    <col min="20" max="20" width="19.140625" customWidth="1"/>
    <col min="21" max="21" width="22.7109375" customWidth="1"/>
  </cols>
  <sheetData>
    <row r="1" spans="1:21" s="19" customFormat="1" ht="69" customHeight="1">
      <c r="A1" s="26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5" t="s">
        <v>8</v>
      </c>
      <c r="J1" s="24" t="s">
        <v>9</v>
      </c>
      <c r="K1" s="22" t="s">
        <v>10</v>
      </c>
      <c r="L1" s="36" t="s">
        <v>11</v>
      </c>
      <c r="M1" s="23" t="s">
        <v>12</v>
      </c>
      <c r="N1" s="22" t="s">
        <v>13</v>
      </c>
      <c r="O1" s="36" t="s">
        <v>14</v>
      </c>
      <c r="P1" s="23" t="s">
        <v>15</v>
      </c>
      <c r="Q1" s="39" t="s">
        <v>16</v>
      </c>
      <c r="R1" s="36" t="s">
        <v>17</v>
      </c>
      <c r="S1" s="39" t="s">
        <v>18</v>
      </c>
      <c r="T1" s="21" t="s">
        <v>19</v>
      </c>
      <c r="U1" s="20" t="s">
        <v>20</v>
      </c>
    </row>
    <row r="2" spans="1:21" ht="15.4" customHeight="1">
      <c r="A2" s="43"/>
      <c r="B2" s="7"/>
      <c r="C2" s="10"/>
      <c r="D2" s="3" t="s">
        <v>21</v>
      </c>
      <c r="E2" s="3" t="s">
        <v>22</v>
      </c>
      <c r="F2" s="8" t="s">
        <v>23</v>
      </c>
      <c r="G2" s="8" t="s">
        <v>24</v>
      </c>
      <c r="H2" s="3"/>
      <c r="I2" s="7" t="s">
        <v>25</v>
      </c>
      <c r="J2" s="6" t="s">
        <v>26</v>
      </c>
      <c r="K2" s="3">
        <v>4</v>
      </c>
      <c r="L2" s="35" t="e">
        <v>#VALUE!</v>
      </c>
      <c r="M2" s="27" t="e">
        <f>TableauBDDTuteurs[[#This Row],['#PAR Tutorat ALT]]-L2</f>
        <v>#VALUE!</v>
      </c>
      <c r="N2" s="3">
        <v>6</v>
      </c>
      <c r="O2" s="35" t="e">
        <v>#VALUE!</v>
      </c>
      <c r="P2" s="5" t="e">
        <f>TableauBDDTuteurs[[#This Row],['# PAR  Tutorat INI]]-O2</f>
        <v>#VALUE!</v>
      </c>
      <c r="Q2" s="1">
        <f>TableauBDDTuteurs[[#This Row],['#PAR Tutorat ALT]]+TableauBDDTuteurs[[#This Row],['# PAR  Tutorat INI]]</f>
        <v>10</v>
      </c>
      <c r="R2" s="35" t="e">
        <f>TableauBDDTuteurs[[#This Row],[Tutorat ALT - Affecté]]+TableauBDDTuteurs[[#This Row],[Tutorat INI - Affecté]]</f>
        <v>#VALUE!</v>
      </c>
      <c r="S2" s="1"/>
      <c r="T2" s="3" t="s">
        <v>27</v>
      </c>
      <c r="U2" s="29"/>
    </row>
    <row r="3" spans="1:21">
      <c r="A3" s="41"/>
      <c r="B3" s="11"/>
      <c r="C3" s="18"/>
      <c r="D3" s="8" t="s">
        <v>28</v>
      </c>
      <c r="E3" s="3" t="s">
        <v>22</v>
      </c>
      <c r="F3" s="8" t="s">
        <v>23</v>
      </c>
      <c r="G3" s="8" t="s">
        <v>24</v>
      </c>
      <c r="H3" s="2"/>
      <c r="I3" s="7" t="s">
        <v>25</v>
      </c>
      <c r="J3" s="6" t="s">
        <v>29</v>
      </c>
      <c r="K3" s="3">
        <v>4</v>
      </c>
      <c r="L3" s="35" t="e">
        <v>#VALUE!</v>
      </c>
      <c r="M3" s="27" t="e">
        <f>TableauBDDTuteurs[[#This Row],['#PAR Tutorat ALT]]-L3</f>
        <v>#VALUE!</v>
      </c>
      <c r="N3" s="3">
        <v>12</v>
      </c>
      <c r="O3" s="35" t="e">
        <v>#VALUE!</v>
      </c>
      <c r="P3" s="5" t="e">
        <f>TableauBDDTuteurs[[#This Row],['# PAR  Tutorat INI]]-O3</f>
        <v>#VALUE!</v>
      </c>
      <c r="Q3" s="3">
        <f>TableauBDDTuteurs[[#This Row],['#PAR Tutorat ALT]]+TableauBDDTuteurs[[#This Row],['# PAR  Tutorat INI]]</f>
        <v>16</v>
      </c>
      <c r="R3" s="35" t="e">
        <f>TableauBDDTuteurs[[#This Row],[Tutorat ALT - Affecté]]+TableauBDDTuteurs[[#This Row],[Tutorat INI - Affecté]]</f>
        <v>#VALUE!</v>
      </c>
      <c r="S3" s="7"/>
      <c r="T3" s="7" t="s">
        <v>30</v>
      </c>
      <c r="U3" s="2"/>
    </row>
    <row r="4" spans="1:21" ht="18" customHeight="1">
      <c r="A4" s="41"/>
      <c r="B4" s="11"/>
      <c r="C4" s="18"/>
      <c r="D4" s="8" t="s">
        <v>21</v>
      </c>
      <c r="E4" s="3" t="s">
        <v>22</v>
      </c>
      <c r="F4" s="8"/>
      <c r="G4" s="8"/>
      <c r="H4" s="2"/>
      <c r="I4" s="7"/>
      <c r="J4" s="6" t="s">
        <v>29</v>
      </c>
      <c r="K4" s="3">
        <v>4</v>
      </c>
      <c r="L4" s="35" t="e">
        <v>#VALUE!</v>
      </c>
      <c r="M4" s="27" t="e">
        <f>TableauBDDTuteurs[[#This Row],['#PAR Tutorat ALT]]-L4</f>
        <v>#VALUE!</v>
      </c>
      <c r="N4" s="3">
        <v>12</v>
      </c>
      <c r="O4" s="35" t="e">
        <v>#VALUE!</v>
      </c>
      <c r="P4" s="5" t="e">
        <f>TableauBDDTuteurs[[#This Row],['# PAR  Tutorat INI]]-O4</f>
        <v>#VALUE!</v>
      </c>
      <c r="Q4" s="3">
        <f>TableauBDDTuteurs[[#This Row],['#PAR Tutorat ALT]]+TableauBDDTuteurs[[#This Row],['# PAR  Tutorat INI]]</f>
        <v>16</v>
      </c>
      <c r="R4" s="35" t="e">
        <f>TableauBDDTuteurs[[#This Row],[Tutorat ALT - Affecté]]+TableauBDDTuteurs[[#This Row],[Tutorat INI - Affecté]]</f>
        <v>#VALUE!</v>
      </c>
      <c r="S4" s="7"/>
      <c r="T4" s="7"/>
      <c r="U4" s="2"/>
    </row>
    <row r="5" spans="1:21">
      <c r="A5" s="43"/>
      <c r="B5" s="12"/>
      <c r="C5" s="17"/>
      <c r="D5" s="3" t="s">
        <v>31</v>
      </c>
      <c r="E5" s="3" t="s">
        <v>22</v>
      </c>
      <c r="F5" s="8" t="s">
        <v>32</v>
      </c>
      <c r="G5" s="8" t="s">
        <v>33</v>
      </c>
      <c r="H5" s="3"/>
      <c r="I5" s="7"/>
      <c r="J5" s="6"/>
      <c r="K5" s="3">
        <v>0</v>
      </c>
      <c r="L5" s="35" t="e">
        <v>#VALUE!</v>
      </c>
      <c r="M5" s="4" t="e">
        <f>TableauBDDTuteurs[[#This Row],['#PAR Tutorat ALT]]-L5</f>
        <v>#VALUE!</v>
      </c>
      <c r="N5" s="3">
        <v>1</v>
      </c>
      <c r="O5" s="35" t="e">
        <v>#VALUE!</v>
      </c>
      <c r="P5" s="5" t="e">
        <f>TableauBDDTuteurs[[#This Row],['# PAR  Tutorat INI]]-O5</f>
        <v>#VALUE!</v>
      </c>
      <c r="Q5" s="3">
        <f>TableauBDDTuteurs[[#This Row],['#PAR Tutorat ALT]]+TableauBDDTuteurs[[#This Row],['# PAR  Tutorat INI]]</f>
        <v>1</v>
      </c>
      <c r="R5" s="35" t="e">
        <f>TableauBDDTuteurs[[#This Row],[Tutorat ALT - Affecté]]+TableauBDDTuteurs[[#This Row],[Tutorat INI - Affecté]]</f>
        <v>#VALUE!</v>
      </c>
      <c r="S5" s="3"/>
      <c r="T5" s="3"/>
      <c r="U5" s="2"/>
    </row>
    <row r="6" spans="1:21" s="34" customFormat="1" ht="16.5" customHeight="1">
      <c r="A6" s="44"/>
      <c r="B6" s="30"/>
      <c r="C6" s="31"/>
      <c r="D6" s="32" t="s">
        <v>21</v>
      </c>
      <c r="E6" s="32" t="s">
        <v>22</v>
      </c>
      <c r="F6" s="32" t="s">
        <v>23</v>
      </c>
      <c r="G6" s="8" t="s">
        <v>24</v>
      </c>
      <c r="H6" s="32"/>
      <c r="I6" s="30" t="s">
        <v>34</v>
      </c>
      <c r="J6" s="6" t="s">
        <v>26</v>
      </c>
      <c r="K6" s="32">
        <v>4</v>
      </c>
      <c r="L6" s="35" t="e">
        <v>#VALUE!</v>
      </c>
      <c r="M6" s="27" t="e">
        <f>TableauBDDTuteurs[[#This Row],['#PAR Tutorat ALT]]-L6</f>
        <v>#VALUE!</v>
      </c>
      <c r="N6" s="32">
        <v>6</v>
      </c>
      <c r="O6" s="35" t="e">
        <v>#VALUE!</v>
      </c>
      <c r="P6" s="5" t="e">
        <f>TableauBDDTuteurs[[#This Row],['# PAR  Tutorat INI]]-O6</f>
        <v>#VALUE!</v>
      </c>
      <c r="Q6" s="32">
        <f>TableauBDDTuteurs[[#This Row],['#PAR Tutorat ALT]]+TableauBDDTuteurs[[#This Row],['# PAR  Tutorat INI]]</f>
        <v>10</v>
      </c>
      <c r="R6" s="35" t="e">
        <f>TableauBDDTuteurs[[#This Row],[Tutorat ALT - Affecté]]+TableauBDDTuteurs[[#This Row],[Tutorat INI - Affecté]]</f>
        <v>#VALUE!</v>
      </c>
      <c r="S6" s="32"/>
      <c r="T6" s="32"/>
      <c r="U6" s="33"/>
    </row>
    <row r="7" spans="1:21">
      <c r="A7" s="43"/>
      <c r="B7" s="7"/>
      <c r="C7" s="10"/>
      <c r="D7" s="3" t="s">
        <v>21</v>
      </c>
      <c r="E7" s="3" t="s">
        <v>22</v>
      </c>
      <c r="F7" s="8" t="s">
        <v>23</v>
      </c>
      <c r="G7" s="8" t="s">
        <v>24</v>
      </c>
      <c r="H7" s="3"/>
      <c r="I7" s="7" t="s">
        <v>25</v>
      </c>
      <c r="J7" s="6" t="s">
        <v>26</v>
      </c>
      <c r="K7" s="3">
        <v>4</v>
      </c>
      <c r="L7" s="35" t="e">
        <v>#VALUE!</v>
      </c>
      <c r="M7" s="5" t="e">
        <f>SUM(K7-L7)</f>
        <v>#VALUE!</v>
      </c>
      <c r="N7" s="3">
        <v>6</v>
      </c>
      <c r="O7" s="35" t="e">
        <v>#VALUE!</v>
      </c>
      <c r="P7" s="5" t="e">
        <f>SUM(N7-TableauBDDTuteurs[[#This Row],[Tutorat INI - Affecté]])</f>
        <v>#VALUE!</v>
      </c>
      <c r="Q7" s="1">
        <f>TableauBDDTuteurs[[#This Row],['#PAR Tutorat ALT]]+TableauBDDTuteurs[[#This Row],['# PAR  Tutorat INI]]</f>
        <v>10</v>
      </c>
      <c r="R7" s="35" t="e">
        <f>TableauBDDTuteurs[[#This Row],[Tutorat ALT - Affecté]]+TableauBDDTuteurs[[#This Row],[Tutorat INI - Affecté]]</f>
        <v>#VALUE!</v>
      </c>
      <c r="S7" s="1"/>
      <c r="T7" s="3" t="s">
        <v>35</v>
      </c>
      <c r="U7" s="16"/>
    </row>
    <row r="8" spans="1:21">
      <c r="C8" s="28"/>
      <c r="D8" s="1" t="s">
        <v>21</v>
      </c>
      <c r="E8" s="1" t="s">
        <v>22</v>
      </c>
      <c r="F8" t="s">
        <v>23</v>
      </c>
      <c r="G8" s="8" t="s">
        <v>24</v>
      </c>
      <c r="I8" t="s">
        <v>36</v>
      </c>
      <c r="J8" s="6" t="s">
        <v>26</v>
      </c>
      <c r="K8" s="3">
        <v>4</v>
      </c>
      <c r="L8" s="35" t="e">
        <v>#VALUE!</v>
      </c>
      <c r="M8" s="5" t="e">
        <f>SUM(K8-L8)</f>
        <v>#VALUE!</v>
      </c>
      <c r="N8" s="3">
        <v>6</v>
      </c>
      <c r="O8" s="35" t="e">
        <v>#VALUE!</v>
      </c>
      <c r="P8" s="5" t="e">
        <f>SUM(N8-TableauBDDTuteurs[[#This Row],[Tutorat INI - Affecté]])</f>
        <v>#VALUE!</v>
      </c>
      <c r="Q8" s="1">
        <f>TableauBDDTuteurs[[#This Row],['#PAR Tutorat ALT]]+TableauBDDTuteurs[[#This Row],['# PAR  Tutorat INI]]</f>
        <v>10</v>
      </c>
      <c r="R8" s="35" t="e">
        <f>TableauBDDTuteurs[[#This Row],[Tutorat ALT - Affecté]]+TableauBDDTuteurs[[#This Row],[Tutorat INI - Affecté]]</f>
        <v>#VALUE!</v>
      </c>
      <c r="S8" s="1"/>
      <c r="T8" s="3"/>
      <c r="U8" s="16"/>
    </row>
    <row r="9" spans="1:21">
      <c r="A9" s="43"/>
      <c r="B9" s="7"/>
      <c r="C9" s="10"/>
      <c r="D9" s="3" t="s">
        <v>21</v>
      </c>
      <c r="E9" s="3" t="s">
        <v>22</v>
      </c>
      <c r="F9" s="8" t="s">
        <v>23</v>
      </c>
      <c r="G9" s="8" t="s">
        <v>24</v>
      </c>
      <c r="H9" s="3"/>
      <c r="I9" s="7"/>
      <c r="J9" s="6" t="s">
        <v>37</v>
      </c>
      <c r="K9" s="3">
        <v>6</v>
      </c>
      <c r="L9" s="35" t="e">
        <v>#VALUE!</v>
      </c>
      <c r="M9" s="27" t="e">
        <f>TableauBDDTuteurs[[#This Row],['#PAR Tutorat ALT]]-L9</f>
        <v>#VALUE!</v>
      </c>
      <c r="N9" s="3">
        <v>8</v>
      </c>
      <c r="O9" s="35" t="e">
        <v>#VALUE!</v>
      </c>
      <c r="P9" s="5" t="e">
        <f>TableauBDDTuteurs[[#This Row],['# PAR  Tutorat INI]]-O9</f>
        <v>#VALUE!</v>
      </c>
      <c r="Q9" s="1">
        <f>TableauBDDTuteurs[[#This Row],['#PAR Tutorat ALT]]+TableauBDDTuteurs[[#This Row],['# PAR  Tutorat INI]]</f>
        <v>14</v>
      </c>
      <c r="R9" s="35" t="e">
        <f>TableauBDDTuteurs[[#This Row],[Tutorat ALT - Affecté]]+TableauBDDTuteurs[[#This Row],[Tutorat INI - Affecté]]</f>
        <v>#VALUE!</v>
      </c>
      <c r="S9" s="1"/>
      <c r="T9" s="3"/>
      <c r="U9" s="9"/>
    </row>
    <row r="10" spans="1:21">
      <c r="A10" s="43"/>
      <c r="B10" s="7"/>
      <c r="C10" s="10"/>
      <c r="D10" s="3" t="s">
        <v>38</v>
      </c>
      <c r="E10" s="3" t="s">
        <v>22</v>
      </c>
      <c r="F10" s="8" t="s">
        <v>23</v>
      </c>
      <c r="G10" s="8" t="s">
        <v>24</v>
      </c>
      <c r="H10" s="3"/>
      <c r="I10" s="7" t="s">
        <v>36</v>
      </c>
      <c r="J10" s="6" t="s">
        <v>39</v>
      </c>
      <c r="K10" s="3">
        <v>2</v>
      </c>
      <c r="L10" s="35" t="e">
        <v>#VALUE!</v>
      </c>
      <c r="M10" s="27" t="e">
        <f>TableauBDDTuteurs[[#This Row],['#PAR Tutorat ALT]]-L10</f>
        <v>#VALUE!</v>
      </c>
      <c r="N10" s="3">
        <v>6</v>
      </c>
      <c r="O10" s="35" t="e">
        <v>#VALUE!</v>
      </c>
      <c r="P10" s="5" t="e">
        <f>TableauBDDTuteurs[[#This Row],['# PAR  Tutorat INI]]-O10</f>
        <v>#VALUE!</v>
      </c>
      <c r="Q10" s="1">
        <f>TableauBDDTuteurs[[#This Row],['#PAR Tutorat ALT]]+TableauBDDTuteurs[[#This Row],['# PAR  Tutorat INI]]</f>
        <v>8</v>
      </c>
      <c r="R10" s="35" t="e">
        <f>TableauBDDTuteurs[[#This Row],[Tutorat ALT - Affecté]]+TableauBDDTuteurs[[#This Row],[Tutorat INI - Affecté]]</f>
        <v>#VALUE!</v>
      </c>
      <c r="S10" s="1"/>
      <c r="T10" s="3"/>
    </row>
    <row r="11" spans="1:21">
      <c r="A11" s="43"/>
      <c r="B11" s="7"/>
      <c r="C11" s="10"/>
      <c r="D11" s="3" t="s">
        <v>21</v>
      </c>
      <c r="E11" s="3" t="s">
        <v>22</v>
      </c>
      <c r="F11" s="8" t="s">
        <v>23</v>
      </c>
      <c r="G11" s="8" t="s">
        <v>24</v>
      </c>
      <c r="H11" s="3"/>
      <c r="I11" s="7" t="s">
        <v>25</v>
      </c>
      <c r="J11" s="6" t="s">
        <v>37</v>
      </c>
      <c r="K11" s="3">
        <v>6</v>
      </c>
      <c r="L11" s="35" t="e">
        <v>#VALUE!</v>
      </c>
      <c r="M11" s="27" t="e">
        <f>TableauBDDTuteurs[[#This Row],['#PAR Tutorat ALT]]-L11</f>
        <v>#VALUE!</v>
      </c>
      <c r="N11" s="3">
        <v>8</v>
      </c>
      <c r="O11" s="35" t="e">
        <v>#VALUE!</v>
      </c>
      <c r="P11" s="5" t="e">
        <f>TableauBDDTuteurs[[#This Row],['# PAR  Tutorat INI]]-O11</f>
        <v>#VALUE!</v>
      </c>
      <c r="Q11" s="15">
        <f>TableauBDDTuteurs[[#This Row],['#PAR Tutorat ALT]]+TableauBDDTuteurs[[#This Row],['# PAR  Tutorat INI]]</f>
        <v>14</v>
      </c>
      <c r="R11" s="35" t="e">
        <f>TableauBDDTuteurs[[#This Row],[Tutorat ALT - Affecté]]+TableauBDDTuteurs[[#This Row],[Tutorat INI - Affecté]]</f>
        <v>#VALUE!</v>
      </c>
      <c r="S11" s="15"/>
      <c r="T11" s="15" t="s">
        <v>40</v>
      </c>
      <c r="U11" s="2"/>
    </row>
    <row r="12" spans="1:21">
      <c r="A12" s="45"/>
      <c r="B12" s="7"/>
      <c r="C12" s="10"/>
      <c r="D12" s="3" t="s">
        <v>41</v>
      </c>
      <c r="E12" s="3" t="s">
        <v>22</v>
      </c>
      <c r="F12" s="8" t="s">
        <v>23</v>
      </c>
      <c r="G12" s="8" t="s">
        <v>24</v>
      </c>
      <c r="H12" s="7"/>
      <c r="I12" s="7"/>
      <c r="J12" s="6"/>
      <c r="K12" s="3">
        <v>0</v>
      </c>
      <c r="L12" s="35" t="e">
        <v>#VALUE!</v>
      </c>
      <c r="M12" s="27" t="e">
        <f>TableauBDDTuteurs[[#This Row],['#PAR Tutorat ALT]]-L12</f>
        <v>#VALUE!</v>
      </c>
      <c r="N12" s="3">
        <v>0</v>
      </c>
      <c r="O12" s="35" t="e">
        <v>#VALUE!</v>
      </c>
      <c r="P12" s="5" t="e">
        <f>TableauBDDTuteurs[[#This Row],['# PAR  Tutorat INI]]-O12</f>
        <v>#VALUE!</v>
      </c>
      <c r="Q12" s="1">
        <f>TableauBDDTuteurs[[#This Row],['#PAR Tutorat ALT]]+TableauBDDTuteurs[[#This Row],['# PAR  Tutorat INI]]</f>
        <v>0</v>
      </c>
      <c r="R12" s="35" t="e">
        <f>TableauBDDTuteurs[[#This Row],[Tutorat ALT - Affecté]]+TableauBDDTuteurs[[#This Row],[Tutorat INI - Affecté]]</f>
        <v>#VALUE!</v>
      </c>
      <c r="S12" s="46"/>
      <c r="T12" s="9" t="s">
        <v>42</v>
      </c>
      <c r="U12" s="2"/>
    </row>
    <row r="13" spans="1:21">
      <c r="A13" s="43"/>
      <c r="B13" s="7"/>
      <c r="C13" s="10"/>
      <c r="D13" s="3" t="s">
        <v>21</v>
      </c>
      <c r="E13" s="3" t="s">
        <v>22</v>
      </c>
      <c r="F13" s="8" t="s">
        <v>23</v>
      </c>
      <c r="G13" s="8" t="s">
        <v>24</v>
      </c>
      <c r="H13" s="3"/>
      <c r="I13" s="7" t="s">
        <v>25</v>
      </c>
      <c r="J13" s="6" t="s">
        <v>26</v>
      </c>
      <c r="K13" s="3">
        <v>2</v>
      </c>
      <c r="L13" s="35" t="e">
        <v>#VALUE!</v>
      </c>
      <c r="M13" s="27" t="e">
        <f>TableauBDDTuteurs[[#This Row],['#PAR Tutorat ALT]]-L13</f>
        <v>#VALUE!</v>
      </c>
      <c r="N13" s="3">
        <v>3</v>
      </c>
      <c r="O13" s="35" t="e">
        <v>#VALUE!</v>
      </c>
      <c r="P13" s="5" t="e">
        <f>TableauBDDTuteurs[[#This Row],['# PAR  Tutorat INI]]-O13</f>
        <v>#VALUE!</v>
      </c>
      <c r="Q13" s="3">
        <f>TableauBDDTuteurs[[#This Row],['#PAR Tutorat ALT]]+TableauBDDTuteurs[[#This Row],['# PAR  Tutorat INI]]</f>
        <v>5</v>
      </c>
      <c r="R13" s="35" t="e">
        <f>TableauBDDTuteurs[[#This Row],[Tutorat ALT - Affecté]]+TableauBDDTuteurs[[#This Row],[Tutorat INI - Affecté]]</f>
        <v>#VALUE!</v>
      </c>
      <c r="S13" s="3"/>
      <c r="T13" s="3"/>
      <c r="U13" s="2"/>
    </row>
    <row r="14" spans="1:21">
      <c r="A14" s="41"/>
      <c r="B14" s="12"/>
      <c r="C14" s="10"/>
      <c r="D14" s="3" t="s">
        <v>38</v>
      </c>
      <c r="E14" s="3" t="s">
        <v>22</v>
      </c>
      <c r="F14" s="8" t="s">
        <v>23</v>
      </c>
      <c r="G14" s="8" t="s">
        <v>24</v>
      </c>
      <c r="H14" s="3"/>
      <c r="I14" s="7" t="s">
        <v>34</v>
      </c>
      <c r="J14" s="6" t="s">
        <v>29</v>
      </c>
      <c r="K14" s="3">
        <v>2</v>
      </c>
      <c r="L14" s="35" t="e">
        <v>#VALUE!</v>
      </c>
      <c r="M14" s="27" t="e">
        <f>TableauBDDTuteurs[[#This Row],['#PAR Tutorat ALT]]-L14</f>
        <v>#VALUE!</v>
      </c>
      <c r="N14" s="3">
        <v>6</v>
      </c>
      <c r="O14" s="35" t="e">
        <v>#VALUE!</v>
      </c>
      <c r="P14" s="5" t="e">
        <f>TableauBDDTuteurs[[#This Row],['# PAR  Tutorat INI]]-O14</f>
        <v>#VALUE!</v>
      </c>
      <c r="Q14" s="3">
        <f>TableauBDDTuteurs[[#This Row],['#PAR Tutorat ALT]]+TableauBDDTuteurs[[#This Row],['# PAR  Tutorat INI]]</f>
        <v>8</v>
      </c>
      <c r="R14" s="35" t="e">
        <f>TableauBDDTuteurs[[#This Row],[Tutorat ALT - Affecté]]+TableauBDDTuteurs[[#This Row],[Tutorat INI - Affecté]]</f>
        <v>#VALUE!</v>
      </c>
      <c r="S14" s="3"/>
      <c r="T14" s="3" t="s">
        <v>43</v>
      </c>
      <c r="U14" s="2"/>
    </row>
    <row r="15" spans="1:21">
      <c r="A15" s="43"/>
      <c r="B15" s="12"/>
      <c r="C15" s="10"/>
      <c r="D15" s="3" t="s">
        <v>44</v>
      </c>
      <c r="E15" s="3" t="s">
        <v>22</v>
      </c>
      <c r="F15" s="8" t="s">
        <v>23</v>
      </c>
      <c r="G15" s="8" t="s">
        <v>24</v>
      </c>
      <c r="H15" s="3"/>
      <c r="I15" s="7" t="s">
        <v>34</v>
      </c>
      <c r="J15" s="6" t="s">
        <v>26</v>
      </c>
      <c r="K15" s="3">
        <v>4</v>
      </c>
      <c r="L15" s="35" t="e">
        <v>#VALUE!</v>
      </c>
      <c r="M15" s="27" t="e">
        <f>TableauBDDTuteurs[[#This Row],['#PAR Tutorat ALT]]-L15</f>
        <v>#VALUE!</v>
      </c>
      <c r="N15" s="3">
        <v>6</v>
      </c>
      <c r="O15" s="35" t="e">
        <v>#VALUE!</v>
      </c>
      <c r="P15" s="5" t="e">
        <f>TableauBDDTuteurs[[#This Row],['# PAR  Tutorat INI]]-O15</f>
        <v>#VALUE!</v>
      </c>
      <c r="Q15" s="3">
        <f>TableauBDDTuteurs[[#This Row],['#PAR Tutorat ALT]]+TableauBDDTuteurs[[#This Row],['# PAR  Tutorat INI]]</f>
        <v>10</v>
      </c>
      <c r="R15" s="35" t="e">
        <f>TableauBDDTuteurs[[#This Row],[Tutorat ALT - Affecté]]+TableauBDDTuteurs[[#This Row],[Tutorat INI - Affecté]]</f>
        <v>#VALUE!</v>
      </c>
      <c r="S15" s="3"/>
      <c r="T15" s="3"/>
      <c r="U15" s="2"/>
    </row>
    <row r="16" spans="1:21">
      <c r="A16" s="41"/>
      <c r="B16" s="11"/>
      <c r="C16" s="10"/>
      <c r="D16" s="8" t="s">
        <v>28</v>
      </c>
      <c r="E16" s="3" t="s">
        <v>22</v>
      </c>
      <c r="F16" s="8" t="s">
        <v>23</v>
      </c>
      <c r="G16" s="8" t="s">
        <v>24</v>
      </c>
      <c r="H16" s="2"/>
      <c r="I16" s="7" t="s">
        <v>25</v>
      </c>
      <c r="J16" s="6" t="s">
        <v>29</v>
      </c>
      <c r="K16" s="3">
        <v>4</v>
      </c>
      <c r="L16" s="35" t="e">
        <v>#VALUE!</v>
      </c>
      <c r="M16" s="27" t="e">
        <f>TableauBDDTuteurs[[#This Row],['#PAR Tutorat ALT]]-L16</f>
        <v>#VALUE!</v>
      </c>
      <c r="N16" s="3">
        <v>12</v>
      </c>
      <c r="O16" s="35" t="e">
        <v>#VALUE!</v>
      </c>
      <c r="P16" s="5" t="e">
        <f>TableauBDDTuteurs[[#This Row],['# PAR  Tutorat INI]]-O16</f>
        <v>#VALUE!</v>
      </c>
      <c r="Q16" s="3">
        <f>TableauBDDTuteurs[[#This Row],['#PAR Tutorat ALT]]+TableauBDDTuteurs[[#This Row],['# PAR  Tutorat INI]]</f>
        <v>16</v>
      </c>
      <c r="R16" s="35" t="e">
        <f>TableauBDDTuteurs[[#This Row],[Tutorat ALT - Affecté]]+TableauBDDTuteurs[[#This Row],[Tutorat INI - Affecté]]</f>
        <v>#VALUE!</v>
      </c>
      <c r="S16" s="7"/>
      <c r="T16" s="7" t="s">
        <v>45</v>
      </c>
      <c r="U16" s="2"/>
    </row>
    <row r="17" spans="1:21">
      <c r="A17" s="41"/>
      <c r="B17" s="11"/>
      <c r="C17" s="10"/>
      <c r="D17" s="8" t="s">
        <v>28</v>
      </c>
      <c r="E17" s="3" t="s">
        <v>22</v>
      </c>
      <c r="F17" s="8" t="s">
        <v>23</v>
      </c>
      <c r="G17" s="8" t="s">
        <v>24</v>
      </c>
      <c r="H17" s="2"/>
      <c r="I17" s="7" t="s">
        <v>25</v>
      </c>
      <c r="J17" s="6" t="s">
        <v>26</v>
      </c>
      <c r="K17" s="3">
        <v>2</v>
      </c>
      <c r="L17" s="35" t="e">
        <v>#VALUE!</v>
      </c>
      <c r="M17" s="27" t="e">
        <f>TableauBDDTuteurs[[#This Row],['#PAR Tutorat ALT]]-L17</f>
        <v>#VALUE!</v>
      </c>
      <c r="N17" s="3">
        <v>6</v>
      </c>
      <c r="O17" s="35" t="e">
        <v>#VALUE!</v>
      </c>
      <c r="P17" s="5" t="e">
        <f>TableauBDDTuteurs[[#This Row],['# PAR  Tutorat INI]]-O17</f>
        <v>#VALUE!</v>
      </c>
      <c r="Q17" s="3">
        <f>TableauBDDTuteurs[[#This Row],['#PAR Tutorat ALT]]+TableauBDDTuteurs[[#This Row],['# PAR  Tutorat INI]]</f>
        <v>8</v>
      </c>
      <c r="R17" s="35" t="e">
        <f>TableauBDDTuteurs[[#This Row],[Tutorat ALT - Affecté]]+TableauBDDTuteurs[[#This Row],[Tutorat INI - Affecté]]</f>
        <v>#VALUE!</v>
      </c>
      <c r="S17" s="7"/>
      <c r="T17" s="7" t="s">
        <v>45</v>
      </c>
      <c r="U17" s="2"/>
    </row>
    <row r="18" spans="1:21">
      <c r="A18" s="43"/>
      <c r="B18" s="2"/>
      <c r="C18" s="10"/>
      <c r="D18" s="3" t="s">
        <v>21</v>
      </c>
      <c r="E18" s="3" t="s">
        <v>46</v>
      </c>
      <c r="F18" s="8" t="s">
        <v>23</v>
      </c>
      <c r="G18" s="8" t="s">
        <v>24</v>
      </c>
      <c r="H18" s="3"/>
      <c r="I18" s="7" t="s">
        <v>36</v>
      </c>
      <c r="J18" s="6" t="s">
        <v>37</v>
      </c>
      <c r="K18" s="3">
        <v>0</v>
      </c>
      <c r="L18" s="35" t="e">
        <v>#VALUE!</v>
      </c>
      <c r="M18" s="27" t="e">
        <f>TableauBDDTuteurs[[#This Row],['#PAR Tutorat ALT]]-L18</f>
        <v>#VALUE!</v>
      </c>
      <c r="N18" s="3">
        <v>0</v>
      </c>
      <c r="O18" s="35" t="e">
        <v>#VALUE!</v>
      </c>
      <c r="P18" s="5" t="e">
        <f>TableauBDDTuteurs[[#This Row],['# PAR  Tutorat INI]]-O18</f>
        <v>#VALUE!</v>
      </c>
      <c r="Q18" s="3">
        <f>TableauBDDTuteurs[[#This Row],['#PAR Tutorat ALT]]+TableauBDDTuteurs[[#This Row],['# PAR  Tutorat INI]]</f>
        <v>0</v>
      </c>
      <c r="R18" s="4" t="e">
        <f>TableauBDDTuteurs[[#This Row],[Tutorat ALT - Affecté]]+TableauBDDTuteurs[[#This Row],[Tutorat INI - Affecté]]</f>
        <v>#VALUE!</v>
      </c>
      <c r="S18" s="3"/>
      <c r="T18" s="3"/>
      <c r="U18" s="2"/>
    </row>
    <row r="19" spans="1:21">
      <c r="A19" s="43"/>
      <c r="B19" s="2"/>
      <c r="C19" s="10"/>
      <c r="D19" s="3" t="s">
        <v>28</v>
      </c>
      <c r="E19" s="3" t="s">
        <v>22</v>
      </c>
      <c r="F19" s="8" t="s">
        <v>23</v>
      </c>
      <c r="G19" s="8" t="s">
        <v>24</v>
      </c>
      <c r="H19" s="3"/>
      <c r="I19" s="7" t="s">
        <v>25</v>
      </c>
      <c r="J19" s="6" t="s">
        <v>39</v>
      </c>
      <c r="K19" s="3">
        <v>2</v>
      </c>
      <c r="L19" s="35" t="e">
        <v>#VALUE!</v>
      </c>
      <c r="M19" s="27" t="e">
        <f>TableauBDDTuteurs[[#This Row],['#PAR Tutorat ALT]]-L19</f>
        <v>#VALUE!</v>
      </c>
      <c r="N19" s="3">
        <v>6</v>
      </c>
      <c r="O19" s="35" t="e">
        <v>#VALUE!</v>
      </c>
      <c r="P19" s="5" t="e">
        <f>TableauBDDTuteurs[[#This Row],['# PAR  Tutorat INI]]-O19</f>
        <v>#VALUE!</v>
      </c>
      <c r="Q19" s="3">
        <f>TableauBDDTuteurs[[#This Row],['#PAR Tutorat ALT]]+TableauBDDTuteurs[[#This Row],['# PAR  Tutorat INI]]</f>
        <v>8</v>
      </c>
      <c r="R19" s="35" t="e">
        <f>TableauBDDTuteurs[[#This Row],[Tutorat ALT - Affecté]]+TableauBDDTuteurs[[#This Row],[Tutorat INI - Affecté]]</f>
        <v>#VALUE!</v>
      </c>
      <c r="S19" s="7"/>
      <c r="T19" s="7" t="s">
        <v>45</v>
      </c>
      <c r="U19" s="2"/>
    </row>
    <row r="20" spans="1:21">
      <c r="A20" s="43"/>
      <c r="B20" s="11"/>
      <c r="C20" s="10"/>
      <c r="D20" s="3" t="s">
        <v>44</v>
      </c>
      <c r="E20" s="3" t="s">
        <v>22</v>
      </c>
      <c r="F20" s="8" t="s">
        <v>23</v>
      </c>
      <c r="G20" s="8" t="s">
        <v>24</v>
      </c>
      <c r="H20" s="3"/>
      <c r="I20" s="7" t="s">
        <v>34</v>
      </c>
      <c r="J20" s="6" t="s">
        <v>26</v>
      </c>
      <c r="K20" s="3">
        <v>4</v>
      </c>
      <c r="L20" s="35" t="e">
        <v>#VALUE!</v>
      </c>
      <c r="M20" s="27" t="e">
        <f>TableauBDDTuteurs[[#This Row],['#PAR Tutorat ALT]]-L20</f>
        <v>#VALUE!</v>
      </c>
      <c r="N20" s="3">
        <v>6</v>
      </c>
      <c r="O20" s="35" t="e">
        <v>#VALUE!</v>
      </c>
      <c r="P20" s="5" t="e">
        <f>TableauBDDTuteurs[[#This Row],['# PAR  Tutorat INI]]-O20</f>
        <v>#VALUE!</v>
      </c>
      <c r="Q20" s="1">
        <f>TableauBDDTuteurs[[#This Row],['#PAR Tutorat ALT]]+TableauBDDTuteurs[[#This Row],['# PAR  Tutorat INI]]</f>
        <v>10</v>
      </c>
      <c r="R20" s="35" t="e">
        <f>TableauBDDTuteurs[[#This Row],[Tutorat ALT - Affecté]]+TableauBDDTuteurs[[#This Row],[Tutorat INI - Affecté]]</f>
        <v>#VALUE!</v>
      </c>
      <c r="U20" s="2"/>
    </row>
    <row r="21" spans="1:21">
      <c r="A21" s="43"/>
      <c r="B21" s="11"/>
      <c r="C21" s="10"/>
      <c r="D21" s="8" t="s">
        <v>28</v>
      </c>
      <c r="E21" s="3" t="s">
        <v>22</v>
      </c>
      <c r="F21" s="8" t="s">
        <v>23</v>
      </c>
      <c r="G21" s="8" t="s">
        <v>24</v>
      </c>
      <c r="H21" s="2"/>
      <c r="I21" s="7" t="s">
        <v>25</v>
      </c>
      <c r="J21" s="6" t="s">
        <v>26</v>
      </c>
      <c r="K21" s="3">
        <v>2</v>
      </c>
      <c r="L21" s="35" t="e">
        <v>#VALUE!</v>
      </c>
      <c r="M21" s="27" t="e">
        <f>TableauBDDTuteurs[[#This Row],['#PAR Tutorat ALT]]-L21</f>
        <v>#VALUE!</v>
      </c>
      <c r="N21" s="3">
        <v>6</v>
      </c>
      <c r="O21" s="35" t="e">
        <v>#VALUE!</v>
      </c>
      <c r="P21" s="5" t="e">
        <f>TableauBDDTuteurs[[#This Row],['# PAR  Tutorat INI]]-O21</f>
        <v>#VALUE!</v>
      </c>
      <c r="Q21" s="3">
        <f>TableauBDDTuteurs[[#This Row],['#PAR Tutorat ALT]]+TableauBDDTuteurs[[#This Row],['# PAR  Tutorat INI]]</f>
        <v>8</v>
      </c>
      <c r="R21" s="35" t="e">
        <f>TableauBDDTuteurs[[#This Row],[Tutorat ALT - Affecté]]+TableauBDDTuteurs[[#This Row],[Tutorat INI - Affecté]]</f>
        <v>#VALUE!</v>
      </c>
      <c r="S21" s="7"/>
      <c r="T21" s="7" t="s">
        <v>45</v>
      </c>
      <c r="U21" s="2"/>
    </row>
    <row r="22" spans="1:21">
      <c r="A22" s="43"/>
      <c r="B22" s="7"/>
      <c r="C22" s="10"/>
      <c r="D22" s="3" t="s">
        <v>21</v>
      </c>
      <c r="E22" s="3" t="s">
        <v>22</v>
      </c>
      <c r="F22" s="8" t="s">
        <v>23</v>
      </c>
      <c r="G22" s="8" t="s">
        <v>24</v>
      </c>
      <c r="H22" s="3"/>
      <c r="I22" s="7" t="s">
        <v>25</v>
      </c>
      <c r="J22" s="6" t="s">
        <v>29</v>
      </c>
      <c r="K22" s="3">
        <v>4</v>
      </c>
      <c r="L22" s="35" t="e">
        <v>#VALUE!</v>
      </c>
      <c r="M22" s="27" t="e">
        <f>TableauBDDTuteurs[[#This Row],['#PAR Tutorat ALT]]-L22</f>
        <v>#VALUE!</v>
      </c>
      <c r="N22" s="3">
        <v>12</v>
      </c>
      <c r="O22" s="35" t="e">
        <v>#VALUE!</v>
      </c>
      <c r="P22" s="5" t="e">
        <f>TableauBDDTuteurs[[#This Row],['# PAR  Tutorat INI]]-O22</f>
        <v>#VALUE!</v>
      </c>
      <c r="Q22" s="1">
        <f>TableauBDDTuteurs[[#This Row],['#PAR Tutorat ALT]]+TableauBDDTuteurs[[#This Row],['# PAR  Tutorat INI]]</f>
        <v>16</v>
      </c>
      <c r="R22" s="35" t="e">
        <f>TableauBDDTuteurs[[#This Row],[Tutorat ALT - Affecté]]+TableauBDDTuteurs[[#This Row],[Tutorat INI - Affecté]]</f>
        <v>#VALUE!</v>
      </c>
      <c r="S22" s="1"/>
      <c r="T22" s="3"/>
    </row>
    <row r="23" spans="1:21">
      <c r="A23" s="41"/>
      <c r="B23" s="12"/>
      <c r="C23" s="10"/>
      <c r="D23" s="3" t="s">
        <v>38</v>
      </c>
      <c r="E23" s="3" t="s">
        <v>22</v>
      </c>
      <c r="F23" s="8" t="s">
        <v>23</v>
      </c>
      <c r="G23" s="8" t="s">
        <v>24</v>
      </c>
      <c r="H23" s="3"/>
      <c r="I23" s="7" t="s">
        <v>25</v>
      </c>
      <c r="J23" s="6" t="s">
        <v>26</v>
      </c>
      <c r="K23" s="3">
        <v>4</v>
      </c>
      <c r="L23" s="35" t="e">
        <v>#VALUE!</v>
      </c>
      <c r="M23" s="27" t="e">
        <f>TableauBDDTuteurs[[#This Row],['#PAR Tutorat ALT]]-L23</f>
        <v>#VALUE!</v>
      </c>
      <c r="N23" s="3">
        <v>6</v>
      </c>
      <c r="O23" s="35" t="e">
        <v>#VALUE!</v>
      </c>
      <c r="P23" s="5" t="e">
        <f>TableauBDDTuteurs[[#This Row],['# PAR  Tutorat INI]]-O23</f>
        <v>#VALUE!</v>
      </c>
      <c r="Q23" s="1">
        <f>TableauBDDTuteurs[[#This Row],['#PAR Tutorat ALT]]+TableauBDDTuteurs[[#This Row],['# PAR  Tutorat INI]]</f>
        <v>10</v>
      </c>
      <c r="R23" s="35" t="e">
        <f>TableauBDDTuteurs[[#This Row],[Tutorat ALT - Affecté]]+TableauBDDTuteurs[[#This Row],[Tutorat INI - Affecté]]</f>
        <v>#VALUE!</v>
      </c>
      <c r="S23" s="1"/>
      <c r="T23" s="3"/>
    </row>
    <row r="24" spans="1:21">
      <c r="A24" s="41"/>
      <c r="B24" s="12"/>
      <c r="C24" s="10"/>
      <c r="D24" s="3" t="s">
        <v>44</v>
      </c>
      <c r="E24" s="3" t="s">
        <v>22</v>
      </c>
      <c r="F24" s="8" t="s">
        <v>23</v>
      </c>
      <c r="G24" s="8" t="s">
        <v>24</v>
      </c>
      <c r="H24" s="3"/>
      <c r="I24" s="7" t="s">
        <v>34</v>
      </c>
      <c r="J24" s="6" t="s">
        <v>29</v>
      </c>
      <c r="K24" s="3">
        <v>4</v>
      </c>
      <c r="L24" s="35" t="e">
        <v>#VALUE!</v>
      </c>
      <c r="M24" s="27" t="e">
        <f>TableauBDDTuteurs[[#This Row],['#PAR Tutorat ALT]]-L24</f>
        <v>#VALUE!</v>
      </c>
      <c r="N24" s="3">
        <v>12</v>
      </c>
      <c r="O24" s="35" t="e">
        <v>#VALUE!</v>
      </c>
      <c r="P24" s="5" t="e">
        <f>TableauBDDTuteurs[[#This Row],['# PAR  Tutorat INI]]-O24</f>
        <v>#VALUE!</v>
      </c>
      <c r="Q24" s="3">
        <f>TableauBDDTuteurs[[#This Row],['#PAR Tutorat ALT]]+TableauBDDTuteurs[[#This Row],['# PAR  Tutorat INI]]</f>
        <v>16</v>
      </c>
      <c r="R24" s="35" t="e">
        <f>TableauBDDTuteurs[[#This Row],[Tutorat ALT - Affecté]]+TableauBDDTuteurs[[#This Row],[Tutorat INI - Affecté]]</f>
        <v>#VALUE!</v>
      </c>
      <c r="S24" s="3"/>
      <c r="T24" s="3" t="s">
        <v>47</v>
      </c>
      <c r="U24" s="2"/>
    </row>
    <row r="25" spans="1:21">
      <c r="A25" s="41"/>
      <c r="B25" s="12"/>
      <c r="C25" s="10"/>
      <c r="D25" s="3" t="s">
        <v>38</v>
      </c>
      <c r="E25" s="3" t="s">
        <v>22</v>
      </c>
      <c r="F25" s="8" t="s">
        <v>23</v>
      </c>
      <c r="G25" s="8" t="s">
        <v>24</v>
      </c>
      <c r="H25" s="3"/>
      <c r="I25" s="7" t="s">
        <v>36</v>
      </c>
      <c r="J25" s="6" t="s">
        <v>39</v>
      </c>
      <c r="K25" s="3">
        <v>2</v>
      </c>
      <c r="L25" s="35" t="e">
        <v>#VALUE!</v>
      </c>
      <c r="M25" s="27" t="e">
        <f>TableauBDDTuteurs[[#This Row],['#PAR Tutorat ALT]]-L25</f>
        <v>#VALUE!</v>
      </c>
      <c r="N25" s="3">
        <v>6</v>
      </c>
      <c r="O25" s="35" t="e">
        <v>#VALUE!</v>
      </c>
      <c r="P25" s="5" t="e">
        <f>TableauBDDTuteurs[[#This Row],['# PAR  Tutorat INI]]-O25</f>
        <v>#VALUE!</v>
      </c>
      <c r="Q25" s="3">
        <f>TableauBDDTuteurs[[#This Row],['#PAR Tutorat ALT]]+TableauBDDTuteurs[[#This Row],['# PAR  Tutorat INI]]</f>
        <v>8</v>
      </c>
      <c r="R25" s="35" t="e">
        <f>TableauBDDTuteurs[[#This Row],[Tutorat ALT - Affecté]]+TableauBDDTuteurs[[#This Row],[Tutorat INI - Affecté]]</f>
        <v>#VALUE!</v>
      </c>
      <c r="S25" s="3"/>
      <c r="T25" s="3"/>
      <c r="U25" s="2"/>
    </row>
    <row r="26" spans="1:21">
      <c r="A26" s="41"/>
      <c r="B26" s="12"/>
      <c r="C26" s="10"/>
      <c r="D26" s="3" t="s">
        <v>44</v>
      </c>
      <c r="E26" s="3" t="s">
        <v>22</v>
      </c>
      <c r="F26" s="8" t="s">
        <v>23</v>
      </c>
      <c r="G26" s="8" t="s">
        <v>24</v>
      </c>
      <c r="H26" s="3"/>
      <c r="I26" s="7" t="s">
        <v>34</v>
      </c>
      <c r="J26" s="6" t="s">
        <v>26</v>
      </c>
      <c r="K26" s="3">
        <v>4</v>
      </c>
      <c r="L26" s="35" t="e">
        <v>#VALUE!</v>
      </c>
      <c r="M26" s="27" t="e">
        <f>TableauBDDTuteurs[[#This Row],['#PAR Tutorat ALT]]-L26</f>
        <v>#VALUE!</v>
      </c>
      <c r="N26" s="3">
        <v>6</v>
      </c>
      <c r="O26" s="35" t="e">
        <v>#VALUE!</v>
      </c>
      <c r="P26" s="5" t="e">
        <f>TableauBDDTuteurs[[#This Row],['# PAR  Tutorat INI]]-O26</f>
        <v>#VALUE!</v>
      </c>
      <c r="Q26" s="3">
        <f>TableauBDDTuteurs[[#This Row],['#PAR Tutorat ALT]]+TableauBDDTuteurs[[#This Row],['# PAR  Tutorat INI]]</f>
        <v>10</v>
      </c>
      <c r="R26" s="35" t="e">
        <f>TableauBDDTuteurs[[#This Row],[Tutorat ALT - Affecté]]+TableauBDDTuteurs[[#This Row],[Tutorat INI - Affecté]]</f>
        <v>#VALUE!</v>
      </c>
      <c r="S26" s="2"/>
      <c r="T26" s="2" t="s">
        <v>48</v>
      </c>
      <c r="U26" s="2"/>
    </row>
    <row r="27" spans="1:21">
      <c r="A27" s="45"/>
      <c r="B27" s="7"/>
      <c r="C27" s="10"/>
      <c r="D27" s="3" t="s">
        <v>38</v>
      </c>
      <c r="E27" s="3" t="s">
        <v>22</v>
      </c>
      <c r="F27" s="8" t="s">
        <v>23</v>
      </c>
      <c r="G27" s="8" t="s">
        <v>24</v>
      </c>
      <c r="H27" s="7" t="s">
        <v>49</v>
      </c>
      <c r="I27" s="7" t="s">
        <v>25</v>
      </c>
      <c r="J27" s="6" t="s">
        <v>39</v>
      </c>
      <c r="K27" s="3">
        <v>2</v>
      </c>
      <c r="L27" s="35" t="e">
        <v>#VALUE!</v>
      </c>
      <c r="M27" s="27" t="e">
        <f>TableauBDDTuteurs[[#This Row],['#PAR Tutorat ALT]]-L27</f>
        <v>#VALUE!</v>
      </c>
      <c r="N27" s="3">
        <v>6</v>
      </c>
      <c r="O27" s="35" t="e">
        <v>#VALUE!</v>
      </c>
      <c r="P27" s="5" t="e">
        <f>TableauBDDTuteurs[[#This Row],['# PAR  Tutorat INI]]-O27</f>
        <v>#VALUE!</v>
      </c>
      <c r="Q27" s="3">
        <f>TableauBDDTuteurs[[#This Row],['#PAR Tutorat ALT]]+TableauBDDTuteurs[[#This Row],['# PAR  Tutorat INI]]</f>
        <v>8</v>
      </c>
      <c r="R27" s="35" t="e">
        <f>TableauBDDTuteurs[[#This Row],[Tutorat ALT - Affecté]]+TableauBDDTuteurs[[#This Row],[Tutorat INI - Affecté]]</f>
        <v>#VALUE!</v>
      </c>
      <c r="S27" s="3"/>
      <c r="T27" s="3"/>
      <c r="U27" s="2"/>
    </row>
    <row r="28" spans="1:21">
      <c r="A28" s="43"/>
      <c r="B28" s="7"/>
      <c r="C28" s="10"/>
      <c r="D28" s="3" t="s">
        <v>21</v>
      </c>
      <c r="E28" s="3" t="s">
        <v>22</v>
      </c>
      <c r="F28" s="8" t="s">
        <v>23</v>
      </c>
      <c r="G28" s="8" t="s">
        <v>24</v>
      </c>
      <c r="H28" s="3"/>
      <c r="I28" s="7" t="s">
        <v>36</v>
      </c>
      <c r="J28" s="6" t="s">
        <v>26</v>
      </c>
      <c r="K28" s="3">
        <v>4</v>
      </c>
      <c r="L28" s="35" t="e">
        <v>#VALUE!</v>
      </c>
      <c r="M28" s="27" t="e">
        <f>TableauBDDTuteurs[[#This Row],['#PAR Tutorat ALT]]-L28</f>
        <v>#VALUE!</v>
      </c>
      <c r="N28" s="3">
        <v>6</v>
      </c>
      <c r="O28" s="35" t="e">
        <v>#VALUE!</v>
      </c>
      <c r="P28" s="5" t="e">
        <f>TableauBDDTuteurs[[#This Row],['# PAR  Tutorat INI]]-O28</f>
        <v>#VALUE!</v>
      </c>
      <c r="Q28" s="3">
        <f>TableauBDDTuteurs[[#This Row],['#PAR Tutorat ALT]]+TableauBDDTuteurs[[#This Row],['# PAR  Tutorat INI]]</f>
        <v>10</v>
      </c>
      <c r="R28" s="35" t="e">
        <f>TableauBDDTuteurs[[#This Row],[Tutorat ALT - Affecté]]+TableauBDDTuteurs[[#This Row],[Tutorat INI - Affecté]]</f>
        <v>#VALUE!</v>
      </c>
      <c r="S28" s="3"/>
      <c r="T28" s="3"/>
      <c r="U28" s="2"/>
    </row>
    <row r="29" spans="1:21">
      <c r="A29" s="43"/>
      <c r="B29" s="7"/>
      <c r="C29" s="10"/>
      <c r="D29" s="3" t="s">
        <v>50</v>
      </c>
      <c r="E29" s="3" t="s">
        <v>22</v>
      </c>
      <c r="F29" s="8" t="s">
        <v>51</v>
      </c>
      <c r="G29" s="8"/>
      <c r="H29" s="3"/>
      <c r="I29" s="7"/>
      <c r="J29" s="6"/>
      <c r="K29" s="3">
        <v>10</v>
      </c>
      <c r="L29" s="35" t="e">
        <v>#VALUE!</v>
      </c>
      <c r="M29" s="27"/>
      <c r="N29" s="3">
        <v>0</v>
      </c>
      <c r="O29" s="35" t="e">
        <v>#VALUE!</v>
      </c>
      <c r="P29" s="5" t="e">
        <f>TableauBDDTuteurs[[#This Row],['# PAR  Tutorat INI]]-O29</f>
        <v>#VALUE!</v>
      </c>
      <c r="Q29" s="1">
        <f>TableauBDDTuteurs[[#This Row],['#PAR Tutorat ALT]]+TableauBDDTuteurs[[#This Row],['# PAR  Tutorat INI]]</f>
        <v>10</v>
      </c>
      <c r="R29" s="35" t="e">
        <f>TableauBDDTuteurs[[#This Row],[Tutorat ALT - Affecté]]+TableauBDDTuteurs[[#This Row],[Tutorat INI - Affecté]]</f>
        <v>#VALUE!</v>
      </c>
      <c r="S29" s="1"/>
      <c r="T29" s="3"/>
    </row>
    <row r="30" spans="1:21">
      <c r="A30" s="41"/>
      <c r="B30" s="7"/>
      <c r="C30" s="10"/>
      <c r="D30" s="3" t="s">
        <v>21</v>
      </c>
      <c r="E30" s="3" t="s">
        <v>22</v>
      </c>
      <c r="F30" s="8" t="s">
        <v>23</v>
      </c>
      <c r="G30" s="8" t="s">
        <v>24</v>
      </c>
      <c r="H30" s="7"/>
      <c r="I30" s="7" t="s">
        <v>25</v>
      </c>
      <c r="J30" s="6" t="s">
        <v>26</v>
      </c>
      <c r="K30" s="3">
        <v>4</v>
      </c>
      <c r="L30" s="35" t="e">
        <v>#VALUE!</v>
      </c>
      <c r="M30" s="27" t="e">
        <f>TableauBDDTuteurs[[#This Row],['#PAR Tutorat ALT]]-L30</f>
        <v>#VALUE!</v>
      </c>
      <c r="N30" s="3">
        <v>6</v>
      </c>
      <c r="O30" s="35" t="e">
        <v>#VALUE!</v>
      </c>
      <c r="P30" s="5" t="e">
        <f>TableauBDDTuteurs[[#This Row],['# PAR  Tutorat INI]]-O30</f>
        <v>#VALUE!</v>
      </c>
      <c r="Q30" s="1">
        <f>TableauBDDTuteurs[[#This Row],['#PAR Tutorat ALT]]+TableauBDDTuteurs[[#This Row],['# PAR  Tutorat INI]]</f>
        <v>10</v>
      </c>
      <c r="R30" s="35" t="e">
        <f>TableauBDDTuteurs[[#This Row],[Tutorat ALT - Affecté]]+TableauBDDTuteurs[[#This Row],[Tutorat INI - Affecté]]</f>
        <v>#VALUE!</v>
      </c>
      <c r="S30" s="1"/>
      <c r="T30" s="3"/>
    </row>
    <row r="31" spans="1:21">
      <c r="A31" s="41"/>
      <c r="B31" s="7"/>
      <c r="C31" s="42"/>
      <c r="D31" s="3" t="s">
        <v>38</v>
      </c>
      <c r="E31" s="3" t="s">
        <v>22</v>
      </c>
      <c r="F31" s="8" t="s">
        <v>23</v>
      </c>
      <c r="G31" s="8" t="s">
        <v>24</v>
      </c>
      <c r="H31" s="7"/>
      <c r="I31" s="7"/>
      <c r="J31" s="6"/>
      <c r="K31" s="3">
        <v>0</v>
      </c>
      <c r="L31" s="37" t="e">
        <v>#VALUE!</v>
      </c>
      <c r="M31" s="4" t="e">
        <f>TableauBDDTuteurs[[#This Row],['#PAR Tutorat ALT]]-L31</f>
        <v>#VALUE!</v>
      </c>
      <c r="N31" s="3">
        <v>0</v>
      </c>
      <c r="O31" s="37" t="e">
        <v>#VALUE!</v>
      </c>
      <c r="P31" s="3" t="e">
        <f>TableauBDDTuteurs[[#This Row],['# PAR  Tutorat INI]]-O31</f>
        <v>#VALUE!</v>
      </c>
      <c r="Q31" s="1">
        <f>TableauBDDTuteurs[[#This Row],['#PAR Tutorat ALT]]+TableauBDDTuteurs[[#This Row],['# PAR  Tutorat INI]]</f>
        <v>0</v>
      </c>
      <c r="R31" s="37" t="e">
        <f>TableauBDDTuteurs[[#This Row],[Tutorat ALT - Affecté]]+TableauBDDTuteurs[[#This Row],[Tutorat INI - Affecté]]</f>
        <v>#VALUE!</v>
      </c>
      <c r="S31" s="1"/>
      <c r="T31" s="3"/>
    </row>
    <row r="32" spans="1:21">
      <c r="A32" s="43"/>
      <c r="B32" s="7"/>
      <c r="C32" s="10"/>
      <c r="D32" s="3" t="s">
        <v>21</v>
      </c>
      <c r="E32" s="3" t="s">
        <v>22</v>
      </c>
      <c r="F32" s="8" t="s">
        <v>23</v>
      </c>
      <c r="G32" s="8" t="s">
        <v>24</v>
      </c>
      <c r="H32" s="3" t="s">
        <v>52</v>
      </c>
      <c r="I32" s="7" t="s">
        <v>25</v>
      </c>
      <c r="J32" s="6" t="s">
        <v>29</v>
      </c>
      <c r="K32" s="3">
        <v>4</v>
      </c>
      <c r="L32" s="35" t="e">
        <v>#VALUE!</v>
      </c>
      <c r="M32" s="27" t="e">
        <f>TableauBDDTuteurs[[#This Row],['#PAR Tutorat ALT]]-L32</f>
        <v>#VALUE!</v>
      </c>
      <c r="N32" s="3">
        <v>12</v>
      </c>
      <c r="O32" s="35" t="e">
        <v>#VALUE!</v>
      </c>
      <c r="P32" s="5" t="e">
        <f>TableauBDDTuteurs[[#This Row],['# PAR  Tutorat INI]]-O32</f>
        <v>#VALUE!</v>
      </c>
      <c r="Q32" s="3">
        <f>TableauBDDTuteurs[[#This Row],['#PAR Tutorat ALT]]+TableauBDDTuteurs[[#This Row],['# PAR  Tutorat INI]]</f>
        <v>16</v>
      </c>
      <c r="R32" s="35" t="e">
        <f>TableauBDDTuteurs[[#This Row],[Tutorat ALT - Affecté]]+TableauBDDTuteurs[[#This Row],[Tutorat INI - Affecté]]</f>
        <v>#VALUE!</v>
      </c>
      <c r="S32" s="3"/>
      <c r="T32" s="3" t="s">
        <v>53</v>
      </c>
      <c r="U32" s="2"/>
    </row>
    <row r="33" spans="1:21">
      <c r="A33" s="43"/>
      <c r="B33" s="7"/>
      <c r="C33" s="10"/>
      <c r="D33" s="3" t="s">
        <v>38</v>
      </c>
      <c r="E33" s="3" t="s">
        <v>22</v>
      </c>
      <c r="F33" s="8" t="s">
        <v>23</v>
      </c>
      <c r="G33" s="8" t="s">
        <v>24</v>
      </c>
      <c r="H33" s="3"/>
      <c r="I33" s="7" t="s">
        <v>34</v>
      </c>
      <c r="J33" s="6" t="s">
        <v>26</v>
      </c>
      <c r="K33" s="3">
        <v>4</v>
      </c>
      <c r="L33" s="35" t="e">
        <v>#VALUE!</v>
      </c>
      <c r="M33" s="27" t="e">
        <f>TableauBDDTuteurs[[#This Row],['#PAR Tutorat ALT]]-L33</f>
        <v>#VALUE!</v>
      </c>
      <c r="N33" s="3">
        <v>6</v>
      </c>
      <c r="O33" s="35" t="e">
        <v>#VALUE!</v>
      </c>
      <c r="P33" s="5" t="e">
        <f>TableauBDDTuteurs[[#This Row],['# PAR  Tutorat INI]]-O33</f>
        <v>#VALUE!</v>
      </c>
      <c r="Q33" s="3">
        <f>TableauBDDTuteurs[[#This Row],['#PAR Tutorat ALT]]+TableauBDDTuteurs[[#This Row],['# PAR  Tutorat INI]]</f>
        <v>10</v>
      </c>
      <c r="R33" s="35" t="e">
        <f>TableauBDDTuteurs[[#This Row],[Tutorat ALT - Affecté]]+TableauBDDTuteurs[[#This Row],[Tutorat INI - Affecté]]</f>
        <v>#VALUE!</v>
      </c>
      <c r="S33" s="3"/>
      <c r="T33" s="3"/>
      <c r="U33" s="2"/>
    </row>
    <row r="34" spans="1:21">
      <c r="A34" s="43"/>
      <c r="B34" s="12"/>
      <c r="C34" s="10"/>
      <c r="D34" s="3" t="s">
        <v>21</v>
      </c>
      <c r="E34" s="3" t="s">
        <v>22</v>
      </c>
      <c r="F34" s="8" t="s">
        <v>23</v>
      </c>
      <c r="G34" s="8" t="s">
        <v>24</v>
      </c>
      <c r="H34" s="3" t="s">
        <v>52</v>
      </c>
      <c r="I34" s="7" t="s">
        <v>36</v>
      </c>
      <c r="J34" s="6" t="s">
        <v>26</v>
      </c>
      <c r="K34" s="3">
        <v>4</v>
      </c>
      <c r="L34" s="35" t="e">
        <v>#VALUE!</v>
      </c>
      <c r="M34" s="27" t="e">
        <f>TableauBDDTuteurs[[#This Row],['#PAR Tutorat ALT]]-L34</f>
        <v>#VALUE!</v>
      </c>
      <c r="N34" s="3">
        <v>6</v>
      </c>
      <c r="O34" s="35" t="e">
        <v>#VALUE!</v>
      </c>
      <c r="P34" s="5" t="e">
        <f>TableauBDDTuteurs[[#This Row],['# PAR  Tutorat INI]]-O34</f>
        <v>#VALUE!</v>
      </c>
      <c r="Q34" s="1">
        <f>TableauBDDTuteurs[[#This Row],['#PAR Tutorat ALT]]+TableauBDDTuteurs[[#This Row],['# PAR  Tutorat INI]]</f>
        <v>10</v>
      </c>
      <c r="R34" s="35" t="e">
        <f>TableauBDDTuteurs[[#This Row],[Tutorat ALT - Affecté]]+TableauBDDTuteurs[[#This Row],[Tutorat INI - Affecté]]</f>
        <v>#VALUE!</v>
      </c>
      <c r="S34" s="1"/>
      <c r="T34" s="3"/>
    </row>
    <row r="35" spans="1:21">
      <c r="A35" s="43"/>
      <c r="B35" s="12"/>
      <c r="C35" s="28"/>
      <c r="D35" s="3" t="s">
        <v>21</v>
      </c>
      <c r="E35" s="3" t="s">
        <v>22</v>
      </c>
      <c r="F35" s="8" t="s">
        <v>51</v>
      </c>
      <c r="G35" s="8"/>
      <c r="H35" s="3"/>
      <c r="I35" s="7"/>
      <c r="J35" s="6"/>
      <c r="K35" s="3">
        <v>0</v>
      </c>
      <c r="L35" s="35" t="e">
        <v>#VALUE!</v>
      </c>
      <c r="M35" s="27" t="e">
        <f>TableauBDDTuteurs[[#This Row],['#PAR Tutorat ALT]]-L35</f>
        <v>#VALUE!</v>
      </c>
      <c r="N35" s="3">
        <v>0</v>
      </c>
      <c r="O35" s="35" t="e">
        <v>#VALUE!</v>
      </c>
      <c r="P35" s="5" t="e">
        <f>TableauBDDTuteurs[[#This Row],['# PAR  Tutorat INI]]-O35</f>
        <v>#VALUE!</v>
      </c>
      <c r="Q35" s="3">
        <f>TableauBDDTuteurs[[#This Row],['#PAR Tutorat ALT]]+TableauBDDTuteurs[[#This Row],['# PAR  Tutorat INI]]</f>
        <v>0</v>
      </c>
      <c r="R35" s="35" t="e">
        <f>TableauBDDTuteurs[[#This Row],[Tutorat ALT - Affecté]]+TableauBDDTuteurs[[#This Row],[Tutorat INI - Affecté]]</f>
        <v>#VALUE!</v>
      </c>
      <c r="S35" s="3"/>
      <c r="T35" s="3"/>
      <c r="U35" s="2"/>
    </row>
    <row r="36" spans="1:21">
      <c r="A36" s="41"/>
      <c r="B36" s="11"/>
      <c r="C36" s="10"/>
      <c r="D36" s="8" t="s">
        <v>28</v>
      </c>
      <c r="E36" s="3" t="s">
        <v>22</v>
      </c>
      <c r="F36" s="8" t="s">
        <v>23</v>
      </c>
      <c r="G36" s="8" t="s">
        <v>24</v>
      </c>
      <c r="H36" s="2"/>
      <c r="I36" s="7" t="s">
        <v>34</v>
      </c>
      <c r="J36" s="6" t="s">
        <v>29</v>
      </c>
      <c r="K36" s="3">
        <v>4</v>
      </c>
      <c r="L36" s="35" t="e">
        <v>#VALUE!</v>
      </c>
      <c r="M36" s="27" t="e">
        <f>TableauBDDTuteurs[[#This Row],['#PAR Tutorat ALT]]-L36</f>
        <v>#VALUE!</v>
      </c>
      <c r="N36" s="3">
        <v>12</v>
      </c>
      <c r="O36" s="35" t="e">
        <v>#VALUE!</v>
      </c>
      <c r="P36" s="5" t="e">
        <f>TableauBDDTuteurs[[#This Row],['# PAR  Tutorat INI]]-O36</f>
        <v>#VALUE!</v>
      </c>
      <c r="Q36" s="3">
        <f>TableauBDDTuteurs[[#This Row],['#PAR Tutorat ALT]]+TableauBDDTuteurs[[#This Row],['# PAR  Tutorat INI]]</f>
        <v>16</v>
      </c>
      <c r="R36" s="35" t="e">
        <f>TableauBDDTuteurs[[#This Row],[Tutorat ALT - Affecté]]+TableauBDDTuteurs[[#This Row],[Tutorat INI - Affecté]]</f>
        <v>#VALUE!</v>
      </c>
      <c r="S36" s="7"/>
      <c r="T36" s="7" t="s">
        <v>54</v>
      </c>
      <c r="U36" s="2"/>
    </row>
    <row r="37" spans="1:21">
      <c r="A37" s="43"/>
      <c r="B37" s="12"/>
      <c r="C37" s="10"/>
      <c r="D37" s="3" t="s">
        <v>38</v>
      </c>
      <c r="E37" s="3" t="s">
        <v>22</v>
      </c>
      <c r="F37" s="8" t="s">
        <v>23</v>
      </c>
      <c r="G37" s="8" t="s">
        <v>24</v>
      </c>
      <c r="H37" s="3"/>
      <c r="I37" s="7" t="s">
        <v>34</v>
      </c>
      <c r="J37" s="6" t="s">
        <v>39</v>
      </c>
      <c r="K37" s="3">
        <v>2</v>
      </c>
      <c r="L37" s="35" t="e">
        <v>#VALUE!</v>
      </c>
      <c r="M37" s="27" t="e">
        <f>TableauBDDTuteurs[[#This Row],['#PAR Tutorat ALT]]-L37</f>
        <v>#VALUE!</v>
      </c>
      <c r="N37" s="3">
        <v>6</v>
      </c>
      <c r="O37" s="35" t="e">
        <v>#VALUE!</v>
      </c>
      <c r="P37" s="5" t="e">
        <f>TableauBDDTuteurs[[#This Row],['# PAR  Tutorat INI]]-O37</f>
        <v>#VALUE!</v>
      </c>
      <c r="Q37" s="3">
        <f>TableauBDDTuteurs[[#This Row],['#PAR Tutorat ALT]]+TableauBDDTuteurs[[#This Row],['# PAR  Tutorat INI]]</f>
        <v>8</v>
      </c>
      <c r="R37" s="35" t="e">
        <f>TableauBDDTuteurs[[#This Row],[Tutorat ALT - Affecté]]+TableauBDDTuteurs[[#This Row],[Tutorat INI - Affecté]]</f>
        <v>#VALUE!</v>
      </c>
      <c r="S37" s="3"/>
      <c r="T37" s="3" t="s">
        <v>47</v>
      </c>
      <c r="U37" s="2"/>
    </row>
    <row r="38" spans="1:21">
      <c r="A38" s="43"/>
      <c r="B38" s="12"/>
      <c r="C38" s="10"/>
      <c r="D38" s="3" t="s">
        <v>28</v>
      </c>
      <c r="E38" s="3" t="s">
        <v>55</v>
      </c>
      <c r="F38" s="8"/>
      <c r="G38" s="8"/>
      <c r="H38" s="3"/>
      <c r="I38" s="7" t="s">
        <v>36</v>
      </c>
      <c r="J38" s="6"/>
      <c r="K38" s="3">
        <v>2</v>
      </c>
      <c r="L38" s="35" t="e">
        <v>#VALUE!</v>
      </c>
      <c r="M38" s="27" t="e">
        <f>TableauBDDTuteurs[[#This Row],['#PAR Tutorat ALT]]-L38</f>
        <v>#VALUE!</v>
      </c>
      <c r="N38" s="3">
        <v>6</v>
      </c>
      <c r="O38" s="35" t="e">
        <v>#VALUE!</v>
      </c>
      <c r="P38" s="5" t="e">
        <f>TableauBDDTuteurs[[#This Row],['# PAR  Tutorat INI]]-O38</f>
        <v>#VALUE!</v>
      </c>
      <c r="Q38" s="3">
        <f>TableauBDDTuteurs[[#This Row],['#PAR Tutorat ALT]]+TableauBDDTuteurs[[#This Row],['# PAR  Tutorat INI]]</f>
        <v>8</v>
      </c>
      <c r="R38" s="35" t="e">
        <f>TableauBDDTuteurs[[#This Row],[Tutorat ALT - Affecté]]+TableauBDDTuteurs[[#This Row],[Tutorat INI - Affecté]]</f>
        <v>#VALUE!</v>
      </c>
      <c r="S38" s="3"/>
      <c r="T38" s="3"/>
      <c r="U38" s="2"/>
    </row>
    <row r="39" spans="1:21">
      <c r="A39" s="41"/>
      <c r="B39" s="12"/>
      <c r="C39" s="10"/>
      <c r="D39" s="3" t="s">
        <v>38</v>
      </c>
      <c r="E39" s="3" t="s">
        <v>22</v>
      </c>
      <c r="F39" s="8" t="s">
        <v>23</v>
      </c>
      <c r="G39" s="8" t="s">
        <v>24</v>
      </c>
      <c r="H39" s="3"/>
      <c r="I39" s="7" t="s">
        <v>25</v>
      </c>
      <c r="J39" s="6" t="s">
        <v>26</v>
      </c>
      <c r="K39" s="3">
        <v>4</v>
      </c>
      <c r="L39" s="35" t="e">
        <v>#VALUE!</v>
      </c>
      <c r="M39" s="27" t="e">
        <f>TableauBDDTuteurs[[#This Row],['#PAR Tutorat ALT]]-L39</f>
        <v>#VALUE!</v>
      </c>
      <c r="N39" s="3">
        <v>6</v>
      </c>
      <c r="O39" s="35" t="e">
        <v>#VALUE!</v>
      </c>
      <c r="P39" s="5" t="e">
        <f>TableauBDDTuteurs[[#This Row],['# PAR  Tutorat INI]]-O39</f>
        <v>#VALUE!</v>
      </c>
      <c r="Q39" s="3">
        <f>TableauBDDTuteurs[[#This Row],['#PAR Tutorat ALT]]+TableauBDDTuteurs[[#This Row],['# PAR  Tutorat INI]]</f>
        <v>10</v>
      </c>
      <c r="R39" s="35" t="e">
        <f>TableauBDDTuteurs[[#This Row],[Tutorat ALT - Affecté]]+TableauBDDTuteurs[[#This Row],[Tutorat INI - Affecté]]</f>
        <v>#VALUE!</v>
      </c>
      <c r="S39" s="3"/>
      <c r="T39" s="3"/>
      <c r="U39" s="2"/>
    </row>
    <row r="40" spans="1:21">
      <c r="A40" s="41"/>
      <c r="B40" s="12"/>
      <c r="C40" s="10"/>
      <c r="D40" s="3" t="s">
        <v>38</v>
      </c>
      <c r="E40" s="3" t="s">
        <v>22</v>
      </c>
      <c r="F40" s="8" t="s">
        <v>23</v>
      </c>
      <c r="G40" s="8" t="s">
        <v>24</v>
      </c>
      <c r="H40" s="3"/>
      <c r="I40" s="7" t="s">
        <v>25</v>
      </c>
      <c r="J40" s="6" t="s">
        <v>26</v>
      </c>
      <c r="K40" s="3">
        <v>4</v>
      </c>
      <c r="L40" s="35" t="e">
        <v>#VALUE!</v>
      </c>
      <c r="M40" s="27" t="e">
        <f>TableauBDDTuteurs[[#This Row],['#PAR Tutorat ALT]]-L40</f>
        <v>#VALUE!</v>
      </c>
      <c r="N40" s="3">
        <v>6</v>
      </c>
      <c r="O40" s="35" t="e">
        <v>#VALUE!</v>
      </c>
      <c r="P40" s="5" t="e">
        <f>TableauBDDTuteurs[[#This Row],['# PAR  Tutorat INI]]-O40</f>
        <v>#VALUE!</v>
      </c>
      <c r="Q40" s="3">
        <f>TableauBDDTuteurs[[#This Row],['#PAR Tutorat ALT]]+TableauBDDTuteurs[[#This Row],['# PAR  Tutorat INI]]</f>
        <v>10</v>
      </c>
      <c r="R40" s="35" t="e">
        <f>TableauBDDTuteurs[[#This Row],[Tutorat ALT - Affecté]]+TableauBDDTuteurs[[#This Row],[Tutorat INI - Affecté]]</f>
        <v>#VALUE!</v>
      </c>
      <c r="S40" s="3"/>
      <c r="T40" s="3"/>
      <c r="U40" s="2"/>
    </row>
    <row r="41" spans="1:21">
      <c r="A41" s="43"/>
      <c r="B41" s="12"/>
      <c r="C41" s="10"/>
      <c r="D41" s="3" t="s">
        <v>44</v>
      </c>
      <c r="E41" s="3" t="s">
        <v>22</v>
      </c>
      <c r="F41" s="8" t="s">
        <v>23</v>
      </c>
      <c r="G41" s="8" t="s">
        <v>24</v>
      </c>
      <c r="H41" s="3"/>
      <c r="I41" s="7" t="s">
        <v>25</v>
      </c>
      <c r="J41" s="6" t="s">
        <v>56</v>
      </c>
      <c r="K41" s="3">
        <v>2</v>
      </c>
      <c r="L41" s="35" t="e">
        <v>#VALUE!</v>
      </c>
      <c r="M41" s="27" t="e">
        <f>TableauBDDTuteurs[[#This Row],['#PAR Tutorat ALT]]-L41</f>
        <v>#VALUE!</v>
      </c>
      <c r="N41" s="3">
        <v>12</v>
      </c>
      <c r="O41" s="35" t="e">
        <v>#VALUE!</v>
      </c>
      <c r="P41" s="5" t="e">
        <f>TableauBDDTuteurs[[#This Row],['# PAR  Tutorat INI]]-O41</f>
        <v>#VALUE!</v>
      </c>
      <c r="Q41" s="3">
        <f>TableauBDDTuteurs[[#This Row],['#PAR Tutorat ALT]]+TableauBDDTuteurs[[#This Row],['# PAR  Tutorat INI]]</f>
        <v>14</v>
      </c>
      <c r="R41" s="35" t="e">
        <f>TableauBDDTuteurs[[#This Row],[Tutorat ALT - Affecté]]+TableauBDDTuteurs[[#This Row],[Tutorat INI - Affecté]]</f>
        <v>#VALUE!</v>
      </c>
      <c r="S41" s="2"/>
      <c r="T41" s="2" t="s">
        <v>57</v>
      </c>
      <c r="U41" s="2"/>
    </row>
    <row r="42" spans="1:21">
      <c r="A42" s="43"/>
      <c r="B42" s="7"/>
      <c r="C42" s="10"/>
      <c r="D42" s="3" t="s">
        <v>21</v>
      </c>
      <c r="E42" s="3" t="s">
        <v>22</v>
      </c>
      <c r="F42" s="8" t="s">
        <v>23</v>
      </c>
      <c r="G42" s="8" t="s">
        <v>24</v>
      </c>
      <c r="H42" s="3"/>
      <c r="I42" s="7" t="s">
        <v>25</v>
      </c>
      <c r="J42" s="6" t="s">
        <v>26</v>
      </c>
      <c r="K42" s="3">
        <v>4</v>
      </c>
      <c r="L42" s="35" t="e">
        <v>#VALUE!</v>
      </c>
      <c r="M42" s="27" t="e">
        <f>TableauBDDTuteurs[[#This Row],['#PAR Tutorat ALT]]-L42</f>
        <v>#VALUE!</v>
      </c>
      <c r="N42" s="3">
        <v>6</v>
      </c>
      <c r="O42" s="35" t="e">
        <v>#VALUE!</v>
      </c>
      <c r="P42" s="5" t="e">
        <f>TableauBDDTuteurs[[#This Row],['# PAR  Tutorat INI]]-O42</f>
        <v>#VALUE!</v>
      </c>
      <c r="Q42" s="1">
        <f>TableauBDDTuteurs[[#This Row],['#PAR Tutorat ALT]]+TableauBDDTuteurs[[#This Row],['# PAR  Tutorat INI]]</f>
        <v>10</v>
      </c>
      <c r="R42" s="35" t="e">
        <f>TableauBDDTuteurs[[#This Row],[Tutorat ALT - Affecté]]+TableauBDDTuteurs[[#This Row],[Tutorat INI - Affecté]]</f>
        <v>#VALUE!</v>
      </c>
      <c r="S42" s="1"/>
      <c r="T42" s="3"/>
    </row>
    <row r="43" spans="1:21">
      <c r="A43" s="45"/>
      <c r="B43" s="7"/>
      <c r="C43" s="10"/>
      <c r="D43" s="3" t="s">
        <v>21</v>
      </c>
      <c r="E43" s="3" t="s">
        <v>22</v>
      </c>
      <c r="F43" s="8" t="s">
        <v>23</v>
      </c>
      <c r="G43" s="8" t="s">
        <v>24</v>
      </c>
      <c r="H43" s="7"/>
      <c r="I43" s="7"/>
      <c r="J43" s="6" t="s">
        <v>29</v>
      </c>
      <c r="K43" s="3">
        <v>4</v>
      </c>
      <c r="L43" s="35" t="e">
        <v>#VALUE!</v>
      </c>
      <c r="M43" s="27" t="e">
        <f>TableauBDDTuteurs[[#This Row],['#PAR Tutorat ALT]]-L43</f>
        <v>#VALUE!</v>
      </c>
      <c r="N43" s="3">
        <v>12</v>
      </c>
      <c r="O43" s="35" t="e">
        <v>#VALUE!</v>
      </c>
      <c r="P43" s="5" t="e">
        <f>TableauBDDTuteurs[[#This Row],['# PAR  Tutorat INI]]-O43</f>
        <v>#VALUE!</v>
      </c>
      <c r="Q43" s="3">
        <f>TableauBDDTuteurs[[#This Row],['#PAR Tutorat ALT]]+TableauBDDTuteurs[[#This Row],['# PAR  Tutorat INI]]</f>
        <v>16</v>
      </c>
      <c r="R43" s="35" t="e">
        <f>TableauBDDTuteurs[[#This Row],[Tutorat ALT - Affecté]]+TableauBDDTuteurs[[#This Row],[Tutorat INI - Affecté]]</f>
        <v>#VALUE!</v>
      </c>
      <c r="S43" s="3"/>
      <c r="T43" s="3"/>
      <c r="U43" s="2"/>
    </row>
    <row r="44" spans="1:21">
      <c r="A44" s="43"/>
      <c r="B44" s="11"/>
      <c r="C44" s="10"/>
      <c r="D44" s="3" t="s">
        <v>44</v>
      </c>
      <c r="E44" s="14" t="s">
        <v>22</v>
      </c>
      <c r="F44" s="8" t="s">
        <v>23</v>
      </c>
      <c r="G44" s="8" t="s">
        <v>24</v>
      </c>
      <c r="H44" s="3"/>
      <c r="I44" s="7" t="s">
        <v>34</v>
      </c>
      <c r="J44" s="6" t="s">
        <v>26</v>
      </c>
      <c r="K44" s="14">
        <v>4</v>
      </c>
      <c r="L44" s="35" t="e">
        <v>#VALUE!</v>
      </c>
      <c r="M44" s="27" t="e">
        <f>TableauBDDTuteurs[[#This Row],['#PAR Tutorat ALT]]-L44</f>
        <v>#VALUE!</v>
      </c>
      <c r="N44" s="3">
        <v>6</v>
      </c>
      <c r="O44" s="35" t="e">
        <v>#VALUE!</v>
      </c>
      <c r="P44" s="5" t="e">
        <f>TableauBDDTuteurs[[#This Row],['# PAR  Tutorat INI]]-O44</f>
        <v>#VALUE!</v>
      </c>
      <c r="Q44" s="1">
        <f>TableauBDDTuteurs[[#This Row],['#PAR Tutorat ALT]]+TableauBDDTuteurs[[#This Row],['# PAR  Tutorat INI]]</f>
        <v>10</v>
      </c>
      <c r="R44" s="35" t="e">
        <f>TableauBDDTuteurs[[#This Row],[Tutorat ALT - Affecté]]+TableauBDDTuteurs[[#This Row],[Tutorat INI - Affecté]]</f>
        <v>#VALUE!</v>
      </c>
      <c r="U44" s="2"/>
    </row>
    <row r="45" spans="1:21">
      <c r="A45" s="41"/>
      <c r="B45" s="11"/>
      <c r="C45" s="10"/>
      <c r="D45" s="3" t="s">
        <v>38</v>
      </c>
      <c r="E45" s="3" t="s">
        <v>22</v>
      </c>
      <c r="F45" s="8" t="s">
        <v>23</v>
      </c>
      <c r="G45" s="8" t="s">
        <v>24</v>
      </c>
      <c r="H45" s="3"/>
      <c r="I45" s="7" t="s">
        <v>36</v>
      </c>
      <c r="J45" s="6" t="s">
        <v>26</v>
      </c>
      <c r="K45" s="3">
        <v>4</v>
      </c>
      <c r="L45" s="35" t="e">
        <v>#VALUE!</v>
      </c>
      <c r="M45" s="27" t="e">
        <f>TableauBDDTuteurs[[#This Row],['#PAR Tutorat ALT]]-L45</f>
        <v>#VALUE!</v>
      </c>
      <c r="N45" s="3">
        <v>6</v>
      </c>
      <c r="O45" s="35" t="e">
        <v>#VALUE!</v>
      </c>
      <c r="P45" s="5" t="e">
        <f>TableauBDDTuteurs[[#This Row],['# PAR  Tutorat INI]]-O45</f>
        <v>#VALUE!</v>
      </c>
      <c r="Q45" s="3">
        <f>TableauBDDTuteurs[[#This Row],['#PAR Tutorat ALT]]+TableauBDDTuteurs[[#This Row],['# PAR  Tutorat INI]]</f>
        <v>10</v>
      </c>
      <c r="R45" s="35" t="e">
        <f>TableauBDDTuteurs[[#This Row],[Tutorat ALT - Affecté]]+TableauBDDTuteurs[[#This Row],[Tutorat INI - Affecté]]</f>
        <v>#VALUE!</v>
      </c>
      <c r="S45" s="3"/>
      <c r="T45" s="3" t="s">
        <v>47</v>
      </c>
      <c r="U45" s="2"/>
    </row>
    <row r="46" spans="1:21">
      <c r="A46" s="41"/>
      <c r="B46" s="11"/>
      <c r="C46" s="10"/>
      <c r="D46" s="3" t="s">
        <v>38</v>
      </c>
      <c r="E46" s="3" t="s">
        <v>22</v>
      </c>
      <c r="F46" s="8" t="s">
        <v>23</v>
      </c>
      <c r="G46" s="8" t="s">
        <v>24</v>
      </c>
      <c r="H46" s="3"/>
      <c r="I46" s="7" t="s">
        <v>25</v>
      </c>
      <c r="J46" s="6" t="s">
        <v>39</v>
      </c>
      <c r="K46" s="3">
        <v>2</v>
      </c>
      <c r="L46" s="35" t="e">
        <v>#VALUE!</v>
      </c>
      <c r="M46" s="27" t="e">
        <f>TableauBDDTuteurs[[#This Row],['#PAR Tutorat ALT]]-L46</f>
        <v>#VALUE!</v>
      </c>
      <c r="N46" s="3">
        <v>6</v>
      </c>
      <c r="O46" s="35" t="e">
        <v>#VALUE!</v>
      </c>
      <c r="P46" s="5" t="e">
        <f>TableauBDDTuteurs[[#This Row],['# PAR  Tutorat INI]]-O46</f>
        <v>#VALUE!</v>
      </c>
      <c r="Q46" s="3">
        <f>TableauBDDTuteurs[[#This Row],['#PAR Tutorat ALT]]+TableauBDDTuteurs[[#This Row],['# PAR  Tutorat INI]]</f>
        <v>8</v>
      </c>
      <c r="R46" s="35" t="e">
        <f>TableauBDDTuteurs[[#This Row],[Tutorat ALT - Affecté]]+TableauBDDTuteurs[[#This Row],[Tutorat INI - Affecté]]</f>
        <v>#VALUE!</v>
      </c>
      <c r="S46" s="3"/>
      <c r="T46" s="3"/>
      <c r="U46" s="2"/>
    </row>
    <row r="47" spans="1:21">
      <c r="A47" s="43"/>
      <c r="B47" s="2"/>
      <c r="C47" s="10"/>
      <c r="D47" s="3" t="s">
        <v>21</v>
      </c>
      <c r="E47" s="3" t="s">
        <v>22</v>
      </c>
      <c r="F47" s="8" t="s">
        <v>23</v>
      </c>
      <c r="G47" s="8" t="s">
        <v>24</v>
      </c>
      <c r="H47" s="3" t="s">
        <v>58</v>
      </c>
      <c r="I47" s="7"/>
      <c r="J47" s="6" t="s">
        <v>37</v>
      </c>
      <c r="K47" s="3">
        <v>4</v>
      </c>
      <c r="L47" s="35" t="e">
        <v>#VALUE!</v>
      </c>
      <c r="M47" s="27" t="e">
        <f>TableauBDDTuteurs[[#This Row],['#PAR Tutorat ALT]]-L47</f>
        <v>#VALUE!</v>
      </c>
      <c r="N47" s="3">
        <v>8</v>
      </c>
      <c r="O47" s="35" t="e">
        <v>#VALUE!</v>
      </c>
      <c r="P47" s="5" t="e">
        <f>TableauBDDTuteurs[[#This Row],['# PAR  Tutorat INI]]-O47</f>
        <v>#VALUE!</v>
      </c>
      <c r="Q47" s="1">
        <f>TableauBDDTuteurs[[#This Row],['#PAR Tutorat ALT]]+TableauBDDTuteurs[[#This Row],['# PAR  Tutorat INI]]</f>
        <v>12</v>
      </c>
      <c r="R47" s="35" t="e">
        <f>TableauBDDTuteurs[[#This Row],[Tutorat ALT - Affecté]]+TableauBDDTuteurs[[#This Row],[Tutorat INI - Affecté]]</f>
        <v>#VALUE!</v>
      </c>
      <c r="S47" s="1"/>
      <c r="T47" s="3" t="s">
        <v>47</v>
      </c>
      <c r="U47" s="9"/>
    </row>
    <row r="48" spans="1:21">
      <c r="A48" s="41"/>
      <c r="B48" s="11"/>
      <c r="C48" s="10"/>
      <c r="D48" s="8" t="s">
        <v>28</v>
      </c>
      <c r="E48" s="3" t="s">
        <v>22</v>
      </c>
      <c r="F48" s="8" t="s">
        <v>23</v>
      </c>
      <c r="G48" s="8" t="s">
        <v>24</v>
      </c>
      <c r="H48" s="2"/>
      <c r="I48" s="7" t="s">
        <v>36</v>
      </c>
      <c r="J48" s="6" t="s">
        <v>26</v>
      </c>
      <c r="K48" s="3">
        <v>2</v>
      </c>
      <c r="L48" s="35" t="e">
        <v>#VALUE!</v>
      </c>
      <c r="M48" s="27" t="e">
        <f>TableauBDDTuteurs[[#This Row],['#PAR Tutorat ALT]]-L48</f>
        <v>#VALUE!</v>
      </c>
      <c r="N48" s="3">
        <v>6</v>
      </c>
      <c r="O48" s="35" t="e">
        <v>#VALUE!</v>
      </c>
      <c r="P48" s="5" t="e">
        <f>TableauBDDTuteurs[[#This Row],['# PAR  Tutorat INI]]-O48</f>
        <v>#VALUE!</v>
      </c>
      <c r="Q48" s="3">
        <f>TableauBDDTuteurs[[#This Row],['#PAR Tutorat ALT]]+TableauBDDTuteurs[[#This Row],['# PAR  Tutorat INI]]</f>
        <v>8</v>
      </c>
      <c r="R48" s="35" t="e">
        <f>TableauBDDTuteurs[[#This Row],[Tutorat ALT - Affecté]]+TableauBDDTuteurs[[#This Row],[Tutorat INI - Affecté]]</f>
        <v>#VALUE!</v>
      </c>
      <c r="S48" s="7"/>
      <c r="T48" s="7" t="s">
        <v>59</v>
      </c>
      <c r="U48" s="2"/>
    </row>
    <row r="49" spans="1:21">
      <c r="A49" s="41"/>
      <c r="B49" s="11"/>
      <c r="C49" s="10"/>
      <c r="D49" s="3" t="s">
        <v>38</v>
      </c>
      <c r="E49" s="3" t="s">
        <v>22</v>
      </c>
      <c r="F49" s="8" t="s">
        <v>23</v>
      </c>
      <c r="G49" s="8" t="s">
        <v>24</v>
      </c>
      <c r="H49" s="3"/>
      <c r="I49" s="7" t="s">
        <v>34</v>
      </c>
      <c r="J49" s="6" t="s">
        <v>37</v>
      </c>
      <c r="K49" s="3">
        <v>5</v>
      </c>
      <c r="L49" s="35" t="e">
        <v>#VALUE!</v>
      </c>
      <c r="M49" s="27" t="e">
        <f>TableauBDDTuteurs[[#This Row],['#PAR Tutorat ALT]]-L49</f>
        <v>#VALUE!</v>
      </c>
      <c r="N49" s="3">
        <v>6</v>
      </c>
      <c r="O49" s="35" t="e">
        <v>#VALUE!</v>
      </c>
      <c r="P49" s="5" t="e">
        <f>TableauBDDTuteurs[[#This Row],['# PAR  Tutorat INI]]-O49</f>
        <v>#VALUE!</v>
      </c>
      <c r="Q49" s="3">
        <f>TableauBDDTuteurs[[#This Row],['#PAR Tutorat ALT]]+TableauBDDTuteurs[[#This Row],['# PAR  Tutorat INI]]</f>
        <v>11</v>
      </c>
      <c r="R49" s="35" t="e">
        <f>TableauBDDTuteurs[[#This Row],[Tutorat ALT - Affecté]]+TableauBDDTuteurs[[#This Row],[Tutorat INI - Affecté]]</f>
        <v>#VALUE!</v>
      </c>
      <c r="S49" s="3"/>
      <c r="T49" s="3" t="s">
        <v>47</v>
      </c>
      <c r="U49" s="2"/>
    </row>
    <row r="50" spans="1:21">
      <c r="A50" s="41"/>
      <c r="B50" s="12"/>
      <c r="C50" s="10"/>
      <c r="D50" s="3" t="s">
        <v>44</v>
      </c>
      <c r="E50" s="3" t="s">
        <v>22</v>
      </c>
      <c r="F50" s="8" t="s">
        <v>23</v>
      </c>
      <c r="G50" s="8" t="s">
        <v>24</v>
      </c>
      <c r="H50" s="3"/>
      <c r="I50" s="7"/>
      <c r="J50" s="6" t="s">
        <v>56</v>
      </c>
      <c r="K50" s="3">
        <v>2</v>
      </c>
      <c r="L50" s="35" t="e">
        <v>#VALUE!</v>
      </c>
      <c r="M50" s="27" t="e">
        <f>TableauBDDTuteurs[[#This Row],['#PAR Tutorat ALT]]-L50</f>
        <v>#VALUE!</v>
      </c>
      <c r="N50" s="3">
        <v>12</v>
      </c>
      <c r="O50" s="35" t="e">
        <v>#VALUE!</v>
      </c>
      <c r="P50" s="5" t="e">
        <f>TableauBDDTuteurs[[#This Row],['# PAR  Tutorat INI]]-O50</f>
        <v>#VALUE!</v>
      </c>
      <c r="Q50" s="3">
        <f>TableauBDDTuteurs[[#This Row],['#PAR Tutorat ALT]]+TableauBDDTuteurs[[#This Row],['# PAR  Tutorat INI]]</f>
        <v>14</v>
      </c>
      <c r="R50" s="35" t="e">
        <f>TableauBDDTuteurs[[#This Row],[Tutorat ALT - Affecté]]+TableauBDDTuteurs[[#This Row],[Tutorat INI - Affecté]]</f>
        <v>#VALUE!</v>
      </c>
      <c r="S50" s="2"/>
      <c r="T50" s="2" t="s">
        <v>60</v>
      </c>
      <c r="U50" s="2"/>
    </row>
    <row r="51" spans="1:21">
      <c r="A51" s="41"/>
      <c r="B51" s="12"/>
      <c r="C51" s="10"/>
      <c r="D51" s="3" t="s">
        <v>44</v>
      </c>
      <c r="E51" s="3" t="s">
        <v>22</v>
      </c>
      <c r="F51" s="8" t="s">
        <v>23</v>
      </c>
      <c r="G51" s="8" t="s">
        <v>24</v>
      </c>
      <c r="H51" s="3"/>
      <c r="I51" s="7" t="s">
        <v>34</v>
      </c>
      <c r="J51" s="6" t="s">
        <v>56</v>
      </c>
      <c r="K51" s="3">
        <v>1</v>
      </c>
      <c r="L51" s="35" t="e">
        <v>#VALUE!</v>
      </c>
      <c r="M51" s="27" t="e">
        <f>TableauBDDTuteurs[[#This Row],['#PAR Tutorat ALT]]-L51</f>
        <v>#VALUE!</v>
      </c>
      <c r="N51" s="3">
        <v>6</v>
      </c>
      <c r="O51" s="35" t="e">
        <v>#VALUE!</v>
      </c>
      <c r="P51" s="5" t="e">
        <f>TableauBDDTuteurs[[#This Row],['# PAR  Tutorat INI]]-O51</f>
        <v>#VALUE!</v>
      </c>
      <c r="Q51" s="3">
        <f>TableauBDDTuteurs[[#This Row],['#PAR Tutorat ALT]]+TableauBDDTuteurs[[#This Row],['# PAR  Tutorat INI]]</f>
        <v>7</v>
      </c>
      <c r="R51" s="35" t="e">
        <f>TableauBDDTuteurs[[#This Row],[Tutorat ALT - Affecté]]+TableauBDDTuteurs[[#This Row],[Tutorat INI - Affecté]]</f>
        <v>#VALUE!</v>
      </c>
      <c r="S51" s="2"/>
      <c r="T51" s="2" t="s">
        <v>61</v>
      </c>
      <c r="U51" s="2"/>
    </row>
    <row r="52" spans="1:21">
      <c r="A52" s="41"/>
      <c r="B52" s="11"/>
      <c r="C52" s="10"/>
      <c r="D52" s="3" t="s">
        <v>44</v>
      </c>
      <c r="E52" s="3" t="s">
        <v>22</v>
      </c>
      <c r="F52" s="8" t="s">
        <v>23</v>
      </c>
      <c r="G52" s="8" t="s">
        <v>24</v>
      </c>
      <c r="H52" s="3"/>
      <c r="I52" s="7" t="s">
        <v>34</v>
      </c>
      <c r="J52" s="6" t="s">
        <v>37</v>
      </c>
      <c r="K52" s="3">
        <v>6</v>
      </c>
      <c r="L52" s="35" t="e">
        <v>#VALUE!</v>
      </c>
      <c r="M52" s="27" t="e">
        <f>TableauBDDTuteurs[[#This Row],['#PAR Tutorat ALT]]-L52</f>
        <v>#VALUE!</v>
      </c>
      <c r="N52" s="3">
        <v>8</v>
      </c>
      <c r="O52" s="35" t="e">
        <v>#VALUE!</v>
      </c>
      <c r="P52" s="5" t="e">
        <f>TableauBDDTuteurs[[#This Row],['# PAR  Tutorat INI]]-O52</f>
        <v>#VALUE!</v>
      </c>
      <c r="Q52" s="3">
        <f>TableauBDDTuteurs[[#This Row],['#PAR Tutorat ALT]]+TableauBDDTuteurs[[#This Row],['# PAR  Tutorat INI]]</f>
        <v>14</v>
      </c>
      <c r="R52" s="35" t="e">
        <f>TableauBDDTuteurs[[#This Row],[Tutorat ALT - Affecté]]+TableauBDDTuteurs[[#This Row],[Tutorat INI - Affecté]]</f>
        <v>#VALUE!</v>
      </c>
      <c r="S52" s="3"/>
      <c r="T52" s="3"/>
      <c r="U52" s="2"/>
    </row>
    <row r="53" spans="1:21">
      <c r="A53" s="41"/>
      <c r="B53" s="11"/>
      <c r="C53" s="10"/>
      <c r="D53" s="3" t="s">
        <v>21</v>
      </c>
      <c r="E53" s="3" t="s">
        <v>22</v>
      </c>
      <c r="F53" s="8" t="s">
        <v>23</v>
      </c>
      <c r="G53" s="8" t="s">
        <v>24</v>
      </c>
      <c r="H53" s="3"/>
      <c r="I53" s="7" t="s">
        <v>25</v>
      </c>
      <c r="J53" s="6" t="s">
        <v>37</v>
      </c>
      <c r="K53" s="3">
        <v>4</v>
      </c>
      <c r="L53" s="35" t="e">
        <v>#VALUE!</v>
      </c>
      <c r="M53" s="27" t="e">
        <f>TableauBDDTuteurs[[#This Row],['#PAR Tutorat ALT]]-L53</f>
        <v>#VALUE!</v>
      </c>
      <c r="N53" s="3">
        <v>8</v>
      </c>
      <c r="O53" s="35" t="e">
        <v>#VALUE!</v>
      </c>
      <c r="P53" s="5" t="e">
        <f>TableauBDDTuteurs[[#This Row],['# PAR  Tutorat INI]]-O53</f>
        <v>#VALUE!</v>
      </c>
      <c r="Q53" s="3">
        <f>TableauBDDTuteurs[[#This Row],['#PAR Tutorat ALT]]+TableauBDDTuteurs[[#This Row],['# PAR  Tutorat INI]]</f>
        <v>12</v>
      </c>
      <c r="R53" s="35" t="e">
        <f>TableauBDDTuteurs[[#This Row],[Tutorat ALT - Affecté]]+TableauBDDTuteurs[[#This Row],[Tutorat INI - Affecté]]</f>
        <v>#VALUE!</v>
      </c>
      <c r="S53" s="3"/>
      <c r="T53" s="3"/>
      <c r="U53" s="2"/>
    </row>
    <row r="54" spans="1:21">
      <c r="A54" s="41"/>
      <c r="B54" s="11"/>
      <c r="C54" s="10"/>
      <c r="D54" s="8" t="s">
        <v>28</v>
      </c>
      <c r="E54" s="3" t="s">
        <v>22</v>
      </c>
      <c r="F54" s="8" t="s">
        <v>23</v>
      </c>
      <c r="G54" s="8" t="s">
        <v>24</v>
      </c>
      <c r="H54" s="2"/>
      <c r="I54" s="7" t="s">
        <v>25</v>
      </c>
      <c r="J54" s="6" t="s">
        <v>37</v>
      </c>
      <c r="K54" s="3">
        <v>2</v>
      </c>
      <c r="L54" s="35" t="e">
        <v>#VALUE!</v>
      </c>
      <c r="M54" s="27" t="e">
        <f>TableauBDDTuteurs[[#This Row],['#PAR Tutorat ALT]]-L54</f>
        <v>#VALUE!</v>
      </c>
      <c r="N54" s="3">
        <v>6</v>
      </c>
      <c r="O54" s="35" t="e">
        <v>#VALUE!</v>
      </c>
      <c r="P54" s="5" t="e">
        <f>TableauBDDTuteurs[[#This Row],['# PAR  Tutorat INI]]-O54</f>
        <v>#VALUE!</v>
      </c>
      <c r="Q54" s="3">
        <f>TableauBDDTuteurs[[#This Row],['#PAR Tutorat ALT]]+TableauBDDTuteurs[[#This Row],['# PAR  Tutorat INI]]</f>
        <v>8</v>
      </c>
      <c r="R54" s="35" t="e">
        <f>TableauBDDTuteurs[[#This Row],[Tutorat ALT - Affecté]]+TableauBDDTuteurs[[#This Row],[Tutorat INI - Affecté]]</f>
        <v>#VALUE!</v>
      </c>
      <c r="S54" s="7"/>
      <c r="T54" s="7" t="s">
        <v>45</v>
      </c>
      <c r="U54" s="2"/>
    </row>
    <row r="55" spans="1:21">
      <c r="A55" s="41"/>
      <c r="B55" s="11"/>
      <c r="C55" s="10"/>
      <c r="D55" s="3" t="s">
        <v>38</v>
      </c>
      <c r="E55" s="3" t="s">
        <v>22</v>
      </c>
      <c r="F55" s="8" t="s">
        <v>23</v>
      </c>
      <c r="G55" s="8" t="s">
        <v>24</v>
      </c>
      <c r="H55" s="3"/>
      <c r="I55" s="7" t="s">
        <v>25</v>
      </c>
      <c r="J55" s="6" t="s">
        <v>26</v>
      </c>
      <c r="K55" s="3">
        <v>4</v>
      </c>
      <c r="L55" s="35" t="e">
        <v>#VALUE!</v>
      </c>
      <c r="M55" s="27" t="e">
        <f>TableauBDDTuteurs[[#This Row],['#PAR Tutorat ALT]]-L55</f>
        <v>#VALUE!</v>
      </c>
      <c r="N55" s="3">
        <v>6</v>
      </c>
      <c r="O55" s="35" t="e">
        <v>#VALUE!</v>
      </c>
      <c r="P55" s="5" t="e">
        <f>TableauBDDTuteurs[[#This Row],['# PAR  Tutorat INI]]-O55</f>
        <v>#VALUE!</v>
      </c>
      <c r="Q55" s="1">
        <f>TableauBDDTuteurs[[#This Row],['#PAR Tutorat ALT]]+TableauBDDTuteurs[[#This Row],['# PAR  Tutorat INI]]</f>
        <v>10</v>
      </c>
      <c r="R55" s="35" t="e">
        <f>TableauBDDTuteurs[[#This Row],[Tutorat ALT - Affecté]]+TableauBDDTuteurs[[#This Row],[Tutorat INI - Affecté]]</f>
        <v>#VALUE!</v>
      </c>
      <c r="S55" s="1"/>
      <c r="T55" s="3"/>
    </row>
    <row r="56" spans="1:21">
      <c r="A56" s="43"/>
      <c r="B56" s="11"/>
      <c r="C56" s="10"/>
      <c r="D56" s="3" t="s">
        <v>38</v>
      </c>
      <c r="E56" s="3" t="s">
        <v>22</v>
      </c>
      <c r="F56" s="8" t="s">
        <v>23</v>
      </c>
      <c r="G56" s="8"/>
      <c r="H56" s="3"/>
      <c r="I56" s="7" t="s">
        <v>25</v>
      </c>
      <c r="J56" s="6" t="s">
        <v>26</v>
      </c>
      <c r="K56" s="3">
        <v>4</v>
      </c>
      <c r="L56" s="35" t="e">
        <v>#VALUE!</v>
      </c>
      <c r="M56" s="27" t="e">
        <f>TableauBDDTuteurs[[#This Row],['#PAR Tutorat ALT]]-L56</f>
        <v>#VALUE!</v>
      </c>
      <c r="N56" s="3">
        <v>6</v>
      </c>
      <c r="O56" s="35" t="e">
        <v>#VALUE!</v>
      </c>
      <c r="P56" s="5" t="e">
        <f>TableauBDDTuteurs[[#This Row],['# PAR  Tutorat INI]]-O56</f>
        <v>#VALUE!</v>
      </c>
      <c r="Q56" s="3">
        <f>TableauBDDTuteurs[[#This Row],['#PAR Tutorat ALT]]+TableauBDDTuteurs[[#This Row],['# PAR  Tutorat INI]]</f>
        <v>10</v>
      </c>
      <c r="R56" s="35" t="e">
        <f>TableauBDDTuteurs[[#This Row],[Tutorat ALT - Affecté]]+TableauBDDTuteurs[[#This Row],[Tutorat INI - Affecté]]</f>
        <v>#VALUE!</v>
      </c>
      <c r="S56" s="3"/>
      <c r="T56" s="3"/>
      <c r="U56" s="2"/>
    </row>
    <row r="57" spans="1:21">
      <c r="A57" s="43"/>
      <c r="B57" s="2"/>
      <c r="C57" s="10"/>
      <c r="D57" s="3" t="s">
        <v>21</v>
      </c>
      <c r="E57" s="3" t="s">
        <v>22</v>
      </c>
      <c r="F57" s="8" t="s">
        <v>23</v>
      </c>
      <c r="G57" s="8" t="s">
        <v>24</v>
      </c>
      <c r="H57" s="3"/>
      <c r="I57" s="7" t="s">
        <v>25</v>
      </c>
      <c r="J57" s="6" t="s">
        <v>29</v>
      </c>
      <c r="K57" s="3">
        <v>4</v>
      </c>
      <c r="L57" s="35" t="e">
        <v>#VALUE!</v>
      </c>
      <c r="M57" s="27" t="e">
        <f>TableauBDDTuteurs[[#This Row],['#PAR Tutorat ALT]]-L57</f>
        <v>#VALUE!</v>
      </c>
      <c r="N57" s="3">
        <v>12</v>
      </c>
      <c r="O57" s="35" t="e">
        <v>#VALUE!</v>
      </c>
      <c r="P57" s="5" t="e">
        <f>TableauBDDTuteurs[[#This Row],['# PAR  Tutorat INI]]-O57</f>
        <v>#VALUE!</v>
      </c>
      <c r="Q57" s="3">
        <f>TableauBDDTuteurs[[#This Row],['#PAR Tutorat ALT]]+TableauBDDTuteurs[[#This Row],['# PAR  Tutorat INI]]</f>
        <v>16</v>
      </c>
      <c r="R57" s="40" t="e">
        <f>TableauBDDTuteurs[[#This Row],[Tutorat ALT - Affecté]]+TableauBDDTuteurs[[#This Row],[Tutorat INI - Affecté]]</f>
        <v>#VALUE!</v>
      </c>
      <c r="S57" s="3"/>
      <c r="T57" s="3"/>
      <c r="U57" s="13"/>
    </row>
    <row r="58" spans="1:21">
      <c r="A58" s="41"/>
      <c r="B58" s="11"/>
      <c r="C58" s="10"/>
      <c r="D58" s="8" t="s">
        <v>28</v>
      </c>
      <c r="E58" s="3" t="s">
        <v>22</v>
      </c>
      <c r="F58" s="8" t="s">
        <v>23</v>
      </c>
      <c r="G58" s="8" t="s">
        <v>24</v>
      </c>
      <c r="H58" s="2"/>
      <c r="I58" s="7" t="s">
        <v>34</v>
      </c>
      <c r="J58" s="6" t="s">
        <v>29</v>
      </c>
      <c r="K58" s="3">
        <v>4</v>
      </c>
      <c r="L58" s="35" t="e">
        <v>#VALUE!</v>
      </c>
      <c r="M58" s="27" t="e">
        <f>TableauBDDTuteurs[[#This Row],['#PAR Tutorat ALT]]-L58</f>
        <v>#VALUE!</v>
      </c>
      <c r="N58" s="3">
        <v>12</v>
      </c>
      <c r="O58" s="35" t="e">
        <v>#VALUE!</v>
      </c>
      <c r="P58" s="5" t="e">
        <f>TableauBDDTuteurs[[#This Row],['# PAR  Tutorat INI]]-O58</f>
        <v>#VALUE!</v>
      </c>
      <c r="Q58" s="3">
        <f>TableauBDDTuteurs[[#This Row],['#PAR Tutorat ALT]]+TableauBDDTuteurs[[#This Row],['# PAR  Tutorat INI]]</f>
        <v>16</v>
      </c>
      <c r="R58" s="35" t="e">
        <f>TableauBDDTuteurs[[#This Row],[Tutorat ALT - Affecté]]+TableauBDDTuteurs[[#This Row],[Tutorat INI - Affecté]]</f>
        <v>#VALUE!</v>
      </c>
      <c r="S58" s="7"/>
      <c r="T58" s="7" t="s">
        <v>62</v>
      </c>
      <c r="U58" s="2"/>
    </row>
    <row r="59" spans="1:21">
      <c r="A59" s="41"/>
      <c r="B59" s="11"/>
      <c r="C59" s="10"/>
      <c r="D59" s="8" t="s">
        <v>28</v>
      </c>
      <c r="E59" s="3" t="s">
        <v>22</v>
      </c>
      <c r="F59" s="8" t="s">
        <v>23</v>
      </c>
      <c r="G59" s="8" t="s">
        <v>24</v>
      </c>
      <c r="H59" s="2"/>
      <c r="I59" s="7" t="s">
        <v>36</v>
      </c>
      <c r="J59" s="6" t="s">
        <v>26</v>
      </c>
      <c r="K59" s="3">
        <v>2</v>
      </c>
      <c r="L59" s="35" t="e">
        <v>#VALUE!</v>
      </c>
      <c r="M59" s="27" t="e">
        <f>TableauBDDTuteurs[[#This Row],['#PAR Tutorat ALT]]-L59</f>
        <v>#VALUE!</v>
      </c>
      <c r="N59" s="3">
        <v>6</v>
      </c>
      <c r="O59" s="35" t="e">
        <v>#VALUE!</v>
      </c>
      <c r="P59" s="5" t="e">
        <f>TableauBDDTuteurs[[#This Row],['# PAR  Tutorat INI]]-O59</f>
        <v>#VALUE!</v>
      </c>
      <c r="Q59" s="1">
        <f>TableauBDDTuteurs[[#This Row],['#PAR Tutorat ALT]]+TableauBDDTuteurs[[#This Row],['# PAR  Tutorat INI]]</f>
        <v>8</v>
      </c>
      <c r="R59" s="35" t="e">
        <f>TableauBDDTuteurs[[#This Row],[Tutorat ALT - Affecté]]+TableauBDDTuteurs[[#This Row],[Tutorat INI - Affecté]]</f>
        <v>#VALUE!</v>
      </c>
      <c r="T59" s="7" t="s">
        <v>63</v>
      </c>
      <c r="U59" s="9"/>
    </row>
    <row r="60" spans="1:21">
      <c r="D60" s="1" t="s">
        <v>21</v>
      </c>
      <c r="O60" s="38"/>
      <c r="Q60" s="1">
        <f>TableauBDDTuteurs[[#This Row],['#PAR Tutorat ALT]]+TableauBDDTuteurs[[#This Row],['# PAR  Tutorat INI]]</f>
        <v>0</v>
      </c>
      <c r="R60" s="3"/>
      <c r="U60" s="2"/>
    </row>
    <row r="61" spans="1:21">
      <c r="C61" s="7"/>
      <c r="E61" s="3"/>
      <c r="F61" s="8"/>
      <c r="G61" s="8"/>
      <c r="J61" s="6"/>
      <c r="K61" s="3"/>
      <c r="L61" s="3"/>
      <c r="M61" s="3"/>
      <c r="N61" s="3"/>
      <c r="O61" s="38"/>
      <c r="Q61" s="1">
        <f>TableauBDDTuteurs[[#This Row],['#PAR Tutorat ALT]]+TableauBDDTuteurs[[#This Row],['# PAR  Tutorat INI]]</f>
        <v>0</v>
      </c>
      <c r="R61" s="3"/>
      <c r="U61" s="2"/>
    </row>
    <row r="62" spans="1:21">
      <c r="C62" s="7"/>
      <c r="E62" s="3"/>
      <c r="F62" s="8"/>
      <c r="G62" s="8"/>
      <c r="J62" s="6"/>
      <c r="K62" s="3"/>
      <c r="L62" s="3"/>
      <c r="M62" s="3"/>
      <c r="N62" s="3"/>
      <c r="O62" s="38"/>
      <c r="Q62" s="1">
        <f>TableauBDDTuteurs[[#This Row],['#PAR Tutorat ALT]]+TableauBDDTuteurs[[#This Row],['# PAR  Tutorat INI]]</f>
        <v>0</v>
      </c>
      <c r="R62" s="3"/>
      <c r="U62" s="2"/>
    </row>
    <row r="63" spans="1:21">
      <c r="C63" s="7"/>
      <c r="E63" s="3"/>
      <c r="F63" s="8"/>
      <c r="G63" s="8"/>
      <c r="J63" s="6"/>
      <c r="K63" s="3"/>
      <c r="L63" s="4"/>
      <c r="M63" s="4"/>
      <c r="N63" s="3"/>
      <c r="O63" s="38"/>
      <c r="R63" s="3"/>
      <c r="U63" s="2"/>
    </row>
    <row r="64" spans="1:21">
      <c r="O64" s="37"/>
    </row>
    <row r="65" spans="15:15">
      <c r="O65" s="37"/>
    </row>
    <row r="66" spans="15:15">
      <c r="O66" s="37"/>
    </row>
    <row r="67" spans="15:15">
      <c r="O67" s="37"/>
    </row>
    <row r="68" spans="15:15">
      <c r="O68" s="37"/>
    </row>
    <row r="69" spans="15:15">
      <c r="O69" s="37"/>
    </row>
    <row r="70" spans="15:15">
      <c r="O70" s="37"/>
    </row>
    <row r="71" spans="15:15">
      <c r="O71" s="37"/>
    </row>
    <row r="72" spans="15:15">
      <c r="O72" s="37"/>
    </row>
    <row r="73" spans="15:15">
      <c r="O73" s="37"/>
    </row>
    <row r="74" spans="15:15">
      <c r="O74" s="37"/>
    </row>
    <row r="75" spans="15:15">
      <c r="O75" s="37"/>
    </row>
    <row r="76" spans="15:15">
      <c r="O76" s="37"/>
    </row>
    <row r="77" spans="15:15">
      <c r="O77" s="37"/>
    </row>
    <row r="78" spans="15:15">
      <c r="O78" s="37"/>
    </row>
    <row r="79" spans="15:15">
      <c r="O79" s="37"/>
    </row>
    <row r="80" spans="15:15">
      <c r="O80" s="37"/>
    </row>
    <row r="81" spans="15:15">
      <c r="O81" s="37"/>
    </row>
    <row r="82" spans="15:15">
      <c r="O82" s="37"/>
    </row>
    <row r="83" spans="15:15">
      <c r="O83" s="37"/>
    </row>
    <row r="84" spans="15:15">
      <c r="O84" s="37"/>
    </row>
    <row r="85" spans="15:15">
      <c r="O85" s="37"/>
    </row>
    <row r="86" spans="15:15">
      <c r="O86" s="37"/>
    </row>
    <row r="87" spans="15:15">
      <c r="O87" s="37"/>
    </row>
    <row r="88" spans="15:15">
      <c r="O88" s="37"/>
    </row>
    <row r="89" spans="15:15">
      <c r="O89" s="37"/>
    </row>
    <row r="90" spans="15:15">
      <c r="O90" s="37"/>
    </row>
    <row r="91" spans="15:15">
      <c r="O91" s="37"/>
    </row>
    <row r="92" spans="15:15">
      <c r="O92" s="37"/>
    </row>
    <row r="93" spans="15:15">
      <c r="O93" s="37"/>
    </row>
    <row r="94" spans="15:15">
      <c r="O94" s="37"/>
    </row>
    <row r="95" spans="15:15">
      <c r="O95" s="37"/>
    </row>
    <row r="96" spans="15:15">
      <c r="O96" s="37"/>
    </row>
    <row r="97" spans="15:15">
      <c r="O97" s="37"/>
    </row>
    <row r="98" spans="15:15">
      <c r="O98" s="37"/>
    </row>
  </sheetData>
  <phoneticPr fontId="11" type="noConversion"/>
  <printOptions headings="1" gridLines="1"/>
  <pageMargins left="0.35433070866141736" right="0.35433070866141736" top="0.74803149606299213" bottom="0.74803149606299213" header="0.31496062992125984" footer="0.31496062992125984"/>
  <pageSetup paperSize="9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o Y V c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C h h V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Y V c W C i K R 7 g O A A A A E Q A A A B M A H A B G b 3 J t d W x h c y 9 T Z W N 0 a W 9 u M S 5 t I K I Y A C i g F A A A A A A A A A A A A A A A A A A A A A A A A A A A A C t O T S 7 J z M 9 T C I b Q h t Y A U E s B A i 0 A F A A C A A g A o Y V c W O R 7 1 4 i m A A A A 9 g A A A B I A A A A A A A A A A A A A A A A A A A A A A E N v b m Z p Z y 9 Q Y W N r Y W d l L n h t b F B L A Q I t A B Q A A g A I A K G F X F g P y u m r p A A A A O k A A A A T A A A A A A A A A A A A A A A A A P I A A A B b Q 2 9 u d G V u d F 9 U e X B l c 1 0 u e G 1 s U E s B A i 0 A F A A C A A g A o Y V c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z e J Q k P M 0 C S b L R E V p 6 C 8 M i A A A A A A I A A A A A A A N m A A D A A A A A E A A A A N q J X m a n s l y P l p f v W 6 X i Z B w A A A A A B I A A A K A A A A A Q A A A A c Y f B q A g u C E 7 c g 6 6 L z W p C a F A A A A B f e N / O b J b a x E P Q y 1 N N O W S B p n p y 1 x T e M c 0 1 F T D h Z W i V v 2 3 r Y Z X Z n p L i N x u 0 f q D L v j x O A 3 A 0 5 6 s w 3 a 4 s l V k v b P 6 C q l U 4 Y C Z v l a C E H D X v 5 q h + b x Q A A A D 7 o u 0 3 o B S c Y C 6 S M M 7 l I + B k u A 1 G q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3048025-45B3-492B-B4BC-C0E48D2C7EBD}"/>
</file>

<file path=customXml/itemProps2.xml><?xml version="1.0" encoding="utf-8"?>
<ds:datastoreItem xmlns:ds="http://schemas.openxmlformats.org/officeDocument/2006/customXml" ds:itemID="{AEA725A4-79C8-4BC0-85C9-54DA2F2F2396}"/>
</file>

<file path=customXml/itemProps3.xml><?xml version="1.0" encoding="utf-8"?>
<ds:datastoreItem xmlns:ds="http://schemas.openxmlformats.org/officeDocument/2006/customXml" ds:itemID="{3CF4CD2D-66C5-415F-AEEC-4713F4998118}"/>
</file>

<file path=customXml/itemProps4.xml><?xml version="1.0" encoding="utf-8"?>
<ds:datastoreItem xmlns:ds="http://schemas.openxmlformats.org/officeDocument/2006/customXml" ds:itemID="{3009AD2D-F38A-4432-802F-3F7CCBF306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DISI-ISR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URSULET</dc:creator>
  <cp:keywords/>
  <dc:description/>
  <cp:lastModifiedBy/>
  <cp:revision/>
  <dcterms:created xsi:type="dcterms:W3CDTF">2023-10-06T08:41:36Z</dcterms:created>
  <dcterms:modified xsi:type="dcterms:W3CDTF">2025-03-13T09:14:43Z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0x010100773EBE25513809418DC57CCDA5E54B1C</vt:lpwstr>
  </property>
  <property fmtid="{D5CDD505-2E9C-101B-9397-08002B2CF9AE}" pid="3" name="MediaServiceImageTags">
    <vt:lpwstr/>
  </property>
</Properties>
</file>